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MyDocuments\ZN\ZZGOR\ДРУЖЕСТВА\1 statistic\M07_2021\"/>
    </mc:Choice>
  </mc:AlternateContent>
  <bookViews>
    <workbookView xWindow="0" yWindow="0" windowWidth="28800" windowHeight="12300"/>
  </bookViews>
  <sheets>
    <sheet name="Premiums" sheetId="6" r:id="rId1"/>
    <sheet name="Payments" sheetId="5" r:id="rId2"/>
    <sheet name="Prem-Pay-Exp" sheetId="4" r:id="rId3"/>
    <sheet name="Balance sheet" sheetId="3" r:id="rId4"/>
    <sheet name="Income statement" sheetId="2" r:id="rId5"/>
  </sheets>
  <externalReferences>
    <externalReference r:id="rId6"/>
    <externalReference r:id="rId7"/>
    <externalReference r:id="rId8"/>
    <externalReference r:id="rId9"/>
    <externalReference r:id="rId10"/>
  </externalReferences>
  <definedNames>
    <definedName name="_1_?????1" localSheetId="0">#REF!</definedName>
    <definedName name="_1_?????1">#REF!</definedName>
    <definedName name="_2_?????2" localSheetId="0">#REF!</definedName>
    <definedName name="_2_?????2">#REF!</definedName>
    <definedName name="_xlnm._FilterDatabase" localSheetId="0" hidden="1">Premiums!$C$3:$L$17</definedName>
    <definedName name="_god95" localSheetId="0">[1]база!#REF!</definedName>
    <definedName name="_god95">[1]база!#REF!</definedName>
    <definedName name="_СМ661" localSheetId="0">#REF!</definedName>
    <definedName name="_СМ661">#REF!</definedName>
    <definedName name="as" localSheetId="0">#REF!</definedName>
    <definedName name="as">#REF!</definedName>
    <definedName name="asd">#REF!</definedName>
    <definedName name="banka">'[2]Списък с банки'!$C$2:$C$30</definedName>
    <definedName name="banks">#REF!</definedName>
    <definedName name="currency">#REF!</definedName>
    <definedName name="dargava">'[2]Държави по ЕИП'!$C$2:$C$57</definedName>
    <definedName name="_xlnm.Database">#REF!</definedName>
    <definedName name="dividents">#REF!</definedName>
    <definedName name="DS0_S0">OFFSET(#REF!,1,-1,MAX(2,COUNTA(OFFSET(#REF!,1,0,16382,1))+1),1)</definedName>
    <definedName name="DS0_S1">OFFSET(#REF!,1,0,MAX(2,COUNTA(OFFSET(#REF!,1,0,16382,1))+1),1)</definedName>
    <definedName name="fghj">#REF!</definedName>
    <definedName name="gfhj">#REF!</definedName>
    <definedName name="Increase_in_premium">#REF!</definedName>
    <definedName name="insurancelife">#REF!</definedName>
    <definedName name="life">#REF!</definedName>
    <definedName name="maxRate">#REF!</definedName>
    <definedName name="minRate">#REF!</definedName>
    <definedName name="other">#REF!</definedName>
    <definedName name="other2">#REF!</definedName>
    <definedName name="PP">'[3]Граница-спрямо премиите 2006'!#REF!</definedName>
    <definedName name="Premium_earned_1999">#REF!</definedName>
    <definedName name="Premium_earned_2000">#REF!</definedName>
    <definedName name="Premium2000">#REF!</definedName>
    <definedName name="Premium99">#REF!</definedName>
    <definedName name="PremiumIncrease">#REF!</definedName>
    <definedName name="_xlnm.Print_Area" localSheetId="3">'Balance sheet'!$A$1:$C$133</definedName>
    <definedName name="_xlnm.Print_Area" localSheetId="4">'Income statement'!$A$1:$C$122</definedName>
    <definedName name="_xlnm.Print_Area" localSheetId="1">Payments!$A$1:$M$19</definedName>
    <definedName name="_xlnm.Print_Area" localSheetId="0">Premiums!$A$1:$M$19</definedName>
    <definedName name="_xlnm.Print_Area" localSheetId="2">'Prem-Pay-Exp'!$A$1:$X$16</definedName>
    <definedName name="_xlnm.Print_Titles" localSheetId="3">'Balance sheet'!$1:$1</definedName>
    <definedName name="_xlnm.Print_Titles" localSheetId="4">'Income statement'!$1:$1</definedName>
    <definedName name="_xlnm.Print_Titles" localSheetId="1">Payments!$A:$B</definedName>
    <definedName name="_xlnm.Print_Titles" localSheetId="0">Premiums!$A:$B</definedName>
    <definedName name="_xlnm.Print_Titles" localSheetId="2">'Prem-Pay-Exp'!$A:$A</definedName>
    <definedName name="profit1">#REF!</definedName>
    <definedName name="Profit2">#REF!</definedName>
    <definedName name="Rate31">#REF!</definedName>
    <definedName name="sd">#REF!</definedName>
    <definedName name="services">#REF!</definedName>
    <definedName name="typeins">#REF!</definedName>
    <definedName name="valuti">'[2]Списък с валути'!$C$2:$C$43</definedName>
    <definedName name="XS014562443">'[4]T-Securities_Trade 2001'!$F$5</definedName>
    <definedName name="АКВИЗ">#REF!</definedName>
    <definedName name="Валута">#REF!</definedName>
    <definedName name="гг">'[3]Граница-спрямо премиите 2006'!#REF!</definedName>
    <definedName name="ГФ">#REF!</definedName>
    <definedName name="ДЗН">#REF!</definedName>
    <definedName name="Държава">'[5]Държави по ЕИП'!$C$2:$C$57</definedName>
    <definedName name="ЕИП">'[5]Държави по ЕИП'!$F$2:$F$33</definedName>
    <definedName name="Застраховки">'[5]Видове застраховки'!$B$2:$B$10</definedName>
    <definedName name="ИЗГ_ДОГ">#REF!</definedName>
    <definedName name="ИЗПЛ_АКТ_З">#REF!</definedName>
    <definedName name="ИЗПЛ_ДИР_З">#REF!</definedName>
    <definedName name="Имоти">[5]Имоти!$C$2:$C$56</definedName>
    <definedName name="КОМ">#REF!</definedName>
    <definedName name="КОРП_Д">#REF!</definedName>
    <definedName name="КОРП_ДАН">#REF!</definedName>
    <definedName name="НЕТО_П">#REF!</definedName>
    <definedName name="ОБЕЗЩ_ПРЕЗ">#REF!</definedName>
    <definedName name="ОБР_ПРЕДЛ">#REF!</definedName>
    <definedName name="ОРГ_Р">#REF!</definedName>
    <definedName name="П1">'[3]Граница-спрямо премиите 2006'!$B$45</definedName>
    <definedName name="П2">'[3]Граница-спрямо премиите 2006'!$B$48</definedName>
    <definedName name="ПП">'[3]Граница-спрямо премиите 2006'!$B$2</definedName>
    <definedName name="ПП_ПР_АКПР">#REF!</definedName>
    <definedName name="ППкрай">'[3]Граница-спрямо премиите 2006'!$B$8</definedName>
    <definedName name="ППн">'[3]Граница-спрямо премиите 2006'!#REF!</definedName>
    <definedName name="ППначало">'[3]Граница-спрямо премиите 2006'!$B$5</definedName>
    <definedName name="ППркрай11">'[3]Граница-спрямо премиите 2006'!$B$19</definedName>
    <definedName name="ППркрай12">'[3]Граница-спрямо премиите 2006'!$B$30</definedName>
    <definedName name="ППркрай13">'[3]Граница-спрямо премиите 2006'!$B$41</definedName>
    <definedName name="ППрначало11">'[3]Граница-спрямо премиите 2006'!$B$16</definedName>
    <definedName name="ППрначало12">'[3]Граница-спрямо премиите 2006'!$B$27</definedName>
    <definedName name="ППрначало13">'[3]Граница-спрямо премиите 2006'!$B$38</definedName>
    <definedName name="ПР_М">#REF!</definedName>
    <definedName name="Пр11">'[3]Граница-спрямо премиите 2006'!$B$13</definedName>
    <definedName name="Пр12">'[3]Граница-спрямо премиите 2006'!$B$24</definedName>
    <definedName name="Пр13">'[3]Граница-спрямо премиите 2006'!$B$35</definedName>
    <definedName name="ПРЕМ_АКТ_ПР">#REF!</definedName>
    <definedName name="ПРЕМ_ДИР_З">#REF!</definedName>
    <definedName name="проц_необ">#REF!</definedName>
    <definedName name="проц_необ_пас">#REF!</definedName>
    <definedName name="ПРОЦ_РЕГР">#REF!</definedName>
    <definedName name="Р_ЦУ">#REF!</definedName>
    <definedName name="РЕКЛАМА">#REF!</definedName>
    <definedName name="СМ661">#REF!</definedName>
    <definedName name="СМ681">#REF!</definedName>
    <definedName name="Ф_ЗЕМ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4" i="6" l="1"/>
  <c r="B33" i="6"/>
  <c r="B32" i="6"/>
  <c r="B31" i="6"/>
  <c r="B30" i="6"/>
  <c r="B29" i="6"/>
  <c r="B28" i="6"/>
  <c r="C34" i="6"/>
  <c r="C33" i="6"/>
  <c r="C32" i="6"/>
  <c r="A32" i="6" s="1"/>
  <c r="C31" i="6"/>
  <c r="C30" i="6"/>
  <c r="C29" i="6"/>
  <c r="C28" i="6"/>
  <c r="B35" i="5"/>
  <c r="B34" i="5"/>
  <c r="B33" i="5"/>
  <c r="B32" i="5"/>
  <c r="B31" i="5"/>
  <c r="B30" i="5"/>
  <c r="B29" i="5"/>
  <c r="C35" i="5"/>
  <c r="C34" i="5"/>
  <c r="C33" i="5"/>
  <c r="A33" i="5" s="1"/>
  <c r="C32" i="5"/>
  <c r="C31" i="5"/>
  <c r="C30" i="5"/>
  <c r="C29" i="5"/>
  <c r="C36" i="5" l="1"/>
  <c r="A36" i="5" s="1"/>
  <c r="A30" i="5"/>
  <c r="A34" i="5"/>
  <c r="A32" i="5"/>
  <c r="A35" i="5"/>
  <c r="A34" i="6"/>
  <c r="A31" i="6"/>
  <c r="A31" i="5"/>
  <c r="A30" i="6"/>
  <c r="A29" i="6"/>
  <c r="A33" i="6"/>
  <c r="C35" i="6"/>
  <c r="A35" i="6" s="1"/>
  <c r="A28" i="6"/>
  <c r="A29" i="5"/>
</calcChain>
</file>

<file path=xl/sharedStrings.xml><?xml version="1.0" encoding="utf-8"?>
<sst xmlns="http://schemas.openxmlformats.org/spreadsheetml/2006/main" count="567" uniqueCount="313">
  <si>
    <t>Life insurance and annuities</t>
  </si>
  <si>
    <t>Marriage and birth insurance</t>
  </si>
  <si>
    <t>Unit linked life insurance</t>
  </si>
  <si>
    <t>Capital redemption</t>
  </si>
  <si>
    <t>Supplementary insurance</t>
  </si>
  <si>
    <t>Accident insurance</t>
  </si>
  <si>
    <t>Sickness insurance</t>
  </si>
  <si>
    <t>thousand BGN</t>
  </si>
  <si>
    <t>I.</t>
  </si>
  <si>
    <t>Technical account - non-life insurance</t>
  </si>
  <si>
    <t>1.</t>
  </si>
  <si>
    <t>Earned premiums, net of reinsurance</t>
  </si>
  <si>
    <t>(а)</t>
  </si>
  <si>
    <t xml:space="preserve">gross premiums written </t>
  </si>
  <si>
    <t>incl. return premiums and written-off receivables on early terminated contracts concluded during the reporting period (deducted from the gross premiums written)</t>
  </si>
  <si>
    <t>(b)</t>
  </si>
  <si>
    <t>ceded premiums to reinsurers</t>
  </si>
  <si>
    <t>(c)</t>
  </si>
  <si>
    <t>change in the gross amount of unearned premium reserve (+/-)</t>
  </si>
  <si>
    <t>incl. additional amount for unexpired risks</t>
  </si>
  <si>
    <t>(d)</t>
  </si>
  <si>
    <t>change in the reinsurers`share in unearned premium reserve  (+/-)</t>
  </si>
  <si>
    <t>Total for 1</t>
  </si>
  <si>
    <t>2.</t>
  </si>
  <si>
    <r>
      <t xml:space="preserve">Allocated investment return transferred from the non-technical account (item </t>
    </r>
    <r>
      <rPr>
        <b/>
        <sz val="12"/>
        <rFont val="Times New Roman"/>
        <family val="1"/>
        <charset val="204"/>
      </rPr>
      <t>ІІІ 6</t>
    </r>
    <r>
      <rPr>
        <sz val="12"/>
        <rFont val="Times New Roman"/>
        <family val="1"/>
        <charset val="204"/>
      </rPr>
      <t>)</t>
    </r>
  </si>
  <si>
    <t>3.</t>
  </si>
  <si>
    <t>Other technical income, net of reinsurance</t>
  </si>
  <si>
    <t>4.</t>
  </si>
  <si>
    <t>Claims incurred, net of reinsurance</t>
  </si>
  <si>
    <t>paid claims, net of reinsurance</t>
  </si>
  <si>
    <t>(аа)</t>
  </si>
  <si>
    <t>gross amount</t>
  </si>
  <si>
    <t>(аb)</t>
  </si>
  <si>
    <t>reinsurers` share</t>
  </si>
  <si>
    <t>Total for "а"</t>
  </si>
  <si>
    <t>change in the gross amount of outstanding loss reserve</t>
  </si>
  <si>
    <t>change in the reinsurers` share in outstanding loss reserve</t>
  </si>
  <si>
    <t xml:space="preserve">Total for 4 </t>
  </si>
  <si>
    <t>5.</t>
  </si>
  <si>
    <t>Change in other insurance reserves, net of reinsurance, not shown under other headings(+/-)</t>
  </si>
  <si>
    <t>change in the gross amount of other insurance reserves (+/-)</t>
  </si>
  <si>
    <t>change in the reinsurers`share in other insurance reserves (+/-)</t>
  </si>
  <si>
    <t xml:space="preserve">Total for 5 </t>
  </si>
  <si>
    <t>6.</t>
  </si>
  <si>
    <t>Bonuses and rebates, net of reinsurance</t>
  </si>
  <si>
    <t>7.</t>
  </si>
  <si>
    <t>Net operating expenses</t>
  </si>
  <si>
    <t>acquisition costs</t>
  </si>
  <si>
    <t>change in deferred acquisition expenses (+/-)</t>
  </si>
  <si>
    <t>administrative expenses</t>
  </si>
  <si>
    <t>reinsurance commissions and profit commissions</t>
  </si>
  <si>
    <t xml:space="preserve">Total for 7 </t>
  </si>
  <si>
    <t>8.</t>
  </si>
  <si>
    <t>Other technical expenses, net of reinsurance</t>
  </si>
  <si>
    <t>incl. return premiums and written-off receivables on early terminated contracts concluded in previous reporting periods</t>
  </si>
  <si>
    <t>9.</t>
  </si>
  <si>
    <t>Change in equalization reserve (+/-)</t>
  </si>
  <si>
    <t>10.</t>
  </si>
  <si>
    <t>Sub-total sum - balance of the technical account for non-life insurance</t>
  </si>
  <si>
    <t>ІІ.</t>
  </si>
  <si>
    <t>Technical account - life insurance</t>
  </si>
  <si>
    <t>change in the amount of unearned premium reserve, net of reinsurance (+/-)</t>
  </si>
  <si>
    <t xml:space="preserve">Total for 1 </t>
  </si>
  <si>
    <t>Investments income</t>
  </si>
  <si>
    <t>income from participating interests</t>
  </si>
  <si>
    <t>incl. income, received by affiliated undertakings</t>
  </si>
  <si>
    <t>income from other investments,</t>
  </si>
  <si>
    <t>(bа)</t>
  </si>
  <si>
    <t>income from land and buildings</t>
  </si>
  <si>
    <t>(bb)</t>
  </si>
  <si>
    <t>income from other investments</t>
  </si>
  <si>
    <t xml:space="preserve">Total for "b" </t>
  </si>
  <si>
    <t>value re-adjustments on investments</t>
  </si>
  <si>
    <t>gains on the realization of investments</t>
  </si>
  <si>
    <t xml:space="preserve">Total for 2 </t>
  </si>
  <si>
    <t>claims paid, net of reinsurance</t>
  </si>
  <si>
    <t xml:space="preserve">Total for "а" </t>
  </si>
  <si>
    <t>change in the amount of outstanding loss reserve</t>
  </si>
  <si>
    <t>Total for "b"</t>
  </si>
  <si>
    <t>Change in other insurance reserves, net of reinsurance, not shown under other headings</t>
  </si>
  <si>
    <t>mathematical reserve, net of reinsurance</t>
  </si>
  <si>
    <t>other insurance reserves, net of reinsurance</t>
  </si>
  <si>
    <t>Total for 5</t>
  </si>
  <si>
    <t>acquisition expenses</t>
  </si>
  <si>
    <t>reinsurace commissions and profit commissions</t>
  </si>
  <si>
    <t>Investments charges</t>
  </si>
  <si>
    <t>investments management charges, including interest</t>
  </si>
  <si>
    <t>value adjustments on investments</t>
  </si>
  <si>
    <t>losses on the realization of investments</t>
  </si>
  <si>
    <t>Total for 8</t>
  </si>
  <si>
    <t>Other technical charges, net of reinsurance</t>
  </si>
  <si>
    <r>
      <t>Allocated investment return transferred to the non-technical acount (item</t>
    </r>
    <r>
      <rPr>
        <b/>
        <sz val="12"/>
        <rFont val="Times New Roman"/>
        <family val="1"/>
        <charset val="204"/>
      </rPr>
      <t xml:space="preserve"> ІІІ 4</t>
    </r>
    <r>
      <rPr>
        <sz val="12"/>
        <rFont val="Times New Roman"/>
        <family val="1"/>
        <charset val="204"/>
      </rPr>
      <t>)</t>
    </r>
  </si>
  <si>
    <t>10а.</t>
  </si>
  <si>
    <t>Transfer to or from the Fund for future distribution</t>
  </si>
  <si>
    <t>11.</t>
  </si>
  <si>
    <t>Sub-total sum - balance on the technical acount for life insurance</t>
  </si>
  <si>
    <t>ІII.</t>
  </si>
  <si>
    <t>NON-TECHNICAL ACCOUNT</t>
  </si>
  <si>
    <r>
      <t xml:space="preserve">Balance on the technical account - non-life insurance (item </t>
    </r>
    <r>
      <rPr>
        <b/>
        <sz val="12"/>
        <rFont val="Times New Roman"/>
        <family val="1"/>
        <charset val="204"/>
      </rPr>
      <t>І 10</t>
    </r>
    <r>
      <rPr>
        <sz val="12"/>
        <rFont val="Times New Roman"/>
        <family val="1"/>
        <charset val="204"/>
      </rPr>
      <t>)</t>
    </r>
  </si>
  <si>
    <r>
      <t>Balance on the technical account -life insurance (item</t>
    </r>
    <r>
      <rPr>
        <b/>
        <sz val="12"/>
        <rFont val="Times New Roman"/>
        <family val="1"/>
        <charset val="204"/>
      </rPr>
      <t xml:space="preserve"> ІІ 11</t>
    </r>
    <r>
      <rPr>
        <sz val="12"/>
        <rFont val="Times New Roman"/>
        <family val="1"/>
        <charset val="204"/>
      </rPr>
      <t>)</t>
    </r>
  </si>
  <si>
    <t>Investment income</t>
  </si>
  <si>
    <t xml:space="preserve">Total for 3 </t>
  </si>
  <si>
    <r>
      <t>Allocated investments return transferred from life insurance technical account (item</t>
    </r>
    <r>
      <rPr>
        <b/>
        <sz val="12"/>
        <rFont val="Times New Roman"/>
        <family val="1"/>
        <charset val="204"/>
      </rPr>
      <t xml:space="preserve"> ІІ 10</t>
    </r>
    <r>
      <rPr>
        <sz val="12"/>
        <rFont val="Times New Roman"/>
        <family val="1"/>
        <charset val="204"/>
      </rPr>
      <t>)</t>
    </r>
  </si>
  <si>
    <t>Investment charges</t>
  </si>
  <si>
    <t>investment management charges, including interest</t>
  </si>
  <si>
    <r>
      <t>Allocated investment return transferred to the non-life technical account  (item</t>
    </r>
    <r>
      <rPr>
        <b/>
        <sz val="12"/>
        <rFont val="Times New Roman"/>
        <family val="1"/>
        <charset val="204"/>
      </rPr>
      <t xml:space="preserve"> І 2</t>
    </r>
    <r>
      <rPr>
        <sz val="12"/>
        <rFont val="Times New Roman"/>
        <family val="1"/>
        <charset val="204"/>
      </rPr>
      <t>)</t>
    </r>
  </si>
  <si>
    <t>Other income</t>
  </si>
  <si>
    <t>Other charges including value adjustments</t>
  </si>
  <si>
    <t>Profit ot loss on ordinary activities</t>
  </si>
  <si>
    <t>Extraordinary incomes</t>
  </si>
  <si>
    <t>Extraordinary charges</t>
  </si>
  <si>
    <t>12.</t>
  </si>
  <si>
    <t>Extraordinary profit or loss</t>
  </si>
  <si>
    <t>13.</t>
  </si>
  <si>
    <t>Corporate tax</t>
  </si>
  <si>
    <t>14.</t>
  </si>
  <si>
    <t>Other taxes</t>
  </si>
  <si>
    <t>15.</t>
  </si>
  <si>
    <t>Profit or loss for the period</t>
  </si>
  <si>
    <t>*As per data submitted by insurers to the Financial Supervision Commission according to Ordinance No. 53 dd 23.12.2016</t>
  </si>
  <si>
    <t>ASSETS</t>
  </si>
  <si>
    <t>А.</t>
  </si>
  <si>
    <t>INTANGIBLE ASSETS</t>
  </si>
  <si>
    <t xml:space="preserve"> -</t>
  </si>
  <si>
    <t>Software</t>
  </si>
  <si>
    <t>Goodwill</t>
  </si>
  <si>
    <t>Other</t>
  </si>
  <si>
    <t>B.</t>
  </si>
  <si>
    <t>INVESTMENTS</t>
  </si>
  <si>
    <t>І.</t>
  </si>
  <si>
    <t>Land and buildings</t>
  </si>
  <si>
    <t>incl. Land and buildings used for the needs of the entity</t>
  </si>
  <si>
    <t>Investments in subsidiary, joint and associated undertakings and other undertakings in which the insurer has a stake</t>
  </si>
  <si>
    <t>Shares and stakes in subsidiary, joint and associated undertakings</t>
  </si>
  <si>
    <t>Debt securities issued by subsidiary, joint and associated undertakings, as well as loans extended to such undertakings</t>
  </si>
  <si>
    <t>Other stakes</t>
  </si>
  <si>
    <t>Debt securities issued by other companies in which the insurer has a stake, as well as loans extended to such companies</t>
  </si>
  <si>
    <t>ІІІ.</t>
  </si>
  <si>
    <t>Other financial investments</t>
  </si>
  <si>
    <t>Shares and other variable-income securities and stakes in investment funds</t>
  </si>
  <si>
    <t>Debt securities and other fixed-income securities,</t>
  </si>
  <si>
    <t>including securities issued and guaranteed by the government</t>
  </si>
  <si>
    <t>Participation in investment pools</t>
  </si>
  <si>
    <t>Mortgage-secured loans</t>
  </si>
  <si>
    <t>Other loans</t>
  </si>
  <si>
    <t>Bank deposits</t>
  </si>
  <si>
    <t>ІV.</t>
  </si>
  <si>
    <t>Deposits with ceding undertakings</t>
  </si>
  <si>
    <t>Total Section B</t>
  </si>
  <si>
    <t>C.</t>
  </si>
  <si>
    <t>INVESTMENTS IN FAVOUR OF UNIT-LINKED LIFE INSURANCE</t>
  </si>
  <si>
    <t>D.</t>
  </si>
  <si>
    <t>RECEIVABLES</t>
  </si>
  <si>
    <t>Receivables from direct insurance operations:</t>
  </si>
  <si>
    <t>Receivables from insured / insuring persons, including:</t>
  </si>
  <si>
    <t>receivables from subsidiary, joint and associated undertakings</t>
  </si>
  <si>
    <t>receivables from undertakings in which the insurer has a stake</t>
  </si>
  <si>
    <t>Receivables from intermediaries, including:</t>
  </si>
  <si>
    <t xml:space="preserve"> </t>
  </si>
  <si>
    <t>Total Group I</t>
  </si>
  <si>
    <t>Receivables under reinsurance operations, including:</t>
  </si>
  <si>
    <t>Other receivables, including:</t>
  </si>
  <si>
    <t>D.а</t>
  </si>
  <si>
    <t>REINSURERS' SHARE IN TECHNICAL PROVISIONS</t>
  </si>
  <si>
    <t>Reinsurers' share in unearned premium provision</t>
  </si>
  <si>
    <t>Reinsurers' share in unexpired risks provision</t>
  </si>
  <si>
    <t>Reinsurers' share in mathematical provision</t>
  </si>
  <si>
    <t>Reinsurers' share in outstanding claims provision:</t>
  </si>
  <si>
    <t>Reinsurers' share in capitalised value of pensions</t>
  </si>
  <si>
    <t>Reinsurers' share in bonuses and rebates provision</t>
  </si>
  <si>
    <t>Reinsurers' share in technical provisions for life insurance where the investment risk is borne by policyholders</t>
  </si>
  <si>
    <t>Reinsurers' share in other technical provisions</t>
  </si>
  <si>
    <t>Total Section D.a</t>
  </si>
  <si>
    <t>E.</t>
  </si>
  <si>
    <t>OTHER ASSETS</t>
  </si>
  <si>
    <t>Other tangible assets</t>
  </si>
  <si>
    <t>Plant, machinery and equipment</t>
  </si>
  <si>
    <t>Cash and cash equivalents</t>
  </si>
  <si>
    <t>Cash in bank accounts</t>
  </si>
  <si>
    <t>Cash in hand</t>
  </si>
  <si>
    <t>Cash equivalents</t>
  </si>
  <si>
    <t>Total Group ІІ</t>
  </si>
  <si>
    <t>ІІІ</t>
  </si>
  <si>
    <t>Total Section E</t>
  </si>
  <si>
    <t>F.</t>
  </si>
  <si>
    <t>DEFERRED EXPENDITURE AND ACCUMULATED INCOME</t>
  </si>
  <si>
    <t>Accumulated interest and rent</t>
  </si>
  <si>
    <t>Deferred acquisition costs</t>
  </si>
  <si>
    <t>Other deferred expenditure and accumulated income</t>
  </si>
  <si>
    <t>Total Section F</t>
  </si>
  <si>
    <t>TOTAL ASSETS</t>
  </si>
  <si>
    <t>G.</t>
  </si>
  <si>
    <t>PROVISIONAL ASSETS</t>
  </si>
  <si>
    <t>LIABILITIES</t>
  </si>
  <si>
    <t>A.</t>
  </si>
  <si>
    <t>CAPITAL AND RESERVES</t>
  </si>
  <si>
    <t>Shareholders capital subscribed or equivalent funds, including</t>
  </si>
  <si>
    <t>capital subscribed but not paid in (-)</t>
  </si>
  <si>
    <t>own shares, bought back (-)</t>
  </si>
  <si>
    <t>Issue premiums</t>
  </si>
  <si>
    <t>Revaluation reserve</t>
  </si>
  <si>
    <t>Provisions</t>
  </si>
  <si>
    <t>V.</t>
  </si>
  <si>
    <t>Undistributed profit</t>
  </si>
  <si>
    <t>VІ.</t>
  </si>
  <si>
    <t>Uncovered loss (-)</t>
  </si>
  <si>
    <t>VІІ.</t>
  </si>
  <si>
    <t>Profit or loss for the financial year (+/-)</t>
  </si>
  <si>
    <t>Total Section A</t>
  </si>
  <si>
    <t>SUBORDINATED LIABILITIES</t>
  </si>
  <si>
    <t>B.а.</t>
  </si>
  <si>
    <t>FUND FOR FUTURE DISTRIBUTION</t>
  </si>
  <si>
    <t>TECHNICAL PROVISIONS</t>
  </si>
  <si>
    <t>Unearned premium provision</t>
  </si>
  <si>
    <t>Unexpired risks provision</t>
  </si>
  <si>
    <t>Mathematical provision</t>
  </si>
  <si>
    <t>Outstanding claims provision</t>
  </si>
  <si>
    <t>Reserve fund</t>
  </si>
  <si>
    <t>Capitalised value of pensions</t>
  </si>
  <si>
    <t>Provision for future participation in income</t>
  </si>
  <si>
    <t>Bonuses and rebates provision</t>
  </si>
  <si>
    <t>Other technical provisions</t>
  </si>
  <si>
    <t>Total Section C</t>
  </si>
  <si>
    <t>UNIT-LINKED LIFE INSURANCE PROVISION</t>
  </si>
  <si>
    <t>D1.</t>
  </si>
  <si>
    <t>OTHER PROVISIONS</t>
  </si>
  <si>
    <t>Provisions for pensions and similar liabilities</t>
  </si>
  <si>
    <t>Provisions for taxes</t>
  </si>
  <si>
    <t>Other provisions</t>
  </si>
  <si>
    <t>DEPOSITS RECEIVED FROM REINSURERS</t>
  </si>
  <si>
    <t>PAYABLES</t>
  </si>
  <si>
    <t>Payables under direct insurance transactions, including:</t>
  </si>
  <si>
    <t>payables to subsidiary, joint and associated undertakings</t>
  </si>
  <si>
    <t>payables to undertakings in which the insurer has a stake</t>
  </si>
  <si>
    <t>Payables under reinsurance operations, including:</t>
  </si>
  <si>
    <t>Contractual loans</t>
  </si>
  <si>
    <t>Convertible loans, including:</t>
  </si>
  <si>
    <t>Other contractual loans, including:</t>
  </si>
  <si>
    <t>Payables to banks, including:</t>
  </si>
  <si>
    <t>Other payables, including:</t>
  </si>
  <si>
    <t>payables to personnel</t>
  </si>
  <si>
    <t>payables to the budget</t>
  </si>
  <si>
    <t>payables to the social security funds</t>
  </si>
  <si>
    <t>ACCRUALS AND DEFERRED INCOME</t>
  </si>
  <si>
    <t>Reinsurers' share in deferred acquisition expenses</t>
  </si>
  <si>
    <t>Other accruals and deferred income</t>
  </si>
  <si>
    <t>Total Section G</t>
  </si>
  <si>
    <t>TOTAL LIABILITIES</t>
  </si>
  <si>
    <t>H.</t>
  </si>
  <si>
    <t>PROVISIONAL LIABILITIES</t>
  </si>
  <si>
    <t>BGN</t>
  </si>
  <si>
    <t>CLASSES OF INSURANCE</t>
  </si>
  <si>
    <r>
      <t>NUMBER OF INSURED PERSONS UNDER</t>
    </r>
    <r>
      <rPr>
        <b/>
        <sz val="12"/>
        <color rgb="FFFF0000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>ACTIVE CONTRACTS AT THE END OF THE REPORTED MONTH</t>
    </r>
  </si>
  <si>
    <t>GROSS PREMIUM INCOME</t>
  </si>
  <si>
    <t>PREMIUMS RECEIVED (TOTAL)</t>
  </si>
  <si>
    <t>AMOUNTS AND CLAIMS PAID</t>
  </si>
  <si>
    <t>ACTUALLY INCURRED EXPENSES RELATED TO INSURANCE OPERATIONS</t>
  </si>
  <si>
    <t xml:space="preserve">TOTAL AMOUNT - INCLUDING INVESTMENT PREMIUMS UNDER UNIT-LINKED LIFE INSURANCE </t>
  </si>
  <si>
    <t xml:space="preserve">TOTAL AMOUNT EXCLUDING INVESTMENT PREMIUMS UNDER UNIT-LINKED LIFE INSURANCE </t>
  </si>
  <si>
    <t>INCLUDING INCOME CEDED TO REINSURERS</t>
  </si>
  <si>
    <t>INCLUDING PREMIUMS RECEIVED</t>
  </si>
  <si>
    <t>MATURITY BENEFITS</t>
  </si>
  <si>
    <t>SURRENDER BENEFITS</t>
  </si>
  <si>
    <t>DEATH BENEFITS</t>
  </si>
  <si>
    <t>OTHER BENEFITS</t>
  </si>
  <si>
    <t>TOTAL AMOUT</t>
  </si>
  <si>
    <t>INCLUDING UNDER CLAIMS FROM PREVIOUS YEARS</t>
  </si>
  <si>
    <t>CLAIMS HANDLING COSTS</t>
  </si>
  <si>
    <t>ACQUISITION COSTS</t>
  </si>
  <si>
    <t xml:space="preserve">ADMINISTRATIVE EXPENSES </t>
  </si>
  <si>
    <t>OTHER</t>
  </si>
  <si>
    <t>TOTAL</t>
  </si>
  <si>
    <t>INCLUDING SINGLE PREMIUMS</t>
  </si>
  <si>
    <t>INCLUDING ANNUAL PREMIUMS OR PREMIUMS PAID IN INSTALMENTS</t>
  </si>
  <si>
    <t>NUMBER OF CLAIMS</t>
  </si>
  <si>
    <t>AMOUNT PAID</t>
  </si>
  <si>
    <t>INCLUDING AMOUNTS AND CLAIMS RECEIVED FROM REINSURERS</t>
  </si>
  <si>
    <t>TOTAL AMOUNT</t>
  </si>
  <si>
    <t>DEFERRED IN PREVIOUS PERIODS, RECOGNISED DURING THE CURRENT PERIOD</t>
  </si>
  <si>
    <t>DEFERRED FOR SUBSEQUENT REPORTING PERIODS</t>
  </si>
  <si>
    <t>1. Life insurance and annuities</t>
  </si>
  <si>
    <t xml:space="preserve">  а) life insurance</t>
  </si>
  <si>
    <t xml:space="preserve"> - endowment assurance</t>
  </si>
  <si>
    <t xml:space="preserve"> - term assurance </t>
  </si>
  <si>
    <t xml:space="preserve">  b) pension insurance or annuities</t>
  </si>
  <si>
    <t>2. Marriage and birth insurance</t>
  </si>
  <si>
    <t>3. Unit linked life insurance</t>
  </si>
  <si>
    <t>4. Capital redemption</t>
  </si>
  <si>
    <t>5. Supplementary insurance</t>
  </si>
  <si>
    <t>TOTAL:</t>
  </si>
  <si>
    <t>№</t>
  </si>
  <si>
    <t>a)</t>
  </si>
  <si>
    <t>-</t>
  </si>
  <si>
    <t>б)</t>
  </si>
  <si>
    <t xml:space="preserve">   incl. Compulsory accident insurance of passengers in public transport vehicles</t>
  </si>
  <si>
    <t>RELATIVE SHARE:</t>
  </si>
  <si>
    <t>**Insurers with mixed activity carried out life, accident and sickness insurance activities.</t>
  </si>
  <si>
    <t>MARKET SHARE BASED ON GROSS PREMIUMS:</t>
  </si>
  <si>
    <t>ZAD Allianz Bulgaria Zhivot</t>
  </si>
  <si>
    <t>"DZI Life Insurance" JSC</t>
  </si>
  <si>
    <t>"Bulstrad Life Vienna Insurance Group" EAD</t>
  </si>
  <si>
    <t>UNIQA Life Insurance pls</t>
  </si>
  <si>
    <t>GRAWE Bulgaria Jivotozastrahovane</t>
  </si>
  <si>
    <t>"Groupama Life Insurance" EAD</t>
  </si>
  <si>
    <t>Insurance Company Euroins Life EAD</t>
  </si>
  <si>
    <t>"Life Insurance Institute" Insurance Company PLC</t>
  </si>
  <si>
    <t>Life Insurance Company "Saglasie" AD/JSC</t>
  </si>
  <si>
    <t>"CCB LIFE" JSC</t>
  </si>
  <si>
    <t>GROSS PREMIUMS WRITTEN BY LIFE INSURERS AND INSURERS WITH MIXED ACTIVITY AS AT 31.07.2021*</t>
  </si>
  <si>
    <t>CLAIMS PAID BY LIFE INSURERS AND INSURERS WITH MIXED ACTIVITY AS AT 31.07.2021*</t>
  </si>
  <si>
    <t>GENERAL INFORMATION ABOUT THE INSURANCE PORTFOLIO AS AT 31.07.2021*</t>
  </si>
  <si>
    <t>AGGREGATED STATEMENT OF FINANCIAL POSITION OF LIFE INSURERS AND INSURERS WITH MIXED ACTIVITY 31.07.2021*</t>
  </si>
  <si>
    <t>AGGREGATED STATEMENT OF PROFIT OR LOSS AND OTHER COMPREHENSIVE INCOME OF LIFE INSURERS AND INSURERS WITH MIXED ACTIVITY 31.07.2021*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</si>
</sst>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5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9"/>
      <color theme="0"/>
      <name val="Times New Roman"/>
      <family val="1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2"/>
      <name val="Arial CYR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0"/>
      <name val="Arial"/>
      <charset val="204"/>
    </font>
    <font>
      <i/>
      <sz val="12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Arial"/>
      <family val="2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</borders>
  <cellStyleXfs count="12">
    <xf numFmtId="0" fontId="0" fillId="0" borderId="0"/>
    <xf numFmtId="0" fontId="1" fillId="0" borderId="0"/>
    <xf numFmtId="0" fontId="3" fillId="0" borderId="0">
      <alignment horizontal="center" vertical="center" wrapText="1"/>
    </xf>
    <xf numFmtId="3" fontId="3" fillId="0" borderId="0">
      <alignment horizontal="right" vertical="center"/>
    </xf>
    <xf numFmtId="3" fontId="3" fillId="0" borderId="0">
      <alignment horizontal="right" vertical="center"/>
    </xf>
    <xf numFmtId="3" fontId="3" fillId="0" borderId="0">
      <alignment horizontal="right" vertical="center"/>
    </xf>
    <xf numFmtId="0" fontId="1" fillId="0" borderId="0"/>
    <xf numFmtId="0" fontId="9" fillId="0" borderId="0"/>
    <xf numFmtId="0" fontId="3" fillId="0" borderId="0" applyFill="0">
      <alignment horizontal="center" vertical="center" wrapText="1"/>
    </xf>
    <xf numFmtId="0" fontId="1" fillId="0" borderId="0"/>
    <xf numFmtId="0" fontId="1" fillId="0" borderId="0"/>
    <xf numFmtId="9" fontId="1" fillId="0" borderId="0" applyFont="0" applyFill="0" applyBorder="0" applyAlignment="0" applyProtection="0"/>
  </cellStyleXfs>
  <cellXfs count="169">
    <xf numFmtId="0" fontId="0" fillId="0" borderId="0" xfId="0"/>
    <xf numFmtId="0" fontId="2" fillId="2" borderId="0" xfId="1" applyFont="1" applyFill="1" applyProtection="1"/>
    <xf numFmtId="0" fontId="2" fillId="2" borderId="0" xfId="1" applyFont="1" applyFill="1" applyAlignment="1" applyProtection="1">
      <alignment horizontal="left"/>
    </xf>
    <xf numFmtId="3" fontId="2" fillId="2" borderId="0" xfId="1" applyNumberFormat="1" applyFont="1" applyFill="1" applyProtection="1"/>
    <xf numFmtId="0" fontId="2" fillId="2" borderId="0" xfId="1" applyFont="1" applyFill="1" applyAlignment="1" applyProtection="1">
      <alignment horizontal="right"/>
    </xf>
    <xf numFmtId="3" fontId="2" fillId="2" borderId="0" xfId="1" applyNumberFormat="1" applyFont="1" applyFill="1" applyAlignment="1" applyProtection="1">
      <alignment horizontal="right"/>
    </xf>
    <xf numFmtId="3" fontId="5" fillId="2" borderId="0" xfId="3" applyFont="1" applyFill="1" applyAlignment="1" applyProtection="1">
      <alignment horizontal="right"/>
    </xf>
    <xf numFmtId="3" fontId="5" fillId="2" borderId="0" xfId="3" applyFont="1" applyFill="1" applyAlignment="1" applyProtection="1"/>
    <xf numFmtId="3" fontId="4" fillId="2" borderId="3" xfId="2" applyNumberFormat="1" applyFont="1" applyFill="1" applyBorder="1" applyAlignment="1" applyProtection="1">
      <alignment horizontal="center" vertical="center" wrapText="1"/>
    </xf>
    <xf numFmtId="3" fontId="5" fillId="2" borderId="0" xfId="3" applyFont="1" applyFill="1" applyAlignment="1" applyProtection="1">
      <alignment horizontal="right" wrapText="1"/>
    </xf>
    <xf numFmtId="3" fontId="6" fillId="2" borderId="3" xfId="2" applyNumberFormat="1" applyFont="1" applyFill="1" applyBorder="1" applyAlignment="1" applyProtection="1">
      <alignment horizontal="center" vertical="center" wrapText="1"/>
    </xf>
    <xf numFmtId="3" fontId="4" fillId="0" borderId="3" xfId="2" applyNumberFormat="1" applyFont="1" applyFill="1" applyBorder="1" applyAlignment="1" applyProtection="1">
      <alignment horizontal="center"/>
    </xf>
    <xf numFmtId="3" fontId="4" fillId="0" borderId="3" xfId="2" applyNumberFormat="1" applyFont="1" applyFill="1" applyBorder="1" applyAlignment="1" applyProtection="1">
      <alignment horizontal="left" wrapText="1"/>
    </xf>
    <xf numFmtId="4" fontId="4" fillId="2" borderId="3" xfId="4" applyNumberFormat="1" applyFont="1" applyFill="1" applyBorder="1" applyProtection="1">
      <alignment horizontal="right" vertical="center"/>
    </xf>
    <xf numFmtId="3" fontId="6" fillId="0" borderId="3" xfId="2" applyNumberFormat="1" applyFont="1" applyFill="1" applyBorder="1" applyAlignment="1" applyProtection="1">
      <alignment horizontal="center" vertical="center"/>
    </xf>
    <xf numFmtId="3" fontId="6" fillId="0" borderId="3" xfId="2" applyNumberFormat="1" applyFont="1" applyFill="1" applyBorder="1" applyAlignment="1" applyProtection="1">
      <alignment horizontal="left" vertical="center" wrapText="1"/>
    </xf>
    <xf numFmtId="4" fontId="6" fillId="2" borderId="3" xfId="4" applyNumberFormat="1" applyFont="1" applyFill="1" applyBorder="1" applyProtection="1">
      <alignment horizontal="right" vertical="center"/>
    </xf>
    <xf numFmtId="3" fontId="6" fillId="0" borderId="4" xfId="2" applyNumberFormat="1" applyFont="1" applyFill="1" applyBorder="1" applyAlignment="1" applyProtection="1">
      <alignment horizontal="right" vertical="center" wrapText="1"/>
    </xf>
    <xf numFmtId="3" fontId="6" fillId="2" borderId="5" xfId="5" applyFont="1" applyFill="1" applyBorder="1" applyAlignment="1" applyProtection="1">
      <alignment horizontal="right" vertical="center" wrapText="1"/>
    </xf>
    <xf numFmtId="3" fontId="4" fillId="2" borderId="0" xfId="5" applyFont="1" applyFill="1" applyBorder="1" applyAlignment="1" applyProtection="1">
      <alignment horizontal="right" vertical="center"/>
    </xf>
    <xf numFmtId="3" fontId="6" fillId="0" borderId="3" xfId="2" applyNumberFormat="1" applyFont="1" applyFill="1" applyBorder="1" applyAlignment="1" applyProtection="1">
      <alignment horizontal="right" vertical="center"/>
    </xf>
    <xf numFmtId="3" fontId="4" fillId="0" borderId="3" xfId="2" applyNumberFormat="1" applyFont="1" applyFill="1" applyBorder="1" applyAlignment="1" applyProtection="1">
      <alignment horizontal="right" vertical="center" wrapText="1"/>
    </xf>
    <xf numFmtId="3" fontId="6" fillId="0" borderId="3" xfId="2" applyNumberFormat="1" applyFont="1" applyFill="1" applyBorder="1" applyAlignment="1" applyProtection="1">
      <alignment horizontal="center" vertical="center" wrapText="1"/>
    </xf>
    <xf numFmtId="3" fontId="6" fillId="0" borderId="3" xfId="2" applyNumberFormat="1" applyFont="1" applyFill="1" applyBorder="1" applyAlignment="1" applyProtection="1">
      <alignment horizontal="right" vertical="center" wrapText="1"/>
    </xf>
    <xf numFmtId="3" fontId="6" fillId="0" borderId="3" xfId="2" applyNumberFormat="1" applyFont="1" applyFill="1" applyBorder="1" applyProtection="1">
      <alignment horizontal="center" vertical="center" wrapText="1"/>
    </xf>
    <xf numFmtId="3" fontId="4" fillId="0" borderId="3" xfId="2" applyNumberFormat="1" applyFont="1" applyFill="1" applyBorder="1" applyAlignment="1" applyProtection="1">
      <alignment horizontal="center" vertical="center"/>
    </xf>
    <xf numFmtId="3" fontId="4" fillId="0" borderId="3" xfId="2" applyNumberFormat="1" applyFont="1" applyFill="1" applyBorder="1" applyAlignment="1" applyProtection="1">
      <alignment horizontal="left" vertical="center" wrapText="1"/>
    </xf>
    <xf numFmtId="3" fontId="6" fillId="0" borderId="3" xfId="2" applyNumberFormat="1" applyFont="1" applyFill="1" applyBorder="1" applyAlignment="1">
      <alignment horizontal="right" vertical="center" wrapText="1"/>
    </xf>
    <xf numFmtId="3" fontId="6" fillId="0" borderId="3" xfId="2" applyNumberFormat="1" applyFont="1" applyFill="1" applyBorder="1" applyAlignment="1">
      <alignment horizontal="left" vertical="center" wrapText="1"/>
    </xf>
    <xf numFmtId="3" fontId="6" fillId="0" borderId="3" xfId="2" applyNumberFormat="1" applyFont="1" applyFill="1" applyBorder="1" applyAlignment="1" applyProtection="1">
      <alignment horizontal="left" vertical="center" wrapText="1"/>
      <protection locked="0"/>
    </xf>
    <xf numFmtId="3" fontId="6" fillId="0" borderId="3" xfId="2" applyNumberFormat="1" applyFont="1" applyFill="1" applyBorder="1" applyAlignment="1">
      <alignment horizontal="right" vertical="center"/>
    </xf>
    <xf numFmtId="3" fontId="6" fillId="0" borderId="3" xfId="2" applyNumberFormat="1" applyFont="1" applyFill="1" applyBorder="1" applyAlignment="1" applyProtection="1">
      <alignment horizontal="right"/>
    </xf>
    <xf numFmtId="3" fontId="6" fillId="0" borderId="3" xfId="2" applyNumberFormat="1" applyFont="1" applyFill="1" applyBorder="1" applyAlignment="1" applyProtection="1">
      <alignment horizontal="left"/>
    </xf>
    <xf numFmtId="3" fontId="4" fillId="0" borderId="3" xfId="2" applyNumberFormat="1" applyFont="1" applyFill="1" applyBorder="1" applyAlignment="1" applyProtection="1">
      <alignment horizontal="right"/>
    </xf>
    <xf numFmtId="3" fontId="6" fillId="0" borderId="3" xfId="2" applyNumberFormat="1" applyFont="1" applyFill="1" applyBorder="1" applyAlignment="1">
      <alignment horizontal="left"/>
    </xf>
    <xf numFmtId="3" fontId="4" fillId="2" borderId="0" xfId="5" applyNumberFormat="1" applyFont="1" applyFill="1" applyBorder="1" applyAlignment="1" applyProtection="1">
      <alignment horizontal="right" vertical="center"/>
    </xf>
    <xf numFmtId="3" fontId="6" fillId="0" borderId="4" xfId="2" applyNumberFormat="1" applyFont="1" applyFill="1" applyBorder="1" applyProtection="1">
      <alignment horizontal="center" vertical="center" wrapText="1"/>
    </xf>
    <xf numFmtId="3" fontId="6" fillId="0" borderId="4" xfId="2" applyNumberFormat="1" applyFont="1" applyFill="1" applyBorder="1" applyAlignment="1" applyProtection="1">
      <alignment horizontal="right" vertical="center"/>
    </xf>
    <xf numFmtId="3" fontId="6" fillId="0" borderId="4" xfId="2" applyNumberFormat="1" applyFont="1" applyFill="1" applyBorder="1" applyAlignment="1" applyProtection="1">
      <alignment horizontal="right"/>
    </xf>
    <xf numFmtId="3" fontId="6" fillId="0" borderId="4" xfId="2" applyNumberFormat="1" applyFont="1" applyFill="1" applyBorder="1" applyAlignment="1" applyProtection="1">
      <alignment horizontal="center" vertical="center"/>
    </xf>
    <xf numFmtId="3" fontId="8" fillId="2" borderId="0" xfId="2" applyNumberFormat="1" applyFont="1" applyFill="1" applyAlignment="1" applyProtection="1">
      <alignment horizontal="right" vertical="center" wrapText="1"/>
    </xf>
    <xf numFmtId="3" fontId="4" fillId="2" borderId="0" xfId="2" applyNumberFormat="1" applyFont="1" applyFill="1" applyProtection="1">
      <alignment horizontal="center" vertical="center" wrapText="1"/>
    </xf>
    <xf numFmtId="3" fontId="6" fillId="2" borderId="0" xfId="2" applyNumberFormat="1" applyFont="1" applyFill="1" applyProtection="1">
      <alignment horizontal="center" vertical="center" wrapText="1"/>
    </xf>
    <xf numFmtId="3" fontId="6" fillId="2" borderId="5" xfId="3" applyFont="1" applyFill="1" applyBorder="1" applyAlignment="1" applyProtection="1">
      <alignment horizontal="center" vertical="center" wrapText="1"/>
    </xf>
    <xf numFmtId="3" fontId="6" fillId="2" borderId="0" xfId="2" applyNumberFormat="1" applyFont="1" applyFill="1" applyAlignment="1" applyProtection="1">
      <alignment horizontal="center" vertical="center"/>
    </xf>
    <xf numFmtId="0" fontId="4" fillId="0" borderId="3" xfId="7" applyFont="1" applyBorder="1" applyAlignment="1">
      <alignment horizontal="center" wrapText="1"/>
    </xf>
    <xf numFmtId="3" fontId="4" fillId="0" borderId="3" xfId="2" applyNumberFormat="1" applyFont="1" applyFill="1" applyBorder="1" applyAlignment="1" applyProtection="1">
      <alignment horizontal="left"/>
    </xf>
    <xf numFmtId="0" fontId="6" fillId="0" borderId="3" xfId="2" applyNumberFormat="1" applyFont="1" applyFill="1" applyBorder="1" applyAlignment="1" applyProtection="1">
      <alignment horizontal="left" vertical="center" wrapText="1"/>
    </xf>
    <xf numFmtId="0" fontId="4" fillId="0" borderId="3" xfId="2" applyNumberFormat="1" applyFont="1" applyFill="1" applyBorder="1" applyAlignment="1" applyProtection="1">
      <alignment horizontal="center" vertical="center" wrapText="1"/>
    </xf>
    <xf numFmtId="0" fontId="4" fillId="0" borderId="3" xfId="2" applyNumberFormat="1" applyFont="1" applyFill="1" applyBorder="1" applyAlignment="1" applyProtection="1">
      <alignment horizontal="left" vertical="center" wrapText="1"/>
    </xf>
    <xf numFmtId="0" fontId="4" fillId="0" borderId="3" xfId="7" applyFont="1" applyFill="1" applyBorder="1" applyAlignment="1">
      <alignment horizontal="center" wrapText="1"/>
    </xf>
    <xf numFmtId="0" fontId="6" fillId="0" borderId="3" xfId="7" applyFont="1" applyFill="1" applyBorder="1" applyAlignment="1">
      <alignment wrapText="1"/>
    </xf>
    <xf numFmtId="3" fontId="6" fillId="2" borderId="0" xfId="2" applyNumberFormat="1" applyFont="1" applyFill="1" applyBorder="1" applyProtection="1">
      <alignment horizontal="center" vertical="center" wrapText="1"/>
    </xf>
    <xf numFmtId="0" fontId="4" fillId="0" borderId="3" xfId="7" applyFont="1" applyBorder="1" applyAlignment="1">
      <alignment wrapText="1"/>
    </xf>
    <xf numFmtId="0" fontId="6" fillId="0" borderId="3" xfId="7" applyFont="1" applyBorder="1" applyAlignment="1">
      <alignment wrapText="1"/>
    </xf>
    <xf numFmtId="0" fontId="4" fillId="0" borderId="3" xfId="7" applyFont="1" applyFill="1" applyBorder="1" applyAlignment="1">
      <alignment wrapText="1"/>
    </xf>
    <xf numFmtId="0" fontId="4" fillId="0" borderId="3" xfId="7" applyFont="1" applyFill="1" applyBorder="1" applyAlignment="1">
      <alignment horizontal="left"/>
    </xf>
    <xf numFmtId="0" fontId="4" fillId="0" borderId="3" xfId="2" applyNumberFormat="1" applyFont="1" applyFill="1" applyBorder="1" applyAlignment="1" applyProtection="1">
      <alignment horizontal="center"/>
    </xf>
    <xf numFmtId="0" fontId="4" fillId="0" borderId="3" xfId="2" applyNumberFormat="1" applyFont="1" applyFill="1" applyBorder="1" applyAlignment="1" applyProtection="1">
      <alignment horizontal="left"/>
    </xf>
    <xf numFmtId="0" fontId="6" fillId="0" borderId="3" xfId="2" applyNumberFormat="1" applyFont="1" applyFill="1" applyBorder="1" applyAlignment="1" applyProtection="1">
      <alignment horizontal="left" wrapText="1"/>
    </xf>
    <xf numFmtId="0" fontId="6" fillId="0" borderId="3" xfId="2" applyNumberFormat="1" applyFont="1" applyFill="1" applyBorder="1" applyAlignment="1" applyProtection="1">
      <alignment horizontal="center" vertical="center" wrapText="1"/>
    </xf>
    <xf numFmtId="0" fontId="6" fillId="0" borderId="3" xfId="7" applyFont="1" applyBorder="1" applyAlignment="1">
      <alignment horizontal="center" wrapText="1"/>
    </xf>
    <xf numFmtId="0" fontId="6" fillId="0" borderId="3" xfId="7" applyFont="1" applyFill="1" applyBorder="1" applyAlignment="1">
      <alignment horizontal="center" wrapText="1"/>
    </xf>
    <xf numFmtId="3" fontId="4" fillId="0" borderId="3" xfId="2" applyNumberFormat="1" applyFont="1" applyFill="1" applyBorder="1" applyProtection="1">
      <alignment horizontal="center" vertical="center" wrapText="1"/>
    </xf>
    <xf numFmtId="0" fontId="6" fillId="2" borderId="0" xfId="2" applyNumberFormat="1" applyFont="1" applyFill="1" applyAlignment="1" applyProtection="1">
      <alignment horizontal="center" vertical="center" wrapText="1"/>
    </xf>
    <xf numFmtId="3" fontId="6" fillId="2" borderId="0" xfId="2" applyNumberFormat="1" applyFont="1" applyFill="1" applyAlignment="1" applyProtection="1">
      <alignment horizontal="center" vertical="center" wrapText="1"/>
    </xf>
    <xf numFmtId="0" fontId="4" fillId="2" borderId="0" xfId="6" applyFont="1" applyFill="1" applyBorder="1" applyAlignment="1" applyProtection="1"/>
    <xf numFmtId="0" fontId="7" fillId="2" borderId="0" xfId="8" applyFont="1" applyFill="1" applyBorder="1" applyAlignment="1" applyProtection="1">
      <alignment horizontal="right" vertical="center"/>
    </xf>
    <xf numFmtId="0" fontId="4" fillId="2" borderId="0" xfId="8" applyFont="1" applyFill="1" applyBorder="1" applyAlignment="1" applyProtection="1">
      <alignment horizontal="right" vertical="center"/>
    </xf>
    <xf numFmtId="0" fontId="4" fillId="2" borderId="0" xfId="6" applyFont="1" applyFill="1" applyBorder="1" applyProtection="1"/>
    <xf numFmtId="0" fontId="10" fillId="2" borderId="0" xfId="6" applyFont="1" applyFill="1" applyBorder="1" applyProtection="1"/>
    <xf numFmtId="0" fontId="6" fillId="2" borderId="0" xfId="6" applyFont="1" applyFill="1" applyBorder="1" applyProtection="1"/>
    <xf numFmtId="3" fontId="4" fillId="2" borderId="0" xfId="6" applyNumberFormat="1" applyFont="1" applyFill="1" applyBorder="1" applyAlignment="1" applyProtection="1">
      <alignment horizontal="left" vertical="center"/>
    </xf>
    <xf numFmtId="0" fontId="4" fillId="2" borderId="0" xfId="6" applyFont="1" applyFill="1" applyBorder="1" applyAlignment="1" applyProtection="1">
      <alignment horizontal="right" vertical="center"/>
    </xf>
    <xf numFmtId="0" fontId="4" fillId="2" borderId="0" xfId="6" applyFont="1" applyFill="1" applyBorder="1" applyAlignment="1" applyProtection="1">
      <alignment horizontal="center" vertical="center"/>
    </xf>
    <xf numFmtId="0" fontId="4" fillId="2" borderId="0" xfId="1" applyFont="1" applyFill="1" applyAlignment="1" applyProtection="1">
      <alignment horizontal="right" vertical="center"/>
    </xf>
    <xf numFmtId="0" fontId="7" fillId="2" borderId="0" xfId="6" applyFont="1" applyFill="1" applyBorder="1" applyAlignment="1" applyProtection="1">
      <alignment vertical="top"/>
    </xf>
    <xf numFmtId="0" fontId="4" fillId="2" borderId="0" xfId="6" applyFont="1" applyFill="1" applyBorder="1" applyAlignment="1" applyProtection="1">
      <alignment vertical="top"/>
    </xf>
    <xf numFmtId="0" fontId="7" fillId="2" borderId="0" xfId="6" applyFont="1" applyFill="1" applyBorder="1" applyProtection="1"/>
    <xf numFmtId="0" fontId="4" fillId="2" borderId="5" xfId="6" applyFont="1" applyFill="1" applyBorder="1" applyAlignment="1" applyProtection="1">
      <alignment horizontal="center" vertical="center" wrapText="1"/>
    </xf>
    <xf numFmtId="0" fontId="4" fillId="3" borderId="3" xfId="7" applyFont="1" applyFill="1" applyBorder="1" applyAlignment="1" applyProtection="1">
      <alignment horizontal="center" vertical="center" wrapText="1"/>
    </xf>
    <xf numFmtId="3" fontId="4" fillId="2" borderId="5" xfId="5" applyFont="1" applyFill="1" applyBorder="1" applyAlignment="1" applyProtection="1">
      <alignment horizontal="center" vertical="center" wrapText="1"/>
    </xf>
    <xf numFmtId="3" fontId="6" fillId="2" borderId="5" xfId="5" applyFont="1" applyFill="1" applyBorder="1" applyAlignment="1" applyProtection="1">
      <alignment horizontal="left" vertical="center" wrapText="1"/>
    </xf>
    <xf numFmtId="3" fontId="7" fillId="2" borderId="0" xfId="5" applyFont="1" applyFill="1" applyBorder="1" applyProtection="1">
      <alignment horizontal="right" vertical="center"/>
    </xf>
    <xf numFmtId="3" fontId="6" fillId="2" borderId="0" xfId="5" applyFont="1" applyFill="1" applyBorder="1" applyProtection="1">
      <alignment horizontal="right" vertical="center"/>
    </xf>
    <xf numFmtId="0" fontId="6" fillId="2" borderId="5" xfId="7" applyFont="1" applyFill="1" applyBorder="1" applyAlignment="1" applyProtection="1">
      <alignment horizontal="left" vertical="center" wrapText="1"/>
    </xf>
    <xf numFmtId="3" fontId="4" fillId="2" borderId="5" xfId="5" applyFont="1" applyFill="1" applyBorder="1" applyAlignment="1" applyProtection="1">
      <alignment horizontal="right"/>
    </xf>
    <xf numFmtId="3" fontId="4" fillId="2" borderId="5" xfId="5" applyFont="1" applyFill="1" applyBorder="1" applyAlignment="1" applyProtection="1">
      <alignment horizontal="right" vertical="center" wrapText="1"/>
    </xf>
    <xf numFmtId="0" fontId="7" fillId="2" borderId="0" xfId="6" applyNumberFormat="1" applyFont="1" applyFill="1" applyBorder="1" applyAlignment="1" applyProtection="1"/>
    <xf numFmtId="0" fontId="6" fillId="2" borderId="0" xfId="2" applyFont="1" applyFill="1" applyBorder="1" applyAlignment="1" applyProtection="1">
      <alignment horizontal="center" vertical="center" wrapText="1"/>
    </xf>
    <xf numFmtId="3" fontId="4" fillId="2" borderId="0" xfId="6" applyNumberFormat="1" applyFont="1" applyFill="1" applyBorder="1" applyProtection="1"/>
    <xf numFmtId="0" fontId="12" fillId="2" borderId="0" xfId="1" applyFont="1" applyFill="1" applyProtection="1"/>
    <xf numFmtId="0" fontId="6" fillId="2" borderId="0" xfId="1" applyFont="1" applyFill="1" applyProtection="1"/>
    <xf numFmtId="0" fontId="6" fillId="2" borderId="0" xfId="1" applyFont="1" applyFill="1" applyAlignment="1" applyProtection="1">
      <alignment horizontal="left"/>
    </xf>
    <xf numFmtId="0" fontId="6" fillId="2" borderId="0" xfId="1" applyFont="1" applyFill="1" applyAlignment="1" applyProtection="1">
      <alignment horizontal="center"/>
    </xf>
    <xf numFmtId="0" fontId="4" fillId="2" borderId="3" xfId="6" applyFont="1" applyFill="1" applyBorder="1" applyAlignment="1" applyProtection="1">
      <alignment horizontal="center" vertical="center" wrapText="1"/>
    </xf>
    <xf numFmtId="0" fontId="4" fillId="2" borderId="3" xfId="1" applyFont="1" applyFill="1" applyBorder="1" applyAlignment="1" applyProtection="1">
      <alignment horizontal="center" vertical="center" wrapText="1"/>
    </xf>
    <xf numFmtId="0" fontId="4" fillId="2" borderId="3" xfId="9" applyFont="1" applyFill="1" applyBorder="1" applyAlignment="1" applyProtection="1">
      <alignment horizontal="center" vertical="center" wrapText="1"/>
    </xf>
    <xf numFmtId="0" fontId="4" fillId="2" borderId="3" xfId="10" applyFont="1" applyFill="1" applyBorder="1" applyAlignment="1" applyProtection="1">
      <alignment horizontal="center" vertical="center" wrapText="1"/>
    </xf>
    <xf numFmtId="3" fontId="4" fillId="2" borderId="3" xfId="1" applyNumberFormat="1" applyFont="1" applyFill="1" applyBorder="1" applyAlignment="1" applyProtection="1">
      <alignment horizontal="center" vertical="center" wrapText="1"/>
    </xf>
    <xf numFmtId="0" fontId="4" fillId="0" borderId="3" xfId="1" applyFont="1" applyFill="1" applyBorder="1" applyAlignment="1">
      <alignment horizontal="center" vertical="center" wrapText="1"/>
    </xf>
    <xf numFmtId="0" fontId="12" fillId="2" borderId="0" xfId="1" applyFont="1" applyFill="1" applyAlignment="1" applyProtection="1">
      <alignment horizontal="center" vertical="center"/>
    </xf>
    <xf numFmtId="0" fontId="4" fillId="2" borderId="0" xfId="1" applyFont="1" applyFill="1" applyAlignment="1" applyProtection="1">
      <alignment horizontal="center"/>
    </xf>
    <xf numFmtId="0" fontId="6" fillId="2" borderId="3" xfId="1" applyFont="1" applyFill="1" applyBorder="1" applyAlignment="1" applyProtection="1">
      <alignment horizontal="center" vertical="center"/>
    </xf>
    <xf numFmtId="0" fontId="6" fillId="2" borderId="3" xfId="1" applyFont="1" applyFill="1" applyBorder="1" applyAlignment="1" applyProtection="1">
      <alignment horizontal="left" vertical="center" wrapText="1"/>
    </xf>
    <xf numFmtId="3" fontId="6" fillId="2" borderId="3" xfId="8" applyNumberFormat="1" applyFont="1" applyFill="1" applyBorder="1" applyAlignment="1" applyProtection="1">
      <alignment horizontal="right" vertical="center" wrapText="1"/>
    </xf>
    <xf numFmtId="3" fontId="4" fillId="2" borderId="3" xfId="8" applyNumberFormat="1" applyFont="1" applyFill="1" applyBorder="1" applyAlignment="1" applyProtection="1">
      <alignment horizontal="right" vertical="center" wrapText="1"/>
    </xf>
    <xf numFmtId="3" fontId="12" fillId="2" borderId="0" xfId="1" applyNumberFormat="1" applyFont="1" applyFill="1" applyProtection="1"/>
    <xf numFmtId="3" fontId="6" fillId="2" borderId="0" xfId="1" applyNumberFormat="1" applyFont="1" applyFill="1" applyProtection="1"/>
    <xf numFmtId="3" fontId="6" fillId="4" borderId="3" xfId="8" applyNumberFormat="1" applyFont="1" applyFill="1" applyBorder="1" applyAlignment="1" applyProtection="1">
      <alignment horizontal="right" vertical="center" wrapText="1"/>
    </xf>
    <xf numFmtId="3" fontId="4" fillId="4" borderId="3" xfId="8" applyNumberFormat="1" applyFont="1" applyFill="1" applyBorder="1" applyAlignment="1" applyProtection="1">
      <alignment horizontal="right" vertical="center" wrapText="1"/>
    </xf>
    <xf numFmtId="3" fontId="12" fillId="4" borderId="0" xfId="1" applyNumberFormat="1" applyFont="1" applyFill="1" applyProtection="1"/>
    <xf numFmtId="0" fontId="6" fillId="4" borderId="0" xfId="1" applyFont="1" applyFill="1" applyProtection="1"/>
    <xf numFmtId="0" fontId="6" fillId="3" borderId="3" xfId="1" applyFont="1" applyFill="1" applyBorder="1" applyAlignment="1" applyProtection="1">
      <alignment horizontal="left" vertical="center" wrapText="1"/>
    </xf>
    <xf numFmtId="3" fontId="6" fillId="0" borderId="3" xfId="1" applyNumberFormat="1" applyFont="1" applyFill="1" applyBorder="1" applyAlignment="1" applyProtection="1">
      <alignment horizontal="right" vertical="center" wrapText="1"/>
    </xf>
    <xf numFmtId="3" fontId="6" fillId="2" borderId="3" xfId="1" applyNumberFormat="1" applyFont="1" applyFill="1" applyBorder="1" applyAlignment="1" applyProtection="1">
      <alignment horizontal="right" vertical="center" wrapText="1"/>
    </xf>
    <xf numFmtId="3" fontId="4" fillId="2" borderId="3" xfId="1" applyNumberFormat="1" applyFont="1" applyFill="1" applyBorder="1" applyAlignment="1" applyProtection="1">
      <alignment horizontal="right" vertical="center"/>
    </xf>
    <xf numFmtId="164" fontId="6" fillId="2" borderId="0" xfId="11" applyNumberFormat="1" applyFont="1" applyFill="1" applyProtection="1"/>
    <xf numFmtId="3" fontId="12" fillId="2" borderId="0" xfId="1" applyNumberFormat="1" applyFont="1" applyFill="1" applyAlignment="1" applyProtection="1">
      <alignment vertical="center"/>
    </xf>
    <xf numFmtId="3" fontId="4" fillId="2" borderId="3" xfId="1" applyNumberFormat="1" applyFont="1" applyFill="1" applyBorder="1" applyAlignment="1" applyProtection="1">
      <alignment horizontal="right" vertical="center" wrapText="1"/>
    </xf>
    <xf numFmtId="3" fontId="4" fillId="2" borderId="0" xfId="1" applyNumberFormat="1" applyFont="1" applyFill="1" applyProtection="1"/>
    <xf numFmtId="0" fontId="4" fillId="2" borderId="0" xfId="1" applyFont="1" applyFill="1" applyProtection="1"/>
    <xf numFmtId="164" fontId="4" fillId="2" borderId="3" xfId="11" applyNumberFormat="1" applyFont="1" applyFill="1" applyBorder="1" applyAlignment="1" applyProtection="1">
      <alignment vertical="center"/>
    </xf>
    <xf numFmtId="164" fontId="2" fillId="2" borderId="0" xfId="11" applyNumberFormat="1" applyFont="1" applyFill="1" applyAlignment="1" applyProtection="1">
      <alignment horizontal="right"/>
    </xf>
    <xf numFmtId="9" fontId="2" fillId="2" borderId="0" xfId="1" applyNumberFormat="1" applyFont="1" applyFill="1" applyAlignment="1" applyProtection="1">
      <alignment horizontal="right"/>
    </xf>
    <xf numFmtId="3" fontId="6" fillId="2" borderId="0" xfId="1" applyNumberFormat="1" applyFont="1" applyFill="1" applyAlignment="1" applyProtection="1">
      <alignment horizontal="left"/>
    </xf>
    <xf numFmtId="0" fontId="4" fillId="2" borderId="0" xfId="1" applyFont="1" applyFill="1" applyAlignment="1" applyProtection="1">
      <alignment vertical="center"/>
    </xf>
    <xf numFmtId="0" fontId="6" fillId="2" borderId="0" xfId="1" applyFont="1" applyFill="1" applyBorder="1" applyProtection="1"/>
    <xf numFmtId="0" fontId="6" fillId="2" borderId="0" xfId="1" applyFont="1" applyFill="1" applyBorder="1" applyAlignment="1" applyProtection="1">
      <alignment horizontal="left"/>
    </xf>
    <xf numFmtId="0" fontId="6" fillId="2" borderId="0" xfId="1" applyFont="1" applyFill="1" applyBorder="1" applyAlignment="1" applyProtection="1">
      <alignment horizontal="center"/>
    </xf>
    <xf numFmtId="0" fontId="4" fillId="2" borderId="0" xfId="6" applyNumberFormat="1" applyFont="1" applyFill="1" applyBorder="1" applyAlignment="1" applyProtection="1">
      <alignment wrapText="1"/>
    </xf>
    <xf numFmtId="10" fontId="6" fillId="2" borderId="0" xfId="11" applyNumberFormat="1" applyFont="1" applyFill="1" applyProtection="1"/>
    <xf numFmtId="164" fontId="2" fillId="2" borderId="0" xfId="11" applyNumberFormat="1" applyFont="1" applyFill="1" applyProtection="1"/>
    <xf numFmtId="164" fontId="4" fillId="2" borderId="0" xfId="11" applyNumberFormat="1" applyFont="1" applyFill="1" applyProtection="1"/>
    <xf numFmtId="9" fontId="2" fillId="2" borderId="0" xfId="1" applyNumberFormat="1" applyFont="1" applyFill="1" applyProtection="1"/>
    <xf numFmtId="3" fontId="2" fillId="2" borderId="0" xfId="1" applyNumberFormat="1" applyFont="1" applyFill="1" applyAlignment="1" applyProtection="1">
      <alignment horizontal="center"/>
    </xf>
    <xf numFmtId="0" fontId="14" fillId="2" borderId="0" xfId="1" applyFont="1" applyFill="1" applyProtection="1"/>
    <xf numFmtId="0" fontId="14" fillId="2" borderId="0" xfId="1" applyFont="1" applyFill="1" applyAlignment="1" applyProtection="1">
      <alignment horizontal="left"/>
    </xf>
    <xf numFmtId="0" fontId="4" fillId="2" borderId="0" xfId="1" applyFont="1" applyFill="1" applyAlignment="1" applyProtection="1">
      <alignment horizontal="center" vertical="center"/>
    </xf>
    <xf numFmtId="0" fontId="4" fillId="2" borderId="1" xfId="1" applyFont="1" applyFill="1" applyBorder="1" applyAlignment="1" applyProtection="1">
      <alignment horizontal="center"/>
    </xf>
    <xf numFmtId="0" fontId="4" fillId="2" borderId="2" xfId="1" applyFont="1" applyFill="1" applyBorder="1" applyAlignment="1" applyProtection="1">
      <alignment horizontal="center"/>
    </xf>
    <xf numFmtId="0" fontId="8" fillId="2" borderId="1" xfId="1" applyFont="1" applyFill="1" applyBorder="1" applyAlignment="1" applyProtection="1">
      <alignment horizontal="center" vertical="center" wrapText="1"/>
    </xf>
    <xf numFmtId="0" fontId="13" fillId="2" borderId="2" xfId="1" applyFont="1" applyFill="1" applyBorder="1" applyProtection="1"/>
    <xf numFmtId="10" fontId="4" fillId="4" borderId="1" xfId="1" applyNumberFormat="1" applyFont="1" applyFill="1" applyBorder="1" applyAlignment="1">
      <alignment horizontal="center" vertical="center" wrapText="1"/>
    </xf>
    <xf numFmtId="10" fontId="4" fillId="4" borderId="2" xfId="1" applyNumberFormat="1" applyFont="1" applyFill="1" applyBorder="1" applyAlignment="1">
      <alignment horizontal="center" vertical="center" wrapText="1"/>
    </xf>
    <xf numFmtId="0" fontId="4" fillId="2" borderId="5" xfId="6" applyFont="1" applyFill="1" applyBorder="1" applyAlignment="1" applyProtection="1">
      <alignment horizontal="center" vertical="center" wrapText="1"/>
    </xf>
    <xf numFmtId="0" fontId="4" fillId="0" borderId="3" xfId="6" applyFont="1" applyFill="1" applyBorder="1" applyAlignment="1" applyProtection="1">
      <alignment horizontal="center" vertical="center" wrapText="1"/>
    </xf>
    <xf numFmtId="3" fontId="6" fillId="2" borderId="5" xfId="5" applyFont="1" applyFill="1" applyBorder="1" applyAlignment="1" applyProtection="1">
      <alignment horizontal="center" vertical="center" wrapText="1"/>
    </xf>
    <xf numFmtId="0" fontId="4" fillId="2" borderId="5" xfId="2" applyFont="1" applyFill="1" applyBorder="1" applyAlignment="1" applyProtection="1">
      <alignment horizontal="center" vertical="center" wrapText="1"/>
    </xf>
    <xf numFmtId="0" fontId="4" fillId="0" borderId="5" xfId="6" applyFont="1" applyFill="1" applyBorder="1" applyAlignment="1" applyProtection="1">
      <alignment horizontal="center" vertical="center" wrapText="1"/>
    </xf>
    <xf numFmtId="0" fontId="4" fillId="2" borderId="3" xfId="6" applyNumberFormat="1" applyFont="1" applyFill="1" applyBorder="1" applyAlignment="1" applyProtection="1">
      <alignment horizontal="center" vertical="center" wrapText="1"/>
    </xf>
    <xf numFmtId="0" fontId="4" fillId="2" borderId="6" xfId="6" applyFont="1" applyFill="1" applyBorder="1" applyAlignment="1" applyProtection="1">
      <alignment horizontal="center" vertical="center" wrapText="1"/>
    </xf>
    <xf numFmtId="0" fontId="4" fillId="2" borderId="8" xfId="6" applyFont="1" applyFill="1" applyBorder="1" applyAlignment="1" applyProtection="1">
      <alignment horizontal="center" vertical="center" wrapText="1"/>
    </xf>
    <xf numFmtId="3" fontId="4" fillId="2" borderId="5" xfId="5" applyFont="1" applyFill="1" applyBorder="1" applyAlignment="1" applyProtection="1">
      <alignment horizontal="center" vertical="center"/>
    </xf>
    <xf numFmtId="3" fontId="4" fillId="0" borderId="5" xfId="5" applyFont="1" applyFill="1" applyBorder="1" applyAlignment="1" applyProtection="1">
      <alignment horizontal="center" vertical="center" wrapText="1"/>
    </xf>
    <xf numFmtId="3" fontId="4" fillId="2" borderId="5" xfId="5" applyFont="1" applyFill="1" applyBorder="1" applyAlignment="1" applyProtection="1">
      <alignment horizontal="center" vertical="center" wrapText="1"/>
    </xf>
    <xf numFmtId="0" fontId="7" fillId="2" borderId="0" xfId="6" applyNumberFormat="1" applyFont="1" applyFill="1" applyBorder="1" applyAlignment="1" applyProtection="1">
      <alignment horizontal="left" wrapText="1"/>
      <protection locked="0"/>
    </xf>
    <xf numFmtId="3" fontId="4" fillId="2" borderId="0" xfId="2" applyNumberFormat="1" applyFont="1" applyFill="1" applyAlignment="1" applyProtection="1">
      <alignment horizontal="center" vertical="center" wrapText="1"/>
    </xf>
    <xf numFmtId="3" fontId="4" fillId="2" borderId="5" xfId="3" applyFont="1" applyFill="1" applyBorder="1" applyAlignment="1" applyProtection="1">
      <alignment horizontal="center" vertical="center" wrapText="1"/>
    </xf>
    <xf numFmtId="3" fontId="4" fillId="2" borderId="6" xfId="3" applyFont="1" applyFill="1" applyBorder="1" applyAlignment="1" applyProtection="1">
      <alignment horizontal="center" vertical="center" wrapText="1"/>
    </xf>
    <xf numFmtId="3" fontId="4" fillId="2" borderId="7" xfId="3" applyFont="1" applyFill="1" applyBorder="1" applyAlignment="1" applyProtection="1">
      <alignment horizontal="center" vertical="center" wrapText="1"/>
    </xf>
    <xf numFmtId="3" fontId="4" fillId="2" borderId="8" xfId="3" applyFont="1" applyFill="1" applyBorder="1" applyAlignment="1" applyProtection="1">
      <alignment horizontal="center" vertical="center" wrapText="1"/>
    </xf>
    <xf numFmtId="3" fontId="6" fillId="2" borderId="5" xfId="3" applyFont="1" applyFill="1" applyBorder="1" applyAlignment="1" applyProtection="1">
      <alignment horizontal="center" vertical="center" wrapText="1"/>
    </xf>
    <xf numFmtId="0" fontId="4" fillId="0" borderId="3" xfId="7" applyFont="1" applyBorder="1" applyAlignment="1">
      <alignment horizontal="center" wrapText="1"/>
    </xf>
    <xf numFmtId="3" fontId="4" fillId="0" borderId="0" xfId="2" applyNumberFormat="1" applyFont="1" applyFill="1" applyAlignment="1" applyProtection="1">
      <alignment horizontal="center" vertical="center" wrapText="1"/>
    </xf>
    <xf numFmtId="3" fontId="4" fillId="2" borderId="1" xfId="2" applyNumberFormat="1" applyFont="1" applyFill="1" applyBorder="1" applyAlignment="1" applyProtection="1">
      <alignment horizontal="center" vertical="center" wrapText="1"/>
    </xf>
    <xf numFmtId="3" fontId="5" fillId="2" borderId="2" xfId="3" applyFont="1" applyFill="1" applyBorder="1" applyProtection="1">
      <alignment horizontal="right" vertical="center"/>
    </xf>
    <xf numFmtId="3" fontId="6" fillId="2" borderId="1" xfId="2" applyNumberFormat="1" applyFont="1" applyFill="1" applyBorder="1" applyAlignment="1" applyProtection="1">
      <alignment horizontal="center" vertical="center" wrapText="1"/>
    </xf>
    <xf numFmtId="3" fontId="6" fillId="2" borderId="2" xfId="2" applyNumberFormat="1" applyFont="1" applyFill="1" applyBorder="1" applyAlignment="1" applyProtection="1">
      <alignment horizontal="center" vertical="center" wrapText="1"/>
    </xf>
  </cellXfs>
  <cellStyles count="12">
    <cellStyle name="Normal" xfId="0" builtinId="0"/>
    <cellStyle name="Normal 2" xfId="3"/>
    <cellStyle name="Normal 3" xfId="7"/>
    <cellStyle name="Normal 4" xfId="1"/>
    <cellStyle name="Normal_AllianzLife_2004_4_01_L" xfId="5"/>
    <cellStyle name="Normal_Book1" xfId="6"/>
    <cellStyle name="Normal_FORMI" xfId="4"/>
    <cellStyle name="Normal_ratio" xfId="10"/>
    <cellStyle name="Normal_Reserves" xfId="9"/>
    <cellStyle name="Normal_Spravki_NonLIfe_New" xfId="2"/>
    <cellStyle name="Normal_Spravki_NonLIfe1999" xfId="8"/>
    <cellStyle name="Percent 4" xfId="11"/>
  </cellStyles>
  <dxfs count="31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1" i="0" u="none" strike="noStrike" kern="1200" spc="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n-US" sz="1200" b="1" i="0" u="none" strike="noStrike" baseline="0">
                <a:effectLst/>
              </a:rPr>
              <a:t>STRUCTURE OF GROSS WRITTEN PREMIUMS BY CLASSES OF LIFE INSURANCE AS AT 31</a:t>
            </a:r>
            <a:r>
              <a:rPr lang="bg-BG" sz="1200" b="1" i="0" u="none" strike="noStrike" baseline="0">
                <a:effectLst/>
              </a:rPr>
              <a:t>.</a:t>
            </a:r>
            <a:r>
              <a:rPr lang="en-US" sz="1200" b="1" i="0" u="none" strike="noStrike" baseline="0">
                <a:effectLst/>
              </a:rPr>
              <a:t>07</a:t>
            </a:r>
            <a:r>
              <a:rPr lang="bg-BG" sz="1200" b="1" i="0" u="none" strike="noStrike" baseline="0">
                <a:effectLst/>
              </a:rPr>
              <a:t>.20</a:t>
            </a:r>
            <a:r>
              <a:rPr lang="en-US" sz="1200" b="1" i="0" u="none" strike="noStrike" baseline="0">
                <a:effectLst/>
              </a:rPr>
              <a:t>21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200" b="1" i="0" u="none" strike="noStrike" kern="1200" spc="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bg-BG"/>
        </a:p>
      </c:txPr>
    </c:title>
    <c:autoTitleDeleted val="0"/>
    <c:view3D>
      <c:rotX val="20"/>
      <c:rotY val="0"/>
      <c:depthPercent val="100"/>
      <c:rAngAx val="0"/>
      <c:perspective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29418671114213796"/>
          <c:y val="0.49933823707277702"/>
          <c:w val="0.42058657907030694"/>
          <c:h val="0.3885057135847047"/>
        </c:manualLayout>
      </c:layout>
      <c:pie3DChart>
        <c:varyColors val="1"/>
        <c:ser>
          <c:idx val="0"/>
          <c:order val="0"/>
          <c:spPr>
            <a:ln w="0">
              <a:noFill/>
            </a:ln>
          </c:spPr>
          <c:explosion val="20"/>
          <c:dPt>
            <c:idx val="0"/>
            <c:bubble3D val="0"/>
            <c:spPr>
              <a:solidFill>
                <a:schemeClr val="accent1"/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35C0-43E4-AE2D-A38F6A163F76}"/>
              </c:ext>
            </c:extLst>
          </c:dPt>
          <c:dPt>
            <c:idx val="1"/>
            <c:bubble3D val="0"/>
            <c:spPr>
              <a:solidFill>
                <a:schemeClr val="accent2">
                  <a:lumMod val="50000"/>
                </a:schemeClr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35C0-43E4-AE2D-A38F6A163F76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35C0-43E4-AE2D-A38F6A163F76}"/>
              </c:ext>
            </c:extLst>
          </c:dPt>
          <c:dPt>
            <c:idx val="3"/>
            <c:bubble3D val="0"/>
            <c:spPr>
              <a:solidFill>
                <a:srgbClr val="7030A0"/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35C0-43E4-AE2D-A38F6A163F76}"/>
              </c:ext>
            </c:extLst>
          </c:dPt>
          <c:dPt>
            <c:idx val="4"/>
            <c:bubble3D val="0"/>
            <c:spPr>
              <a:solidFill>
                <a:srgbClr val="00B0F0"/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35C0-43E4-AE2D-A38F6A163F76}"/>
              </c:ext>
            </c:extLst>
          </c:dPt>
          <c:dPt>
            <c:idx val="5"/>
            <c:bubble3D val="0"/>
            <c:spPr>
              <a:solidFill>
                <a:schemeClr val="accent2"/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35C0-43E4-AE2D-A38F6A163F76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35C0-43E4-AE2D-A38F6A163F76}"/>
              </c:ext>
            </c:extLst>
          </c:dPt>
          <c:dLbls>
            <c:dLbl>
              <c:idx val="0"/>
              <c:layout>
                <c:manualLayout>
                  <c:x val="5.13736265725405E-2"/>
                  <c:y val="-0.1438780779748837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5C0-43E4-AE2D-A38F6A163F76}"/>
                </c:ext>
              </c:extLst>
            </c:dLbl>
            <c:dLbl>
              <c:idx val="1"/>
              <c:layout>
                <c:manualLayout>
                  <c:x val="9.7033070866141727E-2"/>
                  <c:y val="4.555997953536053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5C0-43E4-AE2D-A38F6A163F76}"/>
                </c:ext>
              </c:extLst>
            </c:dLbl>
            <c:dLbl>
              <c:idx val="2"/>
              <c:layout>
                <c:manualLayout>
                  <c:x val="-0.14268947416055752"/>
                  <c:y val="1.335864856589132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35C0-43E4-AE2D-A38F6A163F76}"/>
                </c:ext>
              </c:extLst>
            </c:dLbl>
            <c:dLbl>
              <c:idx val="3"/>
              <c:layout>
                <c:manualLayout>
                  <c:x val="-7.4502307901167533E-2"/>
                  <c:y val="8.1536998090797758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35C0-43E4-AE2D-A38F6A163F76}"/>
                </c:ext>
              </c:extLst>
            </c:dLbl>
            <c:dLbl>
              <c:idx val="4"/>
              <c:layout>
                <c:manualLayout>
                  <c:x val="-8.6357281201918726E-2"/>
                  <c:y val="-0.1329560845347030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35C0-43E4-AE2D-A38F6A163F76}"/>
                </c:ext>
              </c:extLst>
            </c:dLbl>
            <c:dLbl>
              <c:idx val="5"/>
              <c:layout>
                <c:manualLayout>
                  <c:x val="8.0422843696261945E-3"/>
                  <c:y val="-0.2650221204322915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35C0-43E4-AE2D-A38F6A163F76}"/>
                </c:ext>
              </c:extLst>
            </c:dLbl>
            <c:dLbl>
              <c:idx val="6"/>
              <c:layout>
                <c:manualLayout>
                  <c:x val="0.1353490813648294"/>
                  <c:y val="-0.1860662393921272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35C0-43E4-AE2D-A38F6A163F76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bg-BG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Premiums!$B$28:$B$34</c:f>
              <c:strCache>
                <c:ptCount val="7"/>
                <c:pt idx="0">
                  <c:v>Life insurance and annuities</c:v>
                </c:pt>
                <c:pt idx="1">
                  <c:v>Marriage and birth insurance</c:v>
                </c:pt>
                <c:pt idx="2">
                  <c:v>Unit linked life insurance</c:v>
                </c:pt>
                <c:pt idx="3">
                  <c:v>Capital redemption</c:v>
                </c:pt>
                <c:pt idx="4">
                  <c:v>Supplementary insurance</c:v>
                </c:pt>
                <c:pt idx="5">
                  <c:v>Accident insurance</c:v>
                </c:pt>
                <c:pt idx="6">
                  <c:v>Sickness insurance</c:v>
                </c:pt>
              </c:strCache>
            </c:strRef>
          </c:cat>
          <c:val>
            <c:numRef>
              <c:f>Premiums!$C$28:$C$34</c:f>
              <c:numCache>
                <c:formatCode>#,##0</c:formatCode>
                <c:ptCount val="7"/>
                <c:pt idx="0">
                  <c:v>127548680.32674576</c:v>
                </c:pt>
                <c:pt idx="1">
                  <c:v>3861447.9261331391</c:v>
                </c:pt>
                <c:pt idx="2">
                  <c:v>139722094.1185222</c:v>
                </c:pt>
                <c:pt idx="3">
                  <c:v>0</c:v>
                </c:pt>
                <c:pt idx="4">
                  <c:v>22831160.154383376</c:v>
                </c:pt>
                <c:pt idx="5">
                  <c:v>8660855.6499999985</c:v>
                </c:pt>
                <c:pt idx="6">
                  <c:v>49467757.940000005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35C0-43E4-AE2D-A38F6A163F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bg-BG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1" i="0" u="none" strike="noStrike" kern="1200" spc="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n-US" sz="1200" b="1" i="0" baseline="0">
                <a:effectLst/>
              </a:rPr>
              <a:t>STRUCTURE OF CLAIMS PAID BY CLASSES OF LIFE INSURANCE AS AT 31</a:t>
            </a:r>
            <a:r>
              <a:rPr lang="bg-BG" sz="1200" b="1" i="0" baseline="0">
                <a:effectLst/>
              </a:rPr>
              <a:t>.0</a:t>
            </a:r>
            <a:r>
              <a:rPr lang="en-US" sz="1200" b="1" i="0" baseline="0">
                <a:effectLst/>
              </a:rPr>
              <a:t>7</a:t>
            </a:r>
            <a:r>
              <a:rPr lang="bg-BG" sz="1200" b="1" i="0" baseline="0">
                <a:effectLst/>
              </a:rPr>
              <a:t>.20</a:t>
            </a:r>
            <a:r>
              <a:rPr lang="en-US" sz="1200" b="1" i="0" baseline="0">
                <a:effectLst/>
              </a:rPr>
              <a:t>21</a:t>
            </a:r>
            <a:endParaRPr lang="bg-BG" sz="12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200" b="1" i="0" u="none" strike="noStrike" kern="1200" spc="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bg-BG"/>
        </a:p>
      </c:txPr>
    </c:title>
    <c:autoTitleDeleted val="0"/>
    <c:view3D>
      <c:rotX val="20"/>
      <c:rotY val="0"/>
      <c:depthPercent val="100"/>
      <c:rAngAx val="0"/>
      <c:perspective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29418671114213796"/>
          <c:y val="0.49933823707277702"/>
          <c:w val="0.42058657907030694"/>
          <c:h val="0.3885057135847047"/>
        </c:manualLayout>
      </c:layout>
      <c:pie3DChart>
        <c:varyColors val="1"/>
        <c:ser>
          <c:idx val="0"/>
          <c:order val="0"/>
          <c:spPr>
            <a:ln w="0">
              <a:noFill/>
            </a:ln>
          </c:spPr>
          <c:explosion val="20"/>
          <c:dPt>
            <c:idx val="0"/>
            <c:bubble3D val="0"/>
            <c:spPr>
              <a:solidFill>
                <a:schemeClr val="accent1"/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35C0-43E4-AE2D-A38F6A163F76}"/>
              </c:ext>
            </c:extLst>
          </c:dPt>
          <c:dPt>
            <c:idx val="1"/>
            <c:bubble3D val="0"/>
            <c:spPr>
              <a:solidFill>
                <a:schemeClr val="accent2">
                  <a:lumMod val="50000"/>
                </a:schemeClr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35C0-43E4-AE2D-A38F6A163F76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35C0-43E4-AE2D-A38F6A163F76}"/>
              </c:ext>
            </c:extLst>
          </c:dPt>
          <c:dPt>
            <c:idx val="3"/>
            <c:bubble3D val="0"/>
            <c:spPr>
              <a:solidFill>
                <a:srgbClr val="7030A0"/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35C0-43E4-AE2D-A38F6A163F76}"/>
              </c:ext>
            </c:extLst>
          </c:dPt>
          <c:dPt>
            <c:idx val="4"/>
            <c:bubble3D val="0"/>
            <c:spPr>
              <a:solidFill>
                <a:srgbClr val="00B0F0"/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35C0-43E4-AE2D-A38F6A163F76}"/>
              </c:ext>
            </c:extLst>
          </c:dPt>
          <c:dPt>
            <c:idx val="5"/>
            <c:bubble3D val="0"/>
            <c:spPr>
              <a:solidFill>
                <a:schemeClr val="accent2"/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35C0-43E4-AE2D-A38F6A163F76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35C0-43E4-AE2D-A38F6A163F76}"/>
              </c:ext>
            </c:extLst>
          </c:dPt>
          <c:dLbls>
            <c:dLbl>
              <c:idx val="0"/>
              <c:layout>
                <c:manualLayout>
                  <c:x val="6.9764428394832115E-2"/>
                  <c:y val="4.507436817670979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5C0-43E4-AE2D-A38F6A163F76}"/>
                </c:ext>
              </c:extLst>
            </c:dLbl>
            <c:dLbl>
              <c:idx val="1"/>
              <c:layout>
                <c:manualLayout>
                  <c:x val="-8.6912937535700618E-2"/>
                  <c:y val="5.740419947506561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5C0-43E4-AE2D-A38F6A163F76}"/>
                </c:ext>
              </c:extLst>
            </c:dLbl>
            <c:dLbl>
              <c:idx val="2"/>
              <c:layout>
                <c:manualLayout>
                  <c:x val="-7.2766462043484234E-2"/>
                  <c:y val="-3.876258649486995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5C0-43E4-AE2D-A38F6A163F76}"/>
                </c:ext>
              </c:extLst>
            </c:dLbl>
            <c:dLbl>
              <c:idx val="3"/>
              <c:layout>
                <c:manualLayout>
                  <c:x val="-6.3478015661265472E-2"/>
                  <c:y val="-4.441780004772130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5C0-43E4-AE2D-A38F6A163F76}"/>
                </c:ext>
              </c:extLst>
            </c:dLbl>
            <c:dLbl>
              <c:idx val="4"/>
              <c:layout>
                <c:manualLayout>
                  <c:x val="-4.5834146764712265E-2"/>
                  <c:y val="-0.179103316630875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5C0-43E4-AE2D-A38F6A163F76}"/>
                </c:ext>
              </c:extLst>
            </c:dLbl>
            <c:dLbl>
              <c:idx val="5"/>
              <c:layout>
                <c:manualLayout>
                  <c:x val="8.1674005625329893E-2"/>
                  <c:y val="-0.310944166070150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5C0-43E4-AE2D-A38F6A163F76}"/>
                </c:ext>
              </c:extLst>
            </c:dLbl>
            <c:dLbl>
              <c:idx val="6"/>
              <c:layout>
                <c:manualLayout>
                  <c:x val="0.17387851311974434"/>
                  <c:y val="-0.1463087568599380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35C0-43E4-AE2D-A38F6A163F76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bg-BG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Payments!$B$29:$B$35</c:f>
              <c:strCache>
                <c:ptCount val="7"/>
                <c:pt idx="0">
                  <c:v>Life insurance and annuities</c:v>
                </c:pt>
                <c:pt idx="1">
                  <c:v>Marriage and birth insurance</c:v>
                </c:pt>
                <c:pt idx="2">
                  <c:v>Unit linked life insurance</c:v>
                </c:pt>
                <c:pt idx="3">
                  <c:v>Capital redemption</c:v>
                </c:pt>
                <c:pt idx="4">
                  <c:v>Supplementary insurance</c:v>
                </c:pt>
                <c:pt idx="5">
                  <c:v>Accident insurance</c:v>
                </c:pt>
                <c:pt idx="6">
                  <c:v>Sickness insurance</c:v>
                </c:pt>
              </c:strCache>
            </c:strRef>
          </c:cat>
          <c:val>
            <c:numRef>
              <c:f>Payments!$C$29:$C$35</c:f>
              <c:numCache>
                <c:formatCode>#,##0</c:formatCode>
                <c:ptCount val="7"/>
                <c:pt idx="0">
                  <c:v>78739141.329100952</c:v>
                </c:pt>
                <c:pt idx="1">
                  <c:v>3448057.7743425383</c:v>
                </c:pt>
                <c:pt idx="2">
                  <c:v>22881077.952434909</c:v>
                </c:pt>
                <c:pt idx="3">
                  <c:v>0</c:v>
                </c:pt>
                <c:pt idx="4">
                  <c:v>4080808.68547667</c:v>
                </c:pt>
                <c:pt idx="5">
                  <c:v>932896.91644665191</c:v>
                </c:pt>
                <c:pt idx="6">
                  <c:v>19670524.434975564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35C0-43E4-AE2D-A38F6A163F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bg-BG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19</xdr:row>
      <xdr:rowOff>14287</xdr:rowOff>
    </xdr:from>
    <xdr:to>
      <xdr:col>4</xdr:col>
      <xdr:colOff>1028699</xdr:colOff>
      <xdr:row>39</xdr:row>
      <xdr:rowOff>180975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19</xdr:row>
      <xdr:rowOff>19050</xdr:rowOff>
    </xdr:from>
    <xdr:to>
      <xdr:col>4</xdr:col>
      <xdr:colOff>1009650</xdr:colOff>
      <xdr:row>40</xdr:row>
      <xdr:rowOff>9525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XCEL\DESY\BULETIN\WEEKEND\9_TRI95\SUMFL99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STOYAN~1\LOCALS~1\Temp\7zO15A.tmp\spravka_NL_Q_Prilojenie%203%202_18_01_201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dtaskova\Local%20Settings\Temporary%20Internet%20Files\Content.IE5\8V76H9DQ\2006-Annual-G.B.1.3%20-%20Solvency%20Margin-31-12-2006%20-%20II%20ver%20-%2005.02.200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AX\limitaccess\Portfolio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STOYAN~1\LOCALS~1\Temp\7zO15A.tmp\spravki_L_Q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"/>
      <sheetName val="ГБ.1.1"/>
      <sheetName val="ГБ.1.2"/>
      <sheetName val="ГБ.1.3"/>
      <sheetName val="ГБ.2"/>
      <sheetName val="ГБ.3.1"/>
      <sheetName val="ГБ.3.2"/>
      <sheetName val="ГБ.4_ALL"/>
      <sheetName val="ГБ.5"/>
      <sheetName val="ГБ.6"/>
      <sheetName val="ГБ.7"/>
      <sheetName val="ГБ.8.1"/>
      <sheetName val="ГБ.8.2"/>
      <sheetName val="ГВ.1"/>
      <sheetName val="ГВ.2"/>
      <sheetName val="ГВ.3"/>
      <sheetName val="ГВ.4"/>
      <sheetName val="ГВ.5"/>
      <sheetName val="ГB.6"/>
      <sheetName val="ГВ.7"/>
      <sheetName val="ГФ.1"/>
      <sheetName val="ГФ.2"/>
      <sheetName val="ГФ.3"/>
      <sheetName val="ГФ.4"/>
      <sheetName val="ГБ_1_1"/>
      <sheetName val="ГБ_1_2"/>
      <sheetName val="ГБ_1_3"/>
      <sheetName val="ГБ_2"/>
      <sheetName val="ГБ_3_1"/>
      <sheetName val="ГБ_3_2"/>
      <sheetName val="ГБ_4_ALL"/>
      <sheetName val="ГБ_5"/>
      <sheetName val="ГБ_6"/>
      <sheetName val="ГБ_7"/>
      <sheetName val="ГБ_8_1"/>
      <sheetName val="ГБ_8_2"/>
      <sheetName val="ГВ_1"/>
      <sheetName val="ГВ_2"/>
      <sheetName val="ГВ_3"/>
      <sheetName val="ГВ_4"/>
      <sheetName val="ГВ_5"/>
      <sheetName val="ГB_6"/>
      <sheetName val="ГВ_7"/>
      <sheetName val="ГФ_1"/>
      <sheetName val="ГФ_2"/>
      <sheetName val="ГФ_3"/>
      <sheetName val="ГФ_4"/>
      <sheetName val="PREMI_1(%)"/>
      <sheetName val="PREMI_2(%)"/>
      <sheetName val="OBEZ"/>
      <sheetName val="Obez_1(%)"/>
      <sheetName val="Obez_2(%)"/>
      <sheetName val="Убытки_основные"/>
      <sheetName val="ГБ_1_11"/>
      <sheetName val="Sheet1"/>
      <sheetName val="ГБ_1_12"/>
      <sheetName val="ГБ_1_21"/>
      <sheetName val="ГБ_1_31"/>
      <sheetName val="ГБ_21"/>
      <sheetName val="ГБ_3_11"/>
      <sheetName val="ГБ_3_21"/>
      <sheetName val="ГБ_4_ALL1"/>
      <sheetName val="ГБ_51"/>
      <sheetName val="ГБ_61"/>
      <sheetName val="ГБ_71"/>
      <sheetName val="ГБ_8_11"/>
      <sheetName val="ГБ_8_21"/>
      <sheetName val="ГВ_11"/>
      <sheetName val="ГВ_21"/>
      <sheetName val="ГВ_31"/>
      <sheetName val="ГВ_41"/>
      <sheetName val="ГВ_51"/>
      <sheetName val="ГB_61"/>
      <sheetName val="ГВ_71"/>
      <sheetName val="ГФ_11"/>
      <sheetName val="ГФ_21"/>
      <sheetName val="ГФ_31"/>
      <sheetName val="ГФ_41"/>
      <sheetName val="ГБ_1_13"/>
      <sheetName val="ГБ_1_22"/>
      <sheetName val="ГБ_1_32"/>
      <sheetName val="ГБ_22"/>
      <sheetName val="ГБ_3_12"/>
      <sheetName val="ГБ_3_22"/>
      <sheetName val="ГБ_4_ALL2"/>
      <sheetName val="ГБ_52"/>
      <sheetName val="ГБ_62"/>
      <sheetName val="ГБ_72"/>
      <sheetName val="ГБ_8_12"/>
      <sheetName val="ГБ_8_22"/>
      <sheetName val="ГВ_12"/>
      <sheetName val="ГВ_22"/>
      <sheetName val="ГВ_32"/>
      <sheetName val="ГВ_42"/>
      <sheetName val="ГВ_52"/>
      <sheetName val="ГB_62"/>
      <sheetName val="ГВ_72"/>
      <sheetName val="ГФ_12"/>
      <sheetName val="ГФ_22"/>
      <sheetName val="ГФ_32"/>
      <sheetName val="ГФ_42"/>
      <sheetName val="ГБ_1_14"/>
      <sheetName val="ГБ_1_23"/>
      <sheetName val="ГБ_1_33"/>
      <sheetName val="ГБ_23"/>
      <sheetName val="ГБ_3_13"/>
      <sheetName val="ГБ_3_23"/>
      <sheetName val="ГБ_4_ALL3"/>
      <sheetName val="ГБ_53"/>
      <sheetName val="ГБ_63"/>
      <sheetName val="ГБ_73"/>
      <sheetName val="ГБ_8_13"/>
      <sheetName val="ГБ_8_23"/>
      <sheetName val="ГВ_13"/>
      <sheetName val="ГВ_23"/>
      <sheetName val="ГВ_33"/>
      <sheetName val="ГВ_43"/>
      <sheetName val="ГВ_53"/>
      <sheetName val="ГB_63"/>
      <sheetName val="ГВ_73"/>
      <sheetName val="ГФ_13"/>
      <sheetName val="ГФ_23"/>
      <sheetName val="ГФ_33"/>
      <sheetName val="ГФ_43"/>
      <sheetName val=" Administrative expenses"/>
      <sheetName val="ГБ_1_15"/>
      <sheetName val="ГБ_1_24"/>
      <sheetName val="ГБ_1_34"/>
      <sheetName val="ГБ_24"/>
      <sheetName val="ГБ_3_14"/>
      <sheetName val="ГБ_3_24"/>
      <sheetName val="ГБ_4_ALL4"/>
      <sheetName val="ГБ_54"/>
      <sheetName val="ГБ_64"/>
      <sheetName val="ГБ_74"/>
      <sheetName val="ГБ_8_14"/>
      <sheetName val="ГБ_8_24"/>
      <sheetName val="ГВ_14"/>
      <sheetName val="ГВ_24"/>
      <sheetName val="ГВ_34"/>
      <sheetName val="ГВ_44"/>
      <sheetName val="ГВ_54"/>
      <sheetName val="ГB_64"/>
      <sheetName val="ГВ_74"/>
      <sheetName val="ГФ_14"/>
      <sheetName val="ГФ_24"/>
      <sheetName val="ГФ_34"/>
      <sheetName val="ГФ_44"/>
      <sheetName val="_Administrative_expens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 refreshError="1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О.1.1"/>
      <sheetName val="ТО.1.2"/>
      <sheetName val="ТО.2 "/>
      <sheetName val="TO.3"/>
      <sheetName val="ТО.4"/>
      <sheetName val="ТО.5"/>
      <sheetName val="ТО.6"/>
      <sheetName val="ТО.6.1"/>
      <sheetName val="ТО.6.2"/>
      <sheetName val="ТО.6.3"/>
      <sheetName val="ТО.7"/>
      <sheetName val="ПР.1"/>
      <sheetName val="ПР.2"/>
      <sheetName val="ЕИП-ОЗ"/>
      <sheetName val="ЕИП-ГО"/>
      <sheetName val="ТО.8"/>
      <sheetName val="ТО.9.Б"/>
      <sheetName val="ТО.10.Б"/>
      <sheetName val="ТО.11.Б"/>
      <sheetName val="ТО.12"/>
      <sheetName val="ТО.13.Б"/>
      <sheetName val="ТО.14.Б"/>
      <sheetName val="ТО.15"/>
      <sheetName val="ТО.16"/>
      <sheetName val="ТО.17"/>
      <sheetName val="Списък с банки"/>
      <sheetName val="Списък с валути"/>
      <sheetName val="Държави по ЕИП"/>
      <sheetName val="Имоти"/>
      <sheetName val="Видове застраховки"/>
      <sheetName val="ТО.18"/>
      <sheetName val="ТО.19"/>
      <sheetName val="ТО.2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>
        <row r="2">
          <cell r="C2" t="str">
            <v>Австралийски долар</v>
          </cell>
        </row>
        <row r="3">
          <cell r="C3" t="str">
            <v>Алжирски динар</v>
          </cell>
        </row>
        <row r="4">
          <cell r="C4" t="str">
            <v>Аржентинско песо</v>
          </cell>
        </row>
        <row r="5">
          <cell r="C5" t="str">
            <v>Бразилски реал</v>
          </cell>
        </row>
        <row r="6">
          <cell r="C6" t="str">
            <v xml:space="preserve">Британска лира </v>
          </cell>
        </row>
        <row r="7">
          <cell r="C7" t="str">
            <v xml:space="preserve">Български лев </v>
          </cell>
        </row>
        <row r="8">
          <cell r="C8" t="str">
            <v>Венецуелски боливар</v>
          </cell>
        </row>
        <row r="9">
          <cell r="C9" t="str">
            <v>Датска крона</v>
          </cell>
        </row>
        <row r="10">
          <cell r="C10" t="str">
            <v>други</v>
          </cell>
        </row>
        <row r="11">
          <cell r="C11" t="str">
            <v>Евро</v>
          </cell>
        </row>
        <row r="12">
          <cell r="C12" t="str">
            <v>Израелски шекел</v>
          </cell>
        </row>
        <row r="13">
          <cell r="C13" t="str">
            <v>Индийска рупия</v>
          </cell>
        </row>
        <row r="14">
          <cell r="C14" t="str">
            <v xml:space="preserve">Индонезийска рупия </v>
          </cell>
        </row>
        <row r="15">
          <cell r="C15" t="str">
            <v>Исландска крона</v>
          </cell>
        </row>
        <row r="16">
          <cell r="C16" t="str">
            <v>Канадски долар</v>
          </cell>
        </row>
        <row r="17">
          <cell r="C17" t="str">
            <v>Китайски ренминби юан</v>
          </cell>
        </row>
        <row r="18">
          <cell r="C18" t="str">
            <v>Колумбийско песо</v>
          </cell>
        </row>
        <row r="19">
          <cell r="C19" t="str">
            <v>Малайзийски рингит</v>
          </cell>
        </row>
        <row r="20">
          <cell r="C20" t="str">
            <v>Марокански дирхам</v>
          </cell>
        </row>
        <row r="21">
          <cell r="C21" t="str">
            <v>Мексиканско песо</v>
          </cell>
        </row>
        <row r="22">
          <cell r="C22" t="str">
            <v>Нова румънска лея</v>
          </cell>
        </row>
        <row r="23">
          <cell r="C23" t="str">
            <v>Нова турска лира</v>
          </cell>
        </row>
        <row r="24">
          <cell r="C24" t="str">
            <v xml:space="preserve">Новозеландски долар </v>
          </cell>
        </row>
        <row r="25">
          <cell r="C25" t="str">
            <v>Норвежка крона</v>
          </cell>
        </row>
        <row r="26">
          <cell r="C26" t="str">
            <v>Полска злота</v>
          </cell>
        </row>
        <row r="27">
          <cell r="C27" t="str">
            <v>Руска рубла</v>
          </cell>
        </row>
        <row r="28">
          <cell r="C28" t="str">
            <v>Сингапурски долар</v>
          </cell>
        </row>
        <row r="29">
          <cell r="C29" t="str">
            <v xml:space="preserve">Словашка крона </v>
          </cell>
        </row>
        <row r="30">
          <cell r="C30" t="str">
            <v>Тайландски бат</v>
          </cell>
        </row>
        <row r="31">
          <cell r="C31" t="str">
            <v>Тунизийски динар</v>
          </cell>
        </row>
        <row r="32">
          <cell r="C32" t="str">
            <v>Унгарски форинт</v>
          </cell>
        </row>
        <row r="33">
          <cell r="C33" t="str">
            <v>Филипинско песо</v>
          </cell>
        </row>
        <row r="34">
          <cell r="C34" t="str">
            <v>Хонконгски долар</v>
          </cell>
        </row>
        <row r="35">
          <cell r="C35" t="str">
            <v xml:space="preserve">Хърватска куна </v>
          </cell>
        </row>
        <row r="36">
          <cell r="C36" t="str">
            <v xml:space="preserve">Чешка крона </v>
          </cell>
        </row>
        <row r="37">
          <cell r="C37" t="str">
            <v>Чилийско песо</v>
          </cell>
        </row>
        <row r="38">
          <cell r="C38" t="str">
            <v>Шведска крона</v>
          </cell>
        </row>
        <row r="39">
          <cell r="C39" t="str">
            <v>Швейцарски франк</v>
          </cell>
        </row>
        <row r="40">
          <cell r="C40" t="str">
            <v>Щатски долар</v>
          </cell>
        </row>
        <row r="41">
          <cell r="C41" t="str">
            <v xml:space="preserve">Южноафрикански ранд </v>
          </cell>
        </row>
        <row r="42">
          <cell r="C42" t="str">
            <v>Южнокорейски вон</v>
          </cell>
        </row>
        <row r="43">
          <cell r="C43" t="str">
            <v>Японска йена</v>
          </cell>
        </row>
      </sheetData>
      <sheetData sheetId="27">
        <row r="2">
          <cell r="C2" t="str">
            <v> Австралия</v>
          </cell>
        </row>
        <row r="3">
          <cell r="C3" t="str">
            <v> Австрия</v>
          </cell>
        </row>
        <row r="4">
          <cell r="C4" t="str">
            <v> Албания</v>
          </cell>
        </row>
        <row r="5">
          <cell r="C5" t="str">
            <v> Андора</v>
          </cell>
        </row>
        <row r="6">
          <cell r="C6" t="str">
            <v> Беларус</v>
          </cell>
        </row>
        <row r="7">
          <cell r="C7" t="str">
            <v> Белгия</v>
          </cell>
        </row>
        <row r="8">
          <cell r="C8" t="str">
            <v> Босна и Херцеговина</v>
          </cell>
        </row>
        <row r="9">
          <cell r="C9" t="str">
            <v> Бразилия</v>
          </cell>
        </row>
        <row r="10">
          <cell r="C10" t="str">
            <v> България</v>
          </cell>
        </row>
        <row r="11">
          <cell r="C11" t="str">
            <v> Великобритания</v>
          </cell>
        </row>
        <row r="12">
          <cell r="C12" t="str">
            <v> Германия</v>
          </cell>
        </row>
        <row r="13">
          <cell r="C13" t="str">
            <v> Гърция</v>
          </cell>
        </row>
        <row r="14">
          <cell r="C14" t="str">
            <v> Дания</v>
          </cell>
        </row>
        <row r="15">
          <cell r="C15" t="str">
            <v> Европейски съюз</v>
          </cell>
        </row>
        <row r="16">
          <cell r="C16" t="str">
            <v> Естония</v>
          </cell>
        </row>
        <row r="17">
          <cell r="C17" t="str">
            <v> Израел</v>
          </cell>
        </row>
        <row r="18">
          <cell r="C18" t="str">
            <v> Индия</v>
          </cell>
        </row>
        <row r="19">
          <cell r="C19" t="str">
            <v> Ирландия</v>
          </cell>
        </row>
        <row r="20">
          <cell r="C20" t="str">
            <v> Исландия</v>
          </cell>
        </row>
        <row r="21">
          <cell r="C21" t="str">
            <v> Испания</v>
          </cell>
        </row>
        <row r="22">
          <cell r="C22" t="str">
            <v> Италия</v>
          </cell>
        </row>
        <row r="23">
          <cell r="C23" t="str">
            <v> Канада</v>
          </cell>
        </row>
        <row r="24">
          <cell r="C24" t="str">
            <v> Кипър</v>
          </cell>
        </row>
        <row r="25">
          <cell r="C25" t="str">
            <v> Китай</v>
          </cell>
        </row>
        <row r="26">
          <cell r="C26" t="str">
            <v> Латвия</v>
          </cell>
        </row>
        <row r="27">
          <cell r="C27" t="str">
            <v> Ливан</v>
          </cell>
        </row>
        <row r="28">
          <cell r="C28" t="str">
            <v> Литва</v>
          </cell>
        </row>
        <row r="29">
          <cell r="C29" t="str">
            <v> Лихтенщайн</v>
          </cell>
        </row>
        <row r="30">
          <cell r="C30" t="str">
            <v> Люксембург</v>
          </cell>
        </row>
        <row r="31">
          <cell r="C31" t="str">
            <v> Малта</v>
          </cell>
        </row>
        <row r="32">
          <cell r="C32" t="str">
            <v> Молдова</v>
          </cell>
        </row>
        <row r="33">
          <cell r="C33" t="str">
            <v> Монако</v>
          </cell>
        </row>
        <row r="34">
          <cell r="C34" t="str">
            <v> Нидерландия</v>
          </cell>
        </row>
        <row r="35">
          <cell r="C35" t="str">
            <v> Норвегия</v>
          </cell>
        </row>
        <row r="36">
          <cell r="C36" t="str">
            <v> Полша</v>
          </cell>
        </row>
        <row r="37">
          <cell r="C37" t="str">
            <v> Португалия</v>
          </cell>
        </row>
        <row r="38">
          <cell r="C38" t="str">
            <v> Република Македония</v>
          </cell>
        </row>
        <row r="39">
          <cell r="C39" t="str">
            <v> Румъния</v>
          </cell>
        </row>
        <row r="40">
          <cell r="C40" t="str">
            <v> Русия</v>
          </cell>
        </row>
        <row r="41">
          <cell r="C41" t="str">
            <v> Сан Марино</v>
          </cell>
        </row>
        <row r="42">
          <cell r="C42" t="str">
            <v> САЩ</v>
          </cell>
        </row>
        <row r="43">
          <cell r="C43" t="str">
            <v> Словакия</v>
          </cell>
        </row>
        <row r="44">
          <cell r="C44" t="str">
            <v> Словения</v>
          </cell>
        </row>
        <row r="45">
          <cell r="C45" t="str">
            <v> Сърбия</v>
          </cell>
        </row>
        <row r="46">
          <cell r="C46" t="str">
            <v> Турция</v>
          </cell>
        </row>
        <row r="47">
          <cell r="C47" t="str">
            <v> Украйна</v>
          </cell>
        </row>
        <row r="48">
          <cell r="C48" t="str">
            <v> Унгария</v>
          </cell>
        </row>
        <row r="49">
          <cell r="C49" t="str">
            <v> Финландия</v>
          </cell>
        </row>
        <row r="50">
          <cell r="C50" t="str">
            <v> Франция</v>
          </cell>
        </row>
        <row r="51">
          <cell r="C51" t="str">
            <v> Хърватия</v>
          </cell>
        </row>
        <row r="52">
          <cell r="C52" t="str">
            <v> Черна гора</v>
          </cell>
        </row>
        <row r="53">
          <cell r="C53" t="str">
            <v> Чехия</v>
          </cell>
        </row>
        <row r="54">
          <cell r="C54" t="str">
            <v> Швейцария</v>
          </cell>
        </row>
        <row r="55">
          <cell r="C55" t="str">
            <v> Швеция</v>
          </cell>
        </row>
        <row r="56">
          <cell r="C56" t="str">
            <v> Япония</v>
          </cell>
        </row>
        <row r="57">
          <cell r="C57" t="str">
            <v>други</v>
          </cell>
        </row>
      </sheetData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ехн"/>
      <sheetName val="ГБ.1.3-Rumi"/>
      <sheetName val="ГБ.1.3"/>
      <sheetName val="Граница-спрямо премиите 2006"/>
      <sheetName val="Граница-спрямо щетите 2006 "/>
      <sheetName val="T-Securities_Trade 2001"/>
    </sheetNames>
    <sheetDataSet>
      <sheetData sheetId="0"/>
      <sheetData sheetId="1"/>
      <sheetData sheetId="2"/>
      <sheetData sheetId="3" refreshError="1">
        <row r="2">
          <cell r="B2">
            <v>140885</v>
          </cell>
        </row>
        <row r="5">
          <cell r="B5">
            <v>50669</v>
          </cell>
        </row>
        <row r="8">
          <cell r="B8">
            <v>43946</v>
          </cell>
        </row>
        <row r="13">
          <cell r="B13">
            <v>3837</v>
          </cell>
        </row>
        <row r="16">
          <cell r="B16">
            <v>863</v>
          </cell>
        </row>
        <row r="19">
          <cell r="B19">
            <v>746</v>
          </cell>
        </row>
        <row r="24">
          <cell r="B24">
            <v>1631</v>
          </cell>
        </row>
        <row r="27">
          <cell r="B27">
            <v>271</v>
          </cell>
        </row>
        <row r="30">
          <cell r="B30">
            <v>229</v>
          </cell>
        </row>
        <row r="35">
          <cell r="B35">
            <v>3403</v>
          </cell>
        </row>
        <row r="38">
          <cell r="B38">
            <v>1648</v>
          </cell>
        </row>
        <row r="41">
          <cell r="B41">
            <v>1316</v>
          </cell>
        </row>
        <row r="45">
          <cell r="B45">
            <v>145320.5</v>
          </cell>
        </row>
        <row r="48">
          <cell r="B48">
            <v>152289</v>
          </cell>
        </row>
      </sheetData>
      <sheetData sheetId="4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lstrad_Old"/>
      <sheetName val="Bulstrad"/>
      <sheetName val="CashFlow Doverie"/>
      <sheetName val="Portfolio Doverie"/>
      <sheetName val="CashFlow BPOD"/>
      <sheetName val="Portfolio BPOD"/>
      <sheetName val="T-Securities_Trade 2001"/>
      <sheetName val="Forex"/>
      <sheetName val="T-Securities_Trade Auction"/>
      <sheetName val="REPO-DEPO"/>
      <sheetName val="T-Securities_Trade 2001 (2)"/>
      <sheetName val="UPF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">
          <cell r="F5">
            <v>37447</v>
          </cell>
        </row>
      </sheetData>
      <sheetData sheetId="7"/>
      <sheetData sheetId="8"/>
      <sheetData sheetId="9"/>
      <sheetData sheetId="10"/>
      <sheetData sheetId="1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Ж.1.1"/>
      <sheetName val="ТЖ.1.2"/>
      <sheetName val="ТЖ.2"/>
      <sheetName val="ТЖ.3"/>
      <sheetName val="ТЖ.4"/>
      <sheetName val="ТЖ.4.1"/>
      <sheetName val="ТЖ.4.2"/>
      <sheetName val="ТЖ.4.3"/>
      <sheetName val="ТЖ. 5"/>
      <sheetName val="ПР.ЖЗ.1"/>
      <sheetName val="ПР.ЖЗ.2"/>
      <sheetName val="ЕИП-ЖЗ"/>
      <sheetName val="ТЖ.6.Б"/>
      <sheetName val="ТЖ.7.Б"/>
      <sheetName val="ТЖ.9"/>
      <sheetName val="ТЖ.10.Б"/>
      <sheetName val="ТЖ.Б.11"/>
      <sheetName val="ТЖ.12"/>
      <sheetName val="ТЖ.13"/>
      <sheetName val="ТЖ.14"/>
      <sheetName val="ТЖ.15"/>
      <sheetName val="ТЖ.16"/>
      <sheetName val="Държави по ЕИП"/>
      <sheetName val="Валути"/>
      <sheetName val="Списък с имоти"/>
      <sheetName val="Списък с банки"/>
      <sheetName val="Наименование на упр. дружество"/>
      <sheetName val="Имоти"/>
      <sheetName val="Видове застраховки"/>
      <sheetName val="ТЖ.1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/>
      <sheetData sheetId="20" refreshError="1"/>
      <sheetData sheetId="21" refreshError="1"/>
      <sheetData sheetId="22">
        <row r="2">
          <cell r="C2" t="str">
            <v> Австралия</v>
          </cell>
          <cell r="F2" t="str">
            <v> Австрия</v>
          </cell>
        </row>
        <row r="3">
          <cell r="C3" t="str">
            <v> Австрия</v>
          </cell>
          <cell r="F3" t="str">
            <v> Белгия</v>
          </cell>
        </row>
        <row r="4">
          <cell r="C4" t="str">
            <v> Албания</v>
          </cell>
          <cell r="F4" t="str">
            <v> България</v>
          </cell>
        </row>
        <row r="5">
          <cell r="C5" t="str">
            <v> Андора</v>
          </cell>
          <cell r="F5" t="str">
            <v> Великобритания</v>
          </cell>
        </row>
        <row r="6">
          <cell r="C6" t="str">
            <v> Беларус</v>
          </cell>
          <cell r="F6" t="str">
            <v> Германия</v>
          </cell>
        </row>
        <row r="7">
          <cell r="C7" t="str">
            <v> Белгия</v>
          </cell>
          <cell r="F7" t="str">
            <v> Гърция</v>
          </cell>
        </row>
        <row r="8">
          <cell r="C8" t="str">
            <v> Босна и Херцеговина</v>
          </cell>
          <cell r="F8" t="str">
            <v> Дания</v>
          </cell>
        </row>
        <row r="9">
          <cell r="C9" t="str">
            <v> Бразилия</v>
          </cell>
          <cell r="F9" t="str">
            <v> Европейски съюз</v>
          </cell>
        </row>
        <row r="10">
          <cell r="C10" t="str">
            <v> България</v>
          </cell>
          <cell r="F10" t="str">
            <v> Естония</v>
          </cell>
        </row>
        <row r="11">
          <cell r="C11" t="str">
            <v> Великобритания</v>
          </cell>
          <cell r="F11" t="str">
            <v> Ирландия</v>
          </cell>
        </row>
        <row r="12">
          <cell r="C12" t="str">
            <v> Германия</v>
          </cell>
          <cell r="F12" t="str">
            <v> Исландия</v>
          </cell>
        </row>
        <row r="13">
          <cell r="C13" t="str">
            <v> Гърция</v>
          </cell>
          <cell r="F13" t="str">
            <v> Испания</v>
          </cell>
        </row>
        <row r="14">
          <cell r="C14" t="str">
            <v> Дания</v>
          </cell>
          <cell r="F14" t="str">
            <v> Италия</v>
          </cell>
        </row>
        <row r="15">
          <cell r="C15" t="str">
            <v> Европейски съюз</v>
          </cell>
          <cell r="F15" t="str">
            <v> Кипър</v>
          </cell>
        </row>
        <row r="16">
          <cell r="C16" t="str">
            <v> Естония</v>
          </cell>
          <cell r="F16" t="str">
            <v> Латвия</v>
          </cell>
        </row>
        <row r="17">
          <cell r="C17" t="str">
            <v> Израел</v>
          </cell>
          <cell r="F17" t="str">
            <v> Литва</v>
          </cell>
        </row>
        <row r="18">
          <cell r="C18" t="str">
            <v> Индия</v>
          </cell>
          <cell r="F18" t="str">
            <v> Лихтенщайн</v>
          </cell>
        </row>
        <row r="19">
          <cell r="C19" t="str">
            <v> Ирландия</v>
          </cell>
          <cell r="F19" t="str">
            <v> Люксембург</v>
          </cell>
        </row>
        <row r="20">
          <cell r="C20" t="str">
            <v> Исландия</v>
          </cell>
          <cell r="F20" t="str">
            <v> Малта</v>
          </cell>
        </row>
        <row r="21">
          <cell r="C21" t="str">
            <v> Испания</v>
          </cell>
          <cell r="F21" t="str">
            <v> Нидерландия</v>
          </cell>
        </row>
        <row r="22">
          <cell r="C22" t="str">
            <v> Италия</v>
          </cell>
          <cell r="F22" t="str">
            <v> Норвегия</v>
          </cell>
        </row>
        <row r="23">
          <cell r="C23" t="str">
            <v> Канада</v>
          </cell>
          <cell r="F23" t="str">
            <v> Полша</v>
          </cell>
        </row>
        <row r="24">
          <cell r="C24" t="str">
            <v> Кипър</v>
          </cell>
          <cell r="F24" t="str">
            <v> Португалия</v>
          </cell>
        </row>
        <row r="25">
          <cell r="C25" t="str">
            <v> Китай</v>
          </cell>
          <cell r="F25" t="str">
            <v> Румъния</v>
          </cell>
        </row>
        <row r="26">
          <cell r="C26" t="str">
            <v> Латвия</v>
          </cell>
          <cell r="F26" t="str">
            <v> Словакия</v>
          </cell>
        </row>
        <row r="27">
          <cell r="C27" t="str">
            <v> Ливан</v>
          </cell>
          <cell r="F27" t="str">
            <v> Словения</v>
          </cell>
        </row>
        <row r="28">
          <cell r="C28" t="str">
            <v> Литва</v>
          </cell>
          <cell r="F28" t="str">
            <v> Унгария</v>
          </cell>
        </row>
        <row r="29">
          <cell r="C29" t="str">
            <v> Лихтенщайн</v>
          </cell>
          <cell r="F29" t="str">
            <v> Финландия</v>
          </cell>
        </row>
        <row r="30">
          <cell r="C30" t="str">
            <v> Люксембург</v>
          </cell>
          <cell r="F30" t="str">
            <v> Франция</v>
          </cell>
        </row>
        <row r="31">
          <cell r="C31" t="str">
            <v> Малта</v>
          </cell>
          <cell r="F31" t="str">
            <v> Хърватия</v>
          </cell>
        </row>
        <row r="32">
          <cell r="C32" t="str">
            <v> Молдова</v>
          </cell>
          <cell r="F32" t="str">
            <v> Чехия</v>
          </cell>
        </row>
        <row r="33">
          <cell r="C33" t="str">
            <v> Монако</v>
          </cell>
          <cell r="F33" t="str">
            <v> Швеция</v>
          </cell>
        </row>
        <row r="34">
          <cell r="C34" t="str">
            <v> Нидерландия</v>
          </cell>
        </row>
        <row r="35">
          <cell r="C35" t="str">
            <v> Норвегия</v>
          </cell>
        </row>
        <row r="36">
          <cell r="C36" t="str">
            <v> Полша</v>
          </cell>
        </row>
        <row r="37">
          <cell r="C37" t="str">
            <v> Португалия</v>
          </cell>
        </row>
        <row r="38">
          <cell r="C38" t="str">
            <v> Република Македония</v>
          </cell>
        </row>
        <row r="39">
          <cell r="C39" t="str">
            <v> Румъния</v>
          </cell>
        </row>
        <row r="40">
          <cell r="C40" t="str">
            <v> Русия</v>
          </cell>
        </row>
        <row r="41">
          <cell r="C41" t="str">
            <v> Сан Марино</v>
          </cell>
        </row>
        <row r="42">
          <cell r="C42" t="str">
            <v> САЩ</v>
          </cell>
        </row>
        <row r="43">
          <cell r="C43" t="str">
            <v> Словакия</v>
          </cell>
        </row>
        <row r="44">
          <cell r="C44" t="str">
            <v> Словения</v>
          </cell>
        </row>
        <row r="45">
          <cell r="C45" t="str">
            <v> Сърбия</v>
          </cell>
        </row>
        <row r="46">
          <cell r="C46" t="str">
            <v> Турция</v>
          </cell>
        </row>
        <row r="47">
          <cell r="C47" t="str">
            <v> Украйна</v>
          </cell>
        </row>
        <row r="48">
          <cell r="C48" t="str">
            <v> Унгария</v>
          </cell>
        </row>
        <row r="49">
          <cell r="C49" t="str">
            <v> Финландия</v>
          </cell>
        </row>
        <row r="50">
          <cell r="C50" t="str">
            <v> Франция</v>
          </cell>
        </row>
        <row r="51">
          <cell r="C51" t="str">
            <v> Хърватия</v>
          </cell>
        </row>
        <row r="52">
          <cell r="C52" t="str">
            <v> Черна гора</v>
          </cell>
        </row>
        <row r="53">
          <cell r="C53" t="str">
            <v> Чехия</v>
          </cell>
        </row>
        <row r="54">
          <cell r="C54" t="str">
            <v> Швейцария</v>
          </cell>
        </row>
        <row r="55">
          <cell r="C55" t="str">
            <v> Швеция</v>
          </cell>
        </row>
        <row r="56">
          <cell r="C56" t="str">
            <v> Япония</v>
          </cell>
        </row>
        <row r="57">
          <cell r="C57" t="str">
            <v>други</v>
          </cell>
        </row>
      </sheetData>
      <sheetData sheetId="23"/>
      <sheetData sheetId="24" refreshError="1"/>
      <sheetData sheetId="25">
        <row r="3">
          <cell r="B3" t="str">
            <v>УниКредит Булбанк АД</v>
          </cell>
        </row>
      </sheetData>
      <sheetData sheetId="26" refreshError="1"/>
      <sheetData sheetId="27">
        <row r="2">
          <cell r="C2" t="str">
            <v>Благоевград</v>
          </cell>
        </row>
        <row r="3">
          <cell r="C3" t="str">
            <v>Благоевград - област</v>
          </cell>
        </row>
        <row r="4">
          <cell r="C4" t="str">
            <v>Бургас</v>
          </cell>
        </row>
        <row r="5">
          <cell r="C5" t="str">
            <v>област Бургас</v>
          </cell>
        </row>
        <row r="6">
          <cell r="C6" t="str">
            <v>Варна</v>
          </cell>
        </row>
        <row r="7">
          <cell r="C7" t="str">
            <v>област Варна</v>
          </cell>
        </row>
        <row r="8">
          <cell r="C8" t="str">
            <v>Велико Търново</v>
          </cell>
        </row>
        <row r="9">
          <cell r="C9" t="str">
            <v>област  Велико Търново</v>
          </cell>
        </row>
        <row r="10">
          <cell r="C10" t="str">
            <v>Видин</v>
          </cell>
        </row>
        <row r="11">
          <cell r="C11" t="str">
            <v>област Видин</v>
          </cell>
        </row>
        <row r="12">
          <cell r="C12" t="str">
            <v xml:space="preserve">Враца </v>
          </cell>
        </row>
        <row r="13">
          <cell r="C13" t="str">
            <v>област Враца</v>
          </cell>
        </row>
        <row r="14">
          <cell r="C14" t="str">
            <v>Габрово</v>
          </cell>
        </row>
        <row r="15">
          <cell r="C15" t="str">
            <v>област Габрово</v>
          </cell>
        </row>
        <row r="16">
          <cell r="C16" t="str">
            <v>Добрич</v>
          </cell>
        </row>
        <row r="17">
          <cell r="C17" t="str">
            <v>област Добрич</v>
          </cell>
        </row>
        <row r="18">
          <cell r="C18" t="str">
            <v>Кърджали</v>
          </cell>
        </row>
        <row r="19">
          <cell r="C19" t="str">
            <v>област Кърджали</v>
          </cell>
        </row>
        <row r="20">
          <cell r="C20" t="str">
            <v>Кюстендил</v>
          </cell>
        </row>
        <row r="21">
          <cell r="C21" t="str">
            <v>област Кюстендил</v>
          </cell>
        </row>
        <row r="22">
          <cell r="C22" t="str">
            <v>Ловеч</v>
          </cell>
        </row>
        <row r="23">
          <cell r="C23" t="str">
            <v>област Ловеч</v>
          </cell>
        </row>
        <row r="24">
          <cell r="C24" t="str">
            <v>Монтана</v>
          </cell>
        </row>
        <row r="25">
          <cell r="C25" t="str">
            <v>област Монтана</v>
          </cell>
        </row>
        <row r="26">
          <cell r="C26" t="str">
            <v>Пазарджик</v>
          </cell>
        </row>
        <row r="27">
          <cell r="C27" t="str">
            <v>област Пазарджик</v>
          </cell>
        </row>
        <row r="28">
          <cell r="C28" t="str">
            <v>Плевен</v>
          </cell>
        </row>
        <row r="29">
          <cell r="C29" t="str">
            <v>област Плевен</v>
          </cell>
        </row>
        <row r="30">
          <cell r="C30" t="str">
            <v>Перник</v>
          </cell>
        </row>
        <row r="31">
          <cell r="C31" t="str">
            <v>област Перник</v>
          </cell>
        </row>
        <row r="32">
          <cell r="C32" t="str">
            <v>Пловдив</v>
          </cell>
        </row>
        <row r="33">
          <cell r="C33" t="str">
            <v>област Пловдив</v>
          </cell>
        </row>
        <row r="34">
          <cell r="C34" t="str">
            <v>Разград</v>
          </cell>
        </row>
        <row r="35">
          <cell r="C35" t="str">
            <v>област Разград</v>
          </cell>
        </row>
        <row r="36">
          <cell r="C36" t="str">
            <v>Русе</v>
          </cell>
        </row>
        <row r="37">
          <cell r="C37" t="str">
            <v>област Русе</v>
          </cell>
        </row>
        <row r="38">
          <cell r="C38" t="str">
            <v>Силистра</v>
          </cell>
        </row>
        <row r="39">
          <cell r="C39" t="str">
            <v>област Силистра</v>
          </cell>
        </row>
        <row r="40">
          <cell r="C40" t="str">
            <v>Сливен</v>
          </cell>
        </row>
        <row r="41">
          <cell r="C41" t="str">
            <v>област Сливен</v>
          </cell>
        </row>
        <row r="42">
          <cell r="C42" t="str">
            <v xml:space="preserve"> Смолян</v>
          </cell>
        </row>
        <row r="43">
          <cell r="C43" t="str">
            <v>област Смолян</v>
          </cell>
        </row>
        <row r="44">
          <cell r="C44" t="str">
            <v>София - град</v>
          </cell>
        </row>
        <row r="45">
          <cell r="C45" t="str">
            <v>област София</v>
          </cell>
        </row>
        <row r="46">
          <cell r="C46" t="str">
            <v>Стара Загора</v>
          </cell>
        </row>
        <row r="47">
          <cell r="C47" t="str">
            <v>област  Стара Загора</v>
          </cell>
        </row>
        <row r="48">
          <cell r="C48" t="str">
            <v>Търговище</v>
          </cell>
        </row>
        <row r="49">
          <cell r="C49" t="str">
            <v>област Търговище</v>
          </cell>
        </row>
        <row r="50">
          <cell r="C50" t="str">
            <v>Хасково</v>
          </cell>
        </row>
        <row r="51">
          <cell r="C51" t="str">
            <v>област Хасково</v>
          </cell>
        </row>
        <row r="52">
          <cell r="C52" t="str">
            <v>Шумен</v>
          </cell>
        </row>
        <row r="53">
          <cell r="C53" t="str">
            <v>област Шумен</v>
          </cell>
        </row>
        <row r="54">
          <cell r="C54" t="str">
            <v>Ямбол</v>
          </cell>
        </row>
        <row r="55">
          <cell r="C55" t="str">
            <v>област Ямбол</v>
          </cell>
        </row>
        <row r="56">
          <cell r="C56" t="str">
            <v>Извън Р. България</v>
          </cell>
        </row>
      </sheetData>
      <sheetData sheetId="28">
        <row r="2">
          <cell r="B2" t="str">
            <v>Застраховка "Живот" и рента</v>
          </cell>
        </row>
        <row r="3">
          <cell r="B3" t="str">
            <v>Застраховка "Живот"</v>
          </cell>
        </row>
        <row r="4">
          <cell r="B4" t="str">
            <v>Смесена застраховка "Живот"</v>
          </cell>
        </row>
        <row r="5">
          <cell r="B5" t="str">
            <v>Рискова застраховка "Живот" /с покрит само риска смърт/</v>
          </cell>
        </row>
        <row r="6">
          <cell r="B6" t="str">
            <v xml:space="preserve"> Застраховка за пенсия или рента</v>
          </cell>
        </row>
        <row r="7">
          <cell r="B7" t="str">
            <v>Женитбена и детска застраховка</v>
          </cell>
        </row>
        <row r="8">
          <cell r="B8" t="str">
            <v>Застраховка "Живот", свързана с инвестиционен фонд</v>
          </cell>
        </row>
        <row r="9">
          <cell r="B9" t="str">
            <v>Изкупуване на капитал</v>
          </cell>
        </row>
        <row r="10">
          <cell r="B10" t="str">
            <v>Допълнителна застраховка</v>
          </cell>
        </row>
      </sheetData>
      <sheetData sheetId="2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3"/>
  <sheetViews>
    <sheetView tabSelected="1" zoomScaleNormal="100" zoomScaleSheetLayoutView="70" workbookViewId="0">
      <pane ySplit="3" topLeftCell="A4" activePane="bottomLeft" state="frozen"/>
      <selection pane="bottomLeft" activeCell="C4" sqref="C4"/>
    </sheetView>
  </sheetViews>
  <sheetFormatPr defaultRowHeight="15.75" x14ac:dyDescent="0.25"/>
  <cols>
    <col min="1" max="1" width="7.5703125" style="92" customWidth="1"/>
    <col min="2" max="2" width="50" style="93" customWidth="1"/>
    <col min="3" max="6" width="15.42578125" style="93" customWidth="1"/>
    <col min="7" max="7" width="15.42578125" style="92" customWidth="1"/>
    <col min="8" max="8" width="15.42578125" style="93" customWidth="1"/>
    <col min="9" max="9" width="15.42578125" style="92" customWidth="1"/>
    <col min="10" max="10" width="15.42578125" style="93" customWidth="1"/>
    <col min="11" max="12" width="15.42578125" style="92" customWidth="1"/>
    <col min="13" max="13" width="15.42578125" style="93" customWidth="1"/>
    <col min="14" max="14" width="22.7109375" style="92" bestFit="1" customWidth="1"/>
    <col min="15" max="15" width="9.140625" style="92"/>
    <col min="16" max="16" width="9.28515625" style="92" bestFit="1" customWidth="1"/>
    <col min="17" max="16384" width="9.140625" style="92"/>
  </cols>
  <sheetData>
    <row r="1" spans="1:17" x14ac:dyDescent="0.25">
      <c r="A1" s="138" t="s">
        <v>308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26"/>
      <c r="O1" s="126"/>
      <c r="P1" s="126"/>
      <c r="Q1" s="126"/>
    </row>
    <row r="2" spans="1:17" x14ac:dyDescent="0.25">
      <c r="A2" s="127"/>
      <c r="B2" s="128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75" t="s">
        <v>250</v>
      </c>
      <c r="N2" s="94"/>
      <c r="O2" s="94"/>
    </row>
    <row r="3" spans="1:17" s="121" customFormat="1" ht="78.75" x14ac:dyDescent="0.25">
      <c r="A3" s="95" t="s">
        <v>290</v>
      </c>
      <c r="B3" s="95" t="s">
        <v>251</v>
      </c>
      <c r="C3" s="96" t="s">
        <v>298</v>
      </c>
      <c r="D3" s="96" t="s">
        <v>299</v>
      </c>
      <c r="E3" s="96" t="s">
        <v>300</v>
      </c>
      <c r="F3" s="96" t="s">
        <v>301</v>
      </c>
      <c r="G3" s="96" t="s">
        <v>302</v>
      </c>
      <c r="H3" s="96" t="s">
        <v>303</v>
      </c>
      <c r="I3" s="96" t="s">
        <v>304</v>
      </c>
      <c r="J3" s="96" t="s">
        <v>305</v>
      </c>
      <c r="K3" s="96" t="s">
        <v>306</v>
      </c>
      <c r="L3" s="96" t="s">
        <v>307</v>
      </c>
      <c r="M3" s="100" t="s">
        <v>271</v>
      </c>
    </row>
    <row r="4" spans="1:17" x14ac:dyDescent="0.25">
      <c r="A4" s="103">
        <v>1</v>
      </c>
      <c r="B4" s="104" t="s">
        <v>0</v>
      </c>
      <c r="C4" s="115">
        <v>19599468.289403629</v>
      </c>
      <c r="D4" s="115">
        <v>22720453.961569667</v>
      </c>
      <c r="E4" s="115">
        <v>31609914.59</v>
      </c>
      <c r="F4" s="115">
        <v>20948726.02</v>
      </c>
      <c r="G4" s="115">
        <v>14862067.32</v>
      </c>
      <c r="H4" s="115">
        <v>10702369.470000001</v>
      </c>
      <c r="I4" s="115">
        <v>3859153.7157724607</v>
      </c>
      <c r="J4" s="115">
        <v>1191326</v>
      </c>
      <c r="K4" s="115">
        <v>1871607.6800000016</v>
      </c>
      <c r="L4" s="115">
        <v>183593.27999999997</v>
      </c>
      <c r="M4" s="116">
        <v>127548680.32674576</v>
      </c>
      <c r="N4" s="117"/>
      <c r="O4" s="108"/>
    </row>
    <row r="5" spans="1:17" x14ac:dyDescent="0.25">
      <c r="A5" s="103" t="s">
        <v>291</v>
      </c>
      <c r="B5" s="104" t="s">
        <v>281</v>
      </c>
      <c r="C5" s="115">
        <v>13496483.626215558</v>
      </c>
      <c r="D5" s="115">
        <v>22718924.351569667</v>
      </c>
      <c r="E5" s="115">
        <v>24049363</v>
      </c>
      <c r="F5" s="115">
        <v>20948335.02</v>
      </c>
      <c r="G5" s="115">
        <v>14862067.32</v>
      </c>
      <c r="H5" s="115">
        <v>10702369.470000001</v>
      </c>
      <c r="I5" s="115">
        <v>3859153.7157724607</v>
      </c>
      <c r="J5" s="115">
        <v>1191326</v>
      </c>
      <c r="K5" s="115">
        <v>1871607.2600000016</v>
      </c>
      <c r="L5" s="115">
        <v>183593.27999999997</v>
      </c>
      <c r="M5" s="116">
        <v>113883223.0435577</v>
      </c>
      <c r="O5" s="108"/>
    </row>
    <row r="6" spans="1:17" x14ac:dyDescent="0.25">
      <c r="A6" s="103" t="s">
        <v>292</v>
      </c>
      <c r="B6" s="104" t="s">
        <v>282</v>
      </c>
      <c r="C6" s="115">
        <v>10025303.825496199</v>
      </c>
      <c r="D6" s="115">
        <v>16777704.175569665</v>
      </c>
      <c r="E6" s="115">
        <v>10763105</v>
      </c>
      <c r="F6" s="115">
        <v>7966479.1699999999</v>
      </c>
      <c r="G6" s="115">
        <v>14862067.32</v>
      </c>
      <c r="H6" s="115">
        <v>459780.88</v>
      </c>
      <c r="I6" s="115">
        <v>303089.64</v>
      </c>
      <c r="J6" s="115">
        <v>436536</v>
      </c>
      <c r="K6" s="115">
        <v>1484413.7900000012</v>
      </c>
      <c r="L6" s="115">
        <v>183593.27999999997</v>
      </c>
      <c r="M6" s="116">
        <v>63262073.081065871</v>
      </c>
      <c r="O6" s="108"/>
    </row>
    <row r="7" spans="1:17" x14ac:dyDescent="0.25">
      <c r="A7" s="103" t="s">
        <v>292</v>
      </c>
      <c r="B7" s="104" t="s">
        <v>283</v>
      </c>
      <c r="C7" s="115">
        <v>3471179.800719359</v>
      </c>
      <c r="D7" s="115">
        <v>5941220.1760000009</v>
      </c>
      <c r="E7" s="115">
        <v>13286258</v>
      </c>
      <c r="F7" s="115">
        <v>12981855.85</v>
      </c>
      <c r="G7" s="115">
        <v>0</v>
      </c>
      <c r="H7" s="115">
        <v>10242588.59</v>
      </c>
      <c r="I7" s="115">
        <v>3556064.0757724606</v>
      </c>
      <c r="J7" s="115">
        <v>754790</v>
      </c>
      <c r="K7" s="115">
        <v>387193.4700000005</v>
      </c>
      <c r="L7" s="115">
        <v>0</v>
      </c>
      <c r="M7" s="116">
        <v>50621149.962491825</v>
      </c>
      <c r="O7" s="108"/>
    </row>
    <row r="8" spans="1:17" x14ac:dyDescent="0.25">
      <c r="A8" s="103" t="s">
        <v>293</v>
      </c>
      <c r="B8" s="104" t="s">
        <v>284</v>
      </c>
      <c r="C8" s="115">
        <v>6102984.6631880691</v>
      </c>
      <c r="D8" s="115">
        <v>1529.61</v>
      </c>
      <c r="E8" s="115">
        <v>7560551.5899999999</v>
      </c>
      <c r="F8" s="115">
        <v>391</v>
      </c>
      <c r="G8" s="115">
        <v>0</v>
      </c>
      <c r="H8" s="115">
        <v>0</v>
      </c>
      <c r="I8" s="115">
        <v>0</v>
      </c>
      <c r="J8" s="115">
        <v>0</v>
      </c>
      <c r="K8" s="115">
        <v>0.42</v>
      </c>
      <c r="L8" s="115">
        <v>0</v>
      </c>
      <c r="M8" s="116">
        <v>13665457.283188069</v>
      </c>
      <c r="O8" s="108"/>
    </row>
    <row r="9" spans="1:17" x14ac:dyDescent="0.25">
      <c r="A9" s="103">
        <v>2</v>
      </c>
      <c r="B9" s="104" t="s">
        <v>1</v>
      </c>
      <c r="C9" s="115">
        <v>2166418.4789742944</v>
      </c>
      <c r="D9" s="115">
        <v>125739.33715884463</v>
      </c>
      <c r="E9" s="115">
        <v>363276</v>
      </c>
      <c r="F9" s="115">
        <v>903517.75999999978</v>
      </c>
      <c r="G9" s="115">
        <v>0</v>
      </c>
      <c r="H9" s="115">
        <v>62905.78</v>
      </c>
      <c r="I9" s="115">
        <v>0</v>
      </c>
      <c r="J9" s="115">
        <v>0</v>
      </c>
      <c r="K9" s="115">
        <v>239590.57000000021</v>
      </c>
      <c r="L9" s="115">
        <v>0</v>
      </c>
      <c r="M9" s="116">
        <v>3861447.9261331391</v>
      </c>
      <c r="N9" s="117"/>
      <c r="O9" s="108"/>
    </row>
    <row r="10" spans="1:17" x14ac:dyDescent="0.25">
      <c r="A10" s="103">
        <v>3</v>
      </c>
      <c r="B10" s="104" t="s">
        <v>2</v>
      </c>
      <c r="C10" s="115">
        <v>89371373.601622075</v>
      </c>
      <c r="D10" s="115">
        <v>37423712.946900114</v>
      </c>
      <c r="E10" s="115">
        <v>6301592.8499999996</v>
      </c>
      <c r="F10" s="115">
        <v>4441655.08</v>
      </c>
      <c r="G10" s="115">
        <v>1661893.7699999998</v>
      </c>
      <c r="H10" s="115">
        <v>275842.33</v>
      </c>
      <c r="I10" s="115">
        <v>2434</v>
      </c>
      <c r="J10" s="115">
        <v>0</v>
      </c>
      <c r="K10" s="115">
        <v>243589.54</v>
      </c>
      <c r="L10" s="115">
        <v>0</v>
      </c>
      <c r="M10" s="116">
        <v>139722094.1185222</v>
      </c>
      <c r="N10" s="117"/>
      <c r="O10" s="108"/>
    </row>
    <row r="11" spans="1:17" x14ac:dyDescent="0.25">
      <c r="A11" s="103">
        <v>4</v>
      </c>
      <c r="B11" s="104" t="s">
        <v>3</v>
      </c>
      <c r="C11" s="115">
        <v>0</v>
      </c>
      <c r="D11" s="115">
        <v>0</v>
      </c>
      <c r="E11" s="115">
        <v>0</v>
      </c>
      <c r="F11" s="115">
        <v>0</v>
      </c>
      <c r="G11" s="115">
        <v>0</v>
      </c>
      <c r="H11" s="115">
        <v>0</v>
      </c>
      <c r="I11" s="115">
        <v>0</v>
      </c>
      <c r="J11" s="115">
        <v>0</v>
      </c>
      <c r="K11" s="115">
        <v>0</v>
      </c>
      <c r="L11" s="115">
        <v>0</v>
      </c>
      <c r="M11" s="116">
        <v>0</v>
      </c>
      <c r="N11" s="117"/>
      <c r="O11" s="108"/>
    </row>
    <row r="12" spans="1:17" x14ac:dyDescent="0.25">
      <c r="A12" s="103">
        <v>5</v>
      </c>
      <c r="B12" s="104" t="s">
        <v>4</v>
      </c>
      <c r="C12" s="115">
        <v>0</v>
      </c>
      <c r="D12" s="115">
        <v>7203851.9343713764</v>
      </c>
      <c r="E12" s="115">
        <v>11860528</v>
      </c>
      <c r="F12" s="115">
        <v>0</v>
      </c>
      <c r="G12" s="115">
        <v>885243.22</v>
      </c>
      <c r="H12" s="115">
        <v>0</v>
      </c>
      <c r="I12" s="115">
        <v>1296115.5000120017</v>
      </c>
      <c r="J12" s="115">
        <v>0</v>
      </c>
      <c r="K12" s="115">
        <v>100156.99000000022</v>
      </c>
      <c r="L12" s="115">
        <v>1485264.509999997</v>
      </c>
      <c r="M12" s="116">
        <v>22831160.154383376</v>
      </c>
      <c r="N12" s="117"/>
      <c r="O12" s="108"/>
    </row>
    <row r="13" spans="1:17" x14ac:dyDescent="0.25">
      <c r="A13" s="103">
        <v>6</v>
      </c>
      <c r="B13" s="113" t="s">
        <v>5</v>
      </c>
      <c r="C13" s="115">
        <v>399476.03</v>
      </c>
      <c r="D13" s="115">
        <v>3745738.2900000005</v>
      </c>
      <c r="E13" s="115">
        <v>1029809</v>
      </c>
      <c r="F13" s="115">
        <v>1850184.0100000002</v>
      </c>
      <c r="G13" s="115">
        <v>0</v>
      </c>
      <c r="H13" s="115">
        <v>488499.30000000005</v>
      </c>
      <c r="I13" s="115" t="s">
        <v>292</v>
      </c>
      <c r="J13" s="115">
        <v>1051114</v>
      </c>
      <c r="K13" s="115">
        <v>96035.02</v>
      </c>
      <c r="L13" s="115">
        <v>0</v>
      </c>
      <c r="M13" s="116">
        <v>8660855.6499999985</v>
      </c>
      <c r="N13" s="117"/>
      <c r="O13" s="108"/>
    </row>
    <row r="14" spans="1:17" ht="31.5" x14ac:dyDescent="0.25">
      <c r="A14" s="103" t="s">
        <v>292</v>
      </c>
      <c r="B14" s="113" t="s">
        <v>294</v>
      </c>
      <c r="C14" s="115">
        <v>0</v>
      </c>
      <c r="D14" s="115">
        <v>0</v>
      </c>
      <c r="E14" s="115">
        <v>0</v>
      </c>
      <c r="F14" s="115">
        <v>0</v>
      </c>
      <c r="G14" s="115">
        <v>0</v>
      </c>
      <c r="H14" s="115">
        <v>0</v>
      </c>
      <c r="I14" s="115" t="s">
        <v>292</v>
      </c>
      <c r="J14" s="115">
        <v>0</v>
      </c>
      <c r="K14" s="115">
        <v>0</v>
      </c>
      <c r="L14" s="115">
        <v>0</v>
      </c>
      <c r="M14" s="116">
        <v>0</v>
      </c>
      <c r="N14" s="117"/>
      <c r="O14" s="108"/>
    </row>
    <row r="15" spans="1:17" x14ac:dyDescent="0.25">
      <c r="A15" s="103">
        <v>7</v>
      </c>
      <c r="B15" s="113" t="s">
        <v>6</v>
      </c>
      <c r="C15" s="115">
        <v>2370043.84</v>
      </c>
      <c r="D15" s="115">
        <v>12421809.430000002</v>
      </c>
      <c r="E15" s="115">
        <v>21683675</v>
      </c>
      <c r="F15" s="115">
        <v>11731360.539999997</v>
      </c>
      <c r="G15" s="115">
        <v>111179.27</v>
      </c>
      <c r="H15" s="115">
        <v>0</v>
      </c>
      <c r="I15" s="115" t="s">
        <v>292</v>
      </c>
      <c r="J15" s="115">
        <v>1140265</v>
      </c>
      <c r="K15" s="115">
        <v>0</v>
      </c>
      <c r="L15" s="115">
        <v>9424.86</v>
      </c>
      <c r="M15" s="116">
        <v>49467757.940000005</v>
      </c>
      <c r="N15" s="117"/>
      <c r="O15" s="108"/>
    </row>
    <row r="16" spans="1:17" s="121" customFormat="1" x14ac:dyDescent="0.25">
      <c r="A16" s="139" t="s">
        <v>289</v>
      </c>
      <c r="B16" s="140"/>
      <c r="C16" s="119">
        <v>113906780.24000001</v>
      </c>
      <c r="D16" s="119">
        <v>83641305.900000021</v>
      </c>
      <c r="E16" s="119">
        <v>72848795.439999998</v>
      </c>
      <c r="F16" s="119">
        <v>39875443.409999996</v>
      </c>
      <c r="G16" s="119">
        <v>17520383.579999998</v>
      </c>
      <c r="H16" s="119">
        <v>11529616.880000001</v>
      </c>
      <c r="I16" s="119">
        <v>5157703.2157844622</v>
      </c>
      <c r="J16" s="119">
        <v>3382705</v>
      </c>
      <c r="K16" s="119">
        <v>2550979.8000000021</v>
      </c>
      <c r="L16" s="119">
        <v>1678282.6499999971</v>
      </c>
      <c r="M16" s="116">
        <v>352091996.11578447</v>
      </c>
      <c r="O16" s="120"/>
    </row>
    <row r="17" spans="1:15" ht="22.5" customHeight="1" x14ac:dyDescent="0.25">
      <c r="A17" s="141" t="s">
        <v>297</v>
      </c>
      <c r="B17" s="142"/>
      <c r="C17" s="122">
        <v>0.32351425620746593</v>
      </c>
      <c r="D17" s="122">
        <v>0.23755526062141669</v>
      </c>
      <c r="E17" s="122">
        <v>0.20690273066032397</v>
      </c>
      <c r="F17" s="122">
        <v>0.11325291074463124</v>
      </c>
      <c r="G17" s="122">
        <v>4.9760811870993134E-2</v>
      </c>
      <c r="H17" s="122">
        <v>3.2746035147611013E-2</v>
      </c>
      <c r="I17" s="122">
        <v>1.4648737468284751E-2</v>
      </c>
      <c r="J17" s="122">
        <v>9.6074464552372459E-3</v>
      </c>
      <c r="K17" s="122">
        <v>7.2452081505457429E-3</v>
      </c>
      <c r="L17" s="122">
        <v>4.7666026734901924E-3</v>
      </c>
      <c r="M17" s="122">
        <v>0.99999999999999989</v>
      </c>
      <c r="O17" s="108"/>
    </row>
    <row r="18" spans="1:15" x14ac:dyDescent="0.25">
      <c r="A18" s="88" t="s">
        <v>119</v>
      </c>
      <c r="B18" s="130"/>
      <c r="C18" s="130"/>
      <c r="D18" s="130"/>
      <c r="E18" s="130"/>
      <c r="F18" s="130"/>
      <c r="G18" s="130"/>
      <c r="H18" s="130"/>
      <c r="I18" s="130"/>
      <c r="J18" s="130"/>
      <c r="K18" s="130"/>
      <c r="L18" s="130"/>
      <c r="M18" s="130"/>
      <c r="N18" s="131"/>
      <c r="O18" s="131"/>
    </row>
    <row r="19" spans="1:15" x14ac:dyDescent="0.25">
      <c r="A19" s="88" t="s">
        <v>296</v>
      </c>
      <c r="G19" s="131"/>
      <c r="I19" s="131"/>
      <c r="K19" s="131"/>
      <c r="L19" s="131"/>
      <c r="N19" s="131"/>
      <c r="O19" s="131"/>
    </row>
    <row r="28" spans="1:15" x14ac:dyDescent="0.25">
      <c r="A28" s="132">
        <f>C28/$M$16</f>
        <v>0.36225952800358957</v>
      </c>
      <c r="B28" s="1" t="str">
        <f>B4</f>
        <v>Life insurance and annuities</v>
      </c>
      <c r="C28" s="3">
        <f>M4</f>
        <v>127548680.32674576</v>
      </c>
    </row>
    <row r="29" spans="1:15" x14ac:dyDescent="0.25">
      <c r="A29" s="132">
        <f t="shared" ref="A29:A33" si="0">C29/$M$16</f>
        <v>1.0967156222612094E-2</v>
      </c>
      <c r="B29" s="1" t="str">
        <f>B9</f>
        <v>Marriage and birth insurance</v>
      </c>
      <c r="C29" s="3">
        <f>M9</f>
        <v>3861447.9261331391</v>
      </c>
    </row>
    <row r="30" spans="1:15" x14ac:dyDescent="0.25">
      <c r="A30" s="132">
        <f t="shared" si="0"/>
        <v>0.39683405376978514</v>
      </c>
      <c r="B30" s="1" t="str">
        <f>B10</f>
        <v>Unit linked life insurance</v>
      </c>
      <c r="C30" s="3">
        <f>M10</f>
        <v>139722094.1185222</v>
      </c>
    </row>
    <row r="31" spans="1:15" x14ac:dyDescent="0.25">
      <c r="A31" s="132">
        <f t="shared" si="0"/>
        <v>0</v>
      </c>
      <c r="B31" s="1" t="str">
        <f>B11</f>
        <v>Capital redemption</v>
      </c>
      <c r="C31" s="3">
        <f>M11</f>
        <v>0</v>
      </c>
    </row>
    <row r="32" spans="1:15" x14ac:dyDescent="0.25">
      <c r="A32" s="132">
        <f t="shared" si="0"/>
        <v>6.4844303211242016E-2</v>
      </c>
      <c r="B32" s="1" t="str">
        <f>B12</f>
        <v>Supplementary insurance</v>
      </c>
      <c r="C32" s="3">
        <f>M12</f>
        <v>22831160.154383376</v>
      </c>
    </row>
    <row r="33" spans="1:13" x14ac:dyDescent="0.25">
      <c r="A33" s="132">
        <f t="shared" si="0"/>
        <v>2.459827472803983E-2</v>
      </c>
      <c r="B33" s="2" t="str">
        <f>B13</f>
        <v>Accident insurance</v>
      </c>
      <c r="C33" s="3">
        <f>M13</f>
        <v>8660855.6499999985</v>
      </c>
      <c r="J33" s="92"/>
      <c r="M33" s="92"/>
    </row>
    <row r="34" spans="1:13" x14ac:dyDescent="0.25">
      <c r="A34" s="132">
        <f>C34/$M$16</f>
        <v>0.1404966840647314</v>
      </c>
      <c r="B34" s="2" t="str">
        <f>B15</f>
        <v>Sickness insurance</v>
      </c>
      <c r="C34" s="3">
        <f>M15</f>
        <v>49467757.940000005</v>
      </c>
      <c r="J34" s="120"/>
      <c r="M34" s="133"/>
    </row>
    <row r="35" spans="1:13" x14ac:dyDescent="0.25">
      <c r="A35" s="134">
        <f>C35/$M$16</f>
        <v>0.99999999999999978</v>
      </c>
      <c r="B35" s="2"/>
      <c r="C35" s="135">
        <f>SUM(C28:C34)</f>
        <v>352091996.11578441</v>
      </c>
      <c r="J35" s="120"/>
      <c r="M35" s="133"/>
    </row>
    <row r="61" spans="1:6" x14ac:dyDescent="0.25">
      <c r="A61" s="136"/>
      <c r="B61" s="137"/>
      <c r="C61" s="137"/>
      <c r="D61" s="137"/>
      <c r="E61" s="137"/>
      <c r="F61" s="137"/>
    </row>
    <row r="62" spans="1:6" x14ac:dyDescent="0.25">
      <c r="A62" s="136"/>
      <c r="B62" s="137"/>
      <c r="C62" s="137"/>
      <c r="D62" s="137"/>
      <c r="E62" s="137"/>
      <c r="F62" s="137"/>
    </row>
    <row r="63" spans="1:6" x14ac:dyDescent="0.25">
      <c r="A63" s="136"/>
      <c r="B63" s="137"/>
      <c r="C63" s="137"/>
      <c r="D63" s="137"/>
      <c r="E63" s="137"/>
      <c r="F63" s="137"/>
    </row>
    <row r="64" spans="1:6" x14ac:dyDescent="0.25">
      <c r="A64" s="136"/>
      <c r="B64" s="137"/>
      <c r="C64" s="137"/>
      <c r="D64" s="137"/>
      <c r="E64" s="137"/>
      <c r="F64" s="137"/>
    </row>
    <row r="65" spans="1:6" x14ac:dyDescent="0.25">
      <c r="A65" s="136"/>
      <c r="B65" s="137"/>
      <c r="C65" s="137"/>
      <c r="D65" s="137"/>
      <c r="E65" s="137"/>
      <c r="F65" s="137"/>
    </row>
    <row r="66" spans="1:6" x14ac:dyDescent="0.25">
      <c r="A66" s="136"/>
      <c r="B66" s="137"/>
      <c r="C66" s="137"/>
      <c r="D66" s="137"/>
      <c r="E66" s="137"/>
      <c r="F66" s="137"/>
    </row>
    <row r="67" spans="1:6" x14ac:dyDescent="0.25">
      <c r="A67" s="136"/>
      <c r="B67" s="137"/>
      <c r="C67" s="137"/>
      <c r="D67" s="137"/>
      <c r="E67" s="137"/>
      <c r="F67" s="137"/>
    </row>
    <row r="68" spans="1:6" x14ac:dyDescent="0.25">
      <c r="A68" s="136"/>
      <c r="B68" s="137"/>
      <c r="C68" s="137"/>
      <c r="D68" s="137"/>
      <c r="E68" s="137"/>
      <c r="F68" s="137"/>
    </row>
    <row r="69" spans="1:6" x14ac:dyDescent="0.25">
      <c r="D69" s="137"/>
      <c r="E69" s="137"/>
      <c r="F69" s="137"/>
    </row>
    <row r="70" spans="1:6" x14ac:dyDescent="0.25">
      <c r="D70" s="137"/>
      <c r="E70" s="137"/>
      <c r="F70" s="137"/>
    </row>
    <row r="71" spans="1:6" x14ac:dyDescent="0.25">
      <c r="D71" s="137"/>
      <c r="E71" s="137"/>
      <c r="F71" s="137"/>
    </row>
    <row r="72" spans="1:6" x14ac:dyDescent="0.25">
      <c r="D72" s="137"/>
      <c r="E72" s="137"/>
      <c r="F72" s="137"/>
    </row>
    <row r="73" spans="1:6" x14ac:dyDescent="0.25">
      <c r="D73" s="137"/>
      <c r="E73" s="137"/>
      <c r="F73" s="137"/>
    </row>
    <row r="74" spans="1:6" x14ac:dyDescent="0.25">
      <c r="D74" s="137"/>
      <c r="E74" s="137"/>
      <c r="F74" s="137"/>
    </row>
    <row r="75" spans="1:6" x14ac:dyDescent="0.25">
      <c r="D75" s="137"/>
      <c r="E75" s="137"/>
      <c r="F75" s="137"/>
    </row>
    <row r="76" spans="1:6" x14ac:dyDescent="0.25">
      <c r="D76" s="137"/>
      <c r="E76" s="137"/>
      <c r="F76" s="137"/>
    </row>
    <row r="77" spans="1:6" x14ac:dyDescent="0.25">
      <c r="A77" s="136"/>
      <c r="B77" s="137"/>
      <c r="C77" s="137"/>
      <c r="D77" s="137"/>
      <c r="E77" s="137"/>
      <c r="F77" s="137"/>
    </row>
    <row r="78" spans="1:6" x14ac:dyDescent="0.25">
      <c r="A78" s="136"/>
      <c r="B78" s="136"/>
      <c r="C78" s="136"/>
      <c r="D78" s="137"/>
      <c r="E78" s="137"/>
      <c r="F78" s="137"/>
    </row>
    <row r="79" spans="1:6" x14ac:dyDescent="0.25">
      <c r="A79" s="136"/>
      <c r="B79" s="137"/>
      <c r="C79" s="137"/>
      <c r="D79" s="137"/>
      <c r="E79" s="137"/>
      <c r="F79" s="137"/>
    </row>
    <row r="80" spans="1:6" x14ac:dyDescent="0.25">
      <c r="A80" s="136"/>
      <c r="B80" s="137"/>
      <c r="C80" s="137"/>
      <c r="D80" s="137"/>
      <c r="E80" s="137"/>
      <c r="F80" s="137"/>
    </row>
    <row r="81" spans="1:6" x14ac:dyDescent="0.25">
      <c r="A81" s="136"/>
      <c r="B81" s="137"/>
      <c r="C81" s="137"/>
      <c r="D81" s="137"/>
      <c r="E81" s="137"/>
      <c r="F81" s="137"/>
    </row>
    <row r="82" spans="1:6" x14ac:dyDescent="0.25">
      <c r="A82" s="136"/>
      <c r="B82" s="137"/>
      <c r="C82" s="137"/>
      <c r="D82" s="137"/>
      <c r="E82" s="137"/>
      <c r="F82" s="137"/>
    </row>
    <row r="83" spans="1:6" x14ac:dyDescent="0.25">
      <c r="A83" s="136"/>
      <c r="B83" s="137"/>
      <c r="C83" s="137"/>
      <c r="D83" s="137"/>
      <c r="E83" s="137"/>
      <c r="F83" s="137"/>
    </row>
  </sheetData>
  <mergeCells count="3">
    <mergeCell ref="A1:M1"/>
    <mergeCell ref="A16:B16"/>
    <mergeCell ref="A17:B17"/>
  </mergeCells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6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8"/>
  <sheetViews>
    <sheetView zoomScaleNormal="100" zoomScaleSheetLayoutView="70" workbookViewId="0">
      <pane ySplit="3" topLeftCell="A4" activePane="bottomLeft" state="frozen"/>
      <selection pane="bottomLeft" activeCell="A4" sqref="A4"/>
    </sheetView>
  </sheetViews>
  <sheetFormatPr defaultRowHeight="15.75" x14ac:dyDescent="0.25"/>
  <cols>
    <col min="1" max="1" width="7.85546875" style="92" customWidth="1"/>
    <col min="2" max="2" width="50" style="93" customWidth="1"/>
    <col min="3" max="3" width="15.42578125" style="93" customWidth="1"/>
    <col min="4" max="12" width="15.42578125" style="92" customWidth="1"/>
    <col min="13" max="13" width="15.42578125" style="121" customWidth="1"/>
    <col min="14" max="14" width="9.5703125" style="91" customWidth="1"/>
    <col min="15" max="15" width="12.42578125" style="92" bestFit="1" customWidth="1"/>
    <col min="16" max="16384" width="9.140625" style="92"/>
  </cols>
  <sheetData>
    <row r="1" spans="1:16" ht="15.75" customHeight="1" x14ac:dyDescent="0.25">
      <c r="A1" s="138" t="s">
        <v>309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</row>
    <row r="2" spans="1:16" x14ac:dyDescent="0.25">
      <c r="C2" s="94"/>
      <c r="D2" s="94"/>
      <c r="E2" s="94"/>
      <c r="F2" s="94"/>
      <c r="G2" s="94"/>
      <c r="H2" s="94"/>
      <c r="I2" s="94"/>
      <c r="J2" s="94"/>
      <c r="K2" s="94"/>
      <c r="L2" s="94"/>
      <c r="M2" s="75" t="s">
        <v>250</v>
      </c>
    </row>
    <row r="3" spans="1:16" s="102" customFormat="1" ht="78.75" x14ac:dyDescent="0.25">
      <c r="A3" s="95" t="s">
        <v>290</v>
      </c>
      <c r="B3" s="95" t="s">
        <v>251</v>
      </c>
      <c r="C3" s="96" t="s">
        <v>298</v>
      </c>
      <c r="D3" s="97" t="s">
        <v>299</v>
      </c>
      <c r="E3" s="96" t="s">
        <v>300</v>
      </c>
      <c r="F3" s="96" t="s">
        <v>301</v>
      </c>
      <c r="G3" s="96" t="s">
        <v>302</v>
      </c>
      <c r="H3" s="98" t="s">
        <v>303</v>
      </c>
      <c r="I3" s="96" t="s">
        <v>306</v>
      </c>
      <c r="J3" s="99" t="s">
        <v>305</v>
      </c>
      <c r="K3" s="99" t="s">
        <v>304</v>
      </c>
      <c r="L3" s="99" t="s">
        <v>307</v>
      </c>
      <c r="M3" s="100" t="s">
        <v>271</v>
      </c>
      <c r="N3" s="101"/>
    </row>
    <row r="4" spans="1:16" x14ac:dyDescent="0.25">
      <c r="A4" s="103">
        <v>1</v>
      </c>
      <c r="B4" s="104" t="s">
        <v>0</v>
      </c>
      <c r="C4" s="105">
        <v>22676482.700000085</v>
      </c>
      <c r="D4" s="105">
        <v>19073886.20382246</v>
      </c>
      <c r="E4" s="105">
        <v>12274031.060000001</v>
      </c>
      <c r="F4" s="105">
        <v>7295923.6499999994</v>
      </c>
      <c r="G4" s="105">
        <v>8309339.3299999991</v>
      </c>
      <c r="H4" s="105">
        <v>6307138.0199999996</v>
      </c>
      <c r="I4" s="105">
        <v>1410600.98</v>
      </c>
      <c r="J4" s="105">
        <v>727491</v>
      </c>
      <c r="K4" s="105">
        <v>651599.9952783999</v>
      </c>
      <c r="L4" s="105">
        <v>12648.39</v>
      </c>
      <c r="M4" s="106">
        <v>78739141.329100952</v>
      </c>
      <c r="N4" s="107"/>
      <c r="O4" s="108"/>
      <c r="P4" s="108"/>
    </row>
    <row r="5" spans="1:16" x14ac:dyDescent="0.25">
      <c r="A5" s="103" t="s">
        <v>291</v>
      </c>
      <c r="B5" s="104" t="s">
        <v>281</v>
      </c>
      <c r="C5" s="105">
        <v>14482790.700000022</v>
      </c>
      <c r="D5" s="105">
        <v>19021253.206328083</v>
      </c>
      <c r="E5" s="105">
        <v>8493066</v>
      </c>
      <c r="F5" s="105">
        <v>7295923.6499999994</v>
      </c>
      <c r="G5" s="105">
        <v>8309339.3299999991</v>
      </c>
      <c r="H5" s="105">
        <v>6307138.0199999996</v>
      </c>
      <c r="I5" s="105">
        <v>1407738.82</v>
      </c>
      <c r="J5" s="105">
        <v>727491</v>
      </c>
      <c r="K5" s="105">
        <v>651599.9952783999</v>
      </c>
      <c r="L5" s="105">
        <v>12648.39</v>
      </c>
      <c r="M5" s="106">
        <v>66708989.111606501</v>
      </c>
      <c r="N5" s="107"/>
      <c r="O5" s="108"/>
      <c r="P5" s="108"/>
    </row>
    <row r="6" spans="1:16" x14ac:dyDescent="0.25">
      <c r="A6" s="103" t="s">
        <v>292</v>
      </c>
      <c r="B6" s="104" t="s">
        <v>282</v>
      </c>
      <c r="C6" s="105">
        <v>12999733.800000021</v>
      </c>
      <c r="D6" s="105">
        <v>15852544.976887703</v>
      </c>
      <c r="E6" s="105">
        <v>5801530</v>
      </c>
      <c r="F6" s="105">
        <v>4374048.9299999988</v>
      </c>
      <c r="G6" s="105">
        <v>8309339.3299999991</v>
      </c>
      <c r="H6" s="105">
        <v>774849.25999999989</v>
      </c>
      <c r="I6" s="105">
        <v>1334525.8400000001</v>
      </c>
      <c r="J6" s="105">
        <v>185156</v>
      </c>
      <c r="K6" s="105">
        <v>247967.15527840002</v>
      </c>
      <c r="L6" s="105">
        <v>12648.39</v>
      </c>
      <c r="M6" s="106">
        <v>49892343.682166122</v>
      </c>
      <c r="N6" s="107"/>
      <c r="O6" s="108"/>
      <c r="P6" s="108"/>
    </row>
    <row r="7" spans="1:16" x14ac:dyDescent="0.25">
      <c r="A7" s="103" t="s">
        <v>292</v>
      </c>
      <c r="B7" s="104" t="s">
        <v>283</v>
      </c>
      <c r="C7" s="105">
        <v>1483056.8999999997</v>
      </c>
      <c r="D7" s="105">
        <v>3168708.2294403794</v>
      </c>
      <c r="E7" s="105">
        <v>2691536</v>
      </c>
      <c r="F7" s="105">
        <v>2921874.72</v>
      </c>
      <c r="G7" s="105">
        <v>0</v>
      </c>
      <c r="H7" s="105">
        <v>5532288.7599999998</v>
      </c>
      <c r="I7" s="105">
        <v>73212.98</v>
      </c>
      <c r="J7" s="105">
        <v>542335</v>
      </c>
      <c r="K7" s="105">
        <v>403632.83999999991</v>
      </c>
      <c r="L7" s="105">
        <v>0</v>
      </c>
      <c r="M7" s="106">
        <v>16816645.429440379</v>
      </c>
      <c r="N7" s="107"/>
      <c r="O7" s="108"/>
      <c r="P7" s="108"/>
    </row>
    <row r="8" spans="1:16" x14ac:dyDescent="0.25">
      <c r="A8" s="103" t="s">
        <v>293</v>
      </c>
      <c r="B8" s="104" t="s">
        <v>284</v>
      </c>
      <c r="C8" s="105">
        <v>8193692.0000000652</v>
      </c>
      <c r="D8" s="105">
        <v>52632.99749437673</v>
      </c>
      <c r="E8" s="105">
        <v>3780965.06</v>
      </c>
      <c r="F8" s="105">
        <v>0</v>
      </c>
      <c r="G8" s="105">
        <v>0</v>
      </c>
      <c r="H8" s="105">
        <v>0</v>
      </c>
      <c r="I8" s="105">
        <v>2862.16</v>
      </c>
      <c r="J8" s="105">
        <v>0</v>
      </c>
      <c r="K8" s="105">
        <v>0</v>
      </c>
      <c r="L8" s="105">
        <v>0</v>
      </c>
      <c r="M8" s="106">
        <v>12030152.217494443</v>
      </c>
      <c r="N8" s="107"/>
      <c r="O8" s="108"/>
      <c r="P8" s="108"/>
    </row>
    <row r="9" spans="1:16" x14ac:dyDescent="0.25">
      <c r="A9" s="103">
        <v>2</v>
      </c>
      <c r="B9" s="104" t="s">
        <v>1</v>
      </c>
      <c r="C9" s="105">
        <v>2399624.4499999988</v>
      </c>
      <c r="D9" s="105">
        <v>281778.79434253956</v>
      </c>
      <c r="E9" s="105">
        <v>175485.46</v>
      </c>
      <c r="F9" s="105">
        <v>275634.59999999998</v>
      </c>
      <c r="G9" s="105">
        <v>0</v>
      </c>
      <c r="H9" s="105">
        <v>161561.42000000001</v>
      </c>
      <c r="I9" s="105">
        <v>153973.04999999999</v>
      </c>
      <c r="J9" s="105">
        <v>0</v>
      </c>
      <c r="K9" s="105">
        <v>0</v>
      </c>
      <c r="L9" s="105">
        <v>0</v>
      </c>
      <c r="M9" s="106">
        <v>3448057.7743425383</v>
      </c>
      <c r="N9" s="107"/>
      <c r="O9" s="108"/>
      <c r="P9" s="108"/>
    </row>
    <row r="10" spans="1:16" x14ac:dyDescent="0.25">
      <c r="A10" s="103">
        <v>3</v>
      </c>
      <c r="B10" s="104" t="s">
        <v>2</v>
      </c>
      <c r="C10" s="105">
        <v>20353832.399999991</v>
      </c>
      <c r="D10" s="105">
        <v>851772.46243492048</v>
      </c>
      <c r="E10" s="105">
        <v>236144.72</v>
      </c>
      <c r="F10" s="105">
        <v>312229.92</v>
      </c>
      <c r="G10" s="105">
        <v>289380.32999999996</v>
      </c>
      <c r="H10" s="105">
        <v>458570.62999999995</v>
      </c>
      <c r="I10" s="105">
        <v>379147.49</v>
      </c>
      <c r="J10" s="105">
        <v>0</v>
      </c>
      <c r="K10" s="105">
        <v>0</v>
      </c>
      <c r="L10" s="105">
        <v>0</v>
      </c>
      <c r="M10" s="106">
        <v>22881077.952434909</v>
      </c>
      <c r="N10" s="107"/>
      <c r="O10" s="108"/>
      <c r="P10" s="108"/>
    </row>
    <row r="11" spans="1:16" x14ac:dyDescent="0.25">
      <c r="A11" s="103">
        <v>4</v>
      </c>
      <c r="B11" s="104" t="s">
        <v>3</v>
      </c>
      <c r="C11" s="105">
        <v>0</v>
      </c>
      <c r="D11" s="105">
        <v>0</v>
      </c>
      <c r="E11" s="105">
        <v>0</v>
      </c>
      <c r="F11" s="105">
        <v>0</v>
      </c>
      <c r="G11" s="105">
        <v>0</v>
      </c>
      <c r="H11" s="105">
        <v>0</v>
      </c>
      <c r="I11" s="105">
        <v>0</v>
      </c>
      <c r="J11" s="105">
        <v>0</v>
      </c>
      <c r="K11" s="105">
        <v>0</v>
      </c>
      <c r="L11" s="105">
        <v>0</v>
      </c>
      <c r="M11" s="106">
        <v>0</v>
      </c>
      <c r="N11" s="107"/>
      <c r="O11" s="108"/>
      <c r="P11" s="108"/>
    </row>
    <row r="12" spans="1:16" s="112" customFormat="1" x14ac:dyDescent="0.25">
      <c r="A12" s="103">
        <v>5</v>
      </c>
      <c r="B12" s="104" t="s">
        <v>4</v>
      </c>
      <c r="C12" s="109">
        <v>0</v>
      </c>
      <c r="D12" s="109">
        <v>1337230.7085766701</v>
      </c>
      <c r="E12" s="109">
        <v>2348224</v>
      </c>
      <c r="F12" s="109">
        <v>0</v>
      </c>
      <c r="G12" s="109">
        <v>48741.22</v>
      </c>
      <c r="H12" s="109">
        <v>0</v>
      </c>
      <c r="I12" s="109">
        <v>27371.1</v>
      </c>
      <c r="J12" s="109">
        <v>0</v>
      </c>
      <c r="K12" s="109">
        <v>56328.146899999985</v>
      </c>
      <c r="L12" s="109">
        <v>262913.51</v>
      </c>
      <c r="M12" s="110">
        <v>4080808.68547667</v>
      </c>
      <c r="N12" s="111"/>
      <c r="O12" s="108"/>
      <c r="P12" s="108"/>
    </row>
    <row r="13" spans="1:16" x14ac:dyDescent="0.25">
      <c r="A13" s="103">
        <v>6</v>
      </c>
      <c r="B13" s="113" t="s">
        <v>5</v>
      </c>
      <c r="C13" s="114">
        <v>58322.520000000004</v>
      </c>
      <c r="D13" s="115">
        <v>71385.146446652041</v>
      </c>
      <c r="E13" s="115">
        <v>263078.32</v>
      </c>
      <c r="F13" s="115">
        <v>280389.58999999997</v>
      </c>
      <c r="G13" s="115">
        <v>0</v>
      </c>
      <c r="H13" s="115">
        <v>45772.859999999993</v>
      </c>
      <c r="I13" s="115">
        <v>19573.48</v>
      </c>
      <c r="J13" s="115">
        <v>194375</v>
      </c>
      <c r="K13" s="115" t="s">
        <v>292</v>
      </c>
      <c r="L13" s="115">
        <v>0</v>
      </c>
      <c r="M13" s="116">
        <v>932896.91644665191</v>
      </c>
      <c r="N13" s="107"/>
      <c r="O13" s="117"/>
      <c r="P13" s="108"/>
    </row>
    <row r="14" spans="1:16" ht="31.5" x14ac:dyDescent="0.25">
      <c r="A14" s="103" t="s">
        <v>292</v>
      </c>
      <c r="B14" s="113" t="s">
        <v>294</v>
      </c>
      <c r="C14" s="115">
        <v>0</v>
      </c>
      <c r="D14" s="115">
        <v>0</v>
      </c>
      <c r="E14" s="115">
        <v>0</v>
      </c>
      <c r="F14" s="115">
        <v>0</v>
      </c>
      <c r="G14" s="115">
        <v>0</v>
      </c>
      <c r="H14" s="115">
        <v>0</v>
      </c>
      <c r="I14" s="115">
        <v>0</v>
      </c>
      <c r="J14" s="115">
        <v>0</v>
      </c>
      <c r="K14" s="115" t="s">
        <v>292</v>
      </c>
      <c r="L14" s="115">
        <v>0</v>
      </c>
      <c r="M14" s="116">
        <v>0</v>
      </c>
      <c r="N14" s="118"/>
      <c r="O14" s="117"/>
      <c r="P14" s="108"/>
    </row>
    <row r="15" spans="1:16" x14ac:dyDescent="0.25">
      <c r="A15" s="103">
        <v>7</v>
      </c>
      <c r="B15" s="113" t="s">
        <v>6</v>
      </c>
      <c r="C15" s="115">
        <v>937814.40999999992</v>
      </c>
      <c r="D15" s="115">
        <v>4264669.8449755656</v>
      </c>
      <c r="E15" s="115">
        <v>8092879.0199999996</v>
      </c>
      <c r="F15" s="115">
        <v>5381144.8300000001</v>
      </c>
      <c r="G15" s="115">
        <v>15339.59</v>
      </c>
      <c r="H15" s="115">
        <v>0</v>
      </c>
      <c r="I15" s="115">
        <v>0</v>
      </c>
      <c r="J15" s="115">
        <v>892434</v>
      </c>
      <c r="K15" s="115" t="s">
        <v>292</v>
      </c>
      <c r="L15" s="115">
        <v>86242.74</v>
      </c>
      <c r="M15" s="116">
        <v>19670524.434975564</v>
      </c>
      <c r="N15" s="107"/>
      <c r="O15" s="117"/>
      <c r="P15" s="108"/>
    </row>
    <row r="16" spans="1:16" s="121" customFormat="1" x14ac:dyDescent="0.25">
      <c r="A16" s="139" t="s">
        <v>289</v>
      </c>
      <c r="B16" s="140"/>
      <c r="C16" s="119">
        <v>46426076.480000071</v>
      </c>
      <c r="D16" s="119">
        <v>25880723.160598811</v>
      </c>
      <c r="E16" s="119">
        <v>23389842.580000002</v>
      </c>
      <c r="F16" s="119">
        <v>13545322.59</v>
      </c>
      <c r="G16" s="119">
        <v>8662800.4699999988</v>
      </c>
      <c r="H16" s="119">
        <v>6973042.9299999997</v>
      </c>
      <c r="I16" s="119">
        <v>1990666.1</v>
      </c>
      <c r="J16" s="119">
        <v>1814300</v>
      </c>
      <c r="K16" s="119">
        <v>707928.14217839984</v>
      </c>
      <c r="L16" s="119">
        <v>361804.64</v>
      </c>
      <c r="M16" s="106">
        <v>129752507.09277728</v>
      </c>
      <c r="N16" s="107"/>
      <c r="O16" s="120"/>
    </row>
    <row r="17" spans="1:17" ht="22.5" customHeight="1" x14ac:dyDescent="0.25">
      <c r="A17" s="143" t="s">
        <v>295</v>
      </c>
      <c r="B17" s="144"/>
      <c r="C17" s="122">
        <v>0.35780485109859117</v>
      </c>
      <c r="D17" s="122">
        <v>0.19946222034918562</v>
      </c>
      <c r="E17" s="122">
        <v>0.18026505309277377</v>
      </c>
      <c r="F17" s="122">
        <v>0.10439353268383979</v>
      </c>
      <c r="G17" s="122">
        <v>6.6764031494249379E-2</v>
      </c>
      <c r="H17" s="122">
        <v>5.3741103630576062E-2</v>
      </c>
      <c r="I17" s="122">
        <v>1.5342024170497213E-2</v>
      </c>
      <c r="J17" s="122">
        <v>1.3982774134011269E-2</v>
      </c>
      <c r="K17" s="122">
        <v>5.4559881580724147E-3</v>
      </c>
      <c r="L17" s="122">
        <v>2.7884211882033068E-3</v>
      </c>
      <c r="M17" s="122">
        <v>1</v>
      </c>
      <c r="Q17" s="108"/>
    </row>
    <row r="18" spans="1:17" x14ac:dyDescent="0.25">
      <c r="A18" s="88" t="s">
        <v>119</v>
      </c>
      <c r="B18" s="92"/>
      <c r="C18" s="92"/>
      <c r="D18" s="108"/>
      <c r="E18" s="108"/>
      <c r="F18" s="108"/>
      <c r="G18" s="108"/>
      <c r="H18" s="108"/>
      <c r="I18" s="108"/>
      <c r="J18" s="108"/>
      <c r="K18" s="108"/>
      <c r="L18" s="108"/>
    </row>
    <row r="19" spans="1:17" x14ac:dyDescent="0.25">
      <c r="A19" s="88" t="s">
        <v>296</v>
      </c>
      <c r="B19" s="92"/>
      <c r="C19" s="92"/>
    </row>
    <row r="29" spans="1:17" x14ac:dyDescent="0.25">
      <c r="A29" s="123">
        <f t="shared" ref="A29:A36" si="0">C29/$M$16</f>
        <v>0.60684100132878271</v>
      </c>
      <c r="B29" s="4" t="str">
        <f>B4</f>
        <v>Life insurance and annuities</v>
      </c>
      <c r="C29" s="5">
        <f>M4</f>
        <v>78739141.329100952</v>
      </c>
    </row>
    <row r="30" spans="1:17" x14ac:dyDescent="0.25">
      <c r="A30" s="123">
        <f t="shared" si="0"/>
        <v>2.6574112913880458E-2</v>
      </c>
      <c r="B30" s="4" t="str">
        <f>B9</f>
        <v>Marriage and birth insurance</v>
      </c>
      <c r="C30" s="5">
        <f>M9</f>
        <v>3448057.7743425383</v>
      </c>
    </row>
    <row r="31" spans="1:17" x14ac:dyDescent="0.25">
      <c r="A31" s="123">
        <f t="shared" si="0"/>
        <v>0.17634401419368484</v>
      </c>
      <c r="B31" s="4" t="str">
        <f>B10</f>
        <v>Unit linked life insurance</v>
      </c>
      <c r="C31" s="5">
        <f>M10</f>
        <v>22881077.952434909</v>
      </c>
    </row>
    <row r="32" spans="1:17" x14ac:dyDescent="0.25">
      <c r="A32" s="123">
        <f t="shared" si="0"/>
        <v>0</v>
      </c>
      <c r="B32" s="4" t="str">
        <f>B11</f>
        <v>Capital redemption</v>
      </c>
      <c r="C32" s="5">
        <f>M11</f>
        <v>0</v>
      </c>
    </row>
    <row r="33" spans="1:3" x14ac:dyDescent="0.25">
      <c r="A33" s="123">
        <f t="shared" si="0"/>
        <v>3.145071164257935E-2</v>
      </c>
      <c r="B33" s="4" t="str">
        <f>B12</f>
        <v>Supplementary insurance</v>
      </c>
      <c r="C33" s="5">
        <f>M12</f>
        <v>4080808.68547667</v>
      </c>
    </row>
    <row r="34" spans="1:3" x14ac:dyDescent="0.25">
      <c r="A34" s="123">
        <f t="shared" si="0"/>
        <v>7.1898180416629645E-3</v>
      </c>
      <c r="B34" s="4" t="str">
        <f>B13</f>
        <v>Accident insurance</v>
      </c>
      <c r="C34" s="5">
        <f>M13</f>
        <v>932896.91644665191</v>
      </c>
    </row>
    <row r="35" spans="1:3" x14ac:dyDescent="0.25">
      <c r="A35" s="123">
        <f t="shared" si="0"/>
        <v>0.15160034187940968</v>
      </c>
      <c r="B35" s="4" t="str">
        <f>B15</f>
        <v>Sickness insurance</v>
      </c>
      <c r="C35" s="5">
        <f>M15</f>
        <v>19670524.434975564</v>
      </c>
    </row>
    <row r="36" spans="1:3" x14ac:dyDescent="0.25">
      <c r="A36" s="124">
        <f t="shared" si="0"/>
        <v>1.0000000000000002</v>
      </c>
      <c r="B36" s="4"/>
      <c r="C36" s="5">
        <f>SUM(C29:C35)</f>
        <v>129752507.0927773</v>
      </c>
    </row>
    <row r="78" spans="3:3" x14ac:dyDescent="0.25">
      <c r="C78" s="125"/>
    </row>
  </sheetData>
  <mergeCells count="3">
    <mergeCell ref="A1:M1"/>
    <mergeCell ref="A16:B16"/>
    <mergeCell ref="A17:B17"/>
  </mergeCells>
  <conditionalFormatting sqref="N16 N4:N12">
    <cfRule type="cellIs" dxfId="30" priority="2" operator="notEqual">
      <formula>0</formula>
    </cfRule>
  </conditionalFormatting>
  <conditionalFormatting sqref="N13:N15">
    <cfRule type="cellIs" dxfId="29" priority="1" operator="notEqual">
      <formula>0</formula>
    </cfRule>
  </conditionalFormatting>
  <printOptions horizontalCentered="1" verticalCentered="1"/>
  <pageMargins left="0.19685039370078741" right="0.19685039370078741" top="0.19685039370078741" bottom="0.19685039370078741" header="0.51181102362204722" footer="0.51181102362204722"/>
  <pageSetup paperSize="9" scale="5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54"/>
  <sheetViews>
    <sheetView zoomScaleNormal="100" zoomScaleSheetLayoutView="71" workbookViewId="0">
      <pane xSplit="1" topLeftCell="B1" activePane="topRight" state="frozen"/>
      <selection pane="topRight" activeCell="B1" sqref="B1"/>
    </sheetView>
  </sheetViews>
  <sheetFormatPr defaultColWidth="11.42578125" defaultRowHeight="15.75" x14ac:dyDescent="0.25"/>
  <cols>
    <col min="1" max="1" width="43.85546875" style="69" customWidth="1"/>
    <col min="2" max="2" width="20" style="69" customWidth="1"/>
    <col min="3" max="4" width="17.7109375" style="69" customWidth="1"/>
    <col min="5" max="5" width="16.140625" style="69" customWidth="1"/>
    <col min="6" max="6" width="14" style="69" customWidth="1"/>
    <col min="7" max="7" width="21.28515625" style="69" customWidth="1"/>
    <col min="8" max="8" width="15" style="69" customWidth="1"/>
    <col min="9" max="9" width="13" style="84" customWidth="1"/>
    <col min="10" max="10" width="15" style="84" customWidth="1"/>
    <col min="11" max="12" width="13.28515625" style="84" customWidth="1"/>
    <col min="13" max="13" width="12.42578125" style="84" customWidth="1"/>
    <col min="14" max="14" width="13" style="84" customWidth="1"/>
    <col min="15" max="15" width="16" style="84" customWidth="1"/>
    <col min="16" max="17" width="16.7109375" style="89" customWidth="1"/>
    <col min="18" max="18" width="14.5703125" style="69" customWidth="1"/>
    <col min="19" max="19" width="13.140625" style="69" customWidth="1"/>
    <col min="20" max="21" width="15.85546875" style="69" customWidth="1"/>
    <col min="22" max="22" width="21.28515625" style="69" customWidth="1"/>
    <col min="23" max="24" width="15" style="69" customWidth="1"/>
    <col min="25" max="25" width="7.28515625" style="78" customWidth="1"/>
    <col min="26" max="16384" width="11.42578125" style="69"/>
  </cols>
  <sheetData>
    <row r="1" spans="1:42" x14ac:dyDescent="0.25">
      <c r="A1" s="66" t="s">
        <v>310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7"/>
      <c r="Z1" s="68"/>
      <c r="AA1" s="68"/>
      <c r="AB1" s="68"/>
      <c r="AC1" s="68"/>
      <c r="AD1" s="68"/>
      <c r="AE1" s="68"/>
      <c r="AF1" s="68"/>
      <c r="AG1" s="68"/>
      <c r="AH1" s="68"/>
      <c r="AI1" s="68"/>
      <c r="AJ1" s="68"/>
      <c r="AK1" s="68"/>
      <c r="AL1" s="68"/>
      <c r="AM1" s="68"/>
      <c r="AN1" s="68"/>
      <c r="AO1" s="68"/>
      <c r="AP1" s="68"/>
    </row>
    <row r="2" spans="1:42" x14ac:dyDescent="0.25">
      <c r="A2" s="70"/>
      <c r="B2" s="71"/>
      <c r="C2" s="71"/>
      <c r="D2" s="71"/>
      <c r="E2" s="71"/>
      <c r="F2" s="72"/>
      <c r="G2" s="72"/>
      <c r="H2" s="72"/>
      <c r="I2" s="73"/>
      <c r="J2" s="73"/>
      <c r="K2" s="73"/>
      <c r="L2" s="73"/>
      <c r="M2" s="73"/>
      <c r="N2" s="73"/>
      <c r="O2" s="73"/>
      <c r="P2" s="73"/>
      <c r="Q2" s="69"/>
      <c r="R2" s="74"/>
      <c r="S2" s="74"/>
      <c r="T2" s="74"/>
      <c r="U2" s="74"/>
      <c r="V2" s="74"/>
      <c r="W2" s="74"/>
      <c r="X2" s="75" t="s">
        <v>250</v>
      </c>
      <c r="Y2" s="67"/>
      <c r="Z2" s="68"/>
      <c r="AA2" s="68"/>
      <c r="AB2" s="68"/>
      <c r="AC2" s="68"/>
      <c r="AD2" s="68"/>
      <c r="AE2" s="68"/>
      <c r="AF2" s="68"/>
      <c r="AG2" s="68"/>
      <c r="AH2" s="68"/>
      <c r="AI2" s="68"/>
      <c r="AJ2" s="68"/>
      <c r="AK2" s="68"/>
      <c r="AL2" s="68"/>
      <c r="AM2" s="68"/>
      <c r="AN2" s="68"/>
      <c r="AO2" s="68"/>
      <c r="AP2" s="68"/>
    </row>
    <row r="3" spans="1:42" s="77" customFormat="1" x14ac:dyDescent="0.25">
      <c r="A3" s="145" t="s">
        <v>251</v>
      </c>
      <c r="B3" s="145" t="s">
        <v>252</v>
      </c>
      <c r="C3" s="145" t="s">
        <v>253</v>
      </c>
      <c r="D3" s="145"/>
      <c r="E3" s="145"/>
      <c r="F3" s="145"/>
      <c r="G3" s="145"/>
      <c r="H3" s="145" t="s">
        <v>254</v>
      </c>
      <c r="I3" s="153" t="s">
        <v>255</v>
      </c>
      <c r="J3" s="153"/>
      <c r="K3" s="153"/>
      <c r="L3" s="153"/>
      <c r="M3" s="153"/>
      <c r="N3" s="153"/>
      <c r="O3" s="153"/>
      <c r="P3" s="153"/>
      <c r="Q3" s="153"/>
      <c r="R3" s="145" t="s">
        <v>256</v>
      </c>
      <c r="S3" s="145"/>
      <c r="T3" s="145"/>
      <c r="U3" s="145"/>
      <c r="V3" s="145"/>
      <c r="W3" s="145"/>
      <c r="X3" s="145"/>
      <c r="Y3" s="76"/>
    </row>
    <row r="4" spans="1:42" ht="30" customHeight="1" x14ac:dyDescent="0.25">
      <c r="A4" s="145"/>
      <c r="B4" s="145"/>
      <c r="C4" s="146" t="s">
        <v>257</v>
      </c>
      <c r="D4" s="146" t="s">
        <v>258</v>
      </c>
      <c r="E4" s="145" t="s">
        <v>259</v>
      </c>
      <c r="F4" s="145" t="s">
        <v>260</v>
      </c>
      <c r="G4" s="147"/>
      <c r="H4" s="145"/>
      <c r="I4" s="154" t="s">
        <v>261</v>
      </c>
      <c r="J4" s="154" t="s">
        <v>262</v>
      </c>
      <c r="K4" s="154" t="s">
        <v>263</v>
      </c>
      <c r="L4" s="154" t="s">
        <v>264</v>
      </c>
      <c r="M4" s="155" t="s">
        <v>265</v>
      </c>
      <c r="N4" s="155"/>
      <c r="O4" s="155"/>
      <c r="P4" s="148" t="s">
        <v>266</v>
      </c>
      <c r="Q4" s="148"/>
      <c r="R4" s="149" t="s">
        <v>267</v>
      </c>
      <c r="S4" s="145" t="s">
        <v>268</v>
      </c>
      <c r="T4" s="145"/>
      <c r="U4" s="145"/>
      <c r="V4" s="150" t="s">
        <v>269</v>
      </c>
      <c r="W4" s="145" t="s">
        <v>270</v>
      </c>
      <c r="X4" s="151" t="s">
        <v>271</v>
      </c>
    </row>
    <row r="5" spans="1:42" s="77" customFormat="1" ht="112.5" customHeight="1" x14ac:dyDescent="0.25">
      <c r="A5" s="145"/>
      <c r="B5" s="145"/>
      <c r="C5" s="146"/>
      <c r="D5" s="146"/>
      <c r="E5" s="145"/>
      <c r="F5" s="79" t="s">
        <v>272</v>
      </c>
      <c r="G5" s="79" t="s">
        <v>273</v>
      </c>
      <c r="H5" s="145"/>
      <c r="I5" s="154"/>
      <c r="J5" s="154"/>
      <c r="K5" s="154"/>
      <c r="L5" s="154"/>
      <c r="M5" s="80" t="s">
        <v>274</v>
      </c>
      <c r="N5" s="80" t="s">
        <v>275</v>
      </c>
      <c r="O5" s="81" t="s">
        <v>276</v>
      </c>
      <c r="P5" s="80" t="s">
        <v>274</v>
      </c>
      <c r="Q5" s="80" t="s">
        <v>275</v>
      </c>
      <c r="R5" s="149"/>
      <c r="S5" s="79" t="s">
        <v>277</v>
      </c>
      <c r="T5" s="79" t="s">
        <v>278</v>
      </c>
      <c r="U5" s="79" t="s">
        <v>279</v>
      </c>
      <c r="V5" s="150"/>
      <c r="W5" s="145"/>
      <c r="X5" s="152"/>
      <c r="Y5" s="76"/>
    </row>
    <row r="6" spans="1:42" s="84" customFormat="1" x14ac:dyDescent="0.25">
      <c r="A6" s="82" t="s">
        <v>280</v>
      </c>
      <c r="B6" s="18">
        <v>1425493.3553266816</v>
      </c>
      <c r="C6" s="18">
        <v>127548680.32674576</v>
      </c>
      <c r="D6" s="18">
        <v>127548680.32674576</v>
      </c>
      <c r="E6" s="18">
        <v>4802692.249886252</v>
      </c>
      <c r="F6" s="18">
        <v>20318259.900000002</v>
      </c>
      <c r="G6" s="18">
        <v>65293949.656159706</v>
      </c>
      <c r="H6" s="18">
        <v>119081044.57579288</v>
      </c>
      <c r="I6" s="18">
        <v>40174340.981723808</v>
      </c>
      <c r="J6" s="18">
        <v>16976264.131172601</v>
      </c>
      <c r="K6" s="18">
        <v>17768461.7323821</v>
      </c>
      <c r="L6" s="18">
        <v>3627651.54</v>
      </c>
      <c r="M6" s="18">
        <v>22181</v>
      </c>
      <c r="N6" s="18">
        <v>78546718.375278518</v>
      </c>
      <c r="O6" s="18">
        <v>2450493.1516623371</v>
      </c>
      <c r="P6" s="18">
        <v>2170</v>
      </c>
      <c r="Q6" s="18">
        <v>10223115.428309996</v>
      </c>
      <c r="R6" s="18">
        <v>192422.95382243712</v>
      </c>
      <c r="S6" s="18">
        <v>26743550.670224953</v>
      </c>
      <c r="T6" s="18">
        <v>4808993.0499982089</v>
      </c>
      <c r="U6" s="18">
        <v>18096313.846402582</v>
      </c>
      <c r="V6" s="18">
        <v>15003697.434912208</v>
      </c>
      <c r="W6" s="18">
        <v>4740916.3192535331</v>
      </c>
      <c r="X6" s="18">
        <v>46680587.37821313</v>
      </c>
      <c r="Y6" s="83"/>
    </row>
    <row r="7" spans="1:42" s="84" customFormat="1" x14ac:dyDescent="0.25">
      <c r="A7" s="85" t="s">
        <v>281</v>
      </c>
      <c r="B7" s="18">
        <v>1376597.3553266816</v>
      </c>
      <c r="C7" s="18">
        <v>113883223.04355769</v>
      </c>
      <c r="D7" s="18">
        <v>113883223.04355769</v>
      </c>
      <c r="E7" s="18">
        <v>4801421.5416124519</v>
      </c>
      <c r="F7" s="18">
        <v>20195839.720000003</v>
      </c>
      <c r="G7" s="18">
        <v>61256829.666159712</v>
      </c>
      <c r="H7" s="18">
        <v>109091447.98260482</v>
      </c>
      <c r="I7" s="18">
        <v>31115367.861723751</v>
      </c>
      <c r="J7" s="18">
        <v>14365655.811172595</v>
      </c>
      <c r="K7" s="18">
        <v>17473509.772382103</v>
      </c>
      <c r="L7" s="18">
        <v>3575707.6799999992</v>
      </c>
      <c r="M7" s="18">
        <v>19247</v>
      </c>
      <c r="N7" s="18">
        <v>66530241.115278445</v>
      </c>
      <c r="O7" s="18">
        <v>2450493.1516623371</v>
      </c>
      <c r="P7" s="18">
        <v>886</v>
      </c>
      <c r="Q7" s="18">
        <v>6872084.4283100013</v>
      </c>
      <c r="R7" s="18">
        <v>178747.99632806046</v>
      </c>
      <c r="S7" s="18">
        <v>25932208.26023801</v>
      </c>
      <c r="T7" s="18">
        <v>4513238.463637108</v>
      </c>
      <c r="U7" s="18">
        <v>18096250.896449182</v>
      </c>
      <c r="V7" s="18">
        <v>13797360.527278125</v>
      </c>
      <c r="W7" s="18">
        <v>4740916.3192535331</v>
      </c>
      <c r="X7" s="18">
        <v>44649233.103097729</v>
      </c>
      <c r="Y7" s="83"/>
    </row>
    <row r="8" spans="1:42" s="84" customFormat="1" x14ac:dyDescent="0.25">
      <c r="A8" s="85" t="s">
        <v>282</v>
      </c>
      <c r="B8" s="18">
        <v>146685.35532668169</v>
      </c>
      <c r="C8" s="18">
        <v>63262073.081065863</v>
      </c>
      <c r="D8" s="18">
        <v>63262073.081065863</v>
      </c>
      <c r="E8" s="18">
        <v>434800.06649155548</v>
      </c>
      <c r="F8" s="18">
        <v>949599.48070000007</v>
      </c>
      <c r="G8" s="18">
        <v>40261022.323959716</v>
      </c>
      <c r="H8" s="18">
        <v>62108129.628085449</v>
      </c>
      <c r="I8" s="18">
        <v>31115367.861723751</v>
      </c>
      <c r="J8" s="18">
        <v>14365655.811172595</v>
      </c>
      <c r="K8" s="18">
        <v>2611332.4923821003</v>
      </c>
      <c r="L8" s="18">
        <v>1709820.7599999998</v>
      </c>
      <c r="M8" s="18">
        <v>15803</v>
      </c>
      <c r="N8" s="18">
        <v>49802176.915278442</v>
      </c>
      <c r="O8" s="18">
        <v>239564.39414003683</v>
      </c>
      <c r="P8" s="18">
        <v>476</v>
      </c>
      <c r="Q8" s="18">
        <v>2777796.5983100007</v>
      </c>
      <c r="R8" s="18">
        <v>90166.766887680948</v>
      </c>
      <c r="S8" s="18">
        <v>6143610.9303182773</v>
      </c>
      <c r="T8" s="18">
        <v>1441653.1360354372</v>
      </c>
      <c r="U8" s="18">
        <v>6628658.5530071734</v>
      </c>
      <c r="V8" s="18">
        <v>7577741.9825068284</v>
      </c>
      <c r="W8" s="18">
        <v>297045.43292601046</v>
      </c>
      <c r="X8" s="18">
        <v>14108565.112638796</v>
      </c>
      <c r="Y8" s="83"/>
    </row>
    <row r="9" spans="1:42" s="84" customFormat="1" x14ac:dyDescent="0.25">
      <c r="A9" s="85" t="s">
        <v>283</v>
      </c>
      <c r="B9" s="18">
        <v>1229912</v>
      </c>
      <c r="C9" s="18">
        <v>50621149.962491825</v>
      </c>
      <c r="D9" s="18">
        <v>50621149.962491825</v>
      </c>
      <c r="E9" s="18">
        <v>4366621.4751208955</v>
      </c>
      <c r="F9" s="18">
        <v>19246240.239299998</v>
      </c>
      <c r="G9" s="18">
        <v>20995807.342200004</v>
      </c>
      <c r="H9" s="18">
        <v>46983318.35451936</v>
      </c>
      <c r="I9" s="18">
        <v>0</v>
      </c>
      <c r="J9" s="18">
        <v>0</v>
      </c>
      <c r="K9" s="18">
        <v>14862177.279999999</v>
      </c>
      <c r="L9" s="18">
        <v>1865886.92</v>
      </c>
      <c r="M9" s="18">
        <v>3444</v>
      </c>
      <c r="N9" s="18">
        <v>16728064.199999999</v>
      </c>
      <c r="O9" s="18">
        <v>2210928.7575223004</v>
      </c>
      <c r="P9" s="18">
        <v>410</v>
      </c>
      <c r="Q9" s="18">
        <v>4094287.83</v>
      </c>
      <c r="R9" s="18">
        <v>88581.229440379495</v>
      </c>
      <c r="S9" s="18">
        <v>19788597.329919733</v>
      </c>
      <c r="T9" s="18">
        <v>3071585.3276016712</v>
      </c>
      <c r="U9" s="18">
        <v>11467592.34344201</v>
      </c>
      <c r="V9" s="18">
        <v>6219618.5447712978</v>
      </c>
      <c r="W9" s="18">
        <v>4443870.8863275228</v>
      </c>
      <c r="X9" s="18">
        <v>30540667.990458935</v>
      </c>
      <c r="Y9" s="83"/>
    </row>
    <row r="10" spans="1:42" s="84" customFormat="1" x14ac:dyDescent="0.25">
      <c r="A10" s="85" t="s">
        <v>284</v>
      </c>
      <c r="B10" s="18">
        <v>48896</v>
      </c>
      <c r="C10" s="18">
        <v>13665457.283188069</v>
      </c>
      <c r="D10" s="18">
        <v>13665457.283188069</v>
      </c>
      <c r="E10" s="18">
        <v>1270.7082737999999</v>
      </c>
      <c r="F10" s="18">
        <v>122420.18</v>
      </c>
      <c r="G10" s="18">
        <v>4037119.9899999998</v>
      </c>
      <c r="H10" s="18">
        <v>9989596.5931880698</v>
      </c>
      <c r="I10" s="18">
        <v>9058973.1200000644</v>
      </c>
      <c r="J10" s="18">
        <v>2610608.3199999998</v>
      </c>
      <c r="K10" s="18">
        <v>294951.96000000002</v>
      </c>
      <c r="L10" s="18">
        <v>51943.86</v>
      </c>
      <c r="M10" s="18">
        <v>2934</v>
      </c>
      <c r="N10" s="18">
        <v>12016477.260000067</v>
      </c>
      <c r="O10" s="18">
        <v>0</v>
      </c>
      <c r="P10" s="18">
        <v>1284</v>
      </c>
      <c r="Q10" s="18">
        <v>3351030.9999999958</v>
      </c>
      <c r="R10" s="18">
        <v>13674.957494376671</v>
      </c>
      <c r="S10" s="18">
        <v>811342.40998694254</v>
      </c>
      <c r="T10" s="18">
        <v>295754.58636109997</v>
      </c>
      <c r="U10" s="18">
        <v>62.949953399999998</v>
      </c>
      <c r="V10" s="18">
        <v>1206336.9076340809</v>
      </c>
      <c r="W10" s="18">
        <v>0</v>
      </c>
      <c r="X10" s="18">
        <v>2031354.2751154001</v>
      </c>
      <c r="Y10" s="83"/>
    </row>
    <row r="11" spans="1:42" s="84" customFormat="1" x14ac:dyDescent="0.25">
      <c r="A11" s="82" t="s">
        <v>285</v>
      </c>
      <c r="B11" s="18">
        <v>18397</v>
      </c>
      <c r="C11" s="18">
        <v>3861447.9261331391</v>
      </c>
      <c r="D11" s="18">
        <v>3861447.9261331391</v>
      </c>
      <c r="E11" s="18">
        <v>34645.996718047776</v>
      </c>
      <c r="F11" s="18">
        <v>0</v>
      </c>
      <c r="G11" s="18">
        <v>1395481.9924413683</v>
      </c>
      <c r="H11" s="18">
        <v>3917661.7514156629</v>
      </c>
      <c r="I11" s="18">
        <v>2341282.2999999989</v>
      </c>
      <c r="J11" s="18">
        <v>1077751.24</v>
      </c>
      <c r="K11" s="18">
        <v>1914.8400000000001</v>
      </c>
      <c r="L11" s="18">
        <v>24648.819999999996</v>
      </c>
      <c r="M11" s="18">
        <v>798</v>
      </c>
      <c r="N11" s="18">
        <v>3445597.1999999988</v>
      </c>
      <c r="O11" s="18">
        <v>6556.9833211631467</v>
      </c>
      <c r="P11" s="18">
        <v>40</v>
      </c>
      <c r="Q11" s="18">
        <v>159608.75</v>
      </c>
      <c r="R11" s="18">
        <v>2460.5743425395394</v>
      </c>
      <c r="S11" s="18">
        <v>374544.0817106936</v>
      </c>
      <c r="T11" s="18">
        <v>144708.93398946399</v>
      </c>
      <c r="U11" s="18">
        <v>213406.46009304293</v>
      </c>
      <c r="V11" s="18">
        <v>703915.47300880135</v>
      </c>
      <c r="W11" s="18">
        <v>7313.0613600884199</v>
      </c>
      <c r="X11" s="18">
        <v>1088233.1904221228</v>
      </c>
      <c r="Y11" s="83"/>
    </row>
    <row r="12" spans="1:42" s="84" customFormat="1" x14ac:dyDescent="0.25">
      <c r="A12" s="82" t="s">
        <v>286</v>
      </c>
      <c r="B12" s="18">
        <v>45399.916504854365</v>
      </c>
      <c r="C12" s="18">
        <v>139722094.11852217</v>
      </c>
      <c r="D12" s="18">
        <v>11271365.508522183</v>
      </c>
      <c r="E12" s="18">
        <v>43871.412049999999</v>
      </c>
      <c r="F12" s="18">
        <v>66490328.210600004</v>
      </c>
      <c r="G12" s="18">
        <v>60835893.299810581</v>
      </c>
      <c r="H12" s="18">
        <v>138753980.7103281</v>
      </c>
      <c r="I12" s="18">
        <v>1611086.5299999998</v>
      </c>
      <c r="J12" s="18">
        <v>20281906.18999999</v>
      </c>
      <c r="K12" s="18">
        <v>949162.80999999971</v>
      </c>
      <c r="L12" s="18">
        <v>18626.809999999994</v>
      </c>
      <c r="M12" s="18">
        <v>1910</v>
      </c>
      <c r="N12" s="18">
        <v>22860782.339999985</v>
      </c>
      <c r="O12" s="18">
        <v>0</v>
      </c>
      <c r="P12" s="18">
        <v>61</v>
      </c>
      <c r="Q12" s="18">
        <v>554084.80000000005</v>
      </c>
      <c r="R12" s="18">
        <v>20295.612434920873</v>
      </c>
      <c r="S12" s="18">
        <v>4993543.6532634785</v>
      </c>
      <c r="T12" s="18">
        <v>457385.70407152071</v>
      </c>
      <c r="U12" s="18">
        <v>3749413.5131781623</v>
      </c>
      <c r="V12" s="18">
        <v>1590392.8925629153</v>
      </c>
      <c r="W12" s="18">
        <v>9545.3933954497297</v>
      </c>
      <c r="X12" s="18">
        <v>6613777.551656764</v>
      </c>
      <c r="Y12" s="83"/>
    </row>
    <row r="13" spans="1:42" s="84" customFormat="1" x14ac:dyDescent="0.25">
      <c r="A13" s="82" t="s">
        <v>287</v>
      </c>
      <c r="B13" s="18">
        <v>0</v>
      </c>
      <c r="C13" s="18">
        <v>0</v>
      </c>
      <c r="D13" s="18">
        <v>0</v>
      </c>
      <c r="E13" s="18">
        <v>0</v>
      </c>
      <c r="F13" s="18">
        <v>0</v>
      </c>
      <c r="G13" s="18">
        <v>0</v>
      </c>
      <c r="H13" s="18">
        <v>0</v>
      </c>
      <c r="I13" s="18">
        <v>0</v>
      </c>
      <c r="J13" s="18">
        <v>0</v>
      </c>
      <c r="K13" s="18">
        <v>0</v>
      </c>
      <c r="L13" s="18">
        <v>0</v>
      </c>
      <c r="M13" s="18">
        <v>0</v>
      </c>
      <c r="N13" s="18">
        <v>0</v>
      </c>
      <c r="O13" s="18">
        <v>0</v>
      </c>
      <c r="P13" s="18">
        <v>0</v>
      </c>
      <c r="Q13" s="18">
        <v>0</v>
      </c>
      <c r="R13" s="18">
        <v>0</v>
      </c>
      <c r="S13" s="18">
        <v>0</v>
      </c>
      <c r="T13" s="18">
        <v>0</v>
      </c>
      <c r="U13" s="18">
        <v>0</v>
      </c>
      <c r="V13" s="18">
        <v>0</v>
      </c>
      <c r="W13" s="18">
        <v>0</v>
      </c>
      <c r="X13" s="18">
        <v>0</v>
      </c>
      <c r="Y13" s="83"/>
    </row>
    <row r="14" spans="1:42" s="84" customFormat="1" x14ac:dyDescent="0.25">
      <c r="A14" s="82" t="s">
        <v>288</v>
      </c>
      <c r="B14" s="18">
        <v>617653.27405365126</v>
      </c>
      <c r="C14" s="18">
        <v>22831160.154383376</v>
      </c>
      <c r="D14" s="18">
        <v>22831160.154383376</v>
      </c>
      <c r="E14" s="18">
        <v>3590987.9376979768</v>
      </c>
      <c r="F14" s="18">
        <v>2876836.358299999</v>
      </c>
      <c r="G14" s="18">
        <v>14968165.568377031</v>
      </c>
      <c r="H14" s="18">
        <v>22111349.514437173</v>
      </c>
      <c r="I14" s="18">
        <v>0</v>
      </c>
      <c r="J14" s="18">
        <v>0</v>
      </c>
      <c r="K14" s="18">
        <v>1102565.1600000001</v>
      </c>
      <c r="L14" s="18">
        <v>2947344.7068999992</v>
      </c>
      <c r="M14" s="18">
        <v>3495</v>
      </c>
      <c r="N14" s="18">
        <v>4049910.3668999989</v>
      </c>
      <c r="O14" s="18">
        <v>716804.17890316632</v>
      </c>
      <c r="P14" s="18">
        <v>387</v>
      </c>
      <c r="Q14" s="18">
        <v>810095.42999999993</v>
      </c>
      <c r="R14" s="18">
        <v>30898.31857667095</v>
      </c>
      <c r="S14" s="18">
        <v>7184658.4626515647</v>
      </c>
      <c r="T14" s="18">
        <v>1571891.2213175043</v>
      </c>
      <c r="U14" s="18">
        <v>4811446.9232469704</v>
      </c>
      <c r="V14" s="18">
        <v>1695984.2174201331</v>
      </c>
      <c r="W14" s="18">
        <v>1170.8800000000001</v>
      </c>
      <c r="X14" s="18">
        <v>8912711.8786483668</v>
      </c>
      <c r="Y14" s="83"/>
    </row>
    <row r="15" spans="1:42" s="84" customFormat="1" x14ac:dyDescent="0.25">
      <c r="A15" s="86" t="s">
        <v>289</v>
      </c>
      <c r="B15" s="87">
        <v>2106943.5458851876</v>
      </c>
      <c r="C15" s="87">
        <v>293963382.52578455</v>
      </c>
      <c r="D15" s="87">
        <v>165512653.91578445</v>
      </c>
      <c r="E15" s="87">
        <v>8472197.5963522755</v>
      </c>
      <c r="F15" s="87">
        <v>89685424.46890001</v>
      </c>
      <c r="G15" s="87">
        <v>142493490.51678872</v>
      </c>
      <c r="H15" s="87">
        <v>283864036.55197382</v>
      </c>
      <c r="I15" s="87">
        <v>44126709.811723806</v>
      </c>
      <c r="J15" s="87">
        <v>38335921.56117259</v>
      </c>
      <c r="K15" s="87">
        <v>19822104.542382102</v>
      </c>
      <c r="L15" s="87">
        <v>6618271.8768999996</v>
      </c>
      <c r="M15" s="87">
        <v>28384</v>
      </c>
      <c r="N15" s="87">
        <v>108903008.28217849</v>
      </c>
      <c r="O15" s="87">
        <v>3173854.3138866662</v>
      </c>
      <c r="P15" s="87">
        <v>2658</v>
      </c>
      <c r="Q15" s="87">
        <v>11746904.408309998</v>
      </c>
      <c r="R15" s="87">
        <v>246077.45917656846</v>
      </c>
      <c r="S15" s="87">
        <v>39296296.867850691</v>
      </c>
      <c r="T15" s="87">
        <v>6982978.9093766976</v>
      </c>
      <c r="U15" s="87">
        <v>26870580.742920764</v>
      </c>
      <c r="V15" s="87">
        <v>18993990.017904054</v>
      </c>
      <c r="W15" s="87">
        <v>4758945.6540090712</v>
      </c>
      <c r="X15" s="87">
        <v>63295309.998940386</v>
      </c>
      <c r="Y15" s="83"/>
    </row>
    <row r="16" spans="1:42" ht="15.75" customHeight="1" x14ac:dyDescent="0.25">
      <c r="A16" s="88" t="s">
        <v>119</v>
      </c>
    </row>
    <row r="17" spans="3:3" ht="15.75" customHeight="1" x14ac:dyDescent="0.25">
      <c r="C17" s="90"/>
    </row>
    <row r="18" spans="3:3" ht="15.75" customHeight="1" x14ac:dyDescent="0.25"/>
    <row r="19" spans="3:3" ht="15.75" customHeight="1" x14ac:dyDescent="0.25"/>
    <row r="20" spans="3:3" ht="15.75" customHeight="1" x14ac:dyDescent="0.25"/>
    <row r="21" spans="3:3" ht="15.75" customHeight="1" x14ac:dyDescent="0.25"/>
    <row r="22" spans="3:3" ht="15.75" customHeight="1" x14ac:dyDescent="0.25"/>
    <row r="23" spans="3:3" ht="15.75" customHeight="1" x14ac:dyDescent="0.25"/>
    <row r="24" spans="3:3" ht="15.75" customHeight="1" x14ac:dyDescent="0.25"/>
    <row r="25" spans="3:3" ht="15.75" customHeight="1" x14ac:dyDescent="0.25"/>
    <row r="26" spans="3:3" ht="15.75" customHeight="1" x14ac:dyDescent="0.25"/>
    <row r="27" spans="3:3" ht="15.75" customHeight="1" x14ac:dyDescent="0.25"/>
    <row r="28" spans="3:3" ht="15.75" customHeight="1" x14ac:dyDescent="0.25"/>
    <row r="29" spans="3:3" ht="15.75" customHeight="1" x14ac:dyDescent="0.25"/>
    <row r="30" spans="3:3" ht="15.75" customHeight="1" x14ac:dyDescent="0.25"/>
    <row r="31" spans="3:3" ht="15.75" customHeight="1" x14ac:dyDescent="0.25"/>
    <row r="32" spans="3:3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</sheetData>
  <mergeCells count="21">
    <mergeCell ref="A3:A5"/>
    <mergeCell ref="B3:B5"/>
    <mergeCell ref="C3:G3"/>
    <mergeCell ref="H3:H5"/>
    <mergeCell ref="I3:Q3"/>
    <mergeCell ref="I4:I5"/>
    <mergeCell ref="J4:J5"/>
    <mergeCell ref="K4:K5"/>
    <mergeCell ref="L4:L5"/>
    <mergeCell ref="M4:O4"/>
    <mergeCell ref="R3:X3"/>
    <mergeCell ref="C4:C5"/>
    <mergeCell ref="D4:D5"/>
    <mergeCell ref="E4:E5"/>
    <mergeCell ref="F4:G4"/>
    <mergeCell ref="P4:Q4"/>
    <mergeCell ref="R4:R5"/>
    <mergeCell ref="S4:U4"/>
    <mergeCell ref="V4:V5"/>
    <mergeCell ref="W4:W5"/>
    <mergeCell ref="X4:X5"/>
  </mergeCells>
  <conditionalFormatting sqref="Y6">
    <cfRule type="cellIs" dxfId="28" priority="2" operator="notEqual">
      <formula>0</formula>
    </cfRule>
  </conditionalFormatting>
  <conditionalFormatting sqref="Y7:Y15">
    <cfRule type="cellIs" dxfId="27" priority="1" operator="notEqual">
      <formula>0</formula>
    </cfRule>
  </conditionalFormatting>
  <printOptions horizontalCentered="1" verticalCentered="1"/>
  <pageMargins left="0" right="0" top="0.39370078740157483" bottom="0.39370078740157483" header="0.19685039370078741" footer="0.23622047244094491"/>
  <pageSetup paperSize="9" scale="80" orientation="landscape" horizontalDpi="300" verticalDpi="300" r:id="rId1"/>
  <headerFooter alignWithMargins="0">
    <oddFooter xml:space="preserve">&amp;C&amp;"Times New Roman,Regular"
</oddFooter>
  </headerFooter>
  <colBreaks count="2" manualBreakCount="2">
    <brk id="8" max="16" man="1"/>
    <brk id="17" max="16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68"/>
  <sheetViews>
    <sheetView zoomScaleNormal="100" zoomScaleSheetLayoutView="80" workbookViewId="0">
      <selection sqref="A1:C1"/>
    </sheetView>
  </sheetViews>
  <sheetFormatPr defaultRowHeight="15.75" x14ac:dyDescent="0.25"/>
  <cols>
    <col min="1" max="1" width="6.42578125" style="65" customWidth="1"/>
    <col min="2" max="2" width="96.42578125" style="65" customWidth="1"/>
    <col min="3" max="3" width="20.85546875" style="65" customWidth="1"/>
    <col min="4" max="16384" width="9.140625" style="42"/>
  </cols>
  <sheetData>
    <row r="1" spans="1:4" s="41" customFormat="1" ht="41.25" customHeight="1" x14ac:dyDescent="0.25">
      <c r="A1" s="157" t="s">
        <v>311</v>
      </c>
      <c r="B1" s="157"/>
      <c r="C1" s="157"/>
    </row>
    <row r="2" spans="1:4" ht="21" customHeight="1" x14ac:dyDescent="0.25">
      <c r="A2" s="158" t="s">
        <v>120</v>
      </c>
      <c r="B2" s="158"/>
      <c r="C2" s="159" t="s">
        <v>7</v>
      </c>
    </row>
    <row r="3" spans="1:4" x14ac:dyDescent="0.25">
      <c r="A3" s="158"/>
      <c r="B3" s="158"/>
      <c r="C3" s="160"/>
    </row>
    <row r="4" spans="1:4" x14ac:dyDescent="0.25">
      <c r="A4" s="158"/>
      <c r="B4" s="158"/>
      <c r="C4" s="161"/>
    </row>
    <row r="5" spans="1:4" x14ac:dyDescent="0.25">
      <c r="A5" s="162">
        <v>1</v>
      </c>
      <c r="B5" s="162"/>
      <c r="C5" s="43">
        <v>2</v>
      </c>
      <c r="D5" s="44"/>
    </row>
    <row r="6" spans="1:4" x14ac:dyDescent="0.25">
      <c r="A6" s="45" t="s">
        <v>121</v>
      </c>
      <c r="B6" s="46" t="s">
        <v>122</v>
      </c>
      <c r="C6" s="18">
        <v>16614.074630000003</v>
      </c>
    </row>
    <row r="7" spans="1:4" x14ac:dyDescent="0.25">
      <c r="A7" s="45" t="s">
        <v>123</v>
      </c>
      <c r="B7" s="47" t="s">
        <v>124</v>
      </c>
      <c r="C7" s="18">
        <v>4362.03125</v>
      </c>
    </row>
    <row r="8" spans="1:4" x14ac:dyDescent="0.25">
      <c r="A8" s="45" t="s">
        <v>123</v>
      </c>
      <c r="B8" s="47" t="s">
        <v>125</v>
      </c>
      <c r="C8" s="18">
        <v>2023</v>
      </c>
    </row>
    <row r="9" spans="1:4" x14ac:dyDescent="0.25">
      <c r="A9" s="45" t="s">
        <v>123</v>
      </c>
      <c r="B9" s="47" t="s">
        <v>126</v>
      </c>
      <c r="C9" s="18">
        <v>10229.043380000001</v>
      </c>
    </row>
    <row r="10" spans="1:4" x14ac:dyDescent="0.25">
      <c r="A10" s="48" t="s">
        <v>127</v>
      </c>
      <c r="B10" s="49" t="s">
        <v>128</v>
      </c>
      <c r="C10" s="18"/>
    </row>
    <row r="11" spans="1:4" x14ac:dyDescent="0.25">
      <c r="A11" s="45" t="s">
        <v>129</v>
      </c>
      <c r="B11" s="47" t="s">
        <v>130</v>
      </c>
      <c r="C11" s="18">
        <v>48558.612999999998</v>
      </c>
    </row>
    <row r="12" spans="1:4" x14ac:dyDescent="0.25">
      <c r="A12" s="50">
        <v>1</v>
      </c>
      <c r="B12" s="51" t="s">
        <v>131</v>
      </c>
      <c r="C12" s="18">
        <v>12374</v>
      </c>
    </row>
    <row r="13" spans="1:4" ht="31.5" x14ac:dyDescent="0.25">
      <c r="A13" s="45" t="s">
        <v>59</v>
      </c>
      <c r="B13" s="47" t="s">
        <v>132</v>
      </c>
      <c r="C13" s="18">
        <v>124448</v>
      </c>
    </row>
    <row r="14" spans="1:4" x14ac:dyDescent="0.25">
      <c r="A14" s="45" t="s">
        <v>10</v>
      </c>
      <c r="B14" s="47" t="s">
        <v>133</v>
      </c>
      <c r="C14" s="18">
        <v>123448</v>
      </c>
    </row>
    <row r="15" spans="1:4" ht="31.5" x14ac:dyDescent="0.25">
      <c r="A15" s="45" t="s">
        <v>23</v>
      </c>
      <c r="B15" s="47" t="s">
        <v>134</v>
      </c>
      <c r="C15" s="18">
        <v>0</v>
      </c>
    </row>
    <row r="16" spans="1:4" x14ac:dyDescent="0.25">
      <c r="A16" s="45" t="s">
        <v>25</v>
      </c>
      <c r="B16" s="47" t="s">
        <v>135</v>
      </c>
      <c r="C16" s="18">
        <v>218</v>
      </c>
    </row>
    <row r="17" spans="1:3" ht="31.5" x14ac:dyDescent="0.25">
      <c r="A17" s="45" t="s">
        <v>27</v>
      </c>
      <c r="B17" s="47" t="s">
        <v>136</v>
      </c>
      <c r="C17" s="18">
        <v>782</v>
      </c>
    </row>
    <row r="18" spans="1:3" x14ac:dyDescent="0.25">
      <c r="A18" s="45" t="s">
        <v>137</v>
      </c>
      <c r="B18" s="47" t="s">
        <v>138</v>
      </c>
      <c r="C18" s="18">
        <v>1247030.0927800001</v>
      </c>
    </row>
    <row r="19" spans="1:3" x14ac:dyDescent="0.25">
      <c r="A19" s="45" t="s">
        <v>10</v>
      </c>
      <c r="B19" s="47" t="s">
        <v>139</v>
      </c>
      <c r="C19" s="18">
        <v>177557.47648000001</v>
      </c>
    </row>
    <row r="20" spans="1:3" x14ac:dyDescent="0.25">
      <c r="A20" s="45" t="s">
        <v>23</v>
      </c>
      <c r="B20" s="47" t="s">
        <v>140</v>
      </c>
      <c r="C20" s="18">
        <v>1043315.36037</v>
      </c>
    </row>
    <row r="21" spans="1:3" x14ac:dyDescent="0.25">
      <c r="A21" s="45"/>
      <c r="B21" s="47" t="s">
        <v>141</v>
      </c>
      <c r="C21" s="18">
        <v>682155.36037000001</v>
      </c>
    </row>
    <row r="22" spans="1:3" x14ac:dyDescent="0.25">
      <c r="A22" s="45" t="s">
        <v>25</v>
      </c>
      <c r="B22" s="47" t="s">
        <v>142</v>
      </c>
      <c r="C22" s="18">
        <v>0</v>
      </c>
    </row>
    <row r="23" spans="1:3" x14ac:dyDescent="0.25">
      <c r="A23" s="45" t="s">
        <v>27</v>
      </c>
      <c r="B23" s="47" t="s">
        <v>143</v>
      </c>
      <c r="C23" s="18">
        <v>0</v>
      </c>
    </row>
    <row r="24" spans="1:3" x14ac:dyDescent="0.25">
      <c r="A24" s="45" t="s">
        <v>38</v>
      </c>
      <c r="B24" s="47" t="s">
        <v>144</v>
      </c>
      <c r="C24" s="18">
        <v>12558.458000000001</v>
      </c>
    </row>
    <row r="25" spans="1:3" x14ac:dyDescent="0.25">
      <c r="A25" s="45" t="s">
        <v>43</v>
      </c>
      <c r="B25" s="47" t="s">
        <v>145</v>
      </c>
      <c r="C25" s="18">
        <v>11798.08793</v>
      </c>
    </row>
    <row r="26" spans="1:3" x14ac:dyDescent="0.25">
      <c r="A26" s="45" t="s">
        <v>45</v>
      </c>
      <c r="B26" s="47" t="s">
        <v>126</v>
      </c>
      <c r="C26" s="18">
        <v>1800.71</v>
      </c>
    </row>
    <row r="27" spans="1:3" x14ac:dyDescent="0.25">
      <c r="A27" s="45" t="s">
        <v>146</v>
      </c>
      <c r="B27" s="47" t="s">
        <v>147</v>
      </c>
      <c r="C27" s="18">
        <v>0</v>
      </c>
    </row>
    <row r="28" spans="1:3" x14ac:dyDescent="0.25">
      <c r="A28" s="45"/>
      <c r="B28" s="49" t="s">
        <v>148</v>
      </c>
      <c r="C28" s="18">
        <v>1420036.70578</v>
      </c>
    </row>
    <row r="29" spans="1:3" x14ac:dyDescent="0.25">
      <c r="A29" s="48" t="s">
        <v>149</v>
      </c>
      <c r="B29" s="49" t="s">
        <v>150</v>
      </c>
      <c r="C29" s="18">
        <v>562868.93347000005</v>
      </c>
    </row>
    <row r="30" spans="1:3" s="52" customFormat="1" x14ac:dyDescent="0.25">
      <c r="A30" s="48" t="s">
        <v>151</v>
      </c>
      <c r="B30" s="49" t="s">
        <v>152</v>
      </c>
      <c r="C30" s="18">
        <v>234813.96503000002</v>
      </c>
    </row>
    <row r="31" spans="1:3" s="52" customFormat="1" x14ac:dyDescent="0.25">
      <c r="A31" s="48" t="s">
        <v>129</v>
      </c>
      <c r="B31" s="47" t="s">
        <v>153</v>
      </c>
      <c r="C31" s="18">
        <v>0</v>
      </c>
    </row>
    <row r="32" spans="1:3" s="52" customFormat="1" x14ac:dyDescent="0.25">
      <c r="A32" s="48" t="s">
        <v>10</v>
      </c>
      <c r="B32" s="47" t="s">
        <v>154</v>
      </c>
      <c r="C32" s="18">
        <v>65283.259740000001</v>
      </c>
    </row>
    <row r="33" spans="1:3" s="52" customFormat="1" x14ac:dyDescent="0.25">
      <c r="A33" s="48" t="s">
        <v>123</v>
      </c>
      <c r="B33" s="47" t="s">
        <v>155</v>
      </c>
      <c r="C33" s="18">
        <v>0</v>
      </c>
    </row>
    <row r="34" spans="1:3" s="52" customFormat="1" x14ac:dyDescent="0.25">
      <c r="A34" s="48" t="s">
        <v>123</v>
      </c>
      <c r="B34" s="47" t="s">
        <v>156</v>
      </c>
      <c r="C34" s="18">
        <v>0</v>
      </c>
    </row>
    <row r="35" spans="1:3" x14ac:dyDescent="0.25">
      <c r="A35" s="48" t="s">
        <v>23</v>
      </c>
      <c r="B35" s="47" t="s">
        <v>157</v>
      </c>
      <c r="C35" s="18">
        <v>0</v>
      </c>
    </row>
    <row r="36" spans="1:3" x14ac:dyDescent="0.25">
      <c r="A36" s="48" t="s">
        <v>123</v>
      </c>
      <c r="B36" s="47" t="s">
        <v>155</v>
      </c>
      <c r="C36" s="18">
        <v>0</v>
      </c>
    </row>
    <row r="37" spans="1:3" x14ac:dyDescent="0.25">
      <c r="A37" s="48" t="s">
        <v>123</v>
      </c>
      <c r="B37" s="47" t="s">
        <v>156</v>
      </c>
      <c r="C37" s="18">
        <v>0</v>
      </c>
    </row>
    <row r="38" spans="1:3" x14ac:dyDescent="0.25">
      <c r="A38" s="48" t="s">
        <v>158</v>
      </c>
      <c r="B38" s="49" t="s">
        <v>159</v>
      </c>
      <c r="C38" s="18">
        <v>65283.259740000001</v>
      </c>
    </row>
    <row r="39" spans="1:3" x14ac:dyDescent="0.25">
      <c r="A39" s="45" t="s">
        <v>59</v>
      </c>
      <c r="B39" s="47" t="s">
        <v>160</v>
      </c>
      <c r="C39" s="18">
        <v>4567.6762200000003</v>
      </c>
    </row>
    <row r="40" spans="1:3" x14ac:dyDescent="0.25">
      <c r="A40" s="45" t="s">
        <v>123</v>
      </c>
      <c r="B40" s="47" t="s">
        <v>155</v>
      </c>
      <c r="C40" s="18">
        <v>0</v>
      </c>
    </row>
    <row r="41" spans="1:3" x14ac:dyDescent="0.25">
      <c r="A41" s="45" t="s">
        <v>123</v>
      </c>
      <c r="B41" s="47" t="s">
        <v>156</v>
      </c>
      <c r="C41" s="18">
        <v>0</v>
      </c>
    </row>
    <row r="42" spans="1:3" x14ac:dyDescent="0.25">
      <c r="A42" s="45" t="s">
        <v>137</v>
      </c>
      <c r="B42" s="47" t="s">
        <v>161</v>
      </c>
      <c r="C42" s="18">
        <v>164963.02906999999</v>
      </c>
    </row>
    <row r="43" spans="1:3" x14ac:dyDescent="0.25">
      <c r="A43" s="45" t="s">
        <v>123</v>
      </c>
      <c r="B43" s="47" t="s">
        <v>155</v>
      </c>
      <c r="C43" s="18">
        <v>1</v>
      </c>
    </row>
    <row r="44" spans="1:3" x14ac:dyDescent="0.25">
      <c r="A44" s="45" t="s">
        <v>123</v>
      </c>
      <c r="B44" s="47" t="s">
        <v>156</v>
      </c>
      <c r="C44" s="18">
        <v>0</v>
      </c>
    </row>
    <row r="45" spans="1:3" x14ac:dyDescent="0.25">
      <c r="A45" s="45" t="s">
        <v>162</v>
      </c>
      <c r="B45" s="53" t="s">
        <v>163</v>
      </c>
      <c r="C45" s="18"/>
    </row>
    <row r="46" spans="1:3" x14ac:dyDescent="0.25">
      <c r="A46" s="45" t="s">
        <v>10</v>
      </c>
      <c r="B46" s="54" t="s">
        <v>164</v>
      </c>
      <c r="C46" s="18">
        <v>10218.561</v>
      </c>
    </row>
    <row r="47" spans="1:3" x14ac:dyDescent="0.25">
      <c r="A47" s="45">
        <v>2</v>
      </c>
      <c r="B47" s="54" t="s">
        <v>165</v>
      </c>
      <c r="C47" s="18">
        <v>0</v>
      </c>
    </row>
    <row r="48" spans="1:3" x14ac:dyDescent="0.25">
      <c r="A48" s="45">
        <v>3</v>
      </c>
      <c r="B48" s="54" t="s">
        <v>166</v>
      </c>
      <c r="C48" s="18">
        <v>221</v>
      </c>
    </row>
    <row r="49" spans="1:3" x14ac:dyDescent="0.25">
      <c r="A49" s="45">
        <v>4</v>
      </c>
      <c r="B49" s="54" t="s">
        <v>167</v>
      </c>
      <c r="C49" s="18">
        <v>5442.7526700000008</v>
      </c>
    </row>
    <row r="50" spans="1:3" x14ac:dyDescent="0.25">
      <c r="A50" s="45">
        <v>5</v>
      </c>
      <c r="B50" s="54" t="s">
        <v>168</v>
      </c>
      <c r="C50" s="18">
        <v>0</v>
      </c>
    </row>
    <row r="51" spans="1:3" x14ac:dyDescent="0.25">
      <c r="A51" s="45">
        <v>6</v>
      </c>
      <c r="B51" s="54" t="s">
        <v>169</v>
      </c>
      <c r="C51" s="18">
        <v>0</v>
      </c>
    </row>
    <row r="52" spans="1:3" ht="31.5" x14ac:dyDescent="0.25">
      <c r="A52" s="45">
        <v>7</v>
      </c>
      <c r="B52" s="54" t="s">
        <v>170</v>
      </c>
      <c r="C52" s="18">
        <v>0</v>
      </c>
    </row>
    <row r="53" spans="1:3" x14ac:dyDescent="0.25">
      <c r="A53" s="45">
        <v>8</v>
      </c>
      <c r="B53" s="54" t="s">
        <v>171</v>
      </c>
      <c r="C53" s="18">
        <v>0</v>
      </c>
    </row>
    <row r="54" spans="1:3" x14ac:dyDescent="0.25">
      <c r="A54" s="45"/>
      <c r="B54" s="55" t="s">
        <v>172</v>
      </c>
      <c r="C54" s="18">
        <v>15882.31367</v>
      </c>
    </row>
    <row r="55" spans="1:3" x14ac:dyDescent="0.25">
      <c r="A55" s="48" t="s">
        <v>173</v>
      </c>
      <c r="B55" s="49" t="s">
        <v>174</v>
      </c>
      <c r="C55" s="18"/>
    </row>
    <row r="56" spans="1:3" x14ac:dyDescent="0.25">
      <c r="A56" s="48" t="s">
        <v>129</v>
      </c>
      <c r="B56" s="47" t="s">
        <v>175</v>
      </c>
      <c r="C56" s="18">
        <v>7285.6831000000002</v>
      </c>
    </row>
    <row r="57" spans="1:3" x14ac:dyDescent="0.25">
      <c r="A57" s="48" t="s">
        <v>10</v>
      </c>
      <c r="B57" s="47" t="s">
        <v>176</v>
      </c>
      <c r="C57" s="18">
        <v>2336.04315</v>
      </c>
    </row>
    <row r="58" spans="1:3" x14ac:dyDescent="0.25">
      <c r="A58" s="48" t="s">
        <v>23</v>
      </c>
      <c r="B58" s="47" t="s">
        <v>126</v>
      </c>
      <c r="C58" s="18">
        <v>4949.6399500000007</v>
      </c>
    </row>
    <row r="59" spans="1:3" x14ac:dyDescent="0.25">
      <c r="A59" s="48" t="s">
        <v>59</v>
      </c>
      <c r="B59" s="47" t="s">
        <v>177</v>
      </c>
      <c r="C59" s="18"/>
    </row>
    <row r="60" spans="1:3" x14ac:dyDescent="0.25">
      <c r="A60" s="48" t="s">
        <v>10</v>
      </c>
      <c r="B60" s="47" t="s">
        <v>178</v>
      </c>
      <c r="C60" s="18">
        <v>52993.610399999998</v>
      </c>
    </row>
    <row r="61" spans="1:3" x14ac:dyDescent="0.25">
      <c r="A61" s="48" t="s">
        <v>23</v>
      </c>
      <c r="B61" s="47" t="s">
        <v>179</v>
      </c>
      <c r="C61" s="18">
        <v>414.26724000000002</v>
      </c>
    </row>
    <row r="62" spans="1:3" x14ac:dyDescent="0.25">
      <c r="A62" s="48" t="s">
        <v>25</v>
      </c>
      <c r="B62" s="47" t="s">
        <v>180</v>
      </c>
      <c r="C62" s="18">
        <v>7</v>
      </c>
    </row>
    <row r="63" spans="1:3" x14ac:dyDescent="0.25">
      <c r="A63" s="45"/>
      <c r="B63" s="49" t="s">
        <v>181</v>
      </c>
      <c r="C63" s="18">
        <v>53414.877640000006</v>
      </c>
    </row>
    <row r="64" spans="1:3" x14ac:dyDescent="0.25">
      <c r="A64" s="45" t="s">
        <v>182</v>
      </c>
      <c r="B64" s="47" t="s">
        <v>126</v>
      </c>
      <c r="C64" s="18">
        <v>358.52825999999999</v>
      </c>
    </row>
    <row r="65" spans="1:3" x14ac:dyDescent="0.25">
      <c r="A65" s="45"/>
      <c r="B65" s="49" t="s">
        <v>183</v>
      </c>
      <c r="C65" s="18">
        <v>61059.089</v>
      </c>
    </row>
    <row r="66" spans="1:3" x14ac:dyDescent="0.25">
      <c r="A66" s="48" t="s">
        <v>184</v>
      </c>
      <c r="B66" s="49" t="s">
        <v>185</v>
      </c>
      <c r="C66" s="18"/>
    </row>
    <row r="67" spans="1:3" x14ac:dyDescent="0.25">
      <c r="A67" s="48" t="s">
        <v>129</v>
      </c>
      <c r="B67" s="47" t="s">
        <v>186</v>
      </c>
      <c r="C67" s="18">
        <v>0</v>
      </c>
    </row>
    <row r="68" spans="1:3" x14ac:dyDescent="0.25">
      <c r="A68" s="48" t="s">
        <v>59</v>
      </c>
      <c r="B68" s="47" t="s">
        <v>187</v>
      </c>
      <c r="C68" s="18">
        <v>43352.922899999998</v>
      </c>
    </row>
    <row r="69" spans="1:3" x14ac:dyDescent="0.25">
      <c r="A69" s="48" t="s">
        <v>137</v>
      </c>
      <c r="B69" s="47" t="s">
        <v>188</v>
      </c>
      <c r="C69" s="18">
        <v>1215.0662199999999</v>
      </c>
    </row>
    <row r="70" spans="1:3" x14ac:dyDescent="0.25">
      <c r="A70" s="48"/>
      <c r="B70" s="49" t="s">
        <v>189</v>
      </c>
      <c r="C70" s="18">
        <v>44567.989119999998</v>
      </c>
    </row>
    <row r="71" spans="1:3" x14ac:dyDescent="0.25">
      <c r="A71" s="48"/>
      <c r="B71" s="56" t="s">
        <v>190</v>
      </c>
      <c r="C71" s="18">
        <v>2355843.0707</v>
      </c>
    </row>
    <row r="72" spans="1:3" x14ac:dyDescent="0.25">
      <c r="A72" s="48" t="s">
        <v>191</v>
      </c>
      <c r="B72" s="49" t="s">
        <v>192</v>
      </c>
      <c r="C72" s="18">
        <v>391</v>
      </c>
    </row>
    <row r="73" spans="1:3" ht="15.75" customHeight="1" x14ac:dyDescent="0.25">
      <c r="A73" s="163" t="s">
        <v>193</v>
      </c>
      <c r="B73" s="163"/>
      <c r="C73" s="18"/>
    </row>
    <row r="74" spans="1:3" x14ac:dyDescent="0.25">
      <c r="A74" s="57" t="s">
        <v>194</v>
      </c>
      <c r="B74" s="58" t="s">
        <v>195</v>
      </c>
      <c r="C74" s="18"/>
    </row>
    <row r="75" spans="1:3" x14ac:dyDescent="0.25">
      <c r="A75" s="48" t="s">
        <v>129</v>
      </c>
      <c r="B75" s="59" t="s">
        <v>196</v>
      </c>
      <c r="C75" s="18">
        <v>263964.00800000003</v>
      </c>
    </row>
    <row r="76" spans="1:3" x14ac:dyDescent="0.25">
      <c r="A76" s="60" t="s">
        <v>123</v>
      </c>
      <c r="B76" s="47" t="s">
        <v>197</v>
      </c>
      <c r="C76" s="18">
        <v>0</v>
      </c>
    </row>
    <row r="77" spans="1:3" x14ac:dyDescent="0.25">
      <c r="A77" s="60" t="s">
        <v>123</v>
      </c>
      <c r="B77" s="47" t="s">
        <v>198</v>
      </c>
      <c r="C77" s="18">
        <v>0</v>
      </c>
    </row>
    <row r="78" spans="1:3" x14ac:dyDescent="0.25">
      <c r="A78" s="48" t="s">
        <v>59</v>
      </c>
      <c r="B78" s="47" t="s">
        <v>199</v>
      </c>
      <c r="C78" s="18">
        <v>0</v>
      </c>
    </row>
    <row r="79" spans="1:3" x14ac:dyDescent="0.25">
      <c r="A79" s="48" t="s">
        <v>137</v>
      </c>
      <c r="B79" s="47" t="s">
        <v>200</v>
      </c>
      <c r="C79" s="18">
        <v>94310.014240000004</v>
      </c>
    </row>
    <row r="80" spans="1:3" x14ac:dyDescent="0.25">
      <c r="A80" s="48" t="s">
        <v>146</v>
      </c>
      <c r="B80" s="47" t="s">
        <v>201</v>
      </c>
      <c r="C80" s="18">
        <v>79337.922449999998</v>
      </c>
    </row>
    <row r="81" spans="1:3" x14ac:dyDescent="0.25">
      <c r="A81" s="48" t="s">
        <v>202</v>
      </c>
      <c r="B81" s="47" t="s">
        <v>203</v>
      </c>
      <c r="C81" s="18">
        <v>190070.60060000001</v>
      </c>
    </row>
    <row r="82" spans="1:3" x14ac:dyDescent="0.25">
      <c r="A82" s="48" t="s">
        <v>204</v>
      </c>
      <c r="B82" s="47" t="s">
        <v>205</v>
      </c>
      <c r="C82" s="18">
        <v>-4165</v>
      </c>
    </row>
    <row r="83" spans="1:3" x14ac:dyDescent="0.25">
      <c r="A83" s="48" t="s">
        <v>206</v>
      </c>
      <c r="B83" s="47" t="s">
        <v>207</v>
      </c>
      <c r="C83" s="18">
        <v>52370.549930000016</v>
      </c>
    </row>
    <row r="84" spans="1:3" x14ac:dyDescent="0.25">
      <c r="A84" s="60"/>
      <c r="B84" s="49" t="s">
        <v>208</v>
      </c>
      <c r="C84" s="18">
        <v>675888.09522000002</v>
      </c>
    </row>
    <row r="85" spans="1:3" x14ac:dyDescent="0.25">
      <c r="A85" s="48" t="s">
        <v>127</v>
      </c>
      <c r="B85" s="49" t="s">
        <v>209</v>
      </c>
      <c r="C85" s="18">
        <v>700</v>
      </c>
    </row>
    <row r="86" spans="1:3" x14ac:dyDescent="0.25">
      <c r="A86" s="45" t="s">
        <v>210</v>
      </c>
      <c r="B86" s="53" t="s">
        <v>211</v>
      </c>
      <c r="C86" s="18">
        <v>0</v>
      </c>
    </row>
    <row r="87" spans="1:3" x14ac:dyDescent="0.25">
      <c r="A87" s="45" t="s">
        <v>149</v>
      </c>
      <c r="B87" s="49" t="s">
        <v>212</v>
      </c>
      <c r="C87" s="18"/>
    </row>
    <row r="88" spans="1:3" x14ac:dyDescent="0.25">
      <c r="A88" s="45" t="s">
        <v>10</v>
      </c>
      <c r="B88" s="54" t="s">
        <v>213</v>
      </c>
      <c r="C88" s="18">
        <v>97844.570680000004</v>
      </c>
    </row>
    <row r="89" spans="1:3" x14ac:dyDescent="0.25">
      <c r="A89" s="45" t="s">
        <v>23</v>
      </c>
      <c r="B89" s="54" t="s">
        <v>214</v>
      </c>
      <c r="C89" s="18">
        <v>84</v>
      </c>
    </row>
    <row r="90" spans="1:3" x14ac:dyDescent="0.25">
      <c r="A90" s="45" t="s">
        <v>25</v>
      </c>
      <c r="B90" s="54" t="s">
        <v>215</v>
      </c>
      <c r="C90" s="18">
        <v>781296.54856999998</v>
      </c>
    </row>
    <row r="91" spans="1:3" x14ac:dyDescent="0.25">
      <c r="A91" s="45" t="s">
        <v>27</v>
      </c>
      <c r="B91" s="54" t="s">
        <v>216</v>
      </c>
      <c r="C91" s="18">
        <v>66133.317219999997</v>
      </c>
    </row>
    <row r="92" spans="1:3" x14ac:dyDescent="0.25">
      <c r="A92" s="45" t="s">
        <v>38</v>
      </c>
      <c r="B92" s="54" t="s">
        <v>217</v>
      </c>
      <c r="C92" s="18">
        <v>174</v>
      </c>
    </row>
    <row r="93" spans="1:3" x14ac:dyDescent="0.25">
      <c r="A93" s="45" t="s">
        <v>43</v>
      </c>
      <c r="B93" s="54" t="s">
        <v>218</v>
      </c>
      <c r="C93" s="18">
        <v>78814.748000000007</v>
      </c>
    </row>
    <row r="94" spans="1:3" x14ac:dyDescent="0.25">
      <c r="A94" s="45" t="s">
        <v>45</v>
      </c>
      <c r="B94" s="54" t="s">
        <v>219</v>
      </c>
      <c r="C94" s="18">
        <v>4033.8426399999998</v>
      </c>
    </row>
    <row r="95" spans="1:3" x14ac:dyDescent="0.25">
      <c r="A95" s="45" t="s">
        <v>52</v>
      </c>
      <c r="B95" s="54" t="s">
        <v>220</v>
      </c>
      <c r="C95" s="18">
        <v>756</v>
      </c>
    </row>
    <row r="96" spans="1:3" x14ac:dyDescent="0.25">
      <c r="A96" s="45" t="s">
        <v>55</v>
      </c>
      <c r="B96" s="54" t="s">
        <v>221</v>
      </c>
      <c r="C96" s="18">
        <v>9469</v>
      </c>
    </row>
    <row r="97" spans="1:3" x14ac:dyDescent="0.25">
      <c r="A97" s="61"/>
      <c r="B97" s="53" t="s">
        <v>222</v>
      </c>
      <c r="C97" s="18">
        <v>1038606.02711</v>
      </c>
    </row>
    <row r="98" spans="1:3" x14ac:dyDescent="0.25">
      <c r="A98" s="45" t="s">
        <v>151</v>
      </c>
      <c r="B98" s="53" t="s">
        <v>223</v>
      </c>
      <c r="C98" s="18">
        <v>561755.69210999995</v>
      </c>
    </row>
    <row r="99" spans="1:3" x14ac:dyDescent="0.25">
      <c r="A99" s="50" t="s">
        <v>224</v>
      </c>
      <c r="B99" s="55" t="s">
        <v>225</v>
      </c>
      <c r="C99" s="18">
        <v>207</v>
      </c>
    </row>
    <row r="100" spans="1:3" x14ac:dyDescent="0.25">
      <c r="A100" s="62" t="s">
        <v>10</v>
      </c>
      <c r="B100" s="51" t="s">
        <v>226</v>
      </c>
      <c r="C100" s="18">
        <v>207</v>
      </c>
    </row>
    <row r="101" spans="1:3" x14ac:dyDescent="0.25">
      <c r="A101" s="62" t="s">
        <v>23</v>
      </c>
      <c r="B101" s="51" t="s">
        <v>227</v>
      </c>
      <c r="C101" s="18">
        <v>0</v>
      </c>
    </row>
    <row r="102" spans="1:3" x14ac:dyDescent="0.25">
      <c r="A102" s="62" t="s">
        <v>25</v>
      </c>
      <c r="B102" s="51" t="s">
        <v>228</v>
      </c>
      <c r="C102" s="18">
        <v>0</v>
      </c>
    </row>
    <row r="103" spans="1:3" x14ac:dyDescent="0.25">
      <c r="A103" s="48" t="s">
        <v>173</v>
      </c>
      <c r="B103" s="49" t="s">
        <v>229</v>
      </c>
      <c r="C103" s="18">
        <v>1832.1764800000001</v>
      </c>
    </row>
    <row r="104" spans="1:3" x14ac:dyDescent="0.25">
      <c r="A104" s="48" t="s">
        <v>184</v>
      </c>
      <c r="B104" s="49" t="s">
        <v>230</v>
      </c>
      <c r="C104" s="18">
        <v>76550.079419999995</v>
      </c>
    </row>
    <row r="105" spans="1:3" x14ac:dyDescent="0.25">
      <c r="A105" s="48" t="s">
        <v>129</v>
      </c>
      <c r="B105" s="47" t="s">
        <v>231</v>
      </c>
      <c r="C105" s="18">
        <v>41990.221649999999</v>
      </c>
    </row>
    <row r="106" spans="1:3" x14ac:dyDescent="0.25">
      <c r="A106" s="48" t="s">
        <v>123</v>
      </c>
      <c r="B106" s="47" t="s">
        <v>232</v>
      </c>
      <c r="C106" s="18">
        <v>0</v>
      </c>
    </row>
    <row r="107" spans="1:3" x14ac:dyDescent="0.25">
      <c r="A107" s="48" t="s">
        <v>123</v>
      </c>
      <c r="B107" s="47" t="s">
        <v>233</v>
      </c>
      <c r="C107" s="18">
        <v>0</v>
      </c>
    </row>
    <row r="108" spans="1:3" x14ac:dyDescent="0.25">
      <c r="A108" s="48" t="s">
        <v>59</v>
      </c>
      <c r="B108" s="47" t="s">
        <v>234</v>
      </c>
      <c r="C108" s="18">
        <v>7444.5891499999998</v>
      </c>
    </row>
    <row r="109" spans="1:3" x14ac:dyDescent="0.25">
      <c r="A109" s="48" t="s">
        <v>123</v>
      </c>
      <c r="B109" s="47" t="s">
        <v>232</v>
      </c>
      <c r="C109" s="18">
        <v>0</v>
      </c>
    </row>
    <row r="110" spans="1:3" x14ac:dyDescent="0.25">
      <c r="A110" s="48" t="s">
        <v>123</v>
      </c>
      <c r="B110" s="47" t="s">
        <v>233</v>
      </c>
      <c r="C110" s="18">
        <v>0</v>
      </c>
    </row>
    <row r="111" spans="1:3" x14ac:dyDescent="0.25">
      <c r="A111" s="48" t="s">
        <v>137</v>
      </c>
      <c r="B111" s="47" t="s">
        <v>235</v>
      </c>
      <c r="C111" s="18">
        <v>0</v>
      </c>
    </row>
    <row r="112" spans="1:3" x14ac:dyDescent="0.25">
      <c r="A112" s="48" t="s">
        <v>10</v>
      </c>
      <c r="B112" s="47" t="s">
        <v>236</v>
      </c>
      <c r="C112" s="18">
        <v>0</v>
      </c>
    </row>
    <row r="113" spans="1:3" x14ac:dyDescent="0.25">
      <c r="A113" s="48" t="s">
        <v>123</v>
      </c>
      <c r="B113" s="47" t="s">
        <v>232</v>
      </c>
      <c r="C113" s="18">
        <v>0</v>
      </c>
    </row>
    <row r="114" spans="1:3" x14ac:dyDescent="0.25">
      <c r="A114" s="48" t="s">
        <v>123</v>
      </c>
      <c r="B114" s="47" t="s">
        <v>233</v>
      </c>
      <c r="C114" s="18">
        <v>0</v>
      </c>
    </row>
    <row r="115" spans="1:3" x14ac:dyDescent="0.25">
      <c r="A115" s="48" t="s">
        <v>23</v>
      </c>
      <c r="B115" s="47" t="s">
        <v>237</v>
      </c>
      <c r="C115" s="18">
        <v>0</v>
      </c>
    </row>
    <row r="116" spans="1:3" x14ac:dyDescent="0.25">
      <c r="A116" s="48" t="s">
        <v>123</v>
      </c>
      <c r="B116" s="47" t="s">
        <v>232</v>
      </c>
      <c r="C116" s="18">
        <v>0</v>
      </c>
    </row>
    <row r="117" spans="1:3" x14ac:dyDescent="0.25">
      <c r="A117" s="48" t="s">
        <v>123</v>
      </c>
      <c r="B117" s="47" t="s">
        <v>233</v>
      </c>
      <c r="C117" s="18">
        <v>0</v>
      </c>
    </row>
    <row r="118" spans="1:3" x14ac:dyDescent="0.25">
      <c r="A118" s="48" t="s">
        <v>146</v>
      </c>
      <c r="B118" s="47" t="s">
        <v>238</v>
      </c>
      <c r="C118" s="18">
        <v>0</v>
      </c>
    </row>
    <row r="119" spans="1:3" x14ac:dyDescent="0.25">
      <c r="A119" s="48" t="s">
        <v>123</v>
      </c>
      <c r="B119" s="47" t="s">
        <v>232</v>
      </c>
      <c r="C119" s="18">
        <v>0</v>
      </c>
    </row>
    <row r="120" spans="1:3" x14ac:dyDescent="0.25">
      <c r="A120" s="48" t="s">
        <v>123</v>
      </c>
      <c r="B120" s="47" t="s">
        <v>233</v>
      </c>
      <c r="C120" s="18">
        <v>0</v>
      </c>
    </row>
    <row r="121" spans="1:3" x14ac:dyDescent="0.25">
      <c r="A121" s="48" t="s">
        <v>202</v>
      </c>
      <c r="B121" s="47" t="s">
        <v>239</v>
      </c>
      <c r="C121" s="18">
        <v>27115.268619999999</v>
      </c>
    </row>
    <row r="122" spans="1:3" x14ac:dyDescent="0.25">
      <c r="A122" s="48" t="s">
        <v>123</v>
      </c>
      <c r="B122" s="47" t="s">
        <v>232</v>
      </c>
      <c r="C122" s="18">
        <v>0</v>
      </c>
    </row>
    <row r="123" spans="1:3" x14ac:dyDescent="0.25">
      <c r="A123" s="48" t="s">
        <v>123</v>
      </c>
      <c r="B123" s="47" t="s">
        <v>233</v>
      </c>
      <c r="C123" s="18">
        <v>0</v>
      </c>
    </row>
    <row r="124" spans="1:3" x14ac:dyDescent="0.25">
      <c r="A124" s="48" t="s">
        <v>123</v>
      </c>
      <c r="B124" s="47" t="s">
        <v>240</v>
      </c>
      <c r="C124" s="18">
        <v>4225.0801199999996</v>
      </c>
    </row>
    <row r="125" spans="1:3" x14ac:dyDescent="0.25">
      <c r="A125" s="48" t="s">
        <v>123</v>
      </c>
      <c r="B125" s="47" t="s">
        <v>241</v>
      </c>
      <c r="C125" s="18">
        <v>1130.9386500000001</v>
      </c>
    </row>
    <row r="126" spans="1:3" x14ac:dyDescent="0.25">
      <c r="A126" s="48" t="s">
        <v>123</v>
      </c>
      <c r="B126" s="47" t="s">
        <v>242</v>
      </c>
      <c r="C126" s="18">
        <v>494.01800000000003</v>
      </c>
    </row>
    <row r="127" spans="1:3" x14ac:dyDescent="0.25">
      <c r="A127" s="48" t="s">
        <v>191</v>
      </c>
      <c r="B127" s="26" t="s">
        <v>243</v>
      </c>
      <c r="C127" s="18"/>
    </row>
    <row r="128" spans="1:3" x14ac:dyDescent="0.25">
      <c r="A128" s="48" t="s">
        <v>129</v>
      </c>
      <c r="B128" s="47" t="s">
        <v>244</v>
      </c>
      <c r="C128" s="18">
        <v>305</v>
      </c>
    </row>
    <row r="129" spans="1:3" x14ac:dyDescent="0.25">
      <c r="A129" s="48" t="s">
        <v>59</v>
      </c>
      <c r="B129" s="47" t="s">
        <v>245</v>
      </c>
      <c r="C129" s="18">
        <v>0</v>
      </c>
    </row>
    <row r="130" spans="1:3" x14ac:dyDescent="0.25">
      <c r="A130" s="48"/>
      <c r="B130" s="49" t="s">
        <v>246</v>
      </c>
      <c r="C130" s="18">
        <v>305</v>
      </c>
    </row>
    <row r="131" spans="1:3" x14ac:dyDescent="0.25">
      <c r="A131" s="24"/>
      <c r="B131" s="26" t="s">
        <v>247</v>
      </c>
      <c r="C131" s="18">
        <v>2355844.0703399996</v>
      </c>
    </row>
    <row r="132" spans="1:3" x14ac:dyDescent="0.25">
      <c r="A132" s="63" t="s">
        <v>248</v>
      </c>
      <c r="B132" s="26" t="s">
        <v>249</v>
      </c>
      <c r="C132" s="18">
        <v>391</v>
      </c>
    </row>
    <row r="133" spans="1:3" x14ac:dyDescent="0.2">
      <c r="A133" s="156" t="s">
        <v>119</v>
      </c>
      <c r="B133" s="156"/>
      <c r="C133" s="156"/>
    </row>
    <row r="134" spans="1:3" x14ac:dyDescent="0.25">
      <c r="A134" s="64"/>
      <c r="B134" s="64"/>
    </row>
    <row r="135" spans="1:3" x14ac:dyDescent="0.25">
      <c r="A135" s="64"/>
      <c r="B135" s="64"/>
    </row>
    <row r="136" spans="1:3" x14ac:dyDescent="0.25">
      <c r="A136" s="64"/>
      <c r="B136" s="64"/>
    </row>
    <row r="137" spans="1:3" x14ac:dyDescent="0.25">
      <c r="A137" s="64"/>
      <c r="B137" s="64"/>
    </row>
    <row r="138" spans="1:3" x14ac:dyDescent="0.25">
      <c r="A138" s="64"/>
      <c r="B138" s="64"/>
    </row>
    <row r="139" spans="1:3" x14ac:dyDescent="0.25">
      <c r="A139" s="64"/>
      <c r="B139" s="64"/>
    </row>
    <row r="140" spans="1:3" x14ac:dyDescent="0.25">
      <c r="A140" s="64"/>
      <c r="B140" s="64"/>
    </row>
    <row r="141" spans="1:3" x14ac:dyDescent="0.25">
      <c r="A141" s="64"/>
      <c r="B141" s="64"/>
    </row>
    <row r="142" spans="1:3" x14ac:dyDescent="0.25">
      <c r="A142" s="64"/>
      <c r="B142" s="64"/>
    </row>
    <row r="143" spans="1:3" x14ac:dyDescent="0.25">
      <c r="A143" s="64"/>
      <c r="B143" s="64"/>
    </row>
    <row r="144" spans="1:3" x14ac:dyDescent="0.25">
      <c r="A144" s="64"/>
      <c r="B144" s="64"/>
    </row>
    <row r="145" spans="1:2" x14ac:dyDescent="0.25">
      <c r="A145" s="64"/>
      <c r="B145" s="64"/>
    </row>
    <row r="146" spans="1:2" x14ac:dyDescent="0.25">
      <c r="A146" s="64"/>
      <c r="B146" s="64"/>
    </row>
    <row r="147" spans="1:2" x14ac:dyDescent="0.25">
      <c r="A147" s="64"/>
      <c r="B147" s="64"/>
    </row>
    <row r="148" spans="1:2" x14ac:dyDescent="0.25">
      <c r="A148" s="64"/>
      <c r="B148" s="64"/>
    </row>
    <row r="149" spans="1:2" x14ac:dyDescent="0.25">
      <c r="A149" s="64"/>
      <c r="B149" s="64"/>
    </row>
    <row r="150" spans="1:2" x14ac:dyDescent="0.25">
      <c r="A150" s="64"/>
      <c r="B150" s="64"/>
    </row>
    <row r="151" spans="1:2" x14ac:dyDescent="0.25">
      <c r="A151" s="64"/>
      <c r="B151" s="64"/>
    </row>
    <row r="152" spans="1:2" x14ac:dyDescent="0.25">
      <c r="A152" s="64"/>
      <c r="B152" s="64"/>
    </row>
    <row r="153" spans="1:2" x14ac:dyDescent="0.25">
      <c r="A153" s="64"/>
      <c r="B153" s="64"/>
    </row>
    <row r="154" spans="1:2" x14ac:dyDescent="0.25">
      <c r="A154" s="64"/>
      <c r="B154" s="64"/>
    </row>
    <row r="155" spans="1:2" x14ac:dyDescent="0.25">
      <c r="A155" s="64"/>
      <c r="B155" s="64"/>
    </row>
    <row r="156" spans="1:2" x14ac:dyDescent="0.25">
      <c r="A156" s="64"/>
      <c r="B156" s="64"/>
    </row>
    <row r="157" spans="1:2" x14ac:dyDescent="0.25">
      <c r="A157" s="64"/>
      <c r="B157" s="64"/>
    </row>
    <row r="158" spans="1:2" x14ac:dyDescent="0.25">
      <c r="A158" s="64"/>
      <c r="B158" s="64"/>
    </row>
    <row r="159" spans="1:2" x14ac:dyDescent="0.25">
      <c r="A159" s="64"/>
      <c r="B159" s="64"/>
    </row>
    <row r="160" spans="1:2" x14ac:dyDescent="0.25">
      <c r="A160" s="64"/>
      <c r="B160" s="64"/>
    </row>
    <row r="161" spans="1:2" x14ac:dyDescent="0.25">
      <c r="A161" s="64"/>
      <c r="B161" s="64"/>
    </row>
    <row r="162" spans="1:2" x14ac:dyDescent="0.25">
      <c r="A162" s="64"/>
      <c r="B162" s="64"/>
    </row>
    <row r="163" spans="1:2" x14ac:dyDescent="0.25">
      <c r="A163" s="64"/>
      <c r="B163" s="64"/>
    </row>
    <row r="164" spans="1:2" x14ac:dyDescent="0.25">
      <c r="A164" s="64"/>
      <c r="B164" s="64"/>
    </row>
    <row r="165" spans="1:2" x14ac:dyDescent="0.25">
      <c r="A165" s="64"/>
      <c r="B165" s="64"/>
    </row>
    <row r="166" spans="1:2" x14ac:dyDescent="0.25">
      <c r="A166" s="64"/>
      <c r="B166" s="64"/>
    </row>
    <row r="167" spans="1:2" x14ac:dyDescent="0.25">
      <c r="A167" s="64"/>
      <c r="B167" s="64"/>
    </row>
    <row r="168" spans="1:2" x14ac:dyDescent="0.25">
      <c r="A168" s="64"/>
      <c r="B168" s="64"/>
    </row>
    <row r="169" spans="1:2" x14ac:dyDescent="0.25">
      <c r="A169" s="64"/>
      <c r="B169" s="64"/>
    </row>
    <row r="170" spans="1:2" x14ac:dyDescent="0.25">
      <c r="A170" s="64"/>
      <c r="B170" s="64"/>
    </row>
    <row r="171" spans="1:2" x14ac:dyDescent="0.25">
      <c r="A171" s="64"/>
      <c r="B171" s="64"/>
    </row>
    <row r="172" spans="1:2" x14ac:dyDescent="0.25">
      <c r="A172" s="64"/>
      <c r="B172" s="64"/>
    </row>
    <row r="173" spans="1:2" x14ac:dyDescent="0.25">
      <c r="A173" s="64"/>
      <c r="B173" s="64"/>
    </row>
    <row r="174" spans="1:2" x14ac:dyDescent="0.25">
      <c r="A174" s="64"/>
      <c r="B174" s="64"/>
    </row>
    <row r="175" spans="1:2" x14ac:dyDescent="0.25">
      <c r="A175" s="64"/>
      <c r="B175" s="64"/>
    </row>
    <row r="176" spans="1:2" x14ac:dyDescent="0.25">
      <c r="A176" s="64"/>
      <c r="B176" s="64"/>
    </row>
    <row r="177" spans="1:2" x14ac:dyDescent="0.25">
      <c r="A177" s="64"/>
      <c r="B177" s="64"/>
    </row>
    <row r="178" spans="1:2" x14ac:dyDescent="0.25">
      <c r="A178" s="64"/>
      <c r="B178" s="64"/>
    </row>
    <row r="179" spans="1:2" x14ac:dyDescent="0.25">
      <c r="A179" s="64"/>
      <c r="B179" s="64"/>
    </row>
    <row r="180" spans="1:2" x14ac:dyDescent="0.25">
      <c r="A180" s="64"/>
      <c r="B180" s="64"/>
    </row>
    <row r="181" spans="1:2" x14ac:dyDescent="0.25">
      <c r="A181" s="64"/>
      <c r="B181" s="64"/>
    </row>
    <row r="182" spans="1:2" x14ac:dyDescent="0.25">
      <c r="A182" s="64"/>
      <c r="B182" s="64"/>
    </row>
    <row r="183" spans="1:2" x14ac:dyDescent="0.25">
      <c r="A183" s="64"/>
      <c r="B183" s="64"/>
    </row>
    <row r="184" spans="1:2" x14ac:dyDescent="0.25">
      <c r="A184" s="64"/>
      <c r="B184" s="64"/>
    </row>
    <row r="185" spans="1:2" x14ac:dyDescent="0.25">
      <c r="A185" s="64"/>
      <c r="B185" s="64"/>
    </row>
    <row r="186" spans="1:2" x14ac:dyDescent="0.25">
      <c r="A186" s="64"/>
      <c r="B186" s="64"/>
    </row>
    <row r="187" spans="1:2" x14ac:dyDescent="0.25">
      <c r="A187" s="64"/>
      <c r="B187" s="64"/>
    </row>
    <row r="188" spans="1:2" x14ac:dyDescent="0.25">
      <c r="A188" s="64"/>
      <c r="B188" s="64"/>
    </row>
    <row r="189" spans="1:2" x14ac:dyDescent="0.25">
      <c r="A189" s="64"/>
      <c r="B189" s="64"/>
    </row>
    <row r="190" spans="1:2" x14ac:dyDescent="0.25">
      <c r="A190" s="64"/>
      <c r="B190" s="64"/>
    </row>
    <row r="191" spans="1:2" x14ac:dyDescent="0.25">
      <c r="A191" s="64"/>
      <c r="B191" s="64"/>
    </row>
    <row r="192" spans="1:2" x14ac:dyDescent="0.25">
      <c r="A192" s="64"/>
      <c r="B192" s="64"/>
    </row>
    <row r="193" spans="1:2" x14ac:dyDescent="0.25">
      <c r="A193" s="64"/>
      <c r="B193" s="64"/>
    </row>
    <row r="194" spans="1:2" x14ac:dyDescent="0.25">
      <c r="A194" s="64"/>
      <c r="B194" s="64"/>
    </row>
    <row r="195" spans="1:2" x14ac:dyDescent="0.25">
      <c r="A195" s="64"/>
      <c r="B195" s="64"/>
    </row>
    <row r="196" spans="1:2" x14ac:dyDescent="0.25">
      <c r="A196" s="64"/>
      <c r="B196" s="64"/>
    </row>
    <row r="197" spans="1:2" x14ac:dyDescent="0.25">
      <c r="A197" s="64"/>
      <c r="B197" s="64"/>
    </row>
    <row r="198" spans="1:2" x14ac:dyDescent="0.25">
      <c r="A198" s="64"/>
      <c r="B198" s="64"/>
    </row>
    <row r="199" spans="1:2" x14ac:dyDescent="0.25">
      <c r="A199" s="64"/>
      <c r="B199" s="64"/>
    </row>
    <row r="200" spans="1:2" x14ac:dyDescent="0.25">
      <c r="A200" s="64"/>
      <c r="B200" s="64"/>
    </row>
    <row r="201" spans="1:2" x14ac:dyDescent="0.25">
      <c r="A201" s="64"/>
      <c r="B201" s="64"/>
    </row>
    <row r="202" spans="1:2" x14ac:dyDescent="0.25">
      <c r="A202" s="64"/>
      <c r="B202" s="64"/>
    </row>
    <row r="203" spans="1:2" x14ac:dyDescent="0.25">
      <c r="A203" s="64"/>
      <c r="B203" s="64"/>
    </row>
    <row r="204" spans="1:2" x14ac:dyDescent="0.25">
      <c r="A204" s="64"/>
      <c r="B204" s="64"/>
    </row>
    <row r="205" spans="1:2" x14ac:dyDescent="0.25">
      <c r="A205" s="64"/>
      <c r="B205" s="64"/>
    </row>
    <row r="206" spans="1:2" x14ac:dyDescent="0.25">
      <c r="A206" s="64"/>
      <c r="B206" s="64"/>
    </row>
    <row r="207" spans="1:2" x14ac:dyDescent="0.25">
      <c r="A207" s="64"/>
      <c r="B207" s="64"/>
    </row>
    <row r="208" spans="1:2" x14ac:dyDescent="0.25">
      <c r="A208" s="64"/>
      <c r="B208" s="64"/>
    </row>
    <row r="209" spans="1:2" x14ac:dyDescent="0.25">
      <c r="A209" s="64"/>
      <c r="B209" s="64"/>
    </row>
    <row r="210" spans="1:2" x14ac:dyDescent="0.25">
      <c r="A210" s="64"/>
      <c r="B210" s="64"/>
    </row>
    <row r="211" spans="1:2" x14ac:dyDescent="0.25">
      <c r="A211" s="64"/>
      <c r="B211" s="64"/>
    </row>
    <row r="212" spans="1:2" x14ac:dyDescent="0.25">
      <c r="A212" s="64"/>
      <c r="B212" s="64"/>
    </row>
    <row r="213" spans="1:2" x14ac:dyDescent="0.25">
      <c r="A213" s="64"/>
      <c r="B213" s="64"/>
    </row>
    <row r="214" spans="1:2" x14ac:dyDescent="0.25">
      <c r="A214" s="64"/>
      <c r="B214" s="64"/>
    </row>
    <row r="215" spans="1:2" x14ac:dyDescent="0.25">
      <c r="A215" s="64"/>
      <c r="B215" s="64"/>
    </row>
    <row r="216" spans="1:2" x14ac:dyDescent="0.25">
      <c r="A216" s="64"/>
      <c r="B216" s="64"/>
    </row>
    <row r="217" spans="1:2" x14ac:dyDescent="0.25">
      <c r="A217" s="64"/>
      <c r="B217" s="64"/>
    </row>
    <row r="218" spans="1:2" x14ac:dyDescent="0.25">
      <c r="A218" s="64"/>
      <c r="B218" s="64"/>
    </row>
    <row r="219" spans="1:2" x14ac:dyDescent="0.25">
      <c r="A219" s="64"/>
      <c r="B219" s="64"/>
    </row>
    <row r="220" spans="1:2" x14ac:dyDescent="0.25">
      <c r="A220" s="64"/>
      <c r="B220" s="64"/>
    </row>
    <row r="221" spans="1:2" x14ac:dyDescent="0.25">
      <c r="A221" s="64"/>
      <c r="B221" s="64"/>
    </row>
    <row r="222" spans="1:2" x14ac:dyDescent="0.25">
      <c r="A222" s="64"/>
      <c r="B222" s="64"/>
    </row>
    <row r="223" spans="1:2" x14ac:dyDescent="0.25">
      <c r="A223" s="64"/>
      <c r="B223" s="64"/>
    </row>
    <row r="224" spans="1:2" x14ac:dyDescent="0.25">
      <c r="A224" s="64"/>
      <c r="B224" s="64"/>
    </row>
    <row r="225" spans="1:2" x14ac:dyDescent="0.25">
      <c r="A225" s="64"/>
      <c r="B225" s="64"/>
    </row>
    <row r="226" spans="1:2" x14ac:dyDescent="0.25">
      <c r="A226" s="64"/>
      <c r="B226" s="64"/>
    </row>
    <row r="227" spans="1:2" x14ac:dyDescent="0.25">
      <c r="A227" s="64"/>
      <c r="B227" s="64"/>
    </row>
    <row r="228" spans="1:2" x14ac:dyDescent="0.25">
      <c r="A228" s="64"/>
      <c r="B228" s="64"/>
    </row>
    <row r="229" spans="1:2" x14ac:dyDescent="0.25">
      <c r="A229" s="64"/>
      <c r="B229" s="64"/>
    </row>
    <row r="230" spans="1:2" x14ac:dyDescent="0.25">
      <c r="A230" s="64"/>
      <c r="B230" s="64"/>
    </row>
    <row r="231" spans="1:2" x14ac:dyDescent="0.25">
      <c r="A231" s="64"/>
      <c r="B231" s="64"/>
    </row>
    <row r="232" spans="1:2" x14ac:dyDescent="0.25">
      <c r="A232" s="64"/>
      <c r="B232" s="64"/>
    </row>
    <row r="233" spans="1:2" x14ac:dyDescent="0.25">
      <c r="A233" s="64"/>
      <c r="B233" s="64"/>
    </row>
    <row r="234" spans="1:2" x14ac:dyDescent="0.25">
      <c r="A234" s="64"/>
      <c r="B234" s="64"/>
    </row>
    <row r="235" spans="1:2" x14ac:dyDescent="0.25">
      <c r="A235" s="64"/>
      <c r="B235" s="64"/>
    </row>
    <row r="236" spans="1:2" x14ac:dyDescent="0.25">
      <c r="A236" s="64"/>
      <c r="B236" s="64"/>
    </row>
    <row r="237" spans="1:2" x14ac:dyDescent="0.25">
      <c r="A237" s="64"/>
      <c r="B237" s="64"/>
    </row>
    <row r="238" spans="1:2" x14ac:dyDescent="0.25">
      <c r="A238" s="64"/>
      <c r="B238" s="64"/>
    </row>
    <row r="239" spans="1:2" x14ac:dyDescent="0.25">
      <c r="A239" s="64"/>
      <c r="B239" s="64"/>
    </row>
    <row r="240" spans="1:2" x14ac:dyDescent="0.25">
      <c r="A240" s="64"/>
      <c r="B240" s="64"/>
    </row>
    <row r="241" spans="1:2" x14ac:dyDescent="0.25">
      <c r="A241" s="64"/>
      <c r="B241" s="64"/>
    </row>
    <row r="242" spans="1:2" x14ac:dyDescent="0.25">
      <c r="A242" s="64"/>
      <c r="B242" s="64"/>
    </row>
    <row r="243" spans="1:2" x14ac:dyDescent="0.25">
      <c r="A243" s="64"/>
      <c r="B243" s="64"/>
    </row>
    <row r="244" spans="1:2" x14ac:dyDescent="0.25">
      <c r="A244" s="64"/>
      <c r="B244" s="64"/>
    </row>
    <row r="245" spans="1:2" x14ac:dyDescent="0.25">
      <c r="A245" s="64"/>
      <c r="B245" s="64"/>
    </row>
    <row r="246" spans="1:2" x14ac:dyDescent="0.25">
      <c r="A246" s="64"/>
      <c r="B246" s="64"/>
    </row>
    <row r="247" spans="1:2" x14ac:dyDescent="0.25">
      <c r="A247" s="64"/>
      <c r="B247" s="64"/>
    </row>
    <row r="248" spans="1:2" x14ac:dyDescent="0.25">
      <c r="A248" s="64"/>
      <c r="B248" s="64"/>
    </row>
    <row r="249" spans="1:2" x14ac:dyDescent="0.25">
      <c r="A249" s="64"/>
      <c r="B249" s="64"/>
    </row>
    <row r="250" spans="1:2" x14ac:dyDescent="0.25">
      <c r="A250" s="64"/>
      <c r="B250" s="64"/>
    </row>
    <row r="251" spans="1:2" x14ac:dyDescent="0.25">
      <c r="A251" s="64"/>
      <c r="B251" s="64"/>
    </row>
    <row r="252" spans="1:2" x14ac:dyDescent="0.25">
      <c r="A252" s="64"/>
      <c r="B252" s="64"/>
    </row>
    <row r="253" spans="1:2" x14ac:dyDescent="0.25">
      <c r="A253" s="64"/>
      <c r="B253" s="64"/>
    </row>
    <row r="254" spans="1:2" x14ac:dyDescent="0.25">
      <c r="A254" s="64"/>
      <c r="B254" s="64"/>
    </row>
    <row r="255" spans="1:2" x14ac:dyDescent="0.25">
      <c r="A255" s="64"/>
      <c r="B255" s="64"/>
    </row>
    <row r="256" spans="1:2" x14ac:dyDescent="0.25">
      <c r="A256" s="64"/>
      <c r="B256" s="64"/>
    </row>
    <row r="257" spans="1:2" x14ac:dyDescent="0.25">
      <c r="A257" s="64"/>
      <c r="B257" s="64"/>
    </row>
    <row r="258" spans="1:2" x14ac:dyDescent="0.25">
      <c r="A258" s="64"/>
      <c r="B258" s="64"/>
    </row>
    <row r="259" spans="1:2" x14ac:dyDescent="0.25">
      <c r="A259" s="64"/>
      <c r="B259" s="64"/>
    </row>
    <row r="260" spans="1:2" x14ac:dyDescent="0.25">
      <c r="A260" s="64"/>
      <c r="B260" s="64"/>
    </row>
    <row r="261" spans="1:2" x14ac:dyDescent="0.25">
      <c r="A261" s="64"/>
      <c r="B261" s="64"/>
    </row>
    <row r="262" spans="1:2" x14ac:dyDescent="0.25">
      <c r="A262" s="64"/>
      <c r="B262" s="64"/>
    </row>
    <row r="263" spans="1:2" x14ac:dyDescent="0.25">
      <c r="A263" s="64"/>
      <c r="B263" s="64"/>
    </row>
    <row r="264" spans="1:2" x14ac:dyDescent="0.25">
      <c r="A264" s="64"/>
      <c r="B264" s="64"/>
    </row>
    <row r="265" spans="1:2" x14ac:dyDescent="0.25">
      <c r="A265" s="64"/>
      <c r="B265" s="64"/>
    </row>
    <row r="266" spans="1:2" x14ac:dyDescent="0.25">
      <c r="A266" s="64"/>
      <c r="B266" s="64"/>
    </row>
    <row r="267" spans="1:2" x14ac:dyDescent="0.25">
      <c r="A267" s="64"/>
      <c r="B267" s="64"/>
    </row>
    <row r="268" spans="1:2" x14ac:dyDescent="0.25">
      <c r="A268" s="64"/>
      <c r="B268" s="64"/>
    </row>
    <row r="269" spans="1:2" x14ac:dyDescent="0.25">
      <c r="A269" s="64"/>
      <c r="B269" s="64"/>
    </row>
    <row r="270" spans="1:2" x14ac:dyDescent="0.25">
      <c r="A270" s="64"/>
      <c r="B270" s="64"/>
    </row>
    <row r="271" spans="1:2" x14ac:dyDescent="0.25">
      <c r="A271" s="64"/>
      <c r="B271" s="64"/>
    </row>
    <row r="272" spans="1:2" x14ac:dyDescent="0.25">
      <c r="A272" s="64"/>
      <c r="B272" s="64"/>
    </row>
    <row r="273" spans="1:2" x14ac:dyDescent="0.25">
      <c r="A273" s="64"/>
      <c r="B273" s="64"/>
    </row>
    <row r="274" spans="1:2" x14ac:dyDescent="0.25">
      <c r="A274" s="64"/>
      <c r="B274" s="64"/>
    </row>
    <row r="275" spans="1:2" x14ac:dyDescent="0.25">
      <c r="A275" s="64"/>
      <c r="B275" s="64"/>
    </row>
    <row r="276" spans="1:2" x14ac:dyDescent="0.25">
      <c r="A276" s="64"/>
      <c r="B276" s="64"/>
    </row>
    <row r="277" spans="1:2" x14ac:dyDescent="0.25">
      <c r="A277" s="64"/>
      <c r="B277" s="64"/>
    </row>
    <row r="278" spans="1:2" x14ac:dyDescent="0.25">
      <c r="A278" s="64"/>
      <c r="B278" s="64"/>
    </row>
    <row r="279" spans="1:2" x14ac:dyDescent="0.25">
      <c r="A279" s="64"/>
      <c r="B279" s="64"/>
    </row>
    <row r="280" spans="1:2" x14ac:dyDescent="0.25">
      <c r="A280" s="64"/>
      <c r="B280" s="64"/>
    </row>
    <row r="281" spans="1:2" x14ac:dyDescent="0.25">
      <c r="A281" s="64"/>
      <c r="B281" s="64"/>
    </row>
    <row r="282" spans="1:2" x14ac:dyDescent="0.25">
      <c r="A282" s="64"/>
      <c r="B282" s="64"/>
    </row>
    <row r="283" spans="1:2" x14ac:dyDescent="0.25">
      <c r="A283" s="64"/>
      <c r="B283" s="64"/>
    </row>
    <row r="284" spans="1:2" x14ac:dyDescent="0.25">
      <c r="A284" s="64"/>
      <c r="B284" s="64"/>
    </row>
    <row r="285" spans="1:2" x14ac:dyDescent="0.25">
      <c r="A285" s="64"/>
      <c r="B285" s="64"/>
    </row>
    <row r="286" spans="1:2" x14ac:dyDescent="0.25">
      <c r="A286" s="64"/>
      <c r="B286" s="64"/>
    </row>
    <row r="287" spans="1:2" x14ac:dyDescent="0.25">
      <c r="A287" s="64"/>
      <c r="B287" s="64"/>
    </row>
    <row r="288" spans="1:2" x14ac:dyDescent="0.25">
      <c r="A288" s="64"/>
      <c r="B288" s="64"/>
    </row>
    <row r="289" spans="1:2" x14ac:dyDescent="0.25">
      <c r="A289" s="64"/>
      <c r="B289" s="64"/>
    </row>
    <row r="290" spans="1:2" x14ac:dyDescent="0.25">
      <c r="A290" s="64"/>
      <c r="B290" s="64"/>
    </row>
    <row r="291" spans="1:2" x14ac:dyDescent="0.25">
      <c r="A291" s="64"/>
      <c r="B291" s="64"/>
    </row>
    <row r="292" spans="1:2" x14ac:dyDescent="0.25">
      <c r="A292" s="64"/>
      <c r="B292" s="64"/>
    </row>
    <row r="293" spans="1:2" x14ac:dyDescent="0.25">
      <c r="A293" s="64"/>
      <c r="B293" s="64"/>
    </row>
    <row r="294" spans="1:2" x14ac:dyDescent="0.25">
      <c r="A294" s="64"/>
      <c r="B294" s="64"/>
    </row>
    <row r="295" spans="1:2" x14ac:dyDescent="0.25">
      <c r="A295" s="64"/>
      <c r="B295" s="64"/>
    </row>
    <row r="296" spans="1:2" x14ac:dyDescent="0.25">
      <c r="A296" s="64"/>
      <c r="B296" s="64"/>
    </row>
    <row r="297" spans="1:2" x14ac:dyDescent="0.25">
      <c r="A297" s="64"/>
      <c r="B297" s="64"/>
    </row>
    <row r="298" spans="1:2" x14ac:dyDescent="0.25">
      <c r="A298" s="64"/>
      <c r="B298" s="64"/>
    </row>
    <row r="299" spans="1:2" x14ac:dyDescent="0.25">
      <c r="A299" s="64"/>
      <c r="B299" s="64"/>
    </row>
    <row r="300" spans="1:2" x14ac:dyDescent="0.25">
      <c r="A300" s="64"/>
      <c r="B300" s="64"/>
    </row>
    <row r="301" spans="1:2" x14ac:dyDescent="0.25">
      <c r="A301" s="64"/>
      <c r="B301" s="64"/>
    </row>
    <row r="302" spans="1:2" x14ac:dyDescent="0.25">
      <c r="A302" s="64"/>
      <c r="B302" s="64"/>
    </row>
    <row r="303" spans="1:2" x14ac:dyDescent="0.25">
      <c r="A303" s="64"/>
      <c r="B303" s="64"/>
    </row>
    <row r="304" spans="1:2" x14ac:dyDescent="0.25">
      <c r="A304" s="64"/>
      <c r="B304" s="64"/>
    </row>
    <row r="305" spans="1:2" x14ac:dyDescent="0.25">
      <c r="A305" s="64"/>
      <c r="B305" s="64"/>
    </row>
    <row r="306" spans="1:2" x14ac:dyDescent="0.25">
      <c r="A306" s="64"/>
      <c r="B306" s="64"/>
    </row>
    <row r="307" spans="1:2" x14ac:dyDescent="0.25">
      <c r="A307" s="64"/>
      <c r="B307" s="64"/>
    </row>
    <row r="308" spans="1:2" x14ac:dyDescent="0.25">
      <c r="A308" s="64"/>
      <c r="B308" s="64"/>
    </row>
    <row r="309" spans="1:2" x14ac:dyDescent="0.25">
      <c r="A309" s="64"/>
      <c r="B309" s="64"/>
    </row>
    <row r="310" spans="1:2" x14ac:dyDescent="0.25">
      <c r="A310" s="64"/>
      <c r="B310" s="64"/>
    </row>
    <row r="311" spans="1:2" x14ac:dyDescent="0.25">
      <c r="A311" s="64"/>
      <c r="B311" s="64"/>
    </row>
    <row r="312" spans="1:2" x14ac:dyDescent="0.25">
      <c r="A312" s="64"/>
      <c r="B312" s="64"/>
    </row>
    <row r="313" spans="1:2" x14ac:dyDescent="0.25">
      <c r="A313" s="64"/>
      <c r="B313" s="64"/>
    </row>
    <row r="314" spans="1:2" x14ac:dyDescent="0.25">
      <c r="A314" s="64"/>
      <c r="B314" s="64"/>
    </row>
    <row r="315" spans="1:2" x14ac:dyDescent="0.25">
      <c r="A315" s="64"/>
      <c r="B315" s="64"/>
    </row>
    <row r="316" spans="1:2" x14ac:dyDescent="0.25">
      <c r="A316" s="64"/>
      <c r="B316" s="64"/>
    </row>
    <row r="317" spans="1:2" x14ac:dyDescent="0.25">
      <c r="A317" s="64"/>
      <c r="B317" s="64"/>
    </row>
    <row r="318" spans="1:2" x14ac:dyDescent="0.25">
      <c r="A318" s="64"/>
      <c r="B318" s="64"/>
    </row>
    <row r="319" spans="1:2" x14ac:dyDescent="0.25">
      <c r="A319" s="64"/>
      <c r="B319" s="64"/>
    </row>
    <row r="320" spans="1:2" x14ac:dyDescent="0.25">
      <c r="A320" s="64"/>
      <c r="B320" s="64"/>
    </row>
    <row r="321" spans="1:2" x14ac:dyDescent="0.25">
      <c r="A321" s="64"/>
      <c r="B321" s="64"/>
    </row>
    <row r="322" spans="1:2" x14ac:dyDescent="0.25">
      <c r="A322" s="64"/>
      <c r="B322" s="64"/>
    </row>
    <row r="323" spans="1:2" x14ac:dyDescent="0.25">
      <c r="A323" s="64"/>
      <c r="B323" s="64"/>
    </row>
    <row r="324" spans="1:2" x14ac:dyDescent="0.25">
      <c r="A324" s="64"/>
      <c r="B324" s="64"/>
    </row>
    <row r="325" spans="1:2" x14ac:dyDescent="0.25">
      <c r="A325" s="64"/>
      <c r="B325" s="64"/>
    </row>
    <row r="326" spans="1:2" x14ac:dyDescent="0.25">
      <c r="A326" s="64"/>
      <c r="B326" s="64"/>
    </row>
    <row r="327" spans="1:2" x14ac:dyDescent="0.25">
      <c r="A327" s="64"/>
      <c r="B327" s="64"/>
    </row>
    <row r="328" spans="1:2" x14ac:dyDescent="0.25">
      <c r="A328" s="64"/>
      <c r="B328" s="64"/>
    </row>
    <row r="329" spans="1:2" x14ac:dyDescent="0.25">
      <c r="A329" s="64"/>
      <c r="B329" s="64"/>
    </row>
    <row r="330" spans="1:2" x14ac:dyDescent="0.25">
      <c r="A330" s="64"/>
      <c r="B330" s="64"/>
    </row>
    <row r="331" spans="1:2" x14ac:dyDescent="0.25">
      <c r="A331" s="64"/>
      <c r="B331" s="64"/>
    </row>
    <row r="332" spans="1:2" x14ac:dyDescent="0.25">
      <c r="A332" s="64"/>
      <c r="B332" s="64"/>
    </row>
    <row r="333" spans="1:2" x14ac:dyDescent="0.25">
      <c r="A333" s="64"/>
      <c r="B333" s="64"/>
    </row>
    <row r="334" spans="1:2" x14ac:dyDescent="0.25">
      <c r="A334" s="64"/>
      <c r="B334" s="64"/>
    </row>
    <row r="335" spans="1:2" x14ac:dyDescent="0.25">
      <c r="A335" s="64"/>
      <c r="B335" s="64"/>
    </row>
    <row r="336" spans="1:2" x14ac:dyDescent="0.25">
      <c r="A336" s="64"/>
      <c r="B336" s="64"/>
    </row>
    <row r="337" spans="1:2" x14ac:dyDescent="0.25">
      <c r="A337" s="64"/>
      <c r="B337" s="64"/>
    </row>
    <row r="338" spans="1:2" x14ac:dyDescent="0.25">
      <c r="A338" s="64"/>
      <c r="B338" s="64"/>
    </row>
    <row r="339" spans="1:2" x14ac:dyDescent="0.25">
      <c r="A339" s="64"/>
      <c r="B339" s="64"/>
    </row>
    <row r="340" spans="1:2" x14ac:dyDescent="0.25">
      <c r="A340" s="64"/>
      <c r="B340" s="64"/>
    </row>
    <row r="341" spans="1:2" x14ac:dyDescent="0.25">
      <c r="A341" s="64"/>
      <c r="B341" s="64"/>
    </row>
    <row r="342" spans="1:2" x14ac:dyDescent="0.25">
      <c r="A342" s="64"/>
      <c r="B342" s="64"/>
    </row>
    <row r="343" spans="1:2" x14ac:dyDescent="0.25">
      <c r="A343" s="64"/>
      <c r="B343" s="64"/>
    </row>
    <row r="344" spans="1:2" x14ac:dyDescent="0.25">
      <c r="A344" s="64"/>
      <c r="B344" s="64"/>
    </row>
    <row r="345" spans="1:2" x14ac:dyDescent="0.25">
      <c r="A345" s="64"/>
      <c r="B345" s="64"/>
    </row>
    <row r="346" spans="1:2" x14ac:dyDescent="0.25">
      <c r="A346" s="64"/>
      <c r="B346" s="64"/>
    </row>
    <row r="347" spans="1:2" x14ac:dyDescent="0.25">
      <c r="A347" s="64"/>
      <c r="B347" s="64"/>
    </row>
    <row r="348" spans="1:2" x14ac:dyDescent="0.25">
      <c r="A348" s="64"/>
      <c r="B348" s="64"/>
    </row>
    <row r="349" spans="1:2" x14ac:dyDescent="0.25">
      <c r="A349" s="64"/>
      <c r="B349" s="64"/>
    </row>
    <row r="350" spans="1:2" x14ac:dyDescent="0.25">
      <c r="A350" s="64"/>
      <c r="B350" s="64"/>
    </row>
    <row r="351" spans="1:2" x14ac:dyDescent="0.25">
      <c r="A351" s="64"/>
      <c r="B351" s="64"/>
    </row>
    <row r="352" spans="1:2" x14ac:dyDescent="0.25">
      <c r="A352" s="64"/>
      <c r="B352" s="64"/>
    </row>
    <row r="353" spans="1:2" x14ac:dyDescent="0.25">
      <c r="A353" s="64"/>
      <c r="B353" s="64"/>
    </row>
    <row r="354" spans="1:2" x14ac:dyDescent="0.25">
      <c r="A354" s="64"/>
      <c r="B354" s="64"/>
    </row>
    <row r="355" spans="1:2" x14ac:dyDescent="0.25">
      <c r="A355" s="64"/>
      <c r="B355" s="64"/>
    </row>
    <row r="356" spans="1:2" x14ac:dyDescent="0.25">
      <c r="A356" s="64"/>
      <c r="B356" s="64"/>
    </row>
    <row r="357" spans="1:2" x14ac:dyDescent="0.25">
      <c r="A357" s="64"/>
      <c r="B357" s="64"/>
    </row>
    <row r="358" spans="1:2" x14ac:dyDescent="0.25">
      <c r="A358" s="64"/>
      <c r="B358" s="64"/>
    </row>
    <row r="359" spans="1:2" x14ac:dyDescent="0.25">
      <c r="A359" s="64"/>
      <c r="B359" s="64"/>
    </row>
    <row r="360" spans="1:2" x14ac:dyDescent="0.25">
      <c r="A360" s="64"/>
      <c r="B360" s="64"/>
    </row>
    <row r="361" spans="1:2" x14ac:dyDescent="0.25">
      <c r="A361" s="64"/>
      <c r="B361" s="64"/>
    </row>
    <row r="362" spans="1:2" x14ac:dyDescent="0.25">
      <c r="A362" s="64"/>
      <c r="B362" s="64"/>
    </row>
    <row r="363" spans="1:2" x14ac:dyDescent="0.25">
      <c r="A363" s="64"/>
      <c r="B363" s="64"/>
    </row>
    <row r="364" spans="1:2" x14ac:dyDescent="0.25">
      <c r="A364" s="64"/>
      <c r="B364" s="64"/>
    </row>
    <row r="365" spans="1:2" x14ac:dyDescent="0.25">
      <c r="A365" s="64"/>
      <c r="B365" s="64"/>
    </row>
    <row r="366" spans="1:2" x14ac:dyDescent="0.25">
      <c r="A366" s="64"/>
      <c r="B366" s="64"/>
    </row>
    <row r="367" spans="1:2" x14ac:dyDescent="0.25">
      <c r="A367" s="64"/>
      <c r="B367" s="64"/>
    </row>
    <row r="368" spans="1:2" x14ac:dyDescent="0.25">
      <c r="A368" s="64"/>
      <c r="B368" s="64"/>
    </row>
    <row r="369" spans="1:2" x14ac:dyDescent="0.25">
      <c r="A369" s="64"/>
      <c r="B369" s="64"/>
    </row>
    <row r="370" spans="1:2" x14ac:dyDescent="0.25">
      <c r="A370" s="64"/>
      <c r="B370" s="64"/>
    </row>
    <row r="371" spans="1:2" x14ac:dyDescent="0.25">
      <c r="A371" s="64"/>
      <c r="B371" s="64"/>
    </row>
    <row r="372" spans="1:2" x14ac:dyDescent="0.25">
      <c r="A372" s="64"/>
      <c r="B372" s="64"/>
    </row>
    <row r="373" spans="1:2" x14ac:dyDescent="0.25">
      <c r="A373" s="64"/>
      <c r="B373" s="64"/>
    </row>
    <row r="374" spans="1:2" x14ac:dyDescent="0.25">
      <c r="A374" s="64"/>
      <c r="B374" s="64"/>
    </row>
    <row r="375" spans="1:2" x14ac:dyDescent="0.25">
      <c r="A375" s="64"/>
      <c r="B375" s="64"/>
    </row>
    <row r="376" spans="1:2" x14ac:dyDescent="0.25">
      <c r="A376" s="64"/>
      <c r="B376" s="64"/>
    </row>
    <row r="377" spans="1:2" x14ac:dyDescent="0.25">
      <c r="A377" s="64"/>
      <c r="B377" s="64"/>
    </row>
    <row r="378" spans="1:2" x14ac:dyDescent="0.25">
      <c r="A378" s="64"/>
      <c r="B378" s="64"/>
    </row>
    <row r="379" spans="1:2" x14ac:dyDescent="0.25">
      <c r="A379" s="64"/>
      <c r="B379" s="64"/>
    </row>
    <row r="380" spans="1:2" x14ac:dyDescent="0.25">
      <c r="A380" s="64"/>
      <c r="B380" s="64"/>
    </row>
    <row r="381" spans="1:2" x14ac:dyDescent="0.25">
      <c r="A381" s="64"/>
      <c r="B381" s="64"/>
    </row>
    <row r="382" spans="1:2" x14ac:dyDescent="0.25">
      <c r="A382" s="64"/>
      <c r="B382" s="64"/>
    </row>
    <row r="383" spans="1:2" x14ac:dyDescent="0.25">
      <c r="A383" s="64"/>
      <c r="B383" s="64"/>
    </row>
    <row r="384" spans="1:2" x14ac:dyDescent="0.25">
      <c r="A384" s="64"/>
      <c r="B384" s="64"/>
    </row>
    <row r="385" spans="1:2" x14ac:dyDescent="0.25">
      <c r="A385" s="64"/>
      <c r="B385" s="64"/>
    </row>
    <row r="386" spans="1:2" x14ac:dyDescent="0.25">
      <c r="A386" s="64"/>
      <c r="B386" s="64"/>
    </row>
    <row r="387" spans="1:2" x14ac:dyDescent="0.25">
      <c r="A387" s="64"/>
      <c r="B387" s="64"/>
    </row>
    <row r="388" spans="1:2" x14ac:dyDescent="0.25">
      <c r="A388" s="64"/>
      <c r="B388" s="64"/>
    </row>
    <row r="389" spans="1:2" x14ac:dyDescent="0.25">
      <c r="A389" s="64"/>
      <c r="B389" s="64"/>
    </row>
    <row r="390" spans="1:2" x14ac:dyDescent="0.25">
      <c r="A390" s="64"/>
      <c r="B390" s="64"/>
    </row>
    <row r="391" spans="1:2" x14ac:dyDescent="0.25">
      <c r="A391" s="64"/>
      <c r="B391" s="64"/>
    </row>
    <row r="392" spans="1:2" x14ac:dyDescent="0.25">
      <c r="A392" s="64"/>
      <c r="B392" s="64"/>
    </row>
    <row r="393" spans="1:2" x14ac:dyDescent="0.25">
      <c r="A393" s="64"/>
      <c r="B393" s="64"/>
    </row>
    <row r="394" spans="1:2" x14ac:dyDescent="0.25">
      <c r="A394" s="64"/>
      <c r="B394" s="64"/>
    </row>
    <row r="395" spans="1:2" x14ac:dyDescent="0.25">
      <c r="A395" s="64"/>
      <c r="B395" s="64"/>
    </row>
    <row r="396" spans="1:2" x14ac:dyDescent="0.25">
      <c r="A396" s="64"/>
      <c r="B396" s="64"/>
    </row>
    <row r="397" spans="1:2" x14ac:dyDescent="0.25">
      <c r="A397" s="64"/>
      <c r="B397" s="64"/>
    </row>
    <row r="398" spans="1:2" x14ac:dyDescent="0.25">
      <c r="A398" s="64"/>
      <c r="B398" s="64"/>
    </row>
    <row r="399" spans="1:2" x14ac:dyDescent="0.25">
      <c r="A399" s="64"/>
      <c r="B399" s="64"/>
    </row>
    <row r="400" spans="1:2" x14ac:dyDescent="0.25">
      <c r="A400" s="64"/>
      <c r="B400" s="64"/>
    </row>
    <row r="401" spans="1:2" x14ac:dyDescent="0.25">
      <c r="A401" s="64"/>
      <c r="B401" s="64"/>
    </row>
    <row r="402" spans="1:2" x14ac:dyDescent="0.25">
      <c r="A402" s="64"/>
      <c r="B402" s="64"/>
    </row>
    <row r="403" spans="1:2" x14ac:dyDescent="0.25">
      <c r="A403" s="64"/>
      <c r="B403" s="64"/>
    </row>
    <row r="404" spans="1:2" x14ac:dyDescent="0.25">
      <c r="A404" s="64"/>
      <c r="B404" s="64"/>
    </row>
    <row r="405" spans="1:2" x14ac:dyDescent="0.25">
      <c r="A405" s="64"/>
      <c r="B405" s="64"/>
    </row>
    <row r="406" spans="1:2" x14ac:dyDescent="0.25">
      <c r="A406" s="64"/>
      <c r="B406" s="64"/>
    </row>
    <row r="407" spans="1:2" x14ac:dyDescent="0.25">
      <c r="A407" s="64"/>
      <c r="B407" s="64"/>
    </row>
    <row r="408" spans="1:2" x14ac:dyDescent="0.25">
      <c r="A408" s="64"/>
      <c r="B408" s="64"/>
    </row>
    <row r="409" spans="1:2" x14ac:dyDescent="0.25">
      <c r="A409" s="64"/>
      <c r="B409" s="64"/>
    </row>
    <row r="410" spans="1:2" x14ac:dyDescent="0.25">
      <c r="A410" s="64"/>
      <c r="B410" s="64"/>
    </row>
    <row r="411" spans="1:2" x14ac:dyDescent="0.25">
      <c r="A411" s="64"/>
      <c r="B411" s="64"/>
    </row>
    <row r="412" spans="1:2" x14ac:dyDescent="0.25">
      <c r="A412" s="64"/>
      <c r="B412" s="64"/>
    </row>
    <row r="413" spans="1:2" x14ac:dyDescent="0.25">
      <c r="A413" s="64"/>
      <c r="B413" s="64"/>
    </row>
    <row r="414" spans="1:2" x14ac:dyDescent="0.25">
      <c r="A414" s="64"/>
      <c r="B414" s="64"/>
    </row>
    <row r="415" spans="1:2" x14ac:dyDescent="0.25">
      <c r="A415" s="64"/>
      <c r="B415" s="64"/>
    </row>
    <row r="416" spans="1:2" x14ac:dyDescent="0.25">
      <c r="A416" s="64"/>
      <c r="B416" s="64"/>
    </row>
    <row r="417" spans="1:2" x14ac:dyDescent="0.25">
      <c r="A417" s="64"/>
      <c r="B417" s="64"/>
    </row>
    <row r="418" spans="1:2" x14ac:dyDescent="0.25">
      <c r="A418" s="64"/>
      <c r="B418" s="64"/>
    </row>
    <row r="419" spans="1:2" x14ac:dyDescent="0.25">
      <c r="A419" s="64"/>
      <c r="B419" s="64"/>
    </row>
    <row r="420" spans="1:2" x14ac:dyDescent="0.25">
      <c r="A420" s="64"/>
      <c r="B420" s="64"/>
    </row>
    <row r="421" spans="1:2" x14ac:dyDescent="0.25">
      <c r="A421" s="64"/>
      <c r="B421" s="64"/>
    </row>
    <row r="422" spans="1:2" x14ac:dyDescent="0.25">
      <c r="A422" s="64"/>
      <c r="B422" s="64"/>
    </row>
    <row r="423" spans="1:2" x14ac:dyDescent="0.25">
      <c r="A423" s="64"/>
      <c r="B423" s="64"/>
    </row>
    <row r="424" spans="1:2" x14ac:dyDescent="0.25">
      <c r="A424" s="64"/>
      <c r="B424" s="64"/>
    </row>
    <row r="425" spans="1:2" x14ac:dyDescent="0.25">
      <c r="A425" s="64"/>
      <c r="B425" s="64"/>
    </row>
    <row r="426" spans="1:2" x14ac:dyDescent="0.25">
      <c r="A426" s="64"/>
      <c r="B426" s="64"/>
    </row>
    <row r="427" spans="1:2" x14ac:dyDescent="0.25">
      <c r="A427" s="64"/>
      <c r="B427" s="64"/>
    </row>
    <row r="428" spans="1:2" x14ac:dyDescent="0.25">
      <c r="A428" s="64"/>
      <c r="B428" s="64"/>
    </row>
    <row r="429" spans="1:2" x14ac:dyDescent="0.25">
      <c r="A429" s="64"/>
      <c r="B429" s="64"/>
    </row>
    <row r="430" spans="1:2" x14ac:dyDescent="0.25">
      <c r="A430" s="64"/>
      <c r="B430" s="64"/>
    </row>
    <row r="431" spans="1:2" x14ac:dyDescent="0.25">
      <c r="A431" s="64"/>
      <c r="B431" s="64"/>
    </row>
    <row r="432" spans="1:2" x14ac:dyDescent="0.25">
      <c r="A432" s="64"/>
      <c r="B432" s="64"/>
    </row>
    <row r="433" spans="1:2" x14ac:dyDescent="0.25">
      <c r="A433" s="64"/>
      <c r="B433" s="64"/>
    </row>
    <row r="434" spans="1:2" x14ac:dyDescent="0.25">
      <c r="A434" s="64"/>
      <c r="B434" s="64"/>
    </row>
    <row r="435" spans="1:2" x14ac:dyDescent="0.25">
      <c r="A435" s="64"/>
      <c r="B435" s="64"/>
    </row>
    <row r="436" spans="1:2" x14ac:dyDescent="0.25">
      <c r="A436" s="64"/>
      <c r="B436" s="64"/>
    </row>
    <row r="437" spans="1:2" x14ac:dyDescent="0.25">
      <c r="A437" s="64"/>
      <c r="B437" s="64"/>
    </row>
    <row r="438" spans="1:2" x14ac:dyDescent="0.25">
      <c r="A438" s="64"/>
      <c r="B438" s="64"/>
    </row>
    <row r="439" spans="1:2" x14ac:dyDescent="0.25">
      <c r="A439" s="64"/>
      <c r="B439" s="64"/>
    </row>
    <row r="440" spans="1:2" x14ac:dyDescent="0.25">
      <c r="A440" s="64"/>
      <c r="B440" s="64"/>
    </row>
    <row r="441" spans="1:2" x14ac:dyDescent="0.25">
      <c r="A441" s="64"/>
      <c r="B441" s="64"/>
    </row>
    <row r="442" spans="1:2" x14ac:dyDescent="0.25">
      <c r="A442" s="64"/>
      <c r="B442" s="64"/>
    </row>
    <row r="443" spans="1:2" x14ac:dyDescent="0.25">
      <c r="A443" s="64"/>
      <c r="B443" s="64"/>
    </row>
    <row r="444" spans="1:2" x14ac:dyDescent="0.25">
      <c r="A444" s="64"/>
      <c r="B444" s="64"/>
    </row>
    <row r="445" spans="1:2" x14ac:dyDescent="0.25">
      <c r="A445" s="64"/>
      <c r="B445" s="64"/>
    </row>
    <row r="446" spans="1:2" x14ac:dyDescent="0.25">
      <c r="A446" s="64"/>
      <c r="B446" s="64"/>
    </row>
    <row r="447" spans="1:2" x14ac:dyDescent="0.25">
      <c r="A447" s="64"/>
      <c r="B447" s="64"/>
    </row>
    <row r="448" spans="1:2" x14ac:dyDescent="0.25">
      <c r="A448" s="64"/>
      <c r="B448" s="64"/>
    </row>
    <row r="449" spans="1:2" x14ac:dyDescent="0.25">
      <c r="A449" s="64"/>
      <c r="B449" s="64"/>
    </row>
    <row r="450" spans="1:2" x14ac:dyDescent="0.25">
      <c r="A450" s="64"/>
      <c r="B450" s="64"/>
    </row>
    <row r="451" spans="1:2" x14ac:dyDescent="0.25">
      <c r="A451" s="64"/>
      <c r="B451" s="64"/>
    </row>
    <row r="452" spans="1:2" x14ac:dyDescent="0.25">
      <c r="A452" s="64"/>
      <c r="B452" s="64"/>
    </row>
    <row r="453" spans="1:2" x14ac:dyDescent="0.25">
      <c r="A453" s="64"/>
      <c r="B453" s="64"/>
    </row>
    <row r="454" spans="1:2" x14ac:dyDescent="0.25">
      <c r="A454" s="64"/>
      <c r="B454" s="64"/>
    </row>
    <row r="455" spans="1:2" x14ac:dyDescent="0.25">
      <c r="A455" s="64"/>
      <c r="B455" s="64"/>
    </row>
    <row r="456" spans="1:2" x14ac:dyDescent="0.25">
      <c r="A456" s="64"/>
      <c r="B456" s="64"/>
    </row>
    <row r="457" spans="1:2" x14ac:dyDescent="0.25">
      <c r="A457" s="64"/>
      <c r="B457" s="64"/>
    </row>
    <row r="458" spans="1:2" x14ac:dyDescent="0.25">
      <c r="A458" s="64"/>
      <c r="B458" s="64"/>
    </row>
    <row r="459" spans="1:2" x14ac:dyDescent="0.25">
      <c r="A459" s="64"/>
      <c r="B459" s="64"/>
    </row>
    <row r="460" spans="1:2" x14ac:dyDescent="0.25">
      <c r="A460" s="64"/>
      <c r="B460" s="64"/>
    </row>
    <row r="461" spans="1:2" x14ac:dyDescent="0.25">
      <c r="A461" s="64"/>
      <c r="B461" s="64"/>
    </row>
    <row r="462" spans="1:2" x14ac:dyDescent="0.25">
      <c r="A462" s="64"/>
      <c r="B462" s="64"/>
    </row>
    <row r="463" spans="1:2" x14ac:dyDescent="0.25">
      <c r="A463" s="64"/>
      <c r="B463" s="64"/>
    </row>
    <row r="464" spans="1:2" x14ac:dyDescent="0.25">
      <c r="A464" s="64"/>
      <c r="B464" s="64"/>
    </row>
    <row r="465" spans="1:2" x14ac:dyDescent="0.25">
      <c r="A465" s="64"/>
      <c r="B465" s="64"/>
    </row>
    <row r="466" spans="1:2" x14ac:dyDescent="0.25">
      <c r="A466" s="64"/>
      <c r="B466" s="64"/>
    </row>
    <row r="467" spans="1:2" x14ac:dyDescent="0.25">
      <c r="A467" s="64"/>
      <c r="B467" s="64"/>
    </row>
    <row r="468" spans="1:2" x14ac:dyDescent="0.25">
      <c r="A468" s="64"/>
      <c r="B468" s="64"/>
    </row>
    <row r="469" spans="1:2" x14ac:dyDescent="0.25">
      <c r="A469" s="64"/>
      <c r="B469" s="64"/>
    </row>
    <row r="470" spans="1:2" x14ac:dyDescent="0.25">
      <c r="A470" s="64"/>
      <c r="B470" s="64"/>
    </row>
    <row r="471" spans="1:2" x14ac:dyDescent="0.25">
      <c r="A471" s="64"/>
      <c r="B471" s="64"/>
    </row>
    <row r="472" spans="1:2" x14ac:dyDescent="0.25">
      <c r="A472" s="64"/>
      <c r="B472" s="64"/>
    </row>
    <row r="473" spans="1:2" x14ac:dyDescent="0.25">
      <c r="A473" s="64"/>
      <c r="B473" s="64"/>
    </row>
    <row r="474" spans="1:2" x14ac:dyDescent="0.25">
      <c r="A474" s="64"/>
      <c r="B474" s="64"/>
    </row>
    <row r="475" spans="1:2" x14ac:dyDescent="0.25">
      <c r="A475" s="64"/>
      <c r="B475" s="64"/>
    </row>
    <row r="476" spans="1:2" x14ac:dyDescent="0.25">
      <c r="A476" s="64"/>
      <c r="B476" s="64"/>
    </row>
    <row r="477" spans="1:2" x14ac:dyDescent="0.25">
      <c r="A477" s="64"/>
      <c r="B477" s="64"/>
    </row>
    <row r="478" spans="1:2" x14ac:dyDescent="0.25">
      <c r="A478" s="64"/>
      <c r="B478" s="64"/>
    </row>
    <row r="479" spans="1:2" x14ac:dyDescent="0.25">
      <c r="A479" s="64"/>
      <c r="B479" s="64"/>
    </row>
    <row r="480" spans="1:2" x14ac:dyDescent="0.25">
      <c r="A480" s="64"/>
      <c r="B480" s="64"/>
    </row>
    <row r="481" spans="1:2" x14ac:dyDescent="0.25">
      <c r="A481" s="64"/>
      <c r="B481" s="64"/>
    </row>
    <row r="482" spans="1:2" x14ac:dyDescent="0.25">
      <c r="A482" s="64"/>
      <c r="B482" s="64"/>
    </row>
    <row r="483" spans="1:2" x14ac:dyDescent="0.25">
      <c r="A483" s="64"/>
      <c r="B483" s="64"/>
    </row>
    <row r="484" spans="1:2" x14ac:dyDescent="0.25">
      <c r="A484" s="64"/>
      <c r="B484" s="64"/>
    </row>
    <row r="485" spans="1:2" x14ac:dyDescent="0.25">
      <c r="A485" s="64"/>
      <c r="B485" s="64"/>
    </row>
    <row r="486" spans="1:2" x14ac:dyDescent="0.25">
      <c r="A486" s="64"/>
      <c r="B486" s="64"/>
    </row>
    <row r="487" spans="1:2" x14ac:dyDescent="0.25">
      <c r="A487" s="64"/>
      <c r="B487" s="64"/>
    </row>
    <row r="488" spans="1:2" x14ac:dyDescent="0.25">
      <c r="A488" s="64"/>
      <c r="B488" s="64"/>
    </row>
    <row r="489" spans="1:2" x14ac:dyDescent="0.25">
      <c r="A489" s="64"/>
      <c r="B489" s="64"/>
    </row>
    <row r="490" spans="1:2" x14ac:dyDescent="0.25">
      <c r="A490" s="64"/>
      <c r="B490" s="64"/>
    </row>
    <row r="491" spans="1:2" x14ac:dyDescent="0.25">
      <c r="A491" s="64"/>
      <c r="B491" s="64"/>
    </row>
    <row r="492" spans="1:2" x14ac:dyDescent="0.25">
      <c r="A492" s="64"/>
      <c r="B492" s="64"/>
    </row>
    <row r="493" spans="1:2" x14ac:dyDescent="0.25">
      <c r="A493" s="64"/>
      <c r="B493" s="64"/>
    </row>
    <row r="494" spans="1:2" x14ac:dyDescent="0.25">
      <c r="A494" s="64"/>
      <c r="B494" s="64"/>
    </row>
    <row r="495" spans="1:2" x14ac:dyDescent="0.25">
      <c r="A495" s="64"/>
      <c r="B495" s="64"/>
    </row>
    <row r="496" spans="1:2" x14ac:dyDescent="0.25">
      <c r="A496" s="64"/>
      <c r="B496" s="64"/>
    </row>
    <row r="497" spans="1:2" x14ac:dyDescent="0.25">
      <c r="A497" s="64"/>
      <c r="B497" s="64"/>
    </row>
    <row r="498" spans="1:2" x14ac:dyDescent="0.25">
      <c r="A498" s="64"/>
      <c r="B498" s="64"/>
    </row>
    <row r="499" spans="1:2" x14ac:dyDescent="0.25">
      <c r="A499" s="64"/>
      <c r="B499" s="64"/>
    </row>
    <row r="500" spans="1:2" x14ac:dyDescent="0.25">
      <c r="A500" s="64"/>
      <c r="B500" s="64"/>
    </row>
    <row r="501" spans="1:2" x14ac:dyDescent="0.25">
      <c r="A501" s="64"/>
      <c r="B501" s="64"/>
    </row>
    <row r="502" spans="1:2" x14ac:dyDescent="0.25">
      <c r="A502" s="64"/>
      <c r="B502" s="64"/>
    </row>
    <row r="503" spans="1:2" x14ac:dyDescent="0.25">
      <c r="A503" s="64"/>
      <c r="B503" s="64"/>
    </row>
    <row r="504" spans="1:2" x14ac:dyDescent="0.25">
      <c r="A504" s="64"/>
      <c r="B504" s="64"/>
    </row>
    <row r="505" spans="1:2" x14ac:dyDescent="0.25">
      <c r="A505" s="64"/>
      <c r="B505" s="64"/>
    </row>
    <row r="506" spans="1:2" x14ac:dyDescent="0.25">
      <c r="A506" s="64"/>
      <c r="B506" s="64"/>
    </row>
    <row r="507" spans="1:2" x14ac:dyDescent="0.25">
      <c r="A507" s="64"/>
      <c r="B507" s="64"/>
    </row>
    <row r="508" spans="1:2" x14ac:dyDescent="0.25">
      <c r="A508" s="64"/>
      <c r="B508" s="64"/>
    </row>
    <row r="509" spans="1:2" x14ac:dyDescent="0.25">
      <c r="A509" s="64"/>
      <c r="B509" s="64"/>
    </row>
    <row r="510" spans="1:2" x14ac:dyDescent="0.25">
      <c r="A510" s="64"/>
      <c r="B510" s="64"/>
    </row>
    <row r="511" spans="1:2" x14ac:dyDescent="0.25">
      <c r="A511" s="64"/>
      <c r="B511" s="64"/>
    </row>
    <row r="512" spans="1:2" x14ac:dyDescent="0.25">
      <c r="A512" s="64"/>
      <c r="B512" s="64"/>
    </row>
    <row r="513" spans="1:2" x14ac:dyDescent="0.25">
      <c r="A513" s="64"/>
      <c r="B513" s="64"/>
    </row>
    <row r="514" spans="1:2" x14ac:dyDescent="0.25">
      <c r="A514" s="64"/>
      <c r="B514" s="64"/>
    </row>
    <row r="515" spans="1:2" x14ac:dyDescent="0.25">
      <c r="A515" s="64"/>
      <c r="B515" s="64"/>
    </row>
    <row r="516" spans="1:2" x14ac:dyDescent="0.25">
      <c r="A516" s="64"/>
      <c r="B516" s="64"/>
    </row>
    <row r="517" spans="1:2" x14ac:dyDescent="0.25">
      <c r="A517" s="64"/>
      <c r="B517" s="64"/>
    </row>
    <row r="518" spans="1:2" x14ac:dyDescent="0.25">
      <c r="A518" s="64"/>
      <c r="B518" s="64"/>
    </row>
    <row r="519" spans="1:2" x14ac:dyDescent="0.25">
      <c r="A519" s="64"/>
      <c r="B519" s="64"/>
    </row>
    <row r="520" spans="1:2" x14ac:dyDescent="0.25">
      <c r="A520" s="64"/>
      <c r="B520" s="64"/>
    </row>
    <row r="521" spans="1:2" x14ac:dyDescent="0.25">
      <c r="A521" s="64"/>
      <c r="B521" s="64"/>
    </row>
    <row r="522" spans="1:2" x14ac:dyDescent="0.25">
      <c r="A522" s="64"/>
      <c r="B522" s="64"/>
    </row>
    <row r="523" spans="1:2" x14ac:dyDescent="0.25">
      <c r="A523" s="64"/>
      <c r="B523" s="64"/>
    </row>
    <row r="524" spans="1:2" x14ac:dyDescent="0.25">
      <c r="A524" s="64"/>
      <c r="B524" s="64"/>
    </row>
    <row r="525" spans="1:2" x14ac:dyDescent="0.25">
      <c r="A525" s="64"/>
      <c r="B525" s="64"/>
    </row>
    <row r="526" spans="1:2" x14ac:dyDescent="0.25">
      <c r="A526" s="64"/>
      <c r="B526" s="64"/>
    </row>
    <row r="527" spans="1:2" x14ac:dyDescent="0.25">
      <c r="A527" s="64"/>
      <c r="B527" s="64"/>
    </row>
    <row r="528" spans="1:2" x14ac:dyDescent="0.25">
      <c r="A528" s="64"/>
      <c r="B528" s="64"/>
    </row>
    <row r="529" spans="1:2" x14ac:dyDescent="0.25">
      <c r="A529" s="64"/>
      <c r="B529" s="64"/>
    </row>
    <row r="530" spans="1:2" x14ac:dyDescent="0.25">
      <c r="A530" s="64"/>
      <c r="B530" s="64"/>
    </row>
    <row r="531" spans="1:2" x14ac:dyDescent="0.25">
      <c r="A531" s="64"/>
      <c r="B531" s="64"/>
    </row>
    <row r="532" spans="1:2" x14ac:dyDescent="0.25">
      <c r="A532" s="64"/>
      <c r="B532" s="64"/>
    </row>
    <row r="533" spans="1:2" x14ac:dyDescent="0.25">
      <c r="A533" s="64"/>
      <c r="B533" s="64"/>
    </row>
    <row r="534" spans="1:2" x14ac:dyDescent="0.25">
      <c r="A534" s="64"/>
      <c r="B534" s="64"/>
    </row>
    <row r="535" spans="1:2" x14ac:dyDescent="0.25">
      <c r="A535" s="64"/>
      <c r="B535" s="64"/>
    </row>
    <row r="536" spans="1:2" x14ac:dyDescent="0.25">
      <c r="A536" s="64"/>
      <c r="B536" s="64"/>
    </row>
    <row r="537" spans="1:2" x14ac:dyDescent="0.25">
      <c r="A537" s="64"/>
      <c r="B537" s="64"/>
    </row>
    <row r="538" spans="1:2" x14ac:dyDescent="0.25">
      <c r="A538" s="64"/>
      <c r="B538" s="64"/>
    </row>
    <row r="539" spans="1:2" x14ac:dyDescent="0.25">
      <c r="A539" s="64"/>
      <c r="B539" s="64"/>
    </row>
    <row r="540" spans="1:2" x14ac:dyDescent="0.25">
      <c r="A540" s="64"/>
      <c r="B540" s="64"/>
    </row>
    <row r="541" spans="1:2" x14ac:dyDescent="0.25">
      <c r="A541" s="64"/>
      <c r="B541" s="64"/>
    </row>
    <row r="542" spans="1:2" x14ac:dyDescent="0.25">
      <c r="A542" s="64"/>
      <c r="B542" s="64"/>
    </row>
    <row r="543" spans="1:2" x14ac:dyDescent="0.25">
      <c r="A543" s="64"/>
      <c r="B543" s="64"/>
    </row>
    <row r="544" spans="1:2" x14ac:dyDescent="0.25">
      <c r="A544" s="64"/>
      <c r="B544" s="64"/>
    </row>
    <row r="545" spans="1:2" x14ac:dyDescent="0.25">
      <c r="A545" s="64"/>
      <c r="B545" s="64"/>
    </row>
    <row r="546" spans="1:2" x14ac:dyDescent="0.25">
      <c r="A546" s="64"/>
      <c r="B546" s="64"/>
    </row>
    <row r="547" spans="1:2" x14ac:dyDescent="0.25">
      <c r="A547" s="64"/>
      <c r="B547" s="64"/>
    </row>
    <row r="548" spans="1:2" x14ac:dyDescent="0.25">
      <c r="A548" s="64"/>
      <c r="B548" s="64"/>
    </row>
    <row r="549" spans="1:2" x14ac:dyDescent="0.25">
      <c r="A549" s="64"/>
      <c r="B549" s="64"/>
    </row>
    <row r="550" spans="1:2" x14ac:dyDescent="0.25">
      <c r="A550" s="64"/>
      <c r="B550" s="64"/>
    </row>
    <row r="551" spans="1:2" x14ac:dyDescent="0.25">
      <c r="A551" s="64"/>
      <c r="B551" s="64"/>
    </row>
    <row r="552" spans="1:2" x14ac:dyDescent="0.25">
      <c r="A552" s="64"/>
      <c r="B552" s="64"/>
    </row>
    <row r="553" spans="1:2" x14ac:dyDescent="0.25">
      <c r="A553" s="64"/>
      <c r="B553" s="64"/>
    </row>
    <row r="554" spans="1:2" x14ac:dyDescent="0.25">
      <c r="A554" s="64"/>
      <c r="B554" s="64"/>
    </row>
    <row r="555" spans="1:2" x14ac:dyDescent="0.25">
      <c r="A555" s="64"/>
      <c r="B555" s="64"/>
    </row>
    <row r="556" spans="1:2" x14ac:dyDescent="0.25">
      <c r="A556" s="64"/>
      <c r="B556" s="64"/>
    </row>
    <row r="557" spans="1:2" x14ac:dyDescent="0.25">
      <c r="A557" s="64"/>
      <c r="B557" s="64"/>
    </row>
    <row r="558" spans="1:2" x14ac:dyDescent="0.25">
      <c r="A558" s="64"/>
      <c r="B558" s="64"/>
    </row>
    <row r="559" spans="1:2" x14ac:dyDescent="0.25">
      <c r="A559" s="64"/>
      <c r="B559" s="64"/>
    </row>
    <row r="560" spans="1:2" x14ac:dyDescent="0.25">
      <c r="A560" s="64"/>
      <c r="B560" s="64"/>
    </row>
    <row r="561" spans="1:2" x14ac:dyDescent="0.25">
      <c r="A561" s="64"/>
      <c r="B561" s="64"/>
    </row>
    <row r="562" spans="1:2" x14ac:dyDescent="0.25">
      <c r="A562" s="64"/>
      <c r="B562" s="64"/>
    </row>
    <row r="563" spans="1:2" x14ac:dyDescent="0.25">
      <c r="A563" s="64"/>
      <c r="B563" s="64"/>
    </row>
    <row r="564" spans="1:2" x14ac:dyDescent="0.25">
      <c r="A564" s="64"/>
      <c r="B564" s="64"/>
    </row>
    <row r="565" spans="1:2" x14ac:dyDescent="0.25">
      <c r="A565" s="64"/>
      <c r="B565" s="64"/>
    </row>
    <row r="566" spans="1:2" x14ac:dyDescent="0.25">
      <c r="A566" s="64"/>
      <c r="B566" s="64"/>
    </row>
    <row r="567" spans="1:2" x14ac:dyDescent="0.25">
      <c r="A567" s="64"/>
      <c r="B567" s="64"/>
    </row>
    <row r="568" spans="1:2" x14ac:dyDescent="0.25">
      <c r="A568" s="64"/>
      <c r="B568" s="64"/>
    </row>
    <row r="569" spans="1:2" x14ac:dyDescent="0.25">
      <c r="A569" s="64"/>
      <c r="B569" s="64"/>
    </row>
    <row r="570" spans="1:2" x14ac:dyDescent="0.25">
      <c r="A570" s="64"/>
      <c r="B570" s="64"/>
    </row>
    <row r="571" spans="1:2" x14ac:dyDescent="0.25">
      <c r="A571" s="64"/>
      <c r="B571" s="64"/>
    </row>
    <row r="572" spans="1:2" x14ac:dyDescent="0.25">
      <c r="A572" s="64"/>
      <c r="B572" s="64"/>
    </row>
    <row r="573" spans="1:2" x14ac:dyDescent="0.25">
      <c r="A573" s="64"/>
      <c r="B573" s="64"/>
    </row>
    <row r="574" spans="1:2" x14ac:dyDescent="0.25">
      <c r="A574" s="64"/>
      <c r="B574" s="64"/>
    </row>
    <row r="575" spans="1:2" x14ac:dyDescent="0.25">
      <c r="A575" s="64"/>
      <c r="B575" s="64"/>
    </row>
    <row r="576" spans="1:2" x14ac:dyDescent="0.25">
      <c r="A576" s="64"/>
      <c r="B576" s="64"/>
    </row>
    <row r="577" spans="1:2" x14ac:dyDescent="0.25">
      <c r="A577" s="64"/>
      <c r="B577" s="64"/>
    </row>
    <row r="578" spans="1:2" x14ac:dyDescent="0.25">
      <c r="A578" s="64"/>
      <c r="B578" s="64"/>
    </row>
    <row r="579" spans="1:2" x14ac:dyDescent="0.25">
      <c r="A579" s="64"/>
      <c r="B579" s="64"/>
    </row>
    <row r="580" spans="1:2" x14ac:dyDescent="0.25">
      <c r="A580" s="64"/>
      <c r="B580" s="64"/>
    </row>
    <row r="581" spans="1:2" x14ac:dyDescent="0.25">
      <c r="A581" s="64"/>
      <c r="B581" s="64"/>
    </row>
    <row r="582" spans="1:2" x14ac:dyDescent="0.25">
      <c r="A582" s="64"/>
      <c r="B582" s="64"/>
    </row>
    <row r="583" spans="1:2" x14ac:dyDescent="0.25">
      <c r="A583" s="64"/>
      <c r="B583" s="64"/>
    </row>
    <row r="584" spans="1:2" x14ac:dyDescent="0.25">
      <c r="A584" s="64"/>
      <c r="B584" s="64"/>
    </row>
    <row r="585" spans="1:2" x14ac:dyDescent="0.25">
      <c r="A585" s="64"/>
      <c r="B585" s="64"/>
    </row>
    <row r="586" spans="1:2" x14ac:dyDescent="0.25">
      <c r="A586" s="64"/>
      <c r="B586" s="64"/>
    </row>
    <row r="587" spans="1:2" x14ac:dyDescent="0.25">
      <c r="A587" s="64"/>
      <c r="B587" s="64"/>
    </row>
    <row r="588" spans="1:2" x14ac:dyDescent="0.25">
      <c r="A588" s="64"/>
      <c r="B588" s="64"/>
    </row>
    <row r="589" spans="1:2" x14ac:dyDescent="0.25">
      <c r="A589" s="64"/>
      <c r="B589" s="64"/>
    </row>
    <row r="590" spans="1:2" x14ac:dyDescent="0.25">
      <c r="A590" s="64"/>
      <c r="B590" s="64"/>
    </row>
    <row r="591" spans="1:2" x14ac:dyDescent="0.25">
      <c r="A591" s="64"/>
      <c r="B591" s="64"/>
    </row>
    <row r="592" spans="1:2" x14ac:dyDescent="0.25">
      <c r="A592" s="64"/>
      <c r="B592" s="64"/>
    </row>
    <row r="593" spans="1:2" x14ac:dyDescent="0.25">
      <c r="A593" s="64"/>
      <c r="B593" s="64"/>
    </row>
    <row r="594" spans="1:2" x14ac:dyDescent="0.25">
      <c r="A594" s="64"/>
      <c r="B594" s="64"/>
    </row>
    <row r="595" spans="1:2" x14ac:dyDescent="0.25">
      <c r="A595" s="64"/>
      <c r="B595" s="64"/>
    </row>
    <row r="596" spans="1:2" x14ac:dyDescent="0.25">
      <c r="A596" s="64"/>
      <c r="B596" s="64"/>
    </row>
    <row r="597" spans="1:2" x14ac:dyDescent="0.25">
      <c r="A597" s="64"/>
      <c r="B597" s="64"/>
    </row>
    <row r="598" spans="1:2" x14ac:dyDescent="0.25">
      <c r="A598" s="64"/>
      <c r="B598" s="64"/>
    </row>
    <row r="599" spans="1:2" x14ac:dyDescent="0.25">
      <c r="A599" s="64"/>
      <c r="B599" s="64"/>
    </row>
    <row r="600" spans="1:2" x14ac:dyDescent="0.25">
      <c r="A600" s="64"/>
      <c r="B600" s="64"/>
    </row>
    <row r="601" spans="1:2" x14ac:dyDescent="0.25">
      <c r="A601" s="64"/>
      <c r="B601" s="64"/>
    </row>
    <row r="602" spans="1:2" x14ac:dyDescent="0.25">
      <c r="A602" s="64"/>
      <c r="B602" s="64"/>
    </row>
    <row r="603" spans="1:2" x14ac:dyDescent="0.25">
      <c r="A603" s="64"/>
      <c r="B603" s="64"/>
    </row>
    <row r="604" spans="1:2" x14ac:dyDescent="0.25">
      <c r="A604" s="64"/>
      <c r="B604" s="64"/>
    </row>
    <row r="605" spans="1:2" x14ac:dyDescent="0.25">
      <c r="A605" s="64"/>
      <c r="B605" s="64"/>
    </row>
    <row r="606" spans="1:2" x14ac:dyDescent="0.25">
      <c r="A606" s="64"/>
      <c r="B606" s="64"/>
    </row>
    <row r="607" spans="1:2" x14ac:dyDescent="0.25">
      <c r="A607" s="64"/>
      <c r="B607" s="64"/>
    </row>
    <row r="608" spans="1:2" x14ac:dyDescent="0.25">
      <c r="A608" s="64"/>
      <c r="B608" s="64"/>
    </row>
    <row r="609" spans="1:2" x14ac:dyDescent="0.25">
      <c r="A609" s="64"/>
      <c r="B609" s="64"/>
    </row>
    <row r="610" spans="1:2" x14ac:dyDescent="0.25">
      <c r="A610" s="64"/>
      <c r="B610" s="64"/>
    </row>
    <row r="611" spans="1:2" x14ac:dyDescent="0.25">
      <c r="A611" s="64"/>
      <c r="B611" s="64"/>
    </row>
    <row r="612" spans="1:2" x14ac:dyDescent="0.25">
      <c r="A612" s="64"/>
      <c r="B612" s="64"/>
    </row>
    <row r="613" spans="1:2" x14ac:dyDescent="0.25">
      <c r="A613" s="64"/>
      <c r="B613" s="64"/>
    </row>
    <row r="614" spans="1:2" x14ac:dyDescent="0.25">
      <c r="A614" s="64"/>
      <c r="B614" s="64"/>
    </row>
    <row r="615" spans="1:2" x14ac:dyDescent="0.25">
      <c r="A615" s="64"/>
      <c r="B615" s="64"/>
    </row>
    <row r="616" spans="1:2" x14ac:dyDescent="0.25">
      <c r="A616" s="64"/>
      <c r="B616" s="64"/>
    </row>
    <row r="617" spans="1:2" x14ac:dyDescent="0.25">
      <c r="A617" s="64"/>
      <c r="B617" s="64"/>
    </row>
    <row r="618" spans="1:2" x14ac:dyDescent="0.25">
      <c r="A618" s="64"/>
      <c r="B618" s="64"/>
    </row>
    <row r="619" spans="1:2" x14ac:dyDescent="0.25">
      <c r="A619" s="64"/>
      <c r="B619" s="64"/>
    </row>
    <row r="620" spans="1:2" x14ac:dyDescent="0.25">
      <c r="A620" s="64"/>
      <c r="B620" s="64"/>
    </row>
    <row r="621" spans="1:2" x14ac:dyDescent="0.25">
      <c r="A621" s="64"/>
      <c r="B621" s="64"/>
    </row>
    <row r="622" spans="1:2" x14ac:dyDescent="0.25">
      <c r="A622" s="64"/>
      <c r="B622" s="64"/>
    </row>
    <row r="623" spans="1:2" x14ac:dyDescent="0.25">
      <c r="A623" s="64"/>
      <c r="B623" s="64"/>
    </row>
    <row r="624" spans="1:2" x14ac:dyDescent="0.25">
      <c r="A624" s="64"/>
      <c r="B624" s="64"/>
    </row>
    <row r="625" spans="1:2" x14ac:dyDescent="0.25">
      <c r="A625" s="64"/>
      <c r="B625" s="64"/>
    </row>
    <row r="626" spans="1:2" x14ac:dyDescent="0.25">
      <c r="A626" s="64"/>
      <c r="B626" s="64"/>
    </row>
    <row r="627" spans="1:2" x14ac:dyDescent="0.25">
      <c r="A627" s="64"/>
      <c r="B627" s="64"/>
    </row>
    <row r="628" spans="1:2" x14ac:dyDescent="0.25">
      <c r="A628" s="64"/>
      <c r="B628" s="64"/>
    </row>
    <row r="629" spans="1:2" x14ac:dyDescent="0.25">
      <c r="A629" s="64"/>
      <c r="B629" s="64"/>
    </row>
    <row r="630" spans="1:2" x14ac:dyDescent="0.25">
      <c r="A630" s="64"/>
      <c r="B630" s="64"/>
    </row>
    <row r="631" spans="1:2" x14ac:dyDescent="0.25">
      <c r="A631" s="64"/>
      <c r="B631" s="64"/>
    </row>
    <row r="632" spans="1:2" x14ac:dyDescent="0.25">
      <c r="A632" s="64"/>
      <c r="B632" s="64"/>
    </row>
    <row r="633" spans="1:2" x14ac:dyDescent="0.25">
      <c r="A633" s="64"/>
      <c r="B633" s="64"/>
    </row>
    <row r="634" spans="1:2" x14ac:dyDescent="0.25">
      <c r="A634" s="64"/>
      <c r="B634" s="64"/>
    </row>
    <row r="635" spans="1:2" x14ac:dyDescent="0.25">
      <c r="A635" s="64"/>
      <c r="B635" s="64"/>
    </row>
    <row r="636" spans="1:2" x14ac:dyDescent="0.25">
      <c r="A636" s="64"/>
      <c r="B636" s="64"/>
    </row>
    <row r="637" spans="1:2" x14ac:dyDescent="0.25">
      <c r="A637" s="64"/>
      <c r="B637" s="64"/>
    </row>
    <row r="638" spans="1:2" x14ac:dyDescent="0.25">
      <c r="A638" s="64"/>
      <c r="B638" s="64"/>
    </row>
    <row r="639" spans="1:2" x14ac:dyDescent="0.25">
      <c r="A639" s="64"/>
      <c r="B639" s="64"/>
    </row>
    <row r="640" spans="1:2" x14ac:dyDescent="0.25">
      <c r="A640" s="64"/>
      <c r="B640" s="64"/>
    </row>
    <row r="641" spans="1:2" x14ac:dyDescent="0.25">
      <c r="A641" s="64"/>
      <c r="B641" s="64"/>
    </row>
    <row r="642" spans="1:2" x14ac:dyDescent="0.25">
      <c r="A642" s="64"/>
      <c r="B642" s="64"/>
    </row>
    <row r="643" spans="1:2" x14ac:dyDescent="0.25">
      <c r="A643" s="64"/>
      <c r="B643" s="64"/>
    </row>
    <row r="644" spans="1:2" x14ac:dyDescent="0.25">
      <c r="A644" s="64"/>
      <c r="B644" s="64"/>
    </row>
    <row r="645" spans="1:2" x14ac:dyDescent="0.25">
      <c r="A645" s="64"/>
      <c r="B645" s="64"/>
    </row>
    <row r="646" spans="1:2" x14ac:dyDescent="0.25">
      <c r="A646" s="64"/>
      <c r="B646" s="64"/>
    </row>
    <row r="647" spans="1:2" x14ac:dyDescent="0.25">
      <c r="A647" s="64"/>
      <c r="B647" s="64"/>
    </row>
    <row r="648" spans="1:2" x14ac:dyDescent="0.25">
      <c r="A648" s="64"/>
      <c r="B648" s="64"/>
    </row>
    <row r="649" spans="1:2" x14ac:dyDescent="0.25">
      <c r="A649" s="64"/>
      <c r="B649" s="64"/>
    </row>
    <row r="650" spans="1:2" x14ac:dyDescent="0.25">
      <c r="A650" s="64"/>
      <c r="B650" s="64"/>
    </row>
    <row r="651" spans="1:2" x14ac:dyDescent="0.25">
      <c r="A651" s="64"/>
      <c r="B651" s="64"/>
    </row>
    <row r="652" spans="1:2" x14ac:dyDescent="0.25">
      <c r="A652" s="64"/>
      <c r="B652" s="64"/>
    </row>
    <row r="653" spans="1:2" x14ac:dyDescent="0.25">
      <c r="A653" s="64"/>
      <c r="B653" s="64"/>
    </row>
    <row r="654" spans="1:2" x14ac:dyDescent="0.25">
      <c r="A654" s="64"/>
      <c r="B654" s="64"/>
    </row>
    <row r="655" spans="1:2" x14ac:dyDescent="0.25">
      <c r="A655" s="64"/>
      <c r="B655" s="64"/>
    </row>
    <row r="656" spans="1:2" x14ac:dyDescent="0.25">
      <c r="A656" s="64"/>
      <c r="B656" s="64"/>
    </row>
    <row r="657" spans="1:2" x14ac:dyDescent="0.25">
      <c r="A657" s="64"/>
      <c r="B657" s="64"/>
    </row>
    <row r="658" spans="1:2" x14ac:dyDescent="0.25">
      <c r="A658" s="64"/>
      <c r="B658" s="64"/>
    </row>
    <row r="659" spans="1:2" x14ac:dyDescent="0.25">
      <c r="A659" s="64"/>
      <c r="B659" s="64"/>
    </row>
    <row r="660" spans="1:2" x14ac:dyDescent="0.25">
      <c r="A660" s="64"/>
      <c r="B660" s="64"/>
    </row>
    <row r="661" spans="1:2" x14ac:dyDescent="0.25">
      <c r="A661" s="64"/>
      <c r="B661" s="64"/>
    </row>
    <row r="662" spans="1:2" x14ac:dyDescent="0.25">
      <c r="A662" s="64"/>
      <c r="B662" s="64"/>
    </row>
    <row r="663" spans="1:2" x14ac:dyDescent="0.25">
      <c r="A663" s="64"/>
      <c r="B663" s="64"/>
    </row>
    <row r="664" spans="1:2" x14ac:dyDescent="0.25">
      <c r="A664" s="64"/>
      <c r="B664" s="64"/>
    </row>
    <row r="665" spans="1:2" x14ac:dyDescent="0.25">
      <c r="A665" s="64"/>
      <c r="B665" s="64"/>
    </row>
    <row r="666" spans="1:2" x14ac:dyDescent="0.25">
      <c r="A666" s="64"/>
      <c r="B666" s="64"/>
    </row>
    <row r="667" spans="1:2" x14ac:dyDescent="0.25">
      <c r="A667" s="64"/>
      <c r="B667" s="64"/>
    </row>
    <row r="668" spans="1:2" x14ac:dyDescent="0.25">
      <c r="A668" s="64"/>
      <c r="B668" s="64"/>
    </row>
    <row r="669" spans="1:2" x14ac:dyDescent="0.25">
      <c r="A669" s="64"/>
      <c r="B669" s="64"/>
    </row>
    <row r="670" spans="1:2" x14ac:dyDescent="0.25">
      <c r="A670" s="64"/>
      <c r="B670" s="64"/>
    </row>
    <row r="671" spans="1:2" x14ac:dyDescent="0.25">
      <c r="A671" s="64"/>
      <c r="B671" s="64"/>
    </row>
    <row r="672" spans="1:2" x14ac:dyDescent="0.25">
      <c r="A672" s="64"/>
      <c r="B672" s="64"/>
    </row>
    <row r="673" spans="1:2" x14ac:dyDescent="0.25">
      <c r="A673" s="64"/>
      <c r="B673" s="64"/>
    </row>
    <row r="674" spans="1:2" x14ac:dyDescent="0.25">
      <c r="A674" s="64"/>
      <c r="B674" s="64"/>
    </row>
    <row r="675" spans="1:2" x14ac:dyDescent="0.25">
      <c r="A675" s="64"/>
      <c r="B675" s="64"/>
    </row>
    <row r="676" spans="1:2" x14ac:dyDescent="0.25">
      <c r="A676" s="64"/>
      <c r="B676" s="64"/>
    </row>
    <row r="677" spans="1:2" x14ac:dyDescent="0.25">
      <c r="A677" s="64"/>
      <c r="B677" s="64"/>
    </row>
    <row r="678" spans="1:2" x14ac:dyDescent="0.25">
      <c r="A678" s="64"/>
      <c r="B678" s="64"/>
    </row>
    <row r="679" spans="1:2" x14ac:dyDescent="0.25">
      <c r="A679" s="64"/>
      <c r="B679" s="64"/>
    </row>
    <row r="680" spans="1:2" x14ac:dyDescent="0.25">
      <c r="A680" s="64"/>
      <c r="B680" s="64"/>
    </row>
    <row r="681" spans="1:2" x14ac:dyDescent="0.25">
      <c r="A681" s="64"/>
      <c r="B681" s="64"/>
    </row>
    <row r="682" spans="1:2" x14ac:dyDescent="0.25">
      <c r="A682" s="64"/>
      <c r="B682" s="64"/>
    </row>
    <row r="683" spans="1:2" x14ac:dyDescent="0.25">
      <c r="A683" s="64"/>
      <c r="B683" s="64"/>
    </row>
    <row r="684" spans="1:2" x14ac:dyDescent="0.25">
      <c r="A684" s="64"/>
      <c r="B684" s="64"/>
    </row>
    <row r="685" spans="1:2" x14ac:dyDescent="0.25">
      <c r="A685" s="64"/>
      <c r="B685" s="64"/>
    </row>
    <row r="686" spans="1:2" x14ac:dyDescent="0.25">
      <c r="A686" s="64"/>
      <c r="B686" s="64"/>
    </row>
    <row r="687" spans="1:2" x14ac:dyDescent="0.25">
      <c r="A687" s="64"/>
      <c r="B687" s="64"/>
    </row>
    <row r="688" spans="1:2" x14ac:dyDescent="0.25">
      <c r="A688" s="64"/>
      <c r="B688" s="64"/>
    </row>
    <row r="689" spans="1:2" x14ac:dyDescent="0.25">
      <c r="A689" s="64"/>
      <c r="B689" s="64"/>
    </row>
    <row r="690" spans="1:2" x14ac:dyDescent="0.25">
      <c r="A690" s="64"/>
      <c r="B690" s="64"/>
    </row>
    <row r="691" spans="1:2" x14ac:dyDescent="0.25">
      <c r="A691" s="64"/>
      <c r="B691" s="64"/>
    </row>
    <row r="692" spans="1:2" x14ac:dyDescent="0.25">
      <c r="A692" s="64"/>
      <c r="B692" s="64"/>
    </row>
    <row r="693" spans="1:2" x14ac:dyDescent="0.25">
      <c r="A693" s="64"/>
      <c r="B693" s="64"/>
    </row>
    <row r="694" spans="1:2" x14ac:dyDescent="0.25">
      <c r="A694" s="64"/>
      <c r="B694" s="64"/>
    </row>
    <row r="695" spans="1:2" x14ac:dyDescent="0.25">
      <c r="A695" s="64"/>
      <c r="B695" s="64"/>
    </row>
    <row r="696" spans="1:2" x14ac:dyDescent="0.25">
      <c r="A696" s="64"/>
      <c r="B696" s="64"/>
    </row>
    <row r="697" spans="1:2" x14ac:dyDescent="0.25">
      <c r="A697" s="64"/>
      <c r="B697" s="64"/>
    </row>
    <row r="698" spans="1:2" x14ac:dyDescent="0.25">
      <c r="A698" s="64"/>
      <c r="B698" s="64"/>
    </row>
    <row r="699" spans="1:2" x14ac:dyDescent="0.25">
      <c r="A699" s="64"/>
      <c r="B699" s="64"/>
    </row>
    <row r="700" spans="1:2" x14ac:dyDescent="0.25">
      <c r="A700" s="64"/>
      <c r="B700" s="64"/>
    </row>
    <row r="701" spans="1:2" x14ac:dyDescent="0.25">
      <c r="A701" s="64"/>
      <c r="B701" s="64"/>
    </row>
    <row r="702" spans="1:2" x14ac:dyDescent="0.25">
      <c r="A702" s="64"/>
      <c r="B702" s="64"/>
    </row>
    <row r="703" spans="1:2" x14ac:dyDescent="0.25">
      <c r="A703" s="64"/>
      <c r="B703" s="64"/>
    </row>
    <row r="704" spans="1:2" x14ac:dyDescent="0.25">
      <c r="A704" s="64"/>
      <c r="B704" s="64"/>
    </row>
    <row r="705" spans="1:2" x14ac:dyDescent="0.25">
      <c r="A705" s="64"/>
      <c r="B705" s="64"/>
    </row>
    <row r="706" spans="1:2" x14ac:dyDescent="0.25">
      <c r="A706" s="64"/>
      <c r="B706" s="64"/>
    </row>
    <row r="707" spans="1:2" x14ac:dyDescent="0.25">
      <c r="A707" s="64"/>
      <c r="B707" s="64"/>
    </row>
    <row r="708" spans="1:2" x14ac:dyDescent="0.25">
      <c r="A708" s="64"/>
      <c r="B708" s="64"/>
    </row>
    <row r="709" spans="1:2" x14ac:dyDescent="0.25">
      <c r="A709" s="64"/>
      <c r="B709" s="64"/>
    </row>
    <row r="710" spans="1:2" x14ac:dyDescent="0.25">
      <c r="A710" s="64"/>
      <c r="B710" s="64"/>
    </row>
    <row r="711" spans="1:2" x14ac:dyDescent="0.25">
      <c r="A711" s="64"/>
      <c r="B711" s="64"/>
    </row>
    <row r="712" spans="1:2" x14ac:dyDescent="0.25">
      <c r="A712" s="64"/>
      <c r="B712" s="64"/>
    </row>
    <row r="713" spans="1:2" x14ac:dyDescent="0.25">
      <c r="A713" s="64"/>
      <c r="B713" s="64"/>
    </row>
    <row r="714" spans="1:2" x14ac:dyDescent="0.25">
      <c r="A714" s="64"/>
      <c r="B714" s="64"/>
    </row>
    <row r="715" spans="1:2" x14ac:dyDescent="0.25">
      <c r="A715" s="64"/>
      <c r="B715" s="64"/>
    </row>
    <row r="716" spans="1:2" x14ac:dyDescent="0.25">
      <c r="A716" s="64"/>
      <c r="B716" s="64"/>
    </row>
    <row r="717" spans="1:2" x14ac:dyDescent="0.25">
      <c r="A717" s="64"/>
      <c r="B717" s="64"/>
    </row>
    <row r="718" spans="1:2" x14ac:dyDescent="0.25">
      <c r="A718" s="64"/>
      <c r="B718" s="64"/>
    </row>
    <row r="719" spans="1:2" x14ac:dyDescent="0.25">
      <c r="A719" s="64"/>
      <c r="B719" s="64"/>
    </row>
    <row r="720" spans="1:2" x14ac:dyDescent="0.25">
      <c r="A720" s="64"/>
      <c r="B720" s="64"/>
    </row>
    <row r="721" spans="1:2" x14ac:dyDescent="0.25">
      <c r="A721" s="64"/>
      <c r="B721" s="64"/>
    </row>
    <row r="722" spans="1:2" x14ac:dyDescent="0.25">
      <c r="A722" s="64"/>
      <c r="B722" s="64"/>
    </row>
    <row r="723" spans="1:2" x14ac:dyDescent="0.25">
      <c r="A723" s="64"/>
      <c r="B723" s="64"/>
    </row>
    <row r="724" spans="1:2" x14ac:dyDescent="0.25">
      <c r="A724" s="64"/>
      <c r="B724" s="64"/>
    </row>
    <row r="725" spans="1:2" x14ac:dyDescent="0.25">
      <c r="A725" s="64"/>
      <c r="B725" s="64"/>
    </row>
    <row r="726" spans="1:2" x14ac:dyDescent="0.25">
      <c r="A726" s="64"/>
      <c r="B726" s="64"/>
    </row>
    <row r="727" spans="1:2" x14ac:dyDescent="0.25">
      <c r="A727" s="64"/>
      <c r="B727" s="64"/>
    </row>
    <row r="728" spans="1:2" x14ac:dyDescent="0.25">
      <c r="A728" s="64"/>
      <c r="B728" s="64"/>
    </row>
    <row r="729" spans="1:2" x14ac:dyDescent="0.25">
      <c r="A729" s="64"/>
      <c r="B729" s="64"/>
    </row>
    <row r="730" spans="1:2" x14ac:dyDescent="0.25">
      <c r="A730" s="64"/>
      <c r="B730" s="64"/>
    </row>
    <row r="731" spans="1:2" x14ac:dyDescent="0.25">
      <c r="A731" s="64"/>
      <c r="B731" s="64"/>
    </row>
    <row r="732" spans="1:2" x14ac:dyDescent="0.25">
      <c r="A732" s="64"/>
      <c r="B732" s="64"/>
    </row>
    <row r="733" spans="1:2" x14ac:dyDescent="0.25">
      <c r="A733" s="64"/>
      <c r="B733" s="64"/>
    </row>
    <row r="734" spans="1:2" x14ac:dyDescent="0.25">
      <c r="A734" s="64"/>
      <c r="B734" s="64"/>
    </row>
    <row r="735" spans="1:2" x14ac:dyDescent="0.25">
      <c r="A735" s="64"/>
      <c r="B735" s="64"/>
    </row>
    <row r="736" spans="1:2" x14ac:dyDescent="0.25">
      <c r="A736" s="64"/>
      <c r="B736" s="64"/>
    </row>
    <row r="737" spans="1:2" x14ac:dyDescent="0.25">
      <c r="A737" s="64"/>
      <c r="B737" s="64"/>
    </row>
    <row r="738" spans="1:2" x14ac:dyDescent="0.25">
      <c r="A738" s="64"/>
      <c r="B738" s="64"/>
    </row>
    <row r="739" spans="1:2" x14ac:dyDescent="0.25">
      <c r="A739" s="64"/>
      <c r="B739" s="64"/>
    </row>
    <row r="740" spans="1:2" x14ac:dyDescent="0.25">
      <c r="A740" s="64"/>
      <c r="B740" s="64"/>
    </row>
    <row r="741" spans="1:2" x14ac:dyDescent="0.25">
      <c r="A741" s="64"/>
      <c r="B741" s="64"/>
    </row>
    <row r="742" spans="1:2" x14ac:dyDescent="0.25">
      <c r="A742" s="64"/>
      <c r="B742" s="64"/>
    </row>
    <row r="743" spans="1:2" x14ac:dyDescent="0.25">
      <c r="A743" s="64"/>
      <c r="B743" s="64"/>
    </row>
    <row r="744" spans="1:2" x14ac:dyDescent="0.25">
      <c r="A744" s="64"/>
      <c r="B744" s="64"/>
    </row>
    <row r="745" spans="1:2" x14ac:dyDescent="0.25">
      <c r="A745" s="64"/>
      <c r="B745" s="64"/>
    </row>
    <row r="746" spans="1:2" x14ac:dyDescent="0.25">
      <c r="A746" s="64"/>
      <c r="B746" s="64"/>
    </row>
    <row r="747" spans="1:2" x14ac:dyDescent="0.25">
      <c r="A747" s="64"/>
      <c r="B747" s="64"/>
    </row>
    <row r="748" spans="1:2" x14ac:dyDescent="0.25">
      <c r="A748" s="64"/>
      <c r="B748" s="64"/>
    </row>
    <row r="749" spans="1:2" x14ac:dyDescent="0.25">
      <c r="A749" s="64"/>
      <c r="B749" s="64"/>
    </row>
    <row r="750" spans="1:2" x14ac:dyDescent="0.25">
      <c r="A750" s="64"/>
      <c r="B750" s="64"/>
    </row>
    <row r="751" spans="1:2" x14ac:dyDescent="0.25">
      <c r="A751" s="64"/>
      <c r="B751" s="64"/>
    </row>
    <row r="752" spans="1:2" x14ac:dyDescent="0.25">
      <c r="A752" s="64"/>
      <c r="B752" s="64"/>
    </row>
    <row r="753" spans="1:2" x14ac:dyDescent="0.25">
      <c r="A753" s="64"/>
      <c r="B753" s="64"/>
    </row>
    <row r="754" spans="1:2" x14ac:dyDescent="0.25">
      <c r="A754" s="64"/>
      <c r="B754" s="64"/>
    </row>
    <row r="755" spans="1:2" x14ac:dyDescent="0.25">
      <c r="A755" s="64"/>
      <c r="B755" s="64"/>
    </row>
    <row r="756" spans="1:2" x14ac:dyDescent="0.25">
      <c r="A756" s="64"/>
      <c r="B756" s="64"/>
    </row>
    <row r="757" spans="1:2" x14ac:dyDescent="0.25">
      <c r="A757" s="64"/>
      <c r="B757" s="64"/>
    </row>
    <row r="758" spans="1:2" x14ac:dyDescent="0.25">
      <c r="A758" s="64"/>
      <c r="B758" s="64"/>
    </row>
    <row r="759" spans="1:2" x14ac:dyDescent="0.25">
      <c r="A759" s="64"/>
      <c r="B759" s="64"/>
    </row>
    <row r="760" spans="1:2" x14ac:dyDescent="0.25">
      <c r="A760" s="64"/>
      <c r="B760" s="64"/>
    </row>
    <row r="761" spans="1:2" x14ac:dyDescent="0.25">
      <c r="A761" s="64"/>
      <c r="B761" s="64"/>
    </row>
    <row r="762" spans="1:2" x14ac:dyDescent="0.25">
      <c r="A762" s="64"/>
      <c r="B762" s="64"/>
    </row>
    <row r="763" spans="1:2" x14ac:dyDescent="0.25">
      <c r="A763" s="64"/>
      <c r="B763" s="64"/>
    </row>
    <row r="764" spans="1:2" x14ac:dyDescent="0.25">
      <c r="A764" s="64"/>
      <c r="B764" s="64"/>
    </row>
    <row r="765" spans="1:2" x14ac:dyDescent="0.25">
      <c r="A765" s="64"/>
      <c r="B765" s="64"/>
    </row>
    <row r="766" spans="1:2" x14ac:dyDescent="0.25">
      <c r="A766" s="64"/>
      <c r="B766" s="64"/>
    </row>
    <row r="767" spans="1:2" x14ac:dyDescent="0.25">
      <c r="A767" s="64"/>
      <c r="B767" s="64"/>
    </row>
    <row r="768" spans="1:2" x14ac:dyDescent="0.25">
      <c r="A768" s="64"/>
      <c r="B768" s="64"/>
    </row>
  </sheetData>
  <mergeCells count="6">
    <mergeCell ref="A133:C133"/>
    <mergeCell ref="A1:C1"/>
    <mergeCell ref="A2:B4"/>
    <mergeCell ref="C2:C4"/>
    <mergeCell ref="A5:B5"/>
    <mergeCell ref="A73:B7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7" orientation="portrait" r:id="rId1"/>
  <rowBreaks count="1" manualBreakCount="1">
    <brk id="72" max="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2"/>
  <sheetViews>
    <sheetView zoomScaleNormal="100" zoomScaleSheetLayoutView="70" workbookViewId="0">
      <selection sqref="A1:C1"/>
    </sheetView>
  </sheetViews>
  <sheetFormatPr defaultColWidth="82.28515625" defaultRowHeight="15" x14ac:dyDescent="0.2"/>
  <cols>
    <col min="1" max="1" width="4.85546875" style="7" bestFit="1" customWidth="1"/>
    <col min="2" max="2" width="113.42578125" style="7" customWidth="1"/>
    <col min="3" max="3" width="19.42578125" style="7" customWidth="1"/>
    <col min="4" max="4" width="11.140625" style="6" customWidth="1"/>
    <col min="5" max="65" width="8.28515625" style="7" customWidth="1"/>
    <col min="66" max="16384" width="82.28515625" style="7"/>
  </cols>
  <sheetData>
    <row r="1" spans="1:4" ht="33.75" customHeight="1" x14ac:dyDescent="0.2">
      <c r="A1" s="164" t="s">
        <v>312</v>
      </c>
      <c r="B1" s="164"/>
      <c r="C1" s="164"/>
    </row>
    <row r="2" spans="1:4" ht="15.75" x14ac:dyDescent="0.2">
      <c r="A2" s="165"/>
      <c r="B2" s="166"/>
      <c r="C2" s="8" t="s">
        <v>7</v>
      </c>
      <c r="D2" s="9"/>
    </row>
    <row r="3" spans="1:4" ht="15.75" x14ac:dyDescent="0.2">
      <c r="A3" s="167">
        <v>1</v>
      </c>
      <c r="B3" s="168"/>
      <c r="C3" s="10">
        <v>2</v>
      </c>
    </row>
    <row r="4" spans="1:4" ht="15.75" x14ac:dyDescent="0.25">
      <c r="A4" s="11" t="s">
        <v>8</v>
      </c>
      <c r="B4" s="12" t="s">
        <v>9</v>
      </c>
      <c r="C4" s="13"/>
    </row>
    <row r="5" spans="1:4" ht="15.75" x14ac:dyDescent="0.2">
      <c r="A5" s="14" t="s">
        <v>10</v>
      </c>
      <c r="B5" s="15" t="s">
        <v>11</v>
      </c>
      <c r="C5" s="16"/>
    </row>
    <row r="6" spans="1:4" ht="15.75" x14ac:dyDescent="0.2">
      <c r="A6" s="17" t="s">
        <v>12</v>
      </c>
      <c r="B6" s="15" t="s">
        <v>13</v>
      </c>
      <c r="C6" s="18">
        <v>58129.019170000007</v>
      </c>
      <c r="D6" s="19"/>
    </row>
    <row r="7" spans="1:4" ht="31.5" x14ac:dyDescent="0.2">
      <c r="A7" s="17"/>
      <c r="B7" s="15" t="s">
        <v>14</v>
      </c>
      <c r="C7" s="18">
        <v>-409.86484999999999</v>
      </c>
    </row>
    <row r="8" spans="1:4" ht="15.75" x14ac:dyDescent="0.2">
      <c r="A8" s="17" t="s">
        <v>15</v>
      </c>
      <c r="B8" s="15" t="s">
        <v>16</v>
      </c>
      <c r="C8" s="18">
        <v>-6613.3628180112773</v>
      </c>
    </row>
    <row r="9" spans="1:4" ht="15.75" x14ac:dyDescent="0.2">
      <c r="A9" s="17" t="s">
        <v>17</v>
      </c>
      <c r="B9" s="15" t="s">
        <v>18</v>
      </c>
      <c r="C9" s="18">
        <v>-7990.1722899999995</v>
      </c>
    </row>
    <row r="10" spans="1:4" ht="15.75" x14ac:dyDescent="0.2">
      <c r="A10" s="17"/>
      <c r="B10" s="15" t="s">
        <v>19</v>
      </c>
      <c r="C10" s="18">
        <v>0</v>
      </c>
    </row>
    <row r="11" spans="1:4" ht="15.75" x14ac:dyDescent="0.2">
      <c r="A11" s="17" t="s">
        <v>20</v>
      </c>
      <c r="B11" s="15" t="s">
        <v>21</v>
      </c>
      <c r="C11" s="18">
        <v>1201.0056500000001</v>
      </c>
    </row>
    <row r="12" spans="1:4" ht="15.75" x14ac:dyDescent="0.2">
      <c r="A12" s="20"/>
      <c r="B12" s="21" t="s">
        <v>22</v>
      </c>
      <c r="C12" s="18">
        <v>44726.489711988725</v>
      </c>
      <c r="D12" s="19"/>
    </row>
    <row r="13" spans="1:4" ht="15.75" x14ac:dyDescent="0.2">
      <c r="A13" s="22" t="s">
        <v>23</v>
      </c>
      <c r="B13" s="15" t="s">
        <v>24</v>
      </c>
      <c r="C13" s="18">
        <v>171</v>
      </c>
      <c r="D13" s="19"/>
    </row>
    <row r="14" spans="1:4" ht="15.75" x14ac:dyDescent="0.2">
      <c r="A14" s="22" t="s">
        <v>25</v>
      </c>
      <c r="B14" s="15" t="s">
        <v>26</v>
      </c>
      <c r="C14" s="18">
        <v>324</v>
      </c>
    </row>
    <row r="15" spans="1:4" ht="15.75" x14ac:dyDescent="0.2">
      <c r="A15" s="14" t="s">
        <v>27</v>
      </c>
      <c r="B15" s="15" t="s">
        <v>28</v>
      </c>
      <c r="C15" s="18"/>
    </row>
    <row r="16" spans="1:4" ht="15.75" x14ac:dyDescent="0.2">
      <c r="A16" s="17" t="s">
        <v>12</v>
      </c>
      <c r="B16" s="15" t="s">
        <v>29</v>
      </c>
      <c r="C16" s="18"/>
    </row>
    <row r="17" spans="1:4" ht="15.75" x14ac:dyDescent="0.2">
      <c r="A17" s="17" t="s">
        <v>30</v>
      </c>
      <c r="B17" s="15" t="s">
        <v>31</v>
      </c>
      <c r="C17" s="18">
        <v>-20606.909790000002</v>
      </c>
    </row>
    <row r="18" spans="1:4" ht="15.75" x14ac:dyDescent="0.2">
      <c r="A18" s="17" t="s">
        <v>32</v>
      </c>
      <c r="B18" s="15" t="s">
        <v>33</v>
      </c>
      <c r="C18" s="18">
        <v>1316.8854999999999</v>
      </c>
    </row>
    <row r="19" spans="1:4" ht="15.75" x14ac:dyDescent="0.2">
      <c r="A19" s="20"/>
      <c r="B19" s="23" t="s">
        <v>34</v>
      </c>
      <c r="C19" s="18">
        <v>-19290.024290000001</v>
      </c>
      <c r="D19" s="19"/>
    </row>
    <row r="20" spans="1:4" ht="15.75" x14ac:dyDescent="0.2">
      <c r="A20" s="17" t="s">
        <v>15</v>
      </c>
      <c r="B20" s="15" t="s">
        <v>35</v>
      </c>
      <c r="C20" s="18">
        <v>-914.95147999999779</v>
      </c>
    </row>
    <row r="21" spans="1:4" ht="15.75" x14ac:dyDescent="0.2">
      <c r="A21" s="17" t="s">
        <v>17</v>
      </c>
      <c r="B21" s="15" t="s">
        <v>36</v>
      </c>
      <c r="C21" s="18">
        <v>-232.99290999999999</v>
      </c>
    </row>
    <row r="22" spans="1:4" ht="15.75" x14ac:dyDescent="0.2">
      <c r="A22" s="20"/>
      <c r="B22" s="21" t="s">
        <v>37</v>
      </c>
      <c r="C22" s="18">
        <v>-20437.968679999998</v>
      </c>
      <c r="D22" s="19"/>
    </row>
    <row r="23" spans="1:4" ht="15.75" x14ac:dyDescent="0.2">
      <c r="A23" s="14" t="s">
        <v>38</v>
      </c>
      <c r="B23" s="15" t="s">
        <v>39</v>
      </c>
      <c r="C23" s="18"/>
    </row>
    <row r="24" spans="1:4" ht="15.75" x14ac:dyDescent="0.2">
      <c r="A24" s="17" t="s">
        <v>12</v>
      </c>
      <c r="B24" s="15" t="s">
        <v>40</v>
      </c>
      <c r="C24" s="18">
        <v>0</v>
      </c>
    </row>
    <row r="25" spans="1:4" ht="15.75" x14ac:dyDescent="0.2">
      <c r="A25" s="17" t="s">
        <v>15</v>
      </c>
      <c r="B25" s="15" t="s">
        <v>41</v>
      </c>
      <c r="C25" s="18">
        <v>0</v>
      </c>
    </row>
    <row r="26" spans="1:4" ht="15.75" x14ac:dyDescent="0.2">
      <c r="A26" s="14"/>
      <c r="B26" s="21" t="s">
        <v>42</v>
      </c>
      <c r="C26" s="18">
        <v>0</v>
      </c>
      <c r="D26" s="19"/>
    </row>
    <row r="27" spans="1:4" ht="15.75" x14ac:dyDescent="0.2">
      <c r="A27" s="14" t="s">
        <v>43</v>
      </c>
      <c r="B27" s="15" t="s">
        <v>44</v>
      </c>
      <c r="C27" s="18">
        <v>-228</v>
      </c>
    </row>
    <row r="28" spans="1:4" ht="15.75" x14ac:dyDescent="0.2">
      <c r="A28" s="14" t="s">
        <v>45</v>
      </c>
      <c r="B28" s="15" t="s">
        <v>46</v>
      </c>
      <c r="C28" s="18"/>
    </row>
    <row r="29" spans="1:4" ht="15.75" x14ac:dyDescent="0.2">
      <c r="A29" s="17" t="s">
        <v>12</v>
      </c>
      <c r="B29" s="15" t="s">
        <v>47</v>
      </c>
      <c r="C29" s="18">
        <v>-11146.311160154482</v>
      </c>
    </row>
    <row r="30" spans="1:4" ht="15.75" x14ac:dyDescent="0.2">
      <c r="A30" s="17" t="s">
        <v>15</v>
      </c>
      <c r="B30" s="15" t="s">
        <v>48</v>
      </c>
      <c r="C30" s="18">
        <v>502.27618000000001</v>
      </c>
    </row>
    <row r="31" spans="1:4" ht="15.75" x14ac:dyDescent="0.2">
      <c r="A31" s="17" t="s">
        <v>17</v>
      </c>
      <c r="B31" s="15" t="s">
        <v>49</v>
      </c>
      <c r="C31" s="18">
        <v>-7803.6190542856293</v>
      </c>
    </row>
    <row r="32" spans="1:4" ht="15.75" x14ac:dyDescent="0.2">
      <c r="A32" s="17" t="s">
        <v>20</v>
      </c>
      <c r="B32" s="15" t="s">
        <v>50</v>
      </c>
      <c r="C32" s="18">
        <v>378.60673000000003</v>
      </c>
    </row>
    <row r="33" spans="1:4" ht="15.75" x14ac:dyDescent="0.2">
      <c r="A33" s="24"/>
      <c r="B33" s="21" t="s">
        <v>51</v>
      </c>
      <c r="C33" s="18">
        <v>-18069.047304440111</v>
      </c>
      <c r="D33" s="19"/>
    </row>
    <row r="34" spans="1:4" ht="15.75" x14ac:dyDescent="0.2">
      <c r="A34" s="14" t="s">
        <v>52</v>
      </c>
      <c r="B34" s="15" t="s">
        <v>53</v>
      </c>
      <c r="C34" s="18">
        <v>-2031.3339174798207</v>
      </c>
    </row>
    <row r="35" spans="1:4" ht="15.75" x14ac:dyDescent="0.2">
      <c r="A35" s="14"/>
      <c r="B35" s="15" t="s">
        <v>54</v>
      </c>
      <c r="C35" s="18">
        <v>-1495.24991</v>
      </c>
    </row>
    <row r="36" spans="1:4" ht="15.75" x14ac:dyDescent="0.2">
      <c r="A36" s="14" t="s">
        <v>55</v>
      </c>
      <c r="B36" s="15" t="s">
        <v>56</v>
      </c>
      <c r="C36" s="18">
        <v>0</v>
      </c>
    </row>
    <row r="37" spans="1:4" ht="15.75" x14ac:dyDescent="0.2">
      <c r="A37" s="14" t="s">
        <v>57</v>
      </c>
      <c r="B37" s="15" t="s">
        <v>58</v>
      </c>
      <c r="C37" s="18">
        <v>4455.1398100687948</v>
      </c>
      <c r="D37" s="19"/>
    </row>
    <row r="38" spans="1:4" ht="15.75" x14ac:dyDescent="0.2">
      <c r="A38" s="25" t="s">
        <v>59</v>
      </c>
      <c r="B38" s="26" t="s">
        <v>60</v>
      </c>
      <c r="C38" s="18"/>
    </row>
    <row r="39" spans="1:4" ht="15.75" x14ac:dyDescent="0.2">
      <c r="A39" s="14" t="s">
        <v>10</v>
      </c>
      <c r="B39" s="15" t="s">
        <v>11</v>
      </c>
      <c r="C39" s="18"/>
    </row>
    <row r="40" spans="1:4" ht="15.75" x14ac:dyDescent="0.2">
      <c r="A40" s="27" t="s">
        <v>12</v>
      </c>
      <c r="B40" s="28" t="s">
        <v>13</v>
      </c>
      <c r="C40" s="18">
        <v>166031.24299999999</v>
      </c>
    </row>
    <row r="41" spans="1:4" ht="31.5" x14ac:dyDescent="0.2">
      <c r="A41" s="23"/>
      <c r="B41" s="15" t="s">
        <v>14</v>
      </c>
      <c r="C41" s="18">
        <v>-1798.7095899999999</v>
      </c>
    </row>
    <row r="42" spans="1:4" ht="15.75" x14ac:dyDescent="0.2">
      <c r="A42" s="27" t="s">
        <v>15</v>
      </c>
      <c r="B42" s="28" t="s">
        <v>16</v>
      </c>
      <c r="C42" s="18">
        <v>-8471.9839919887236</v>
      </c>
    </row>
    <row r="43" spans="1:4" ht="15.75" x14ac:dyDescent="0.2">
      <c r="A43" s="27" t="s">
        <v>17</v>
      </c>
      <c r="B43" s="15" t="s">
        <v>61</v>
      </c>
      <c r="C43" s="18">
        <v>2022.8427200000015</v>
      </c>
    </row>
    <row r="44" spans="1:4" ht="15.75" x14ac:dyDescent="0.2">
      <c r="A44" s="27" t="s">
        <v>20</v>
      </c>
      <c r="B44" s="28" t="s">
        <v>21</v>
      </c>
      <c r="C44" s="18">
        <v>890.88112000000001</v>
      </c>
    </row>
    <row r="45" spans="1:4" ht="15.75" x14ac:dyDescent="0.2">
      <c r="A45" s="20"/>
      <c r="B45" s="21" t="s">
        <v>62</v>
      </c>
      <c r="C45" s="18">
        <v>160472.98284801128</v>
      </c>
      <c r="D45" s="19"/>
    </row>
    <row r="46" spans="1:4" ht="15.75" x14ac:dyDescent="0.2">
      <c r="A46" s="24" t="s">
        <v>23</v>
      </c>
      <c r="B46" s="15" t="s">
        <v>63</v>
      </c>
      <c r="C46" s="18"/>
    </row>
    <row r="47" spans="1:4" ht="15.75" x14ac:dyDescent="0.2">
      <c r="A47" s="27" t="s">
        <v>12</v>
      </c>
      <c r="B47" s="29" t="s">
        <v>64</v>
      </c>
      <c r="C47" s="18">
        <v>95</v>
      </c>
    </row>
    <row r="48" spans="1:4" ht="15.75" x14ac:dyDescent="0.2">
      <c r="A48" s="30"/>
      <c r="B48" s="29" t="s">
        <v>65</v>
      </c>
      <c r="C48" s="18">
        <v>0</v>
      </c>
    </row>
    <row r="49" spans="1:4" ht="15.75" x14ac:dyDescent="0.2">
      <c r="A49" s="30" t="s">
        <v>15</v>
      </c>
      <c r="B49" s="29" t="s">
        <v>66</v>
      </c>
      <c r="C49" s="18"/>
    </row>
    <row r="50" spans="1:4" ht="15.75" x14ac:dyDescent="0.2">
      <c r="A50" s="30"/>
      <c r="B50" s="29" t="s">
        <v>65</v>
      </c>
      <c r="C50" s="18">
        <v>0</v>
      </c>
    </row>
    <row r="51" spans="1:4" ht="15.75" x14ac:dyDescent="0.25">
      <c r="A51" s="31" t="s">
        <v>67</v>
      </c>
      <c r="B51" s="15" t="s">
        <v>68</v>
      </c>
      <c r="C51" s="18">
        <v>927.33715000000007</v>
      </c>
    </row>
    <row r="52" spans="1:4" ht="15.75" x14ac:dyDescent="0.25">
      <c r="A52" s="31" t="s">
        <v>69</v>
      </c>
      <c r="B52" s="15" t="s">
        <v>70</v>
      </c>
      <c r="C52" s="18">
        <v>12300.77513</v>
      </c>
    </row>
    <row r="53" spans="1:4" ht="15.75" x14ac:dyDescent="0.25">
      <c r="A53" s="32"/>
      <c r="B53" s="23" t="s">
        <v>71</v>
      </c>
      <c r="C53" s="18">
        <v>13228.112280000001</v>
      </c>
      <c r="D53" s="19"/>
    </row>
    <row r="54" spans="1:4" ht="15.75" x14ac:dyDescent="0.2">
      <c r="A54" s="30" t="s">
        <v>17</v>
      </c>
      <c r="B54" s="15" t="s">
        <v>72</v>
      </c>
      <c r="C54" s="18">
        <v>20637.23256</v>
      </c>
    </row>
    <row r="55" spans="1:4" ht="15.75" x14ac:dyDescent="0.2">
      <c r="A55" s="30" t="s">
        <v>20</v>
      </c>
      <c r="B55" s="15" t="s">
        <v>73</v>
      </c>
      <c r="C55" s="18">
        <v>1752.16489</v>
      </c>
    </row>
    <row r="56" spans="1:4" ht="15.75" x14ac:dyDescent="0.25">
      <c r="A56" s="11"/>
      <c r="B56" s="21" t="s">
        <v>74</v>
      </c>
      <c r="C56" s="18">
        <v>35712.509730000005</v>
      </c>
      <c r="D56" s="19"/>
    </row>
    <row r="57" spans="1:4" ht="15.75" x14ac:dyDescent="0.25">
      <c r="A57" s="24" t="s">
        <v>25</v>
      </c>
      <c r="B57" s="32" t="s">
        <v>26</v>
      </c>
      <c r="C57" s="18">
        <v>4060.4723900000004</v>
      </c>
    </row>
    <row r="58" spans="1:4" ht="15.75" x14ac:dyDescent="0.2">
      <c r="A58" s="24" t="s">
        <v>27</v>
      </c>
      <c r="B58" s="15" t="s">
        <v>28</v>
      </c>
      <c r="C58" s="18"/>
    </row>
    <row r="59" spans="1:4" ht="15.75" x14ac:dyDescent="0.2">
      <c r="A59" s="27" t="s">
        <v>12</v>
      </c>
      <c r="B59" s="28" t="s">
        <v>75</v>
      </c>
      <c r="C59" s="18"/>
    </row>
    <row r="60" spans="1:4" ht="15.75" x14ac:dyDescent="0.2">
      <c r="A60" s="27" t="s">
        <v>30</v>
      </c>
      <c r="B60" s="28" t="s">
        <v>31</v>
      </c>
      <c r="C60" s="18">
        <v>-88525.139769999994</v>
      </c>
    </row>
    <row r="61" spans="1:4" ht="15.75" x14ac:dyDescent="0.2">
      <c r="A61" s="27" t="s">
        <v>32</v>
      </c>
      <c r="B61" s="29" t="s">
        <v>33</v>
      </c>
      <c r="C61" s="18">
        <v>3191.1693599999999</v>
      </c>
    </row>
    <row r="62" spans="1:4" ht="15.75" x14ac:dyDescent="0.2">
      <c r="A62" s="20"/>
      <c r="B62" s="23" t="s">
        <v>76</v>
      </c>
      <c r="C62" s="18">
        <v>-85333.970410000009</v>
      </c>
      <c r="D62" s="19"/>
    </row>
    <row r="63" spans="1:4" ht="15.75" x14ac:dyDescent="0.2">
      <c r="A63" s="30" t="s">
        <v>15</v>
      </c>
      <c r="B63" s="29" t="s">
        <v>77</v>
      </c>
      <c r="C63" s="18"/>
    </row>
    <row r="64" spans="1:4" ht="15.75" x14ac:dyDescent="0.25">
      <c r="A64" s="31" t="s">
        <v>67</v>
      </c>
      <c r="B64" s="28" t="s">
        <v>31</v>
      </c>
      <c r="C64" s="18">
        <v>-690.30016000000433</v>
      </c>
    </row>
    <row r="65" spans="1:4" ht="15.75" x14ac:dyDescent="0.25">
      <c r="A65" s="31" t="s">
        <v>69</v>
      </c>
      <c r="B65" s="29" t="s">
        <v>33</v>
      </c>
      <c r="C65" s="18">
        <v>-448.28470000000004</v>
      </c>
    </row>
    <row r="66" spans="1:4" ht="15.75" x14ac:dyDescent="0.2">
      <c r="A66" s="20"/>
      <c r="B66" s="23" t="s">
        <v>78</v>
      </c>
      <c r="C66" s="18">
        <v>-1138.5848600000043</v>
      </c>
      <c r="D66" s="19"/>
    </row>
    <row r="67" spans="1:4" ht="15.75" x14ac:dyDescent="0.25">
      <c r="A67" s="24"/>
      <c r="B67" s="33" t="s">
        <v>37</v>
      </c>
      <c r="C67" s="18">
        <v>-86472.555270000012</v>
      </c>
      <c r="D67" s="19"/>
    </row>
    <row r="68" spans="1:4" ht="15.75" x14ac:dyDescent="0.2">
      <c r="A68" s="14">
        <v>5</v>
      </c>
      <c r="B68" s="15" t="s">
        <v>79</v>
      </c>
      <c r="C68" s="18"/>
    </row>
    <row r="69" spans="1:4" ht="15.75" x14ac:dyDescent="0.25">
      <c r="A69" s="27" t="s">
        <v>12</v>
      </c>
      <c r="B69" s="34" t="s">
        <v>80</v>
      </c>
      <c r="C69" s="18"/>
    </row>
    <row r="70" spans="1:4" ht="15.75" x14ac:dyDescent="0.2">
      <c r="A70" s="27" t="s">
        <v>30</v>
      </c>
      <c r="B70" s="28" t="s">
        <v>31</v>
      </c>
      <c r="C70" s="18">
        <v>-22118.244919999994</v>
      </c>
    </row>
    <row r="71" spans="1:4" ht="15.75" x14ac:dyDescent="0.2">
      <c r="A71" s="27" t="s">
        <v>32</v>
      </c>
      <c r="B71" s="29" t="s">
        <v>33</v>
      </c>
      <c r="C71" s="18">
        <v>-26</v>
      </c>
    </row>
    <row r="72" spans="1:4" ht="15.75" x14ac:dyDescent="0.2">
      <c r="A72" s="20"/>
      <c r="B72" s="23" t="s">
        <v>76</v>
      </c>
      <c r="C72" s="18">
        <v>-22144.244919999994</v>
      </c>
      <c r="D72" s="19"/>
    </row>
    <row r="73" spans="1:4" ht="15.75" x14ac:dyDescent="0.2">
      <c r="A73" s="30" t="s">
        <v>15</v>
      </c>
      <c r="B73" s="29" t="s">
        <v>81</v>
      </c>
      <c r="C73" s="18">
        <v>-2380.8812499999999</v>
      </c>
    </row>
    <row r="74" spans="1:4" ht="15.75" x14ac:dyDescent="0.2">
      <c r="A74" s="20"/>
      <c r="B74" s="21" t="s">
        <v>82</v>
      </c>
      <c r="C74" s="18">
        <v>-24525.126169999996</v>
      </c>
      <c r="D74" s="19"/>
    </row>
    <row r="75" spans="1:4" ht="15.75" x14ac:dyDescent="0.2">
      <c r="A75" s="14">
        <v>6</v>
      </c>
      <c r="B75" s="15" t="s">
        <v>44</v>
      </c>
      <c r="C75" s="18">
        <v>247.60618000000002</v>
      </c>
    </row>
    <row r="76" spans="1:4" ht="15.75" x14ac:dyDescent="0.2">
      <c r="A76" s="14">
        <v>7</v>
      </c>
      <c r="B76" s="15" t="s">
        <v>46</v>
      </c>
      <c r="C76" s="18"/>
    </row>
    <row r="77" spans="1:4" ht="15.75" x14ac:dyDescent="0.2">
      <c r="A77" s="27" t="s">
        <v>12</v>
      </c>
      <c r="B77" s="15" t="s">
        <v>83</v>
      </c>
      <c r="C77" s="18">
        <v>-39295.041069845516</v>
      </c>
    </row>
    <row r="78" spans="1:4" ht="15.75" x14ac:dyDescent="0.2">
      <c r="A78" s="27" t="s">
        <v>15</v>
      </c>
      <c r="B78" s="15" t="s">
        <v>48</v>
      </c>
      <c r="C78" s="18">
        <v>412.34949000000086</v>
      </c>
    </row>
    <row r="79" spans="1:4" ht="15.75" x14ac:dyDescent="0.2">
      <c r="A79" s="27" t="s">
        <v>17</v>
      </c>
      <c r="B79" s="15" t="s">
        <v>49</v>
      </c>
      <c r="C79" s="18">
        <v>-18994.195565714374</v>
      </c>
    </row>
    <row r="80" spans="1:4" ht="15.75" x14ac:dyDescent="0.2">
      <c r="A80" s="27" t="s">
        <v>20</v>
      </c>
      <c r="B80" s="15" t="s">
        <v>84</v>
      </c>
      <c r="C80" s="18">
        <v>268.76117999999997</v>
      </c>
    </row>
    <row r="81" spans="1:4" ht="15.75" x14ac:dyDescent="0.2">
      <c r="A81" s="24"/>
      <c r="B81" s="21" t="s">
        <v>51</v>
      </c>
      <c r="C81" s="18">
        <v>-57608.125965559891</v>
      </c>
      <c r="D81" s="19"/>
    </row>
    <row r="82" spans="1:4" ht="15.75" x14ac:dyDescent="0.2">
      <c r="A82" s="14">
        <v>8</v>
      </c>
      <c r="B82" s="15" t="s">
        <v>85</v>
      </c>
      <c r="C82" s="18"/>
    </row>
    <row r="83" spans="1:4" ht="15.75" x14ac:dyDescent="0.2">
      <c r="A83" s="27" t="s">
        <v>12</v>
      </c>
      <c r="B83" s="15" t="s">
        <v>86</v>
      </c>
      <c r="C83" s="18">
        <v>-472.10513000000003</v>
      </c>
    </row>
    <row r="84" spans="1:4" ht="15.75" x14ac:dyDescent="0.2">
      <c r="A84" s="27" t="s">
        <v>15</v>
      </c>
      <c r="B84" s="15" t="s">
        <v>87</v>
      </c>
      <c r="C84" s="18">
        <v>-15263.137200000001</v>
      </c>
    </row>
    <row r="85" spans="1:4" ht="15.75" x14ac:dyDescent="0.2">
      <c r="A85" s="27" t="s">
        <v>17</v>
      </c>
      <c r="B85" s="15" t="s">
        <v>88</v>
      </c>
      <c r="C85" s="18">
        <v>-607.25658999999996</v>
      </c>
    </row>
    <row r="86" spans="1:4" ht="15.75" x14ac:dyDescent="0.2">
      <c r="A86" s="23"/>
      <c r="B86" s="21" t="s">
        <v>89</v>
      </c>
      <c r="C86" s="18">
        <v>-16342.49892</v>
      </c>
      <c r="D86" s="19"/>
    </row>
    <row r="87" spans="1:4" ht="15.75" x14ac:dyDescent="0.2">
      <c r="A87" s="14">
        <v>9</v>
      </c>
      <c r="B87" s="29" t="s">
        <v>90</v>
      </c>
      <c r="C87" s="18">
        <v>-9577.7901425201799</v>
      </c>
    </row>
    <row r="88" spans="1:4" ht="15.75" x14ac:dyDescent="0.2">
      <c r="A88" s="14"/>
      <c r="B88" s="15" t="s">
        <v>54</v>
      </c>
      <c r="C88" s="18">
        <v>-7615.4212399999997</v>
      </c>
    </row>
    <row r="89" spans="1:4" ht="15.75" x14ac:dyDescent="0.2">
      <c r="A89" s="14" t="s">
        <v>57</v>
      </c>
      <c r="B89" s="15" t="s">
        <v>91</v>
      </c>
      <c r="C89" s="18">
        <v>-151</v>
      </c>
    </row>
    <row r="90" spans="1:4" ht="15.75" x14ac:dyDescent="0.2">
      <c r="A90" s="14" t="s">
        <v>92</v>
      </c>
      <c r="B90" s="15" t="s">
        <v>93</v>
      </c>
      <c r="C90" s="18">
        <v>0</v>
      </c>
    </row>
    <row r="91" spans="1:4" ht="15.75" x14ac:dyDescent="0.2">
      <c r="A91" s="14" t="s">
        <v>94</v>
      </c>
      <c r="B91" s="15" t="s">
        <v>95</v>
      </c>
      <c r="C91" s="18">
        <v>5816.4746799312188</v>
      </c>
      <c r="D91" s="35"/>
    </row>
    <row r="92" spans="1:4" ht="15.75" x14ac:dyDescent="0.25">
      <c r="A92" s="11" t="s">
        <v>96</v>
      </c>
      <c r="B92" s="26" t="s">
        <v>97</v>
      </c>
      <c r="C92" s="18"/>
    </row>
    <row r="93" spans="1:4" ht="15.75" x14ac:dyDescent="0.2">
      <c r="A93" s="14" t="s">
        <v>10</v>
      </c>
      <c r="B93" s="15" t="s">
        <v>98</v>
      </c>
      <c r="C93" s="18">
        <v>4455.1398100687948</v>
      </c>
      <c r="D93" s="19"/>
    </row>
    <row r="94" spans="1:4" ht="15.75" x14ac:dyDescent="0.2">
      <c r="A94" s="14" t="s">
        <v>23</v>
      </c>
      <c r="B94" s="15" t="s">
        <v>99</v>
      </c>
      <c r="C94" s="18">
        <v>5816.4746799312188</v>
      </c>
      <c r="D94" s="19"/>
    </row>
    <row r="95" spans="1:4" ht="15.75" x14ac:dyDescent="0.2">
      <c r="A95" s="36" t="s">
        <v>25</v>
      </c>
      <c r="B95" s="15" t="s">
        <v>100</v>
      </c>
      <c r="C95" s="18"/>
    </row>
    <row r="96" spans="1:4" ht="15.75" x14ac:dyDescent="0.2">
      <c r="A96" s="17" t="s">
        <v>12</v>
      </c>
      <c r="B96" s="15" t="s">
        <v>64</v>
      </c>
      <c r="C96" s="18">
        <v>41903</v>
      </c>
    </row>
    <row r="97" spans="1:4" ht="15.75" x14ac:dyDescent="0.2">
      <c r="A97" s="37"/>
      <c r="B97" s="15" t="s">
        <v>65</v>
      </c>
      <c r="C97" s="18">
        <v>41828</v>
      </c>
    </row>
    <row r="98" spans="1:4" ht="15.75" x14ac:dyDescent="0.2">
      <c r="A98" s="37" t="s">
        <v>15</v>
      </c>
      <c r="B98" s="15" t="s">
        <v>66</v>
      </c>
      <c r="C98" s="18">
        <v>206</v>
      </c>
    </row>
    <row r="99" spans="1:4" ht="15.75" x14ac:dyDescent="0.2">
      <c r="A99" s="37"/>
      <c r="B99" s="15" t="s">
        <v>65</v>
      </c>
      <c r="C99" s="18">
        <v>0</v>
      </c>
    </row>
    <row r="100" spans="1:4" ht="15.75" x14ac:dyDescent="0.25">
      <c r="A100" s="38" t="s">
        <v>67</v>
      </c>
      <c r="B100" s="15" t="s">
        <v>68</v>
      </c>
      <c r="C100" s="18">
        <v>11</v>
      </c>
    </row>
    <row r="101" spans="1:4" ht="15.75" x14ac:dyDescent="0.25">
      <c r="A101" s="38" t="s">
        <v>69</v>
      </c>
      <c r="B101" s="15" t="s">
        <v>70</v>
      </c>
      <c r="C101" s="18">
        <v>1501.50306</v>
      </c>
    </row>
    <row r="102" spans="1:4" ht="15.75" x14ac:dyDescent="0.25">
      <c r="A102" s="32"/>
      <c r="B102" s="23" t="s">
        <v>71</v>
      </c>
      <c r="C102" s="18">
        <v>1512.50306</v>
      </c>
    </row>
    <row r="103" spans="1:4" ht="15.75" x14ac:dyDescent="0.2">
      <c r="A103" s="37" t="s">
        <v>17</v>
      </c>
      <c r="B103" s="15" t="s">
        <v>72</v>
      </c>
      <c r="C103" s="18">
        <v>108</v>
      </c>
    </row>
    <row r="104" spans="1:4" ht="15.75" x14ac:dyDescent="0.2">
      <c r="A104" s="37" t="s">
        <v>20</v>
      </c>
      <c r="B104" s="15" t="s">
        <v>73</v>
      </c>
      <c r="C104" s="18">
        <v>84</v>
      </c>
    </row>
    <row r="105" spans="1:4" ht="15.75" x14ac:dyDescent="0.25">
      <c r="A105" s="11"/>
      <c r="B105" s="21" t="s">
        <v>101</v>
      </c>
      <c r="C105" s="18">
        <v>43607.503060000003</v>
      </c>
    </row>
    <row r="106" spans="1:4" ht="15.75" x14ac:dyDescent="0.2">
      <c r="A106" s="24" t="s">
        <v>27</v>
      </c>
      <c r="B106" s="15" t="s">
        <v>102</v>
      </c>
      <c r="C106" s="18">
        <v>131</v>
      </c>
      <c r="D106" s="19"/>
    </row>
    <row r="107" spans="1:4" ht="15.75" x14ac:dyDescent="0.2">
      <c r="A107" s="39" t="s">
        <v>38</v>
      </c>
      <c r="B107" s="15" t="s">
        <v>103</v>
      </c>
      <c r="C107" s="18"/>
    </row>
    <row r="108" spans="1:4" ht="15.75" x14ac:dyDescent="0.2">
      <c r="A108" s="17" t="s">
        <v>12</v>
      </c>
      <c r="B108" s="15" t="s">
        <v>104</v>
      </c>
      <c r="C108" s="18">
        <v>-591</v>
      </c>
    </row>
    <row r="109" spans="1:4" ht="15.75" x14ac:dyDescent="0.2">
      <c r="A109" s="17" t="s">
        <v>15</v>
      </c>
      <c r="B109" s="15" t="s">
        <v>87</v>
      </c>
      <c r="C109" s="18">
        <v>-59</v>
      </c>
    </row>
    <row r="110" spans="1:4" ht="15.75" x14ac:dyDescent="0.2">
      <c r="A110" s="17" t="s">
        <v>17</v>
      </c>
      <c r="B110" s="15" t="s">
        <v>88</v>
      </c>
      <c r="C110" s="18">
        <v>-532.34498000000008</v>
      </c>
    </row>
    <row r="111" spans="1:4" ht="15.75" x14ac:dyDescent="0.2">
      <c r="A111" s="23"/>
      <c r="B111" s="21" t="s">
        <v>82</v>
      </c>
      <c r="C111" s="18">
        <v>-1182.3449800000001</v>
      </c>
      <c r="D111" s="19"/>
    </row>
    <row r="112" spans="1:4" ht="15.75" x14ac:dyDescent="0.2">
      <c r="A112" s="24" t="s">
        <v>43</v>
      </c>
      <c r="B112" s="15" t="s">
        <v>105</v>
      </c>
      <c r="C112" s="18">
        <v>-151</v>
      </c>
      <c r="D112" s="19"/>
    </row>
    <row r="113" spans="1:4" ht="15.75" x14ac:dyDescent="0.2">
      <c r="A113" s="24" t="s">
        <v>45</v>
      </c>
      <c r="B113" s="15" t="s">
        <v>106</v>
      </c>
      <c r="C113" s="18">
        <v>698.08867000000009</v>
      </c>
    </row>
    <row r="114" spans="1:4" ht="15.75" x14ac:dyDescent="0.2">
      <c r="A114" s="24" t="s">
        <v>52</v>
      </c>
      <c r="B114" s="15" t="s">
        <v>107</v>
      </c>
      <c r="C114" s="18">
        <v>-222.08715999999998</v>
      </c>
    </row>
    <row r="115" spans="1:4" ht="15.75" x14ac:dyDescent="0.2">
      <c r="A115" s="24" t="s">
        <v>55</v>
      </c>
      <c r="B115" s="15" t="s">
        <v>108</v>
      </c>
      <c r="C115" s="18">
        <v>53152.774080000017</v>
      </c>
      <c r="D115" s="19"/>
    </row>
    <row r="116" spans="1:4" ht="15.75" x14ac:dyDescent="0.2">
      <c r="A116" s="24" t="s">
        <v>57</v>
      </c>
      <c r="B116" s="15" t="s">
        <v>109</v>
      </c>
      <c r="C116" s="18">
        <v>12.512090000000001</v>
      </c>
    </row>
    <row r="117" spans="1:4" ht="15.75" x14ac:dyDescent="0.2">
      <c r="A117" s="24" t="s">
        <v>94</v>
      </c>
      <c r="B117" s="15" t="s">
        <v>110</v>
      </c>
      <c r="C117" s="18">
        <v>-2.1399999999999999E-2</v>
      </c>
    </row>
    <row r="118" spans="1:4" ht="15.75" x14ac:dyDescent="0.2">
      <c r="A118" s="24" t="s">
        <v>111</v>
      </c>
      <c r="B118" s="15" t="s">
        <v>112</v>
      </c>
      <c r="C118" s="18">
        <v>12.490690000000001</v>
      </c>
      <c r="D118" s="19"/>
    </row>
    <row r="119" spans="1:4" ht="15.75" x14ac:dyDescent="0.2">
      <c r="A119" s="24" t="s">
        <v>113</v>
      </c>
      <c r="B119" s="15" t="s">
        <v>114</v>
      </c>
      <c r="C119" s="18">
        <v>-833.91385000000002</v>
      </c>
    </row>
    <row r="120" spans="1:4" ht="15.75" x14ac:dyDescent="0.2">
      <c r="A120" s="24" t="s">
        <v>115</v>
      </c>
      <c r="B120" s="15" t="s">
        <v>116</v>
      </c>
      <c r="C120" s="18">
        <v>39</v>
      </c>
    </row>
    <row r="121" spans="1:4" ht="15.75" x14ac:dyDescent="0.2">
      <c r="A121" s="24" t="s">
        <v>117</v>
      </c>
      <c r="B121" s="15" t="s">
        <v>118</v>
      </c>
      <c r="C121" s="18">
        <v>52370.350920000012</v>
      </c>
      <c r="D121" s="19"/>
    </row>
    <row r="122" spans="1:4" ht="15.75" x14ac:dyDescent="0.2">
      <c r="A122" s="156" t="s">
        <v>119</v>
      </c>
      <c r="B122" s="156"/>
      <c r="C122" s="156"/>
      <c r="D122" s="40"/>
    </row>
  </sheetData>
  <mergeCells count="4">
    <mergeCell ref="A1:C1"/>
    <mergeCell ref="A2:B2"/>
    <mergeCell ref="A3:B3"/>
    <mergeCell ref="A122:C122"/>
  </mergeCells>
  <conditionalFormatting sqref="D122">
    <cfRule type="cellIs" dxfId="26" priority="27" operator="notEqual">
      <formula>0</formula>
    </cfRule>
  </conditionalFormatting>
  <conditionalFormatting sqref="D6">
    <cfRule type="cellIs" dxfId="25" priority="26" operator="notEqual">
      <formula>0</formula>
    </cfRule>
  </conditionalFormatting>
  <conditionalFormatting sqref="D12">
    <cfRule type="cellIs" dxfId="24" priority="25" operator="notEqual">
      <formula>0</formula>
    </cfRule>
  </conditionalFormatting>
  <conditionalFormatting sqref="D19">
    <cfRule type="cellIs" dxfId="23" priority="24" operator="notEqual">
      <formula>0</formula>
    </cfRule>
  </conditionalFormatting>
  <conditionalFormatting sqref="D22">
    <cfRule type="cellIs" dxfId="22" priority="23" operator="notEqual">
      <formula>0</formula>
    </cfRule>
  </conditionalFormatting>
  <conditionalFormatting sqref="D26">
    <cfRule type="cellIs" dxfId="21" priority="22" operator="notEqual">
      <formula>0</formula>
    </cfRule>
  </conditionalFormatting>
  <conditionalFormatting sqref="D33">
    <cfRule type="cellIs" dxfId="20" priority="21" operator="notEqual">
      <formula>0</formula>
    </cfRule>
  </conditionalFormatting>
  <conditionalFormatting sqref="D37">
    <cfRule type="cellIs" dxfId="19" priority="20" operator="notEqual">
      <formula>0</formula>
    </cfRule>
  </conditionalFormatting>
  <conditionalFormatting sqref="D45">
    <cfRule type="cellIs" dxfId="18" priority="19" operator="notEqual">
      <formula>0</formula>
    </cfRule>
  </conditionalFormatting>
  <conditionalFormatting sqref="D53">
    <cfRule type="cellIs" dxfId="17" priority="18" operator="notEqual">
      <formula>0</formula>
    </cfRule>
  </conditionalFormatting>
  <conditionalFormatting sqref="D56">
    <cfRule type="cellIs" dxfId="16" priority="17" operator="notEqual">
      <formula>0</formula>
    </cfRule>
  </conditionalFormatting>
  <conditionalFormatting sqref="D67">
    <cfRule type="cellIs" dxfId="15" priority="16" operator="notEqual">
      <formula>0</formula>
    </cfRule>
  </conditionalFormatting>
  <conditionalFormatting sqref="D66">
    <cfRule type="cellIs" dxfId="14" priority="15" operator="notEqual">
      <formula>0</formula>
    </cfRule>
  </conditionalFormatting>
  <conditionalFormatting sqref="D62">
    <cfRule type="cellIs" dxfId="13" priority="14" operator="notEqual">
      <formula>0</formula>
    </cfRule>
  </conditionalFormatting>
  <conditionalFormatting sqref="D72">
    <cfRule type="cellIs" dxfId="12" priority="13" operator="notEqual">
      <formula>0</formula>
    </cfRule>
  </conditionalFormatting>
  <conditionalFormatting sqref="D74">
    <cfRule type="cellIs" dxfId="11" priority="12" operator="notEqual">
      <formula>0</formula>
    </cfRule>
  </conditionalFormatting>
  <conditionalFormatting sqref="D81">
    <cfRule type="cellIs" dxfId="10" priority="11" operator="notEqual">
      <formula>0</formula>
    </cfRule>
  </conditionalFormatting>
  <conditionalFormatting sqref="D86">
    <cfRule type="cellIs" dxfId="9" priority="10" operator="notEqual">
      <formula>0</formula>
    </cfRule>
  </conditionalFormatting>
  <conditionalFormatting sqref="D91">
    <cfRule type="cellIs" dxfId="8" priority="9" operator="notEqual">
      <formula>0</formula>
    </cfRule>
  </conditionalFormatting>
  <conditionalFormatting sqref="D93:D94">
    <cfRule type="cellIs" dxfId="7" priority="8" operator="notEqual">
      <formula>0</formula>
    </cfRule>
  </conditionalFormatting>
  <conditionalFormatting sqref="D106">
    <cfRule type="cellIs" dxfId="6" priority="7" operator="notEqual">
      <formula>0</formula>
    </cfRule>
  </conditionalFormatting>
  <conditionalFormatting sqref="D111">
    <cfRule type="cellIs" dxfId="5" priority="6" operator="notEqual">
      <formula>0</formula>
    </cfRule>
  </conditionalFormatting>
  <conditionalFormatting sqref="D115">
    <cfRule type="cellIs" dxfId="4" priority="5" operator="notEqual">
      <formula>0</formula>
    </cfRule>
  </conditionalFormatting>
  <conditionalFormatting sqref="D112">
    <cfRule type="cellIs" dxfId="3" priority="4" operator="notEqual">
      <formula>0</formula>
    </cfRule>
  </conditionalFormatting>
  <conditionalFormatting sqref="D13">
    <cfRule type="cellIs" dxfId="2" priority="3" operator="notEqual">
      <formula>0</formula>
    </cfRule>
  </conditionalFormatting>
  <conditionalFormatting sqref="D118">
    <cfRule type="cellIs" dxfId="1" priority="2" operator="notEqual">
      <formula>0</formula>
    </cfRule>
  </conditionalFormatting>
  <conditionalFormatting sqref="D121">
    <cfRule type="cellIs" dxfId="0" priority="1" operator="not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4" fitToHeight="2" orientation="portrait" r:id="rId1"/>
  <rowBreaks count="1" manualBreakCount="1">
    <brk id="67" max="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10</vt:i4>
      </vt:variant>
    </vt:vector>
  </HeadingPairs>
  <TitlesOfParts>
    <vt:vector size="15" baseType="lpstr">
      <vt:lpstr>Premiums</vt:lpstr>
      <vt:lpstr>Payments</vt:lpstr>
      <vt:lpstr>Prem-Pay-Exp</vt:lpstr>
      <vt:lpstr>Balance sheet</vt:lpstr>
      <vt:lpstr>Income statement</vt:lpstr>
      <vt:lpstr>'Balance sheet'!Print_Area</vt:lpstr>
      <vt:lpstr>'Income statement'!Print_Area</vt:lpstr>
      <vt:lpstr>Payments!Print_Area</vt:lpstr>
      <vt:lpstr>Premiums!Print_Area</vt:lpstr>
      <vt:lpstr>'Prem-Pay-Exp'!Print_Area</vt:lpstr>
      <vt:lpstr>'Balance sheet'!Print_Titles</vt:lpstr>
      <vt:lpstr>'Income statement'!Print_Titles</vt:lpstr>
      <vt:lpstr>Payments!Print_Titles</vt:lpstr>
      <vt:lpstr>Premiums!Print_Titles</vt:lpstr>
      <vt:lpstr>'Prem-Pay-Exp'!Print_Titles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FSC</dc:creator>
  <cp:lastModifiedBy>Pavel Milchev</cp:lastModifiedBy>
  <dcterms:created xsi:type="dcterms:W3CDTF">2021-07-14T07:48:38Z</dcterms:created>
  <dcterms:modified xsi:type="dcterms:W3CDTF">2021-10-06T06:39:04Z</dcterms:modified>
</cp:coreProperties>
</file>