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7_2021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A35" i="3" s="1"/>
  <c r="C34" i="3"/>
  <c r="A34" i="3" s="1"/>
  <c r="C33" i="3"/>
  <c r="A33" i="3" s="1"/>
  <c r="C32" i="3"/>
  <c r="A32" i="3" s="1"/>
  <c r="C31" i="3"/>
  <c r="A31" i="3" s="1"/>
  <c r="C30" i="3"/>
  <c r="A30" i="3" s="1"/>
  <c r="C29" i="3"/>
  <c r="C36" i="3" l="1"/>
  <c r="A36" i="3" s="1"/>
  <c r="A29" i="3"/>
  <c r="B32" i="2" l="1"/>
  <c r="B31" i="2"/>
  <c r="B30" i="2"/>
  <c r="B29" i="2"/>
  <c r="B28" i="2"/>
  <c r="C34" i="2"/>
  <c r="C33" i="2"/>
  <c r="A33" i="2" s="1"/>
  <c r="C32" i="2"/>
  <c r="A32" i="2" s="1"/>
  <c r="C31" i="2"/>
  <c r="C30" i="2"/>
  <c r="C29" i="2"/>
  <c r="A29" i="2" s="1"/>
  <c r="C28" i="2"/>
  <c r="A34" i="2" l="1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<sst xmlns="http://schemas.openxmlformats.org/spreadsheetml/2006/main" count="585" uniqueCount="320">
  <si>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</si>
  <si>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</si>
  <si>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</si>
  <si>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</si>
  <si>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</si>
  <si>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</si>
  <si>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</si>
  <si>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</si>
  <si>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</si>
  <si>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</si>
  <si>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</si>
  <si>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</si>
  <si>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</si>
  <si>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</si>
  <si>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</si>
  <si>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</si>
  <si>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</si>
  <si>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</si>
  <si>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</si>
  <si>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</si>
  <si>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</si>
  <si>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</si>
  <si>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</si>
  <si>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</si>
  <si>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</si>
  <si>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</si>
  <si>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</si>
  <si>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</si>
  <si>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</si>
  <si>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</si>
  <si>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</si>
  <si>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</si>
  <si>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</si>
  <si>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</si>
  <si>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</si>
  <si>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</si>
  <si>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</si>
  <si>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</si>
  <si>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</si>
  <si>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</si>
  <si>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</si>
  <si>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</si>
  <si>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</si>
  <si>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</si>
  <si>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</si>
  <si>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</si>
  <si>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</si>
  <si>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</si>
  <si>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</si>
  <si>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</si>
  <si>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</si>
  <si>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</si>
  <si>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</si>
  <si>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</si>
  <si>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</si>
  <si>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</si>
  <si>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</si>
  <si>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</si>
  <si>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</si>
  <si>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</si>
  <si>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</si>
  <si>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</si>
  <si>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</si>
  <si>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</si>
  <si>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</si>
  <si>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</si>
  <si>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</si>
  <si>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</si>
  <si>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</si>
  <si>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</si>
  <si>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</si>
  <si>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</si>
  <si>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</si>
  <si>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</si>
  <si>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</si>
  <si>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</si>
  <si>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</si>
  <si>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</si>
  <si>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</si>
  <si>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</si>
  <si>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</si>
  <si>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</si>
  <si>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</si>
  <si>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</si>
  <si>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</si>
  <si>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</si>
  <si>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</si>
  <si>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</si>
  <si>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</si>
  <si>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</si>
  <si>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</si>
  <si>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</si>
  <si>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</si>
  <si>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</si>
  <si>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</si>
  <si>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</si>
  <si>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</si>
  <si>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</si>
  <si>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</si>
  <si>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</si>
  <si>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</si>
  <si>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</si>
  <si>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</si>
  <si>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</si>
  <si>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</si>
  <si>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</si>
  <si>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</si>
  <si>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</si>
  <si>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</si>
  <si>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</si>
  <si>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</si>
  <si>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</si>
  <si>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</si>
  <si>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</si>
  <si>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</si>
  <si>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</si>
  <si>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</si>
  <si>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</si>
  <si>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</si>
  <si>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</si>
  <si>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</si>
  <si>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</si>
  <si>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</si>
  <si>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</si>
  <si>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</si>
  <si>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</si>
  <si>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</si>
  <si>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</si>
  <si>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</si>
  <si>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</si>
  <si>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</si>
  <si>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</si>
  <si>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</si>
  <si>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</si>
  <si>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</si>
  <si>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</si>
  <si>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</si>
  <si>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</si>
  <si>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</si>
  <si>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</si>
  <si>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</si>
  <si>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</si>
  <si>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</si>
  <si>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</si>
  <si>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</si>
  <si>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</si>
  <si>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</si>
  <si>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</si>
  <si>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</si>
  <si>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</si>
  <si>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</si>
  <si>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</si>
  <si>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</si>
  <si>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</si>
  <si>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</si>
  <si>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</si>
  <si>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</si>
  <si>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</si>
  <si>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</si>
  <si>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</si>
  <si>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</si>
  <si>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</si>
  <si>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</si>
  <si>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</si>
  <si>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</si>
  <si>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</si>
  <si>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</si>
  <si>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</si>
  <si>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</si>
  <si>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</si>
  <si>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</si>
  <si>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</si>
  <si>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</si>
  <si>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</si>
  <si>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</si>
  <si>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</si>
  <si>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</si>
  <si>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</si>
  <si>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</si>
  <si>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</si>
  <si>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</si>
  <si>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</si>
  <si>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</si>
  <si>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</si>
  <si>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</si>
  <si>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</si>
  <si>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</si>
  <si>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</si>
  <si>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</si>
  <si>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</si>
  <si>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</si>
  <si>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</si>
  <si>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</si>
  <si>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</si>
  <si>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</si>
  <si>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</si>
  <si>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</si>
  <si>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</si>
  <si>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</si>
  <si>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</si>
  <si>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</si>
  <si>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</si>
  <si>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</si>
  <si>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</si>
  <si>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</si>
  <si>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</si>
  <si>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</si>
  <si>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</si>
  <si>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</si>
  <si>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</si>
  <si>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</si>
  <si>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</si>
  <si>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</si>
  <si>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</si>
  <si>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</si>
  <si>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</si>
  <si>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</si>
  <si>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</si>
  <si>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</si>
  <si>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</si>
  <si>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</si>
  <si>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</si>
  <si>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</si>
  <si>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</si>
  <si>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</si>
  <si>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</si>
  <si>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</si>
  <si>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</si>
  <si>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</si>
  <si>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</si>
  <si>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</si>
  <si>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</si>
  <si>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</si>
  <si>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</si>
  <si>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</si>
  <si>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</si>
  <si>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</si>
  <si>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</si>
  <si>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</si>
  <si>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</si>
  <si>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</si>
  <si>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</si>
  <si>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</si>
  <si>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</si>
  <si>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</si>
  <si>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</si>
  <si>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</si>
  <si>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</si>
  <si>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</si>
  <si>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</si>
  <si>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</si>
  <si>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</si>
  <si>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</si>
  <si>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</si>
  <si>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</si>
  <si>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</si>
  <si>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</si>
  <si>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</si>
  <si>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</si>
  <si>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</si>
  <si>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</si>
  <si>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</si>
  <si>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</si>
  <si>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</si>
  <si>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</si>
  <si>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</si>
  <si>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</si>
  <si>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</si>
  <si>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</si>
  <si>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</si>
  <si>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</si>
  <si>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</si>
  <si>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</si>
  <si>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</si>
  <si>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</si>
  <si>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</si>
  <si>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</si>
  <si>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</si>
  <si>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</si>
  <si>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</si>
  <si>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</si>
  <si>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</si>
  <si>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</si>
  <si>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</si>
  <si>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</si>
  <si>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</si>
  <si>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</si>
  <si>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</si>
  <si>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</si>
  <si>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</si>
  <si>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</si>
  <si>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</si>
  <si>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</si>
  <si>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</si>
  <si>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</si>
  <si>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</si>
  <si>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</si>
  <si>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</si>
  <si>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</si>
  <si>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</si>
  <si>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</si>
  <si>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</si>
  <si>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</si>
  <si>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</si>
  <si>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</si>
  <si>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31.07.2021 г.*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</si>
  <si>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</si>
  <si>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</si>
  <si>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</si>
  <si>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</si>
  <si>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</si>
  <si>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</si>
  <si>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</si>
  <si>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</si>
  <si>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</si>
  <si>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</si>
  <si>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31.07.2021 г.*</t>
  </si>
  <si>
    <t>ОБЩИ ДАННИ ЗА ПОРТФЕЙЛА ПО ЖИВОТОЗАСТРАХОВАНЕ КЪМ 31.07.2021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</si>
  <si>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31.07.2021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</si>
  <si>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31.07.2021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</si>
</sst>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127548680.32674576</c:v>
                </c:pt>
                <c:pt idx="1">
                  <c:v>3861447.9261331391</c:v>
                </c:pt>
                <c:pt idx="2">
                  <c:v>139722094.1185222</c:v>
                </c:pt>
                <c:pt idx="3">
                  <c:v>0</c:v>
                </c:pt>
                <c:pt idx="4">
                  <c:v>22831160.154383376</c:v>
                </c:pt>
                <c:pt idx="5">
                  <c:v>8660855.6499999985</c:v>
                </c:pt>
                <c:pt idx="6">
                  <c:v>49467757.940000005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1.0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78739141.329100952</c:v>
                </c:pt>
                <c:pt idx="1">
                  <c:v>3448057.7743425383</c:v>
                </c:pt>
                <c:pt idx="2">
                  <c:v>22881077.952434909</c:v>
                </c:pt>
                <c:pt idx="3">
                  <c:v>0</c:v>
                </c:pt>
                <c:pt idx="4">
                  <c:v>4080808.68547667</c:v>
                </c:pt>
                <c:pt idx="5">
                  <c:v>932896.91644665191</c:v>
                </c:pt>
                <c:pt idx="6">
                  <c:v>19670524.434975564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C4" sqref="C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19599468.289403629</v>
      </c>
      <c r="D4" s="13">
        <v>22720453.961569667</v>
      </c>
      <c r="E4" s="13">
        <v>31609914.59</v>
      </c>
      <c r="F4" s="13">
        <v>20948726.02</v>
      </c>
      <c r="G4" s="13">
        <v>14862067.32</v>
      </c>
      <c r="H4" s="13">
        <v>10702369.470000001</v>
      </c>
      <c r="I4" s="13">
        <v>3859153.7157724607</v>
      </c>
      <c r="J4" s="13">
        <v>1191326</v>
      </c>
      <c r="K4" s="13">
        <v>1871607.6800000016</v>
      </c>
      <c r="L4" s="13">
        <v>183593.27999999997</v>
      </c>
      <c r="M4" s="14">
        <v>127548680.32674576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13496483.626215558</v>
      </c>
      <c r="D5" s="13">
        <v>22718924.351569667</v>
      </c>
      <c r="E5" s="13">
        <v>24049363</v>
      </c>
      <c r="F5" s="13">
        <v>20948335.02</v>
      </c>
      <c r="G5" s="13">
        <v>14862067.32</v>
      </c>
      <c r="H5" s="13">
        <v>10702369.470000001</v>
      </c>
      <c r="I5" s="13">
        <v>3859153.7157724607</v>
      </c>
      <c r="J5" s="13">
        <v>1191326</v>
      </c>
      <c r="K5" s="13">
        <v>1871607.2600000016</v>
      </c>
      <c r="L5" s="13">
        <v>183593.27999999997</v>
      </c>
      <c r="M5" s="14">
        <v>113883223.0435577</v>
      </c>
      <c r="O5" s="16"/>
    </row>
    <row r="6" spans="1:17" x14ac:dyDescent="0.25">
      <c r="A6" s="11" t="s">
        <v>6</v>
      </c>
      <c r="B6" s="12" t="s">
        <v>7</v>
      </c>
      <c r="C6" s="13">
        <v>10025303.825496199</v>
      </c>
      <c r="D6" s="13">
        <v>16777704.175569665</v>
      </c>
      <c r="E6" s="13">
        <v>10763105</v>
      </c>
      <c r="F6" s="13">
        <v>7966479.1699999999</v>
      </c>
      <c r="G6" s="13">
        <v>14862067.32</v>
      </c>
      <c r="H6" s="13">
        <v>459780.88</v>
      </c>
      <c r="I6" s="13">
        <v>303089.64</v>
      </c>
      <c r="J6" s="13">
        <v>436536</v>
      </c>
      <c r="K6" s="13">
        <v>1484413.7900000012</v>
      </c>
      <c r="L6" s="13">
        <v>183593.27999999997</v>
      </c>
      <c r="M6" s="14">
        <v>63262073.081065871</v>
      </c>
      <c r="O6" s="16"/>
    </row>
    <row r="7" spans="1:17" ht="31.5" x14ac:dyDescent="0.25">
      <c r="A7" s="11" t="s">
        <v>6</v>
      </c>
      <c r="B7" s="12" t="s">
        <v>8</v>
      </c>
      <c r="C7" s="13">
        <v>3471179.800719359</v>
      </c>
      <c r="D7" s="13">
        <v>5941220.1760000009</v>
      </c>
      <c r="E7" s="13">
        <v>13286258</v>
      </c>
      <c r="F7" s="13">
        <v>12981855.85</v>
      </c>
      <c r="G7" s="13">
        <v>0</v>
      </c>
      <c r="H7" s="13">
        <v>10242588.59</v>
      </c>
      <c r="I7" s="13">
        <v>3556064.0757724606</v>
      </c>
      <c r="J7" s="13">
        <v>754790</v>
      </c>
      <c r="K7" s="13">
        <v>387193.4700000005</v>
      </c>
      <c r="L7" s="13">
        <v>0</v>
      </c>
      <c r="M7" s="14">
        <v>50621149.962491825</v>
      </c>
      <c r="O7" s="16"/>
    </row>
    <row r="8" spans="1:17" x14ac:dyDescent="0.25">
      <c r="A8" s="11" t="s">
        <v>9</v>
      </c>
      <c r="B8" s="12" t="s">
        <v>10</v>
      </c>
      <c r="C8" s="13">
        <v>6102984.6631880691</v>
      </c>
      <c r="D8" s="13">
        <v>1529.61</v>
      </c>
      <c r="E8" s="13">
        <v>7560551.5899999999</v>
      </c>
      <c r="F8" s="13">
        <v>391</v>
      </c>
      <c r="G8" s="13">
        <v>0</v>
      </c>
      <c r="H8" s="13">
        <v>0</v>
      </c>
      <c r="I8" s="13">
        <v>0</v>
      </c>
      <c r="J8" s="13">
        <v>0</v>
      </c>
      <c r="K8" s="13">
        <v>0.42</v>
      </c>
      <c r="L8" s="13">
        <v>0</v>
      </c>
      <c r="M8" s="14">
        <v>13665457.283188069</v>
      </c>
      <c r="O8" s="16"/>
    </row>
    <row r="9" spans="1:17" x14ac:dyDescent="0.25">
      <c r="A9" s="11">
        <v>2</v>
      </c>
      <c r="B9" s="12" t="s">
        <v>11</v>
      </c>
      <c r="C9" s="13">
        <v>2166418.4789742944</v>
      </c>
      <c r="D9" s="13">
        <v>125739.33715884463</v>
      </c>
      <c r="E9" s="13">
        <v>363276</v>
      </c>
      <c r="F9" s="13">
        <v>903517.75999999978</v>
      </c>
      <c r="G9" s="13">
        <v>0</v>
      </c>
      <c r="H9" s="13">
        <v>62905.78</v>
      </c>
      <c r="I9" s="13">
        <v>0</v>
      </c>
      <c r="J9" s="13">
        <v>0</v>
      </c>
      <c r="K9" s="13">
        <v>239590.57000000021</v>
      </c>
      <c r="L9" s="13">
        <v>0</v>
      </c>
      <c r="M9" s="14">
        <v>3861447.9261331391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89371373.601622075</v>
      </c>
      <c r="D10" s="13">
        <v>37423712.946900114</v>
      </c>
      <c r="E10" s="13">
        <v>6301592.8499999996</v>
      </c>
      <c r="F10" s="13">
        <v>4441655.08</v>
      </c>
      <c r="G10" s="13">
        <v>1661893.7699999998</v>
      </c>
      <c r="H10" s="13">
        <v>275842.33</v>
      </c>
      <c r="I10" s="13">
        <v>2434</v>
      </c>
      <c r="J10" s="13">
        <v>0</v>
      </c>
      <c r="K10" s="13">
        <v>243589.54</v>
      </c>
      <c r="L10" s="13">
        <v>0</v>
      </c>
      <c r="M10" s="14">
        <v>139722094.1185222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0</v>
      </c>
      <c r="D12" s="13">
        <v>7203851.9343713764</v>
      </c>
      <c r="E12" s="13">
        <v>11860528</v>
      </c>
      <c r="F12" s="13">
        <v>0</v>
      </c>
      <c r="G12" s="13">
        <v>885243.22</v>
      </c>
      <c r="H12" s="13">
        <v>0</v>
      </c>
      <c r="I12" s="13">
        <v>1296115.5000120017</v>
      </c>
      <c r="J12" s="13">
        <v>0</v>
      </c>
      <c r="K12" s="13">
        <v>100156.99000000022</v>
      </c>
      <c r="L12" s="13">
        <v>1485264.509999997</v>
      </c>
      <c r="M12" s="14">
        <v>22831160.154383376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399476.03</v>
      </c>
      <c r="D13" s="13">
        <v>3745738.2900000005</v>
      </c>
      <c r="E13" s="13">
        <v>1029809</v>
      </c>
      <c r="F13" s="13">
        <v>1850184.0100000002</v>
      </c>
      <c r="G13" s="13">
        <v>0</v>
      </c>
      <c r="H13" s="13">
        <v>488499.30000000005</v>
      </c>
      <c r="I13" s="13" t="s">
        <v>6</v>
      </c>
      <c r="J13" s="13">
        <v>1051114</v>
      </c>
      <c r="K13" s="13">
        <v>96035.02</v>
      </c>
      <c r="L13" s="13">
        <v>0</v>
      </c>
      <c r="M13" s="14">
        <v>8660855.6499999985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2370043.84</v>
      </c>
      <c r="D15" s="13">
        <v>12421809.430000002</v>
      </c>
      <c r="E15" s="13">
        <v>21683675</v>
      </c>
      <c r="F15" s="13">
        <v>11731360.539999997</v>
      </c>
      <c r="G15" s="13">
        <v>111179.27</v>
      </c>
      <c r="H15" s="13">
        <v>0</v>
      </c>
      <c r="I15" s="13" t="s">
        <v>6</v>
      </c>
      <c r="J15" s="13">
        <v>1140265</v>
      </c>
      <c r="K15" s="13">
        <v>0</v>
      </c>
      <c r="L15" s="13">
        <v>9424.86</v>
      </c>
      <c r="M15" s="14">
        <v>49467757.940000005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113906780.24000001</v>
      </c>
      <c r="D16" s="18">
        <v>83641305.900000021</v>
      </c>
      <c r="E16" s="18">
        <v>72848795.439999998</v>
      </c>
      <c r="F16" s="18">
        <v>39875443.409999996</v>
      </c>
      <c r="G16" s="18">
        <v>17520383.579999998</v>
      </c>
      <c r="H16" s="18">
        <v>11529616.880000001</v>
      </c>
      <c r="I16" s="18">
        <v>5157703.2157844622</v>
      </c>
      <c r="J16" s="18">
        <v>3382705</v>
      </c>
      <c r="K16" s="18">
        <v>2550979.8000000021</v>
      </c>
      <c r="L16" s="18">
        <v>1678282.6499999971</v>
      </c>
      <c r="M16" s="14">
        <v>352091996.11578447</v>
      </c>
      <c r="O16" s="19"/>
    </row>
    <row r="17" spans="1:15" ht="22.5" customHeight="1" x14ac:dyDescent="0.25">
      <c r="A17" s="117" t="s">
        <v>19</v>
      </c>
      <c r="B17" s="118"/>
      <c r="C17" s="20">
        <v>0.32351425620746593</v>
      </c>
      <c r="D17" s="20">
        <v>0.23755526062141669</v>
      </c>
      <c r="E17" s="20">
        <v>0.20690273066032397</v>
      </c>
      <c r="F17" s="20">
        <v>0.11325291074463124</v>
      </c>
      <c r="G17" s="20">
        <v>4.9760811870993134E-2</v>
      </c>
      <c r="H17" s="20">
        <v>3.2746035147611013E-2</v>
      </c>
      <c r="I17" s="20">
        <v>1.4648737468284751E-2</v>
      </c>
      <c r="J17" s="20">
        <v>9.6074464552372459E-3</v>
      </c>
      <c r="K17" s="20">
        <v>7.2452081505457429E-3</v>
      </c>
      <c r="L17" s="20">
        <v>4.7666026734901924E-3</v>
      </c>
      <c r="M17" s="20">
        <v>0.99999999999999989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0.36225952800358957</v>
      </c>
      <c r="B28" s="26" t="str">
        <f>B4</f>
        <v>Застраховка "Живот" и рента</v>
      </c>
      <c r="C28" s="27">
        <f>M4</f>
        <v>127548680.32674576</v>
      </c>
    </row>
    <row r="29" spans="1:15" x14ac:dyDescent="0.25">
      <c r="A29" s="25">
        <f t="shared" ref="A29:A33" si="0">C29/$M$16</f>
        <v>1.0967156222612094E-2</v>
      </c>
      <c r="B29" s="26" t="str">
        <f>B9</f>
        <v>Женитбена и детска застраховка</v>
      </c>
      <c r="C29" s="27">
        <f>M9</f>
        <v>3861447.9261331391</v>
      </c>
    </row>
    <row r="30" spans="1:15" x14ac:dyDescent="0.25">
      <c r="A30" s="25">
        <f t="shared" si="0"/>
        <v>0.39683405376978514</v>
      </c>
      <c r="B30" s="26" t="str">
        <f>B10</f>
        <v>Застраховка "Живот", свързана с инвестиционен фонд</v>
      </c>
      <c r="C30" s="27">
        <f>M10</f>
        <v>139722094.1185222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6.4844303211242016E-2</v>
      </c>
      <c r="B32" s="26" t="str">
        <f>B12</f>
        <v>Допълнителна застраховка</v>
      </c>
      <c r="C32" s="27">
        <f>M12</f>
        <v>22831160.154383376</v>
      </c>
    </row>
    <row r="33" spans="1:13" x14ac:dyDescent="0.25">
      <c r="A33" s="25">
        <f t="shared" si="0"/>
        <v>2.459827472803983E-2</v>
      </c>
      <c r="B33" s="28" t="s">
        <v>22</v>
      </c>
      <c r="C33" s="27">
        <f>M13</f>
        <v>8660855.6499999985</v>
      </c>
      <c r="J33" s="2"/>
      <c r="M33" s="2"/>
    </row>
    <row r="34" spans="1:13" x14ac:dyDescent="0.25">
      <c r="A34" s="25">
        <f>C34/$M$16</f>
        <v>0.1404966840647314</v>
      </c>
      <c r="B34" s="28" t="s">
        <v>23</v>
      </c>
      <c r="C34" s="27">
        <f>M15</f>
        <v>49467757.940000005</v>
      </c>
      <c r="J34" s="19"/>
      <c r="M34" s="29"/>
    </row>
    <row r="35" spans="1:13" x14ac:dyDescent="0.25">
      <c r="A35" s="30">
        <f>C35/$M$16</f>
        <v>0.99999999999999978</v>
      </c>
      <c r="B35" s="28"/>
      <c r="C35" s="31">
        <f>SUM(C28:C34)</f>
        <v>352091996.11578441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306</v>
      </c>
      <c r="D3" s="35" t="s">
        <v>307</v>
      </c>
      <c r="E3" s="9" t="s">
        <v>308</v>
      </c>
      <c r="F3" s="9" t="s">
        <v>309</v>
      </c>
      <c r="G3" s="9" t="s">
        <v>310</v>
      </c>
      <c r="H3" s="36" t="s">
        <v>311</v>
      </c>
      <c r="I3" s="9" t="s">
        <v>314</v>
      </c>
      <c r="J3" s="37" t="s">
        <v>313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22676482.700000085</v>
      </c>
      <c r="D4" s="40">
        <v>19073886.20382246</v>
      </c>
      <c r="E4" s="40">
        <v>12274031.060000001</v>
      </c>
      <c r="F4" s="40">
        <v>7295923.6499999994</v>
      </c>
      <c r="G4" s="40">
        <v>8309339.3299999991</v>
      </c>
      <c r="H4" s="40">
        <v>6307138.0199999996</v>
      </c>
      <c r="I4" s="40">
        <v>1410600.98</v>
      </c>
      <c r="J4" s="40">
        <v>727491</v>
      </c>
      <c r="K4" s="40">
        <v>651599.9952783999</v>
      </c>
      <c r="L4" s="40">
        <v>12648.39</v>
      </c>
      <c r="M4" s="41">
        <v>78739141.329100952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14482790.700000022</v>
      </c>
      <c r="D5" s="40">
        <v>19021253.206328083</v>
      </c>
      <c r="E5" s="40">
        <v>8493066</v>
      </c>
      <c r="F5" s="40">
        <v>7295923.6499999994</v>
      </c>
      <c r="G5" s="40">
        <v>8309339.3299999991</v>
      </c>
      <c r="H5" s="40">
        <v>6307138.0199999996</v>
      </c>
      <c r="I5" s="40">
        <v>1407738.82</v>
      </c>
      <c r="J5" s="40">
        <v>727491</v>
      </c>
      <c r="K5" s="40">
        <v>651599.9952783999</v>
      </c>
      <c r="L5" s="40">
        <v>12648.39</v>
      </c>
      <c r="M5" s="41">
        <v>66708989.111606501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12999733.800000021</v>
      </c>
      <c r="D6" s="40">
        <v>15852544.976887703</v>
      </c>
      <c r="E6" s="40">
        <v>5801530</v>
      </c>
      <c r="F6" s="40">
        <v>4374048.9299999988</v>
      </c>
      <c r="G6" s="40">
        <v>8309339.3299999991</v>
      </c>
      <c r="H6" s="40">
        <v>774849.25999999989</v>
      </c>
      <c r="I6" s="40">
        <v>1334525.8400000001</v>
      </c>
      <c r="J6" s="40">
        <v>185156</v>
      </c>
      <c r="K6" s="40">
        <v>247967.15527840002</v>
      </c>
      <c r="L6" s="40">
        <v>12648.39</v>
      </c>
      <c r="M6" s="41">
        <v>49892343.682166122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1483056.8999999997</v>
      </c>
      <c r="D7" s="40">
        <v>3168708.2294403794</v>
      </c>
      <c r="E7" s="40">
        <v>2691536</v>
      </c>
      <c r="F7" s="40">
        <v>2921874.72</v>
      </c>
      <c r="G7" s="40">
        <v>0</v>
      </c>
      <c r="H7" s="40">
        <v>5532288.7599999998</v>
      </c>
      <c r="I7" s="40">
        <v>73212.98</v>
      </c>
      <c r="J7" s="40">
        <v>542335</v>
      </c>
      <c r="K7" s="40">
        <v>403632.83999999991</v>
      </c>
      <c r="L7" s="40">
        <v>0</v>
      </c>
      <c r="M7" s="41">
        <v>16816645.429440379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8193692.0000000652</v>
      </c>
      <c r="D8" s="40">
        <v>52632.99749437673</v>
      </c>
      <c r="E8" s="40">
        <v>3780965.06</v>
      </c>
      <c r="F8" s="40">
        <v>0</v>
      </c>
      <c r="G8" s="40">
        <v>0</v>
      </c>
      <c r="H8" s="40">
        <v>0</v>
      </c>
      <c r="I8" s="40">
        <v>2862.16</v>
      </c>
      <c r="J8" s="40">
        <v>0</v>
      </c>
      <c r="K8" s="40">
        <v>0</v>
      </c>
      <c r="L8" s="40">
        <v>0</v>
      </c>
      <c r="M8" s="41">
        <v>12030152.217494443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2399624.4499999988</v>
      </c>
      <c r="D9" s="40">
        <v>281778.79434253956</v>
      </c>
      <c r="E9" s="40">
        <v>175485.46</v>
      </c>
      <c r="F9" s="40">
        <v>275634.59999999998</v>
      </c>
      <c r="G9" s="40">
        <v>0</v>
      </c>
      <c r="H9" s="40">
        <v>161561.42000000001</v>
      </c>
      <c r="I9" s="40">
        <v>153973.04999999999</v>
      </c>
      <c r="J9" s="40">
        <v>0</v>
      </c>
      <c r="K9" s="40">
        <v>0</v>
      </c>
      <c r="L9" s="40">
        <v>0</v>
      </c>
      <c r="M9" s="41">
        <v>3448057.7743425383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20353832.399999991</v>
      </c>
      <c r="D10" s="40">
        <v>851772.46243492048</v>
      </c>
      <c r="E10" s="40">
        <v>236144.72</v>
      </c>
      <c r="F10" s="40">
        <v>312229.92</v>
      </c>
      <c r="G10" s="40">
        <v>289380.32999999996</v>
      </c>
      <c r="H10" s="40">
        <v>458570.62999999995</v>
      </c>
      <c r="I10" s="40">
        <v>379147.49</v>
      </c>
      <c r="J10" s="40">
        <v>0</v>
      </c>
      <c r="K10" s="40">
        <v>0</v>
      </c>
      <c r="L10" s="40">
        <v>0</v>
      </c>
      <c r="M10" s="41">
        <v>22881077.952434909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1337230.7085766701</v>
      </c>
      <c r="E12" s="45">
        <v>2348224</v>
      </c>
      <c r="F12" s="45">
        <v>0</v>
      </c>
      <c r="G12" s="45">
        <v>48741.22</v>
      </c>
      <c r="H12" s="45">
        <v>0</v>
      </c>
      <c r="I12" s="45">
        <v>27371.1</v>
      </c>
      <c r="J12" s="45">
        <v>0</v>
      </c>
      <c r="K12" s="45">
        <v>56328.146899999985</v>
      </c>
      <c r="L12" s="45">
        <v>262913.51</v>
      </c>
      <c r="M12" s="46">
        <v>4080808.68547667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58322.520000000004</v>
      </c>
      <c r="D13" s="13">
        <v>71385.146446652041</v>
      </c>
      <c r="E13" s="13">
        <v>263078.32</v>
      </c>
      <c r="F13" s="13">
        <v>280389.58999999997</v>
      </c>
      <c r="G13" s="13">
        <v>0</v>
      </c>
      <c r="H13" s="13">
        <v>45772.859999999993</v>
      </c>
      <c r="I13" s="13">
        <v>19573.48</v>
      </c>
      <c r="J13" s="13">
        <v>194375</v>
      </c>
      <c r="K13" s="13" t="s">
        <v>6</v>
      </c>
      <c r="L13" s="13">
        <v>0</v>
      </c>
      <c r="M13" s="14">
        <v>932896.91644665191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937814.40999999992</v>
      </c>
      <c r="D15" s="13">
        <v>4264669.8449755656</v>
      </c>
      <c r="E15" s="13">
        <v>8092879.0199999996</v>
      </c>
      <c r="F15" s="13">
        <v>5381144.8300000001</v>
      </c>
      <c r="G15" s="13">
        <v>15339.59</v>
      </c>
      <c r="H15" s="13">
        <v>0</v>
      </c>
      <c r="I15" s="13">
        <v>0</v>
      </c>
      <c r="J15" s="13">
        <v>892434</v>
      </c>
      <c r="K15" s="13" t="s">
        <v>6</v>
      </c>
      <c r="L15" s="13">
        <v>86242.74</v>
      </c>
      <c r="M15" s="14">
        <v>19670524.434975564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46426076.480000071</v>
      </c>
      <c r="D16" s="18">
        <v>25880723.160598811</v>
      </c>
      <c r="E16" s="18">
        <v>23389842.580000002</v>
      </c>
      <c r="F16" s="18">
        <v>13545322.59</v>
      </c>
      <c r="G16" s="18">
        <v>8662800.4699999988</v>
      </c>
      <c r="H16" s="18">
        <v>6973042.9299999997</v>
      </c>
      <c r="I16" s="18">
        <v>1990666.1</v>
      </c>
      <c r="J16" s="18">
        <v>1814300</v>
      </c>
      <c r="K16" s="18">
        <v>707928.14217839984</v>
      </c>
      <c r="L16" s="18">
        <v>361804.64</v>
      </c>
      <c r="M16" s="41">
        <v>129752507.09277728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0.35780485109859117</v>
      </c>
      <c r="D17" s="20">
        <v>0.19946222034918562</v>
      </c>
      <c r="E17" s="20">
        <v>0.18026505309277377</v>
      </c>
      <c r="F17" s="20">
        <v>0.10439353268383979</v>
      </c>
      <c r="G17" s="20">
        <v>6.6764031494249379E-2</v>
      </c>
      <c r="H17" s="20">
        <v>5.3741103630576062E-2</v>
      </c>
      <c r="I17" s="20">
        <v>1.5342024170497213E-2</v>
      </c>
      <c r="J17" s="20">
        <v>1.3982774134011269E-2</v>
      </c>
      <c r="K17" s="20">
        <v>5.4559881580724147E-3</v>
      </c>
      <c r="L17" s="20">
        <v>2.7884211882033068E-3</v>
      </c>
      <c r="M17" s="20">
        <v>1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0.60684100132878271</v>
      </c>
      <c r="B29" s="26" t="str">
        <f>B4</f>
        <v>Застраховка "Живот" и рента</v>
      </c>
      <c r="C29" s="27">
        <f>M4</f>
        <v>78739141.329100952</v>
      </c>
    </row>
    <row r="30" spans="1:17" x14ac:dyDescent="0.25">
      <c r="A30" s="25">
        <f t="shared" si="0"/>
        <v>2.6574112913880458E-2</v>
      </c>
      <c r="B30" s="26" t="str">
        <f>B9</f>
        <v>Женитбена и детска застраховка</v>
      </c>
      <c r="C30" s="27">
        <f>M9</f>
        <v>3448057.7743425383</v>
      </c>
    </row>
    <row r="31" spans="1:17" x14ac:dyDescent="0.25">
      <c r="A31" s="25">
        <f t="shared" si="0"/>
        <v>0.17634401419368484</v>
      </c>
      <c r="B31" s="26" t="str">
        <f>B10</f>
        <v>Застраховка "Живот", свързана с инвестиционен фонд</v>
      </c>
      <c r="C31" s="27">
        <f>M10</f>
        <v>22881077.952434909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3.145071164257935E-2</v>
      </c>
      <c r="B33" s="26" t="str">
        <f>B12</f>
        <v>Допълнителна застраховка</v>
      </c>
      <c r="C33" s="27">
        <f>M12</f>
        <v>4080808.68547667</v>
      </c>
    </row>
    <row r="34" spans="1:3" x14ac:dyDescent="0.25">
      <c r="A34" s="25">
        <f t="shared" si="0"/>
        <v>7.1898180416629645E-3</v>
      </c>
      <c r="B34" s="28" t="s">
        <v>22</v>
      </c>
      <c r="C34" s="27">
        <f>M13</f>
        <v>932896.91644665191</v>
      </c>
    </row>
    <row r="35" spans="1:3" x14ac:dyDescent="0.25">
      <c r="A35" s="25">
        <f t="shared" si="0"/>
        <v>0.15160034187940968</v>
      </c>
      <c r="B35" s="28" t="s">
        <v>23</v>
      </c>
      <c r="C35" s="27">
        <f>M15</f>
        <v>19670524.434975564</v>
      </c>
    </row>
    <row r="36" spans="1:3" x14ac:dyDescent="0.25">
      <c r="A36" s="30">
        <f t="shared" si="0"/>
        <v>1.0000000000000002</v>
      </c>
      <c r="B36" s="28"/>
      <c r="C36" s="51">
        <f>SUM(C29:C35)</f>
        <v>129752507.0927773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1425493.3553266816</v>
      </c>
      <c r="C6" s="69">
        <v>127548680.32674576</v>
      </c>
      <c r="D6" s="69">
        <v>127548680.32674576</v>
      </c>
      <c r="E6" s="69">
        <v>4802692.249886252</v>
      </c>
      <c r="F6" s="69">
        <v>20318259.900000002</v>
      </c>
      <c r="G6" s="69">
        <v>65293949.656159706</v>
      </c>
      <c r="H6" s="69">
        <v>119081044.57579288</v>
      </c>
      <c r="I6" s="69">
        <v>40174340.981723808</v>
      </c>
      <c r="J6" s="69">
        <v>16976264.131172601</v>
      </c>
      <c r="K6" s="69">
        <v>17768461.7323821</v>
      </c>
      <c r="L6" s="69">
        <v>3627651.54</v>
      </c>
      <c r="M6" s="69">
        <v>22181</v>
      </c>
      <c r="N6" s="69">
        <v>78546718.375278518</v>
      </c>
      <c r="O6" s="69">
        <v>2450493.1516623371</v>
      </c>
      <c r="P6" s="69">
        <v>2170</v>
      </c>
      <c r="Q6" s="69">
        <v>10223115.428309996</v>
      </c>
      <c r="R6" s="69">
        <v>192422.95382243712</v>
      </c>
      <c r="S6" s="69">
        <v>26743550.670224953</v>
      </c>
      <c r="T6" s="69">
        <v>4808993.0499982089</v>
      </c>
      <c r="U6" s="69">
        <v>18096313.846402582</v>
      </c>
      <c r="V6" s="69">
        <v>15003697.434912208</v>
      </c>
      <c r="W6" s="69">
        <v>4740916.3192535331</v>
      </c>
      <c r="X6" s="69">
        <v>46680587.37821313</v>
      </c>
      <c r="Y6" s="70"/>
    </row>
    <row r="7" spans="1:42" s="71" customFormat="1" x14ac:dyDescent="0.25">
      <c r="A7" s="72" t="s">
        <v>55</v>
      </c>
      <c r="B7" s="69">
        <v>1376597.3553266816</v>
      </c>
      <c r="C7" s="69">
        <v>113883223.04355769</v>
      </c>
      <c r="D7" s="69">
        <v>113883223.04355769</v>
      </c>
      <c r="E7" s="69">
        <v>4801421.5416124519</v>
      </c>
      <c r="F7" s="69">
        <v>20195839.720000003</v>
      </c>
      <c r="G7" s="69">
        <v>61256829.666159712</v>
      </c>
      <c r="H7" s="69">
        <v>109091447.98260482</v>
      </c>
      <c r="I7" s="69">
        <v>31115367.861723751</v>
      </c>
      <c r="J7" s="69">
        <v>14365655.811172595</v>
      </c>
      <c r="K7" s="69">
        <v>17473509.772382103</v>
      </c>
      <c r="L7" s="69">
        <v>3575707.6799999992</v>
      </c>
      <c r="M7" s="69">
        <v>19247</v>
      </c>
      <c r="N7" s="69">
        <v>66530241.115278445</v>
      </c>
      <c r="O7" s="69">
        <v>2450493.1516623371</v>
      </c>
      <c r="P7" s="69">
        <v>886</v>
      </c>
      <c r="Q7" s="69">
        <v>6872084.4283100013</v>
      </c>
      <c r="R7" s="69">
        <v>178747.99632806046</v>
      </c>
      <c r="S7" s="69">
        <v>25932208.26023801</v>
      </c>
      <c r="T7" s="69">
        <v>4513238.463637108</v>
      </c>
      <c r="U7" s="69">
        <v>18096250.896449182</v>
      </c>
      <c r="V7" s="69">
        <v>13797360.527278125</v>
      </c>
      <c r="W7" s="69">
        <v>4740916.3192535331</v>
      </c>
      <c r="X7" s="69">
        <v>44649233.103097729</v>
      </c>
      <c r="Y7" s="70"/>
    </row>
    <row r="8" spans="1:42" s="71" customFormat="1" x14ac:dyDescent="0.25">
      <c r="A8" s="72" t="s">
        <v>56</v>
      </c>
      <c r="B8" s="69">
        <v>146685.35532668169</v>
      </c>
      <c r="C8" s="69">
        <v>63262073.081065863</v>
      </c>
      <c r="D8" s="69">
        <v>63262073.081065863</v>
      </c>
      <c r="E8" s="69">
        <v>434800.06649155548</v>
      </c>
      <c r="F8" s="69">
        <v>949599.48070000007</v>
      </c>
      <c r="G8" s="69">
        <v>40261022.323959716</v>
      </c>
      <c r="H8" s="69">
        <v>62108129.628085449</v>
      </c>
      <c r="I8" s="69">
        <v>31115367.861723751</v>
      </c>
      <c r="J8" s="69">
        <v>14365655.811172595</v>
      </c>
      <c r="K8" s="69">
        <v>2611332.4923821003</v>
      </c>
      <c r="L8" s="69">
        <v>1709820.7599999998</v>
      </c>
      <c r="M8" s="69">
        <v>15803</v>
      </c>
      <c r="N8" s="69">
        <v>49802176.915278442</v>
      </c>
      <c r="O8" s="69">
        <v>239564.39414003683</v>
      </c>
      <c r="P8" s="69">
        <v>476</v>
      </c>
      <c r="Q8" s="69">
        <v>2777796.5983100007</v>
      </c>
      <c r="R8" s="69">
        <v>90166.766887680948</v>
      </c>
      <c r="S8" s="69">
        <v>6143610.9303182773</v>
      </c>
      <c r="T8" s="69">
        <v>1441653.1360354372</v>
      </c>
      <c r="U8" s="69">
        <v>6628658.5530071734</v>
      </c>
      <c r="V8" s="69">
        <v>7577741.9825068284</v>
      </c>
      <c r="W8" s="69">
        <v>297045.43292601046</v>
      </c>
      <c r="X8" s="69">
        <v>14108565.112638796</v>
      </c>
      <c r="Y8" s="70"/>
    </row>
    <row r="9" spans="1:42" s="71" customFormat="1" ht="31.5" x14ac:dyDescent="0.25">
      <c r="A9" s="72" t="s">
        <v>57</v>
      </c>
      <c r="B9" s="69">
        <v>1229912</v>
      </c>
      <c r="C9" s="69">
        <v>50621149.962491825</v>
      </c>
      <c r="D9" s="69">
        <v>50621149.962491825</v>
      </c>
      <c r="E9" s="69">
        <v>4366621.4751208955</v>
      </c>
      <c r="F9" s="69">
        <v>19246240.239299998</v>
      </c>
      <c r="G9" s="69">
        <v>20995807.342200004</v>
      </c>
      <c r="H9" s="69">
        <v>46983318.35451936</v>
      </c>
      <c r="I9" s="69">
        <v>0</v>
      </c>
      <c r="J9" s="69">
        <v>0</v>
      </c>
      <c r="K9" s="69">
        <v>14862177.279999999</v>
      </c>
      <c r="L9" s="69">
        <v>1865886.92</v>
      </c>
      <c r="M9" s="69">
        <v>3444</v>
      </c>
      <c r="N9" s="69">
        <v>16728064.199999999</v>
      </c>
      <c r="O9" s="69">
        <v>2210928.7575223004</v>
      </c>
      <c r="P9" s="69">
        <v>410</v>
      </c>
      <c r="Q9" s="69">
        <v>4094287.83</v>
      </c>
      <c r="R9" s="69">
        <v>88581.229440379495</v>
      </c>
      <c r="S9" s="69">
        <v>19788597.329919733</v>
      </c>
      <c r="T9" s="69">
        <v>3071585.3276016712</v>
      </c>
      <c r="U9" s="69">
        <v>11467592.34344201</v>
      </c>
      <c r="V9" s="69">
        <v>6219618.5447712978</v>
      </c>
      <c r="W9" s="69">
        <v>4443870.8863275228</v>
      </c>
      <c r="X9" s="69">
        <v>30540667.990458935</v>
      </c>
      <c r="Y9" s="70"/>
    </row>
    <row r="10" spans="1:42" s="71" customFormat="1" x14ac:dyDescent="0.25">
      <c r="A10" s="72" t="s">
        <v>58</v>
      </c>
      <c r="B10" s="69">
        <v>48896</v>
      </c>
      <c r="C10" s="69">
        <v>13665457.283188069</v>
      </c>
      <c r="D10" s="69">
        <v>13665457.283188069</v>
      </c>
      <c r="E10" s="69">
        <v>1270.7082737999999</v>
      </c>
      <c r="F10" s="69">
        <v>122420.18</v>
      </c>
      <c r="G10" s="69">
        <v>4037119.9899999998</v>
      </c>
      <c r="H10" s="69">
        <v>9989596.5931880698</v>
      </c>
      <c r="I10" s="69">
        <v>9058973.1200000644</v>
      </c>
      <c r="J10" s="69">
        <v>2610608.3199999998</v>
      </c>
      <c r="K10" s="69">
        <v>294951.96000000002</v>
      </c>
      <c r="L10" s="69">
        <v>51943.86</v>
      </c>
      <c r="M10" s="69">
        <v>2934</v>
      </c>
      <c r="N10" s="69">
        <v>12016477.260000067</v>
      </c>
      <c r="O10" s="69">
        <v>0</v>
      </c>
      <c r="P10" s="69">
        <v>1284</v>
      </c>
      <c r="Q10" s="69">
        <v>3351030.9999999958</v>
      </c>
      <c r="R10" s="69">
        <v>13674.957494376671</v>
      </c>
      <c r="S10" s="69">
        <v>811342.40998694254</v>
      </c>
      <c r="T10" s="69">
        <v>295754.58636109997</v>
      </c>
      <c r="U10" s="69">
        <v>62.949953399999998</v>
      </c>
      <c r="V10" s="69">
        <v>1206336.9076340809</v>
      </c>
      <c r="W10" s="69">
        <v>0</v>
      </c>
      <c r="X10" s="69">
        <v>2031354.2751154001</v>
      </c>
      <c r="Y10" s="70"/>
    </row>
    <row r="11" spans="1:42" s="71" customFormat="1" x14ac:dyDescent="0.25">
      <c r="A11" s="68" t="s">
        <v>59</v>
      </c>
      <c r="B11" s="69">
        <v>18397</v>
      </c>
      <c r="C11" s="69">
        <v>3861447.9261331391</v>
      </c>
      <c r="D11" s="69">
        <v>3861447.9261331391</v>
      </c>
      <c r="E11" s="69">
        <v>34645.996718047776</v>
      </c>
      <c r="F11" s="69">
        <v>0</v>
      </c>
      <c r="G11" s="69">
        <v>1395481.9924413683</v>
      </c>
      <c r="H11" s="69">
        <v>3917661.7514156629</v>
      </c>
      <c r="I11" s="69">
        <v>2341282.2999999989</v>
      </c>
      <c r="J11" s="69">
        <v>1077751.24</v>
      </c>
      <c r="K11" s="69">
        <v>1914.8400000000001</v>
      </c>
      <c r="L11" s="69">
        <v>24648.819999999996</v>
      </c>
      <c r="M11" s="69">
        <v>798</v>
      </c>
      <c r="N11" s="69">
        <v>3445597.1999999988</v>
      </c>
      <c r="O11" s="69">
        <v>6556.9833211631467</v>
      </c>
      <c r="P11" s="69">
        <v>40</v>
      </c>
      <c r="Q11" s="69">
        <v>159608.75</v>
      </c>
      <c r="R11" s="69">
        <v>2460.5743425395394</v>
      </c>
      <c r="S11" s="69">
        <v>374544.0817106936</v>
      </c>
      <c r="T11" s="69">
        <v>144708.93398946399</v>
      </c>
      <c r="U11" s="69">
        <v>213406.46009304293</v>
      </c>
      <c r="V11" s="69">
        <v>703915.47300880135</v>
      </c>
      <c r="W11" s="69">
        <v>7313.0613600884199</v>
      </c>
      <c r="X11" s="69">
        <v>1088233.1904221228</v>
      </c>
      <c r="Y11" s="70"/>
    </row>
    <row r="12" spans="1:42" s="71" customFormat="1" ht="31.5" x14ac:dyDescent="0.25">
      <c r="A12" s="68" t="s">
        <v>60</v>
      </c>
      <c r="B12" s="69">
        <v>45399.916504854365</v>
      </c>
      <c r="C12" s="69">
        <v>139722094.11852217</v>
      </c>
      <c r="D12" s="69">
        <v>11271365.508522183</v>
      </c>
      <c r="E12" s="69">
        <v>43871.412049999999</v>
      </c>
      <c r="F12" s="69">
        <v>66490328.210600004</v>
      </c>
      <c r="G12" s="69">
        <v>60835893.299810581</v>
      </c>
      <c r="H12" s="69">
        <v>138753980.7103281</v>
      </c>
      <c r="I12" s="69">
        <v>1611086.5299999998</v>
      </c>
      <c r="J12" s="69">
        <v>20281906.18999999</v>
      </c>
      <c r="K12" s="69">
        <v>949162.80999999971</v>
      </c>
      <c r="L12" s="69">
        <v>18626.809999999994</v>
      </c>
      <c r="M12" s="69">
        <v>1910</v>
      </c>
      <c r="N12" s="69">
        <v>22860782.339999985</v>
      </c>
      <c r="O12" s="69">
        <v>0</v>
      </c>
      <c r="P12" s="69">
        <v>61</v>
      </c>
      <c r="Q12" s="69">
        <v>554084.80000000005</v>
      </c>
      <c r="R12" s="69">
        <v>20295.612434920873</v>
      </c>
      <c r="S12" s="69">
        <v>4993543.6532634785</v>
      </c>
      <c r="T12" s="69">
        <v>457385.70407152071</v>
      </c>
      <c r="U12" s="69">
        <v>3749413.5131781623</v>
      </c>
      <c r="V12" s="69">
        <v>1590392.8925629153</v>
      </c>
      <c r="W12" s="69">
        <v>9545.3933954497297</v>
      </c>
      <c r="X12" s="69">
        <v>6613777.551656764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617653.27405365126</v>
      </c>
      <c r="C14" s="69">
        <v>22831160.154383376</v>
      </c>
      <c r="D14" s="69">
        <v>22831160.154383376</v>
      </c>
      <c r="E14" s="69">
        <v>3590987.9376979768</v>
      </c>
      <c r="F14" s="69">
        <v>2876836.358299999</v>
      </c>
      <c r="G14" s="69">
        <v>14968165.568377031</v>
      </c>
      <c r="H14" s="69">
        <v>22111349.514437173</v>
      </c>
      <c r="I14" s="69">
        <v>0</v>
      </c>
      <c r="J14" s="69">
        <v>0</v>
      </c>
      <c r="K14" s="69">
        <v>1102565.1600000001</v>
      </c>
      <c r="L14" s="69">
        <v>2947344.7068999992</v>
      </c>
      <c r="M14" s="69">
        <v>3495</v>
      </c>
      <c r="N14" s="69">
        <v>4049910.3668999989</v>
      </c>
      <c r="O14" s="69">
        <v>716804.17890316632</v>
      </c>
      <c r="P14" s="69">
        <v>387</v>
      </c>
      <c r="Q14" s="69">
        <v>810095.42999999993</v>
      </c>
      <c r="R14" s="69">
        <v>30898.31857667095</v>
      </c>
      <c r="S14" s="69">
        <v>7184658.4626515647</v>
      </c>
      <c r="T14" s="69">
        <v>1571891.2213175043</v>
      </c>
      <c r="U14" s="69">
        <v>4811446.9232469704</v>
      </c>
      <c r="V14" s="69">
        <v>1695984.2174201331</v>
      </c>
      <c r="W14" s="69">
        <v>1170.8800000000001</v>
      </c>
      <c r="X14" s="69">
        <v>8912711.8786483668</v>
      </c>
      <c r="Y14" s="70"/>
    </row>
    <row r="15" spans="1:42" s="71" customFormat="1" x14ac:dyDescent="0.25">
      <c r="A15" s="73" t="s">
        <v>18</v>
      </c>
      <c r="B15" s="74">
        <v>2106943.5458851876</v>
      </c>
      <c r="C15" s="74">
        <v>293963382.52578455</v>
      </c>
      <c r="D15" s="74">
        <v>165512653.91578445</v>
      </c>
      <c r="E15" s="74">
        <v>8472197.5963522755</v>
      </c>
      <c r="F15" s="74">
        <v>89685424.46890001</v>
      </c>
      <c r="G15" s="74">
        <v>142493490.51678872</v>
      </c>
      <c r="H15" s="74">
        <v>283864036.55197382</v>
      </c>
      <c r="I15" s="74">
        <v>44126709.811723806</v>
      </c>
      <c r="J15" s="74">
        <v>38335921.56117259</v>
      </c>
      <c r="K15" s="74">
        <v>19822104.542382102</v>
      </c>
      <c r="L15" s="74">
        <v>6618271.8768999996</v>
      </c>
      <c r="M15" s="74">
        <v>28384</v>
      </c>
      <c r="N15" s="74">
        <v>108903008.28217849</v>
      </c>
      <c r="O15" s="74">
        <v>3173854.3138866662</v>
      </c>
      <c r="P15" s="74">
        <v>2658</v>
      </c>
      <c r="Q15" s="74">
        <v>11746904.408309998</v>
      </c>
      <c r="R15" s="74">
        <v>246077.45917656846</v>
      </c>
      <c r="S15" s="74">
        <v>39296296.867850691</v>
      </c>
      <c r="T15" s="74">
        <v>6982978.9093766976</v>
      </c>
      <c r="U15" s="74">
        <v>26870580.742920764</v>
      </c>
      <c r="V15" s="74">
        <v>18993990.017904054</v>
      </c>
      <c r="W15" s="74">
        <v>4758945.6540090712</v>
      </c>
      <c r="X15" s="74">
        <v>63295309.998940386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16614.074630000003</v>
      </c>
    </row>
    <row r="7" spans="1:4" x14ac:dyDescent="0.25">
      <c r="A7" s="79" t="s">
        <v>69</v>
      </c>
      <c r="B7" s="84" t="s">
        <v>70</v>
      </c>
      <c r="C7" s="69">
        <v>4362.03125</v>
      </c>
    </row>
    <row r="8" spans="1:4" x14ac:dyDescent="0.25">
      <c r="A8" s="79" t="s">
        <v>69</v>
      </c>
      <c r="B8" s="84" t="s">
        <v>71</v>
      </c>
      <c r="C8" s="69">
        <v>2023</v>
      </c>
    </row>
    <row r="9" spans="1:4" x14ac:dyDescent="0.25">
      <c r="A9" s="79" t="s">
        <v>69</v>
      </c>
      <c r="B9" s="84" t="s">
        <v>72</v>
      </c>
      <c r="C9" s="69">
        <v>10229.043380000001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48558.612999999998</v>
      </c>
    </row>
    <row r="12" spans="1:4" x14ac:dyDescent="0.25">
      <c r="A12" s="79">
        <v>1</v>
      </c>
      <c r="B12" s="84" t="s">
        <v>77</v>
      </c>
      <c r="C12" s="69">
        <v>12374</v>
      </c>
    </row>
    <row r="13" spans="1:4" ht="31.5" x14ac:dyDescent="0.25">
      <c r="A13" s="79" t="s">
        <v>78</v>
      </c>
      <c r="B13" s="84" t="s">
        <v>79</v>
      </c>
      <c r="C13" s="69">
        <v>124448</v>
      </c>
    </row>
    <row r="14" spans="1:4" x14ac:dyDescent="0.25">
      <c r="A14" s="79" t="s">
        <v>80</v>
      </c>
      <c r="B14" s="84" t="s">
        <v>81</v>
      </c>
      <c r="C14" s="69">
        <v>123448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</v>
      </c>
    </row>
    <row r="17" spans="1:3" ht="31.5" x14ac:dyDescent="0.25">
      <c r="A17" s="79" t="s">
        <v>86</v>
      </c>
      <c r="B17" s="84" t="s">
        <v>87</v>
      </c>
      <c r="C17" s="69">
        <v>782</v>
      </c>
    </row>
    <row r="18" spans="1:3" x14ac:dyDescent="0.25">
      <c r="A18" s="79" t="s">
        <v>88</v>
      </c>
      <c r="B18" s="84" t="s">
        <v>89</v>
      </c>
      <c r="C18" s="69">
        <v>1247030.0927800001</v>
      </c>
    </row>
    <row r="19" spans="1:3" x14ac:dyDescent="0.25">
      <c r="A19" s="79" t="s">
        <v>80</v>
      </c>
      <c r="B19" s="84" t="s">
        <v>90</v>
      </c>
      <c r="C19" s="69">
        <v>177557.47648000001</v>
      </c>
    </row>
    <row r="20" spans="1:3" x14ac:dyDescent="0.25">
      <c r="A20" s="79" t="s">
        <v>82</v>
      </c>
      <c r="B20" s="84" t="s">
        <v>91</v>
      </c>
      <c r="C20" s="69">
        <v>1043315.36037</v>
      </c>
    </row>
    <row r="21" spans="1:3" x14ac:dyDescent="0.25">
      <c r="A21" s="79"/>
      <c r="B21" s="84" t="s">
        <v>92</v>
      </c>
      <c r="C21" s="69">
        <v>682155.36037000001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12558.458000000001</v>
      </c>
    </row>
    <row r="25" spans="1:3" x14ac:dyDescent="0.25">
      <c r="A25" s="79" t="s">
        <v>97</v>
      </c>
      <c r="B25" s="84" t="s">
        <v>98</v>
      </c>
      <c r="C25" s="69">
        <v>11798.08793</v>
      </c>
    </row>
    <row r="26" spans="1:3" x14ac:dyDescent="0.25">
      <c r="A26" s="79" t="s">
        <v>99</v>
      </c>
      <c r="B26" s="84" t="s">
        <v>72</v>
      </c>
      <c r="C26" s="69">
        <v>1800.71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1420036.70578</v>
      </c>
    </row>
    <row r="29" spans="1:3" ht="31.5" x14ac:dyDescent="0.25">
      <c r="A29" s="79" t="s">
        <v>103</v>
      </c>
      <c r="B29" s="83" t="s">
        <v>104</v>
      </c>
      <c r="C29" s="69">
        <v>562868.93347000005</v>
      </c>
    </row>
    <row r="30" spans="1:3" s="85" customFormat="1" x14ac:dyDescent="0.25">
      <c r="A30" s="79" t="s">
        <v>105</v>
      </c>
      <c r="B30" s="83" t="s">
        <v>106</v>
      </c>
      <c r="C30" s="69">
        <v>234813.96503000002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65283.259740000001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65283.259740000001</v>
      </c>
    </row>
    <row r="39" spans="1:3" x14ac:dyDescent="0.25">
      <c r="A39" s="79" t="s">
        <v>78</v>
      </c>
      <c r="B39" s="84" t="s">
        <v>114</v>
      </c>
      <c r="C39" s="69">
        <v>4567.6762200000003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164963.02906999999</v>
      </c>
    </row>
    <row r="43" spans="1:3" x14ac:dyDescent="0.25">
      <c r="A43" s="79" t="s">
        <v>69</v>
      </c>
      <c r="B43" s="84" t="s">
        <v>109</v>
      </c>
      <c r="C43" s="69">
        <v>1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10218.561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221</v>
      </c>
    </row>
    <row r="49" spans="1:3" x14ac:dyDescent="0.25">
      <c r="A49" s="79" t="s">
        <v>86</v>
      </c>
      <c r="B49" s="84" t="s">
        <v>121</v>
      </c>
      <c r="C49" s="69">
        <v>5442.7526700000008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15882.31367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7285.6831000000002</v>
      </c>
    </row>
    <row r="57" spans="1:3" x14ac:dyDescent="0.25">
      <c r="A57" s="79" t="s">
        <v>80</v>
      </c>
      <c r="B57" s="84" t="s">
        <v>131</v>
      </c>
      <c r="C57" s="69">
        <v>2336.04315</v>
      </c>
    </row>
    <row r="58" spans="1:3" x14ac:dyDescent="0.25">
      <c r="A58" s="79" t="s">
        <v>82</v>
      </c>
      <c r="B58" s="84" t="s">
        <v>72</v>
      </c>
      <c r="C58" s="69">
        <v>4949.6399500000007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52993.610399999998</v>
      </c>
    </row>
    <row r="61" spans="1:3" x14ac:dyDescent="0.25">
      <c r="A61" s="79" t="s">
        <v>82</v>
      </c>
      <c r="B61" s="84" t="s">
        <v>134</v>
      </c>
      <c r="C61" s="69">
        <v>414.26724000000002</v>
      </c>
    </row>
    <row r="62" spans="1:3" x14ac:dyDescent="0.25">
      <c r="A62" s="79" t="s">
        <v>84</v>
      </c>
      <c r="B62" s="84" t="s">
        <v>135</v>
      </c>
      <c r="C62" s="69">
        <v>7</v>
      </c>
    </row>
    <row r="63" spans="1:3" x14ac:dyDescent="0.25">
      <c r="A63" s="79"/>
      <c r="B63" s="83" t="s">
        <v>136</v>
      </c>
      <c r="C63" s="69">
        <v>53414.877640000006</v>
      </c>
    </row>
    <row r="64" spans="1:3" x14ac:dyDescent="0.25">
      <c r="A64" s="79" t="s">
        <v>137</v>
      </c>
      <c r="B64" s="84" t="s">
        <v>72</v>
      </c>
      <c r="C64" s="69">
        <v>358.52825999999999</v>
      </c>
    </row>
    <row r="65" spans="1:3" x14ac:dyDescent="0.25">
      <c r="A65" s="79"/>
      <c r="B65" s="83" t="s">
        <v>138</v>
      </c>
      <c r="C65" s="69">
        <v>61059.089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43352.922899999998</v>
      </c>
    </row>
    <row r="69" spans="1:3" x14ac:dyDescent="0.25">
      <c r="A69" s="79" t="s">
        <v>88</v>
      </c>
      <c r="B69" s="84" t="s">
        <v>143</v>
      </c>
      <c r="C69" s="69">
        <v>1215.0662199999999</v>
      </c>
    </row>
    <row r="70" spans="1:3" x14ac:dyDescent="0.25">
      <c r="A70" s="79"/>
      <c r="B70" s="83" t="s">
        <v>144</v>
      </c>
      <c r="C70" s="69">
        <v>44567.989119999998</v>
      </c>
    </row>
    <row r="71" spans="1:3" x14ac:dyDescent="0.25">
      <c r="A71" s="79"/>
      <c r="B71" s="83" t="s">
        <v>145</v>
      </c>
      <c r="C71" s="69">
        <v>2355843.0707</v>
      </c>
    </row>
    <row r="72" spans="1:3" x14ac:dyDescent="0.25">
      <c r="A72" s="79" t="s">
        <v>146</v>
      </c>
      <c r="B72" s="83" t="s">
        <v>147</v>
      </c>
      <c r="C72" s="69">
        <v>391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263964.00800000003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94310.014240000004</v>
      </c>
    </row>
    <row r="80" spans="1:3" x14ac:dyDescent="0.25">
      <c r="A80" s="79" t="s">
        <v>100</v>
      </c>
      <c r="B80" s="84" t="s">
        <v>155</v>
      </c>
      <c r="C80" s="69">
        <v>79337.922449999998</v>
      </c>
    </row>
    <row r="81" spans="1:3" x14ac:dyDescent="0.25">
      <c r="A81" s="79" t="s">
        <v>156</v>
      </c>
      <c r="B81" s="84" t="s">
        <v>157</v>
      </c>
      <c r="C81" s="69">
        <v>190070.60060000001</v>
      </c>
    </row>
    <row r="82" spans="1:3" x14ac:dyDescent="0.25">
      <c r="A82" s="79" t="s">
        <v>158</v>
      </c>
      <c r="B82" s="84" t="s">
        <v>159</v>
      </c>
      <c r="C82" s="69">
        <v>-4165</v>
      </c>
    </row>
    <row r="83" spans="1:3" x14ac:dyDescent="0.25">
      <c r="A83" s="79" t="s">
        <v>160</v>
      </c>
      <c r="B83" s="84" t="s">
        <v>161</v>
      </c>
      <c r="C83" s="69">
        <v>52370.549930000016</v>
      </c>
    </row>
    <row r="84" spans="1:3" x14ac:dyDescent="0.25">
      <c r="A84" s="81"/>
      <c r="B84" s="83" t="s">
        <v>162</v>
      </c>
      <c r="C84" s="69">
        <v>675888.09522000002</v>
      </c>
    </row>
    <row r="85" spans="1:3" x14ac:dyDescent="0.25">
      <c r="A85" s="79" t="s">
        <v>73</v>
      </c>
      <c r="B85" s="83" t="s">
        <v>163</v>
      </c>
      <c r="C85" s="69">
        <v>700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97844.570680000004</v>
      </c>
    </row>
    <row r="89" spans="1:3" x14ac:dyDescent="0.25">
      <c r="A89" s="79" t="s">
        <v>82</v>
      </c>
      <c r="B89" s="84" t="s">
        <v>168</v>
      </c>
      <c r="C89" s="69">
        <v>84</v>
      </c>
    </row>
    <row r="90" spans="1:3" x14ac:dyDescent="0.25">
      <c r="A90" s="79" t="s">
        <v>84</v>
      </c>
      <c r="B90" s="84" t="s">
        <v>169</v>
      </c>
      <c r="C90" s="69">
        <v>781296.54856999998</v>
      </c>
    </row>
    <row r="91" spans="1:3" x14ac:dyDescent="0.25">
      <c r="A91" s="79" t="s">
        <v>86</v>
      </c>
      <c r="B91" s="84" t="s">
        <v>170</v>
      </c>
      <c r="C91" s="69">
        <v>66133.317219999997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78814.748000000007</v>
      </c>
    </row>
    <row r="94" spans="1:3" x14ac:dyDescent="0.25">
      <c r="A94" s="79" t="s">
        <v>99</v>
      </c>
      <c r="B94" s="84" t="s">
        <v>173</v>
      </c>
      <c r="C94" s="69">
        <v>4033.8426399999998</v>
      </c>
    </row>
    <row r="95" spans="1:3" x14ac:dyDescent="0.25">
      <c r="A95" s="79" t="s">
        <v>125</v>
      </c>
      <c r="B95" s="84" t="s">
        <v>174</v>
      </c>
      <c r="C95" s="69">
        <v>756</v>
      </c>
    </row>
    <row r="96" spans="1:3" x14ac:dyDescent="0.25">
      <c r="A96" s="79" t="s">
        <v>175</v>
      </c>
      <c r="B96" s="84" t="s">
        <v>176</v>
      </c>
      <c r="C96" s="69">
        <v>9469</v>
      </c>
    </row>
    <row r="97" spans="1:3" x14ac:dyDescent="0.25">
      <c r="A97" s="81"/>
      <c r="B97" s="83" t="s">
        <v>177</v>
      </c>
      <c r="C97" s="69">
        <v>1038606.02711</v>
      </c>
    </row>
    <row r="98" spans="1:3" x14ac:dyDescent="0.25">
      <c r="A98" s="79" t="s">
        <v>105</v>
      </c>
      <c r="B98" s="83" t="s">
        <v>178</v>
      </c>
      <c r="C98" s="69">
        <v>561755.69210999995</v>
      </c>
    </row>
    <row r="99" spans="1:3" x14ac:dyDescent="0.25">
      <c r="A99" s="79" t="s">
        <v>179</v>
      </c>
      <c r="B99" s="83" t="s">
        <v>180</v>
      </c>
      <c r="C99" s="69">
        <v>207</v>
      </c>
    </row>
    <row r="100" spans="1:3" x14ac:dyDescent="0.25">
      <c r="A100" s="81" t="s">
        <v>80</v>
      </c>
      <c r="B100" s="84" t="s">
        <v>181</v>
      </c>
      <c r="C100" s="69">
        <v>207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1832.1764800000001</v>
      </c>
    </row>
    <row r="104" spans="1:3" x14ac:dyDescent="0.25">
      <c r="A104" s="79" t="s">
        <v>139</v>
      </c>
      <c r="B104" s="83" t="s">
        <v>185</v>
      </c>
      <c r="C104" s="69">
        <v>76550.079419999995</v>
      </c>
    </row>
    <row r="105" spans="1:3" x14ac:dyDescent="0.25">
      <c r="A105" s="79" t="s">
        <v>75</v>
      </c>
      <c r="B105" s="84" t="s">
        <v>186</v>
      </c>
      <c r="C105" s="69">
        <v>41990.221649999999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7444.5891499999998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27115.268619999999</v>
      </c>
    </row>
    <row r="122" spans="1:3" x14ac:dyDescent="0.25">
      <c r="A122" s="79" t="s">
        <v>69</v>
      </c>
      <c r="B122" s="84" t="s">
        <v>187</v>
      </c>
      <c r="C122" s="69">
        <v>0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4225.0801199999996</v>
      </c>
    </row>
    <row r="125" spans="1:3" x14ac:dyDescent="0.25">
      <c r="A125" s="79" t="s">
        <v>69</v>
      </c>
      <c r="B125" s="84" t="s">
        <v>196</v>
      </c>
      <c r="C125" s="69">
        <v>1130.9386500000001</v>
      </c>
    </row>
    <row r="126" spans="1:3" x14ac:dyDescent="0.25">
      <c r="A126" s="79" t="s">
        <v>69</v>
      </c>
      <c r="B126" s="84" t="s">
        <v>197</v>
      </c>
      <c r="C126" s="69">
        <v>494.01800000000003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305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305</v>
      </c>
    </row>
    <row r="131" spans="1:3" x14ac:dyDescent="0.25">
      <c r="A131" s="81"/>
      <c r="B131" s="83" t="s">
        <v>202</v>
      </c>
      <c r="C131" s="69">
        <v>2355844.0703399996</v>
      </c>
    </row>
    <row r="132" spans="1:3" x14ac:dyDescent="0.25">
      <c r="A132" s="79" t="s">
        <v>203</v>
      </c>
      <c r="B132" s="83" t="s">
        <v>204</v>
      </c>
      <c r="C132" s="69">
        <v>391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58129.019170000007</v>
      </c>
      <c r="D6" s="102"/>
    </row>
    <row r="7" spans="1:4" ht="31.5" x14ac:dyDescent="0.2">
      <c r="A7" s="101"/>
      <c r="B7" s="99" t="s">
        <v>211</v>
      </c>
      <c r="C7" s="69">
        <v>-409.86484999999999</v>
      </c>
    </row>
    <row r="8" spans="1:4" ht="15.75" x14ac:dyDescent="0.2">
      <c r="A8" s="101" t="s">
        <v>212</v>
      </c>
      <c r="B8" s="99" t="s">
        <v>213</v>
      </c>
      <c r="C8" s="69">
        <v>-6613.3628180112773</v>
      </c>
    </row>
    <row r="9" spans="1:4" ht="15.75" x14ac:dyDescent="0.2">
      <c r="A9" s="101" t="s">
        <v>214</v>
      </c>
      <c r="B9" s="99" t="s">
        <v>215</v>
      </c>
      <c r="C9" s="69">
        <v>-7990.1722899999995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1201.0056500000001</v>
      </c>
    </row>
    <row r="12" spans="1:4" ht="15.75" x14ac:dyDescent="0.2">
      <c r="A12" s="103"/>
      <c r="B12" s="104" t="s">
        <v>219</v>
      </c>
      <c r="C12" s="69">
        <v>44726.489711988725</v>
      </c>
      <c r="D12" s="102"/>
    </row>
    <row r="13" spans="1:4" ht="15.75" x14ac:dyDescent="0.2">
      <c r="A13" s="94" t="s">
        <v>82</v>
      </c>
      <c r="B13" s="105" t="s">
        <v>220</v>
      </c>
      <c r="C13" s="69">
        <v>171</v>
      </c>
      <c r="D13" s="102"/>
    </row>
    <row r="14" spans="1:4" ht="15.75" x14ac:dyDescent="0.2">
      <c r="A14" s="94" t="s">
        <v>84</v>
      </c>
      <c r="B14" s="99" t="s">
        <v>221</v>
      </c>
      <c r="C14" s="69">
        <v>324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-20606.909790000002</v>
      </c>
    </row>
    <row r="18" spans="1:4" ht="15.75" x14ac:dyDescent="0.2">
      <c r="A18" s="101" t="s">
        <v>226</v>
      </c>
      <c r="B18" s="99" t="s">
        <v>227</v>
      </c>
      <c r="C18" s="69">
        <v>1316.8854999999999</v>
      </c>
    </row>
    <row r="19" spans="1:4" ht="15.75" x14ac:dyDescent="0.2">
      <c r="A19" s="103"/>
      <c r="B19" s="101" t="s">
        <v>228</v>
      </c>
      <c r="C19" s="69">
        <v>-19290.024290000001</v>
      </c>
      <c r="D19" s="102"/>
    </row>
    <row r="20" spans="1:4" ht="15.75" x14ac:dyDescent="0.2">
      <c r="A20" s="101" t="s">
        <v>212</v>
      </c>
      <c r="B20" s="99" t="s">
        <v>229</v>
      </c>
      <c r="C20" s="69">
        <v>-914.95147999999779</v>
      </c>
    </row>
    <row r="21" spans="1:4" ht="15.75" x14ac:dyDescent="0.2">
      <c r="A21" s="101" t="s">
        <v>214</v>
      </c>
      <c r="B21" s="99" t="s">
        <v>230</v>
      </c>
      <c r="C21" s="69">
        <v>-232.99290999999999</v>
      </c>
    </row>
    <row r="22" spans="1:4" ht="15.75" x14ac:dyDescent="0.2">
      <c r="A22" s="103"/>
      <c r="B22" s="104" t="s">
        <v>231</v>
      </c>
      <c r="C22" s="69">
        <v>-20437.968679999998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-228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-11146.311160154482</v>
      </c>
    </row>
    <row r="30" spans="1:4" ht="15.75" x14ac:dyDescent="0.2">
      <c r="A30" s="101" t="s">
        <v>212</v>
      </c>
      <c r="B30" s="99" t="s">
        <v>239</v>
      </c>
      <c r="C30" s="69">
        <v>502.27618000000001</v>
      </c>
    </row>
    <row r="31" spans="1:4" ht="15.75" x14ac:dyDescent="0.2">
      <c r="A31" s="101" t="s">
        <v>214</v>
      </c>
      <c r="B31" s="99" t="s">
        <v>240</v>
      </c>
      <c r="C31" s="69">
        <v>-7803.6190542856293</v>
      </c>
    </row>
    <row r="32" spans="1:4" ht="15.75" x14ac:dyDescent="0.2">
      <c r="A32" s="101" t="s">
        <v>217</v>
      </c>
      <c r="B32" s="99" t="s">
        <v>241</v>
      </c>
      <c r="C32" s="69">
        <v>378.60673000000003</v>
      </c>
    </row>
    <row r="33" spans="1:4" ht="15.75" x14ac:dyDescent="0.2">
      <c r="A33" s="106"/>
      <c r="B33" s="104" t="s">
        <v>242</v>
      </c>
      <c r="C33" s="69">
        <v>-18069.047304440111</v>
      </c>
      <c r="D33" s="102"/>
    </row>
    <row r="34" spans="1:4" ht="15.75" x14ac:dyDescent="0.2">
      <c r="A34" s="98" t="s">
        <v>125</v>
      </c>
      <c r="B34" s="99" t="s">
        <v>243</v>
      </c>
      <c r="C34" s="69">
        <v>-2031.3339174798207</v>
      </c>
    </row>
    <row r="35" spans="1:4" ht="31.5" x14ac:dyDescent="0.2">
      <c r="A35" s="98"/>
      <c r="B35" s="99" t="s">
        <v>244</v>
      </c>
      <c r="C35" s="69">
        <v>-1495.24991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4455.1398100687948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166031.24299999999</v>
      </c>
    </row>
    <row r="41" spans="1:4" ht="31.5" x14ac:dyDescent="0.2">
      <c r="A41" s="101"/>
      <c r="B41" s="99" t="s">
        <v>211</v>
      </c>
      <c r="C41" s="69">
        <v>-1798.7095899999999</v>
      </c>
    </row>
    <row r="42" spans="1:4" ht="15.75" x14ac:dyDescent="0.2">
      <c r="A42" s="101" t="s">
        <v>212</v>
      </c>
      <c r="B42" s="99" t="s">
        <v>213</v>
      </c>
      <c r="C42" s="69">
        <v>-8471.9839919887236</v>
      </c>
    </row>
    <row r="43" spans="1:4" ht="15.75" x14ac:dyDescent="0.2">
      <c r="A43" s="101" t="s">
        <v>214</v>
      </c>
      <c r="B43" s="99" t="s">
        <v>215</v>
      </c>
      <c r="C43" s="69">
        <v>2022.8427200000015</v>
      </c>
    </row>
    <row r="44" spans="1:4" ht="15.75" x14ac:dyDescent="0.2">
      <c r="A44" s="101" t="s">
        <v>217</v>
      </c>
      <c r="B44" s="99" t="s">
        <v>218</v>
      </c>
      <c r="C44" s="69">
        <v>890.88112000000001</v>
      </c>
    </row>
    <row r="45" spans="1:4" ht="15.75" x14ac:dyDescent="0.2">
      <c r="A45" s="103"/>
      <c r="B45" s="104" t="s">
        <v>249</v>
      </c>
      <c r="C45" s="69">
        <v>160472.98284801128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95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927.33715000000007</v>
      </c>
    </row>
    <row r="52" spans="1:4" ht="15.75" x14ac:dyDescent="0.25">
      <c r="A52" s="108" t="s">
        <v>256</v>
      </c>
      <c r="B52" s="99" t="s">
        <v>257</v>
      </c>
      <c r="C52" s="69">
        <v>12300.77513</v>
      </c>
    </row>
    <row r="53" spans="1:4" ht="15.75" x14ac:dyDescent="0.25">
      <c r="A53" s="109"/>
      <c r="B53" s="101" t="s">
        <v>258</v>
      </c>
      <c r="C53" s="69">
        <v>13228.112280000001</v>
      </c>
      <c r="D53" s="102"/>
    </row>
    <row r="54" spans="1:4" ht="15.75" x14ac:dyDescent="0.2">
      <c r="A54" s="103" t="s">
        <v>214</v>
      </c>
      <c r="B54" s="99" t="s">
        <v>259</v>
      </c>
      <c r="C54" s="69">
        <v>20637.23256</v>
      </c>
    </row>
    <row r="55" spans="1:4" ht="15.75" x14ac:dyDescent="0.2">
      <c r="A55" s="103" t="s">
        <v>217</v>
      </c>
      <c r="B55" s="99" t="s">
        <v>260</v>
      </c>
      <c r="C55" s="69">
        <v>1752.16489</v>
      </c>
    </row>
    <row r="56" spans="1:4" ht="15.75" x14ac:dyDescent="0.25">
      <c r="A56" s="95"/>
      <c r="B56" s="104" t="s">
        <v>261</v>
      </c>
      <c r="C56" s="69">
        <v>35712.509730000005</v>
      </c>
      <c r="D56" s="102"/>
    </row>
    <row r="57" spans="1:4" ht="15.75" x14ac:dyDescent="0.25">
      <c r="A57" s="106" t="s">
        <v>84</v>
      </c>
      <c r="B57" s="109" t="s">
        <v>221</v>
      </c>
      <c r="C57" s="69">
        <v>4060.4723900000004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-88525.139769999994</v>
      </c>
    </row>
    <row r="61" spans="1:4" ht="15.75" x14ac:dyDescent="0.2">
      <c r="A61" s="101" t="s">
        <v>226</v>
      </c>
      <c r="B61" s="99" t="s">
        <v>227</v>
      </c>
      <c r="C61" s="69">
        <v>3191.1693599999999</v>
      </c>
    </row>
    <row r="62" spans="1:4" ht="15.75" x14ac:dyDescent="0.2">
      <c r="A62" s="103"/>
      <c r="B62" s="101" t="s">
        <v>264</v>
      </c>
      <c r="C62" s="69">
        <v>-85333.970410000009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-690.30016000000433</v>
      </c>
    </row>
    <row r="65" spans="1:4" ht="15.75" x14ac:dyDescent="0.25">
      <c r="A65" s="108" t="s">
        <v>256</v>
      </c>
      <c r="B65" s="99" t="s">
        <v>227</v>
      </c>
      <c r="C65" s="69">
        <v>-448.28470000000004</v>
      </c>
    </row>
    <row r="66" spans="1:4" ht="15.75" x14ac:dyDescent="0.2">
      <c r="A66" s="103"/>
      <c r="B66" s="101" t="s">
        <v>258</v>
      </c>
      <c r="C66" s="69">
        <v>-1138.5848600000043</v>
      </c>
      <c r="D66" s="102"/>
    </row>
    <row r="67" spans="1:4" ht="15.75" x14ac:dyDescent="0.25">
      <c r="A67" s="106"/>
      <c r="B67" s="110" t="s">
        <v>231</v>
      </c>
      <c r="C67" s="69">
        <v>-86472.555270000012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-22118.244919999994</v>
      </c>
    </row>
    <row r="71" spans="1:4" ht="15.75" x14ac:dyDescent="0.2">
      <c r="A71" s="101" t="s">
        <v>226</v>
      </c>
      <c r="B71" s="99" t="s">
        <v>227</v>
      </c>
      <c r="C71" s="69">
        <v>-26</v>
      </c>
    </row>
    <row r="72" spans="1:4" ht="15.75" x14ac:dyDescent="0.2">
      <c r="A72" s="103"/>
      <c r="B72" s="101" t="s">
        <v>264</v>
      </c>
      <c r="C72" s="69">
        <v>-22144.244919999994</v>
      </c>
      <c r="D72" s="102"/>
    </row>
    <row r="73" spans="1:4" ht="15.75" x14ac:dyDescent="0.2">
      <c r="A73" s="103" t="s">
        <v>212</v>
      </c>
      <c r="B73" s="99" t="s">
        <v>268</v>
      </c>
      <c r="C73" s="69">
        <v>-2380.8812499999999</v>
      </c>
    </row>
    <row r="74" spans="1:4" ht="15.75" x14ac:dyDescent="0.2">
      <c r="A74" s="103"/>
      <c r="B74" s="104" t="s">
        <v>269</v>
      </c>
      <c r="C74" s="69">
        <v>-24525.126169999996</v>
      </c>
      <c r="D74" s="102"/>
    </row>
    <row r="75" spans="1:4" ht="15.75" x14ac:dyDescent="0.2">
      <c r="A75" s="98" t="s">
        <v>97</v>
      </c>
      <c r="B75" s="99" t="s">
        <v>236</v>
      </c>
      <c r="C75" s="69">
        <v>247.60618000000002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-39295.041069845516</v>
      </c>
    </row>
    <row r="78" spans="1:4" ht="15.75" x14ac:dyDescent="0.2">
      <c r="A78" s="101" t="s">
        <v>212</v>
      </c>
      <c r="B78" s="99" t="s">
        <v>239</v>
      </c>
      <c r="C78" s="69">
        <v>412.34949000000086</v>
      </c>
    </row>
    <row r="79" spans="1:4" ht="15.75" x14ac:dyDescent="0.2">
      <c r="A79" s="101" t="s">
        <v>214</v>
      </c>
      <c r="B79" s="99" t="s">
        <v>240</v>
      </c>
      <c r="C79" s="69">
        <v>-18994.195565714374</v>
      </c>
    </row>
    <row r="80" spans="1:4" ht="15.75" x14ac:dyDescent="0.2">
      <c r="A80" s="101" t="s">
        <v>217</v>
      </c>
      <c r="B80" s="99" t="s">
        <v>271</v>
      </c>
      <c r="C80" s="69">
        <v>268.76117999999997</v>
      </c>
    </row>
    <row r="81" spans="1:4" ht="15.75" x14ac:dyDescent="0.2">
      <c r="A81" s="106"/>
      <c r="B81" s="104" t="s">
        <v>242</v>
      </c>
      <c r="C81" s="69">
        <v>-57608.125965559891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-472.10513000000003</v>
      </c>
    </row>
    <row r="84" spans="1:4" ht="15.75" x14ac:dyDescent="0.2">
      <c r="A84" s="101" t="s">
        <v>212</v>
      </c>
      <c r="B84" s="99" t="s">
        <v>274</v>
      </c>
      <c r="C84" s="69">
        <v>-15263.137200000001</v>
      </c>
    </row>
    <row r="85" spans="1:4" ht="15.75" x14ac:dyDescent="0.2">
      <c r="A85" s="101" t="s">
        <v>214</v>
      </c>
      <c r="B85" s="99" t="s">
        <v>275</v>
      </c>
      <c r="C85" s="69">
        <v>-607.25658999999996</v>
      </c>
    </row>
    <row r="86" spans="1:4" ht="15.75" x14ac:dyDescent="0.2">
      <c r="A86" s="101"/>
      <c r="B86" s="104" t="s">
        <v>276</v>
      </c>
      <c r="C86" s="69">
        <v>-16342.49892</v>
      </c>
      <c r="D86" s="102"/>
    </row>
    <row r="87" spans="1:4" ht="15.75" x14ac:dyDescent="0.2">
      <c r="A87" s="98" t="s">
        <v>175</v>
      </c>
      <c r="B87" s="99" t="s">
        <v>243</v>
      </c>
      <c r="C87" s="69">
        <v>-9577.7901425201799</v>
      </c>
    </row>
    <row r="88" spans="1:4" ht="31.5" x14ac:dyDescent="0.2">
      <c r="A88" s="98"/>
      <c r="B88" s="99" t="s">
        <v>244</v>
      </c>
      <c r="C88" s="69">
        <v>-7615.4212399999997</v>
      </c>
    </row>
    <row r="89" spans="1:4" ht="15.75" x14ac:dyDescent="0.2">
      <c r="A89" s="98" t="s">
        <v>246</v>
      </c>
      <c r="B89" s="99" t="s">
        <v>277</v>
      </c>
      <c r="C89" s="69">
        <v>-151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5816.4746799312188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4455.1398100687948</v>
      </c>
      <c r="D93" s="102"/>
    </row>
    <row r="94" spans="1:4" ht="15.75" x14ac:dyDescent="0.2">
      <c r="A94" s="98" t="s">
        <v>82</v>
      </c>
      <c r="B94" s="99" t="s">
        <v>285</v>
      </c>
      <c r="C94" s="69">
        <v>5816.4746799312188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41903</v>
      </c>
    </row>
    <row r="97" spans="1:4" ht="15.75" x14ac:dyDescent="0.2">
      <c r="A97" s="103"/>
      <c r="B97" s="99" t="s">
        <v>252</v>
      </c>
      <c r="C97" s="69">
        <v>41828</v>
      </c>
    </row>
    <row r="98" spans="1:4" ht="15.75" x14ac:dyDescent="0.2">
      <c r="A98" s="103" t="s">
        <v>212</v>
      </c>
      <c r="B98" s="99" t="s">
        <v>253</v>
      </c>
      <c r="C98" s="69">
        <v>206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11</v>
      </c>
    </row>
    <row r="101" spans="1:4" ht="15.75" x14ac:dyDescent="0.25">
      <c r="A101" s="108" t="s">
        <v>256</v>
      </c>
      <c r="B101" s="99" t="s">
        <v>257</v>
      </c>
      <c r="C101" s="69">
        <v>1501.50306</v>
      </c>
    </row>
    <row r="102" spans="1:4" ht="15.75" x14ac:dyDescent="0.25">
      <c r="A102" s="109"/>
      <c r="B102" s="101" t="s">
        <v>258</v>
      </c>
      <c r="C102" s="69">
        <v>1512.50306</v>
      </c>
    </row>
    <row r="103" spans="1:4" ht="15.75" x14ac:dyDescent="0.2">
      <c r="A103" s="103" t="s">
        <v>214</v>
      </c>
      <c r="B103" s="99" t="s">
        <v>259</v>
      </c>
      <c r="C103" s="69">
        <v>108</v>
      </c>
    </row>
    <row r="104" spans="1:4" ht="15.75" x14ac:dyDescent="0.2">
      <c r="A104" s="103" t="s">
        <v>217</v>
      </c>
      <c r="B104" s="99" t="s">
        <v>260</v>
      </c>
      <c r="C104" s="69">
        <v>84</v>
      </c>
    </row>
    <row r="105" spans="1:4" ht="15.75" x14ac:dyDescent="0.25">
      <c r="A105" s="95"/>
      <c r="B105" s="104" t="s">
        <v>287</v>
      </c>
      <c r="C105" s="69">
        <v>43607.503060000003</v>
      </c>
    </row>
    <row r="106" spans="1:4" ht="15.75" x14ac:dyDescent="0.2">
      <c r="A106" s="106" t="s">
        <v>86</v>
      </c>
      <c r="B106" s="99" t="s">
        <v>288</v>
      </c>
      <c r="C106" s="69">
        <v>131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-591</v>
      </c>
    </row>
    <row r="109" spans="1:4" ht="15.75" x14ac:dyDescent="0.2">
      <c r="A109" s="101" t="s">
        <v>212</v>
      </c>
      <c r="B109" s="99" t="s">
        <v>274</v>
      </c>
      <c r="C109" s="69">
        <v>-59</v>
      </c>
    </row>
    <row r="110" spans="1:4" ht="15.75" x14ac:dyDescent="0.2">
      <c r="A110" s="101" t="s">
        <v>214</v>
      </c>
      <c r="B110" s="99" t="s">
        <v>290</v>
      </c>
      <c r="C110" s="69">
        <v>-532.34498000000008</v>
      </c>
    </row>
    <row r="111" spans="1:4" ht="15.75" x14ac:dyDescent="0.2">
      <c r="A111" s="101"/>
      <c r="B111" s="104" t="s">
        <v>269</v>
      </c>
      <c r="C111" s="69">
        <v>-1182.3449800000001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-151</v>
      </c>
      <c r="D112" s="102"/>
    </row>
    <row r="113" spans="1:4" ht="15.75" x14ac:dyDescent="0.2">
      <c r="A113" s="106" t="s">
        <v>99</v>
      </c>
      <c r="B113" s="99" t="s">
        <v>292</v>
      </c>
      <c r="C113" s="69">
        <v>698.08867000000009</v>
      </c>
    </row>
    <row r="114" spans="1:4" ht="15.75" x14ac:dyDescent="0.2">
      <c r="A114" s="106" t="s">
        <v>125</v>
      </c>
      <c r="B114" s="99" t="s">
        <v>293</v>
      </c>
      <c r="C114" s="69">
        <v>-222.08715999999998</v>
      </c>
    </row>
    <row r="115" spans="1:4" ht="15.75" x14ac:dyDescent="0.2">
      <c r="A115" s="106" t="s">
        <v>175</v>
      </c>
      <c r="B115" s="99" t="s">
        <v>294</v>
      </c>
      <c r="C115" s="69">
        <v>53152.774080000017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12.512090000000001</v>
      </c>
    </row>
    <row r="117" spans="1:4" ht="15.75" x14ac:dyDescent="0.2">
      <c r="A117" s="106" t="s">
        <v>280</v>
      </c>
      <c r="B117" s="99" t="s">
        <v>296</v>
      </c>
      <c r="C117" s="69">
        <v>-2.1399999999999999E-2</v>
      </c>
    </row>
    <row r="118" spans="1:4" ht="15.75" x14ac:dyDescent="0.2">
      <c r="A118" s="106" t="s">
        <v>297</v>
      </c>
      <c r="B118" s="99" t="s">
        <v>298</v>
      </c>
      <c r="C118" s="69">
        <v>12.490690000000001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-833.91385000000002</v>
      </c>
    </row>
    <row r="120" spans="1:4" ht="15.75" x14ac:dyDescent="0.2">
      <c r="A120" s="106" t="s">
        <v>301</v>
      </c>
      <c r="B120" s="99" t="s">
        <v>302</v>
      </c>
      <c r="C120" s="69">
        <v>39</v>
      </c>
    </row>
    <row r="121" spans="1:4" ht="15.75" x14ac:dyDescent="0.2">
      <c r="A121" s="106" t="s">
        <v>303</v>
      </c>
      <c r="B121" s="99" t="s">
        <v>304</v>
      </c>
      <c r="C121" s="69">
        <v>52370.350920000012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2021-10-06T06:38:50Z</dcterms:modified>
</cp:coreProperties>
</file>