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700" tabRatio="850"/>
  </bookViews>
  <sheets>
    <sheet name="Заглавна" sheetId="29" r:id="rId1"/>
    <sheet name="Табл. 1.1" sheetId="28" r:id="rId2"/>
    <sheet name="Табл. 1.2" sheetId="14" r:id="rId3"/>
    <sheet name="Табл. 1.3" sheetId="30" r:id="rId4"/>
    <sheet name="Табл. 1.4" sheetId="34" r:id="rId5"/>
    <sheet name="Табл. 2.1" sheetId="31" r:id="rId6"/>
    <sheet name="Табл. 2.2" sheetId="32" r:id="rId7"/>
    <sheet name="Табл. 2.3" sheetId="33" r:id="rId8"/>
    <sheet name="Табл. 3.1" sheetId="35" r:id="rId9"/>
    <sheet name="Табл. 3.2" sheetId="37" r:id="rId10"/>
    <sheet name="Табл. 3.3" sheetId="39" r:id="rId11"/>
    <sheet name="Табл. 4" sheetId="41" r:id="rId12"/>
  </sheets>
  <externalReferences>
    <externalReference r:id="rId13"/>
    <externalReference r:id="rId14"/>
  </externalReferences>
  <definedNames>
    <definedName name="_xlnm._FilterDatabase" localSheetId="2" hidden="1">'Табл. 1.2'!$A$2:$L$39</definedName>
    <definedName name="_xlnm._FilterDatabase" localSheetId="4" hidden="1">'Табл. 1.4'!$A$3:$E$40</definedName>
    <definedName name="_xlnm._FilterDatabase" localSheetId="6" hidden="1">'Табл. 2.2'!$A$2:$D$34</definedName>
    <definedName name="_xlnm._FilterDatabase" localSheetId="7" hidden="1">'Табл. 2.3'!$A$2:$Q$143</definedName>
    <definedName name="_xlnm._FilterDatabase" localSheetId="9" hidden="1">'Табл. 3.2'!$A$2:$I$60</definedName>
    <definedName name="_xlnm._FilterDatabase" localSheetId="10" hidden="1">'Табл. 3.3'!$A$2:$I$2</definedName>
    <definedName name="db">#REF!</definedName>
    <definedName name="ifdb">#REF!</definedName>
    <definedName name="_xlnm.Print_Area" localSheetId="0">Заглавна!$A$1:$K$44</definedName>
    <definedName name="_xlnm.Print_Area" localSheetId="1">'Табл. 1.1'!$A$1:$D$13</definedName>
    <definedName name="_xlnm.Print_Area" localSheetId="2">'Табл. 1.2'!$A$1:$I$45</definedName>
    <definedName name="_xlnm.Print_Area" localSheetId="3">'Табл. 1.3'!$A$1:$B$14</definedName>
    <definedName name="_xlnm.Print_Area" localSheetId="4">'Табл. 1.4'!$A$1:$E$40</definedName>
    <definedName name="_xlnm.Print_Area" localSheetId="6">'Табл. 2.2'!$A$1:$D$49</definedName>
    <definedName name="_xlnm.Print_Area" localSheetId="7">'Табл. 2.3'!$A$1:$Q$177</definedName>
    <definedName name="_xlnm.Print_Area" localSheetId="8">'Табл. 3.1'!$A$1:$B$6</definedName>
    <definedName name="_xlnm.Print_Area" localSheetId="9">'Табл. 3.2'!$A$1:$I$76</definedName>
    <definedName name="_xlnm.Print_Area" localSheetId="10">'Табл. 3.3'!$A$1:$I$22</definedName>
    <definedName name="_xlnm.Print_Area" localSheetId="11">'Табл. 4'!$A$1:$B$13</definedName>
    <definedName name="_xlnm.Print_Titles" localSheetId="2">'Табл. 1.2'!$1:$2</definedName>
    <definedName name="_xlnm.Print_Titles" localSheetId="7">'Табл. 2.3'!$1:$2</definedName>
    <definedName name="_xlnm.Print_Titles" localSheetId="9">'Табл. 3.2'!$A:$A</definedName>
    <definedName name="Лиценз">[1]Names!$A$1:$A$4</definedName>
    <definedName name="Специализация">[2]Names!$B$1:$B$3</definedName>
  </definedNames>
  <calcPr calcId="162913"/>
</workbook>
</file>

<file path=xl/calcChain.xml><?xml version="1.0" encoding="utf-8"?>
<calcChain xmlns="http://schemas.openxmlformats.org/spreadsheetml/2006/main">
  <c r="D143" i="33" l="1"/>
  <c r="E143" i="33"/>
  <c r="F143" i="33"/>
  <c r="G143" i="33"/>
  <c r="H143" i="33"/>
  <c r="I143" i="33"/>
  <c r="J143" i="33"/>
  <c r="K143" i="33"/>
  <c r="L143" i="33"/>
  <c r="M143" i="33"/>
  <c r="N143" i="33"/>
  <c r="O143" i="33"/>
  <c r="P143" i="33"/>
  <c r="Q143" i="33"/>
  <c r="C143" i="33"/>
  <c r="B34" i="32" l="1"/>
  <c r="C34" i="32"/>
  <c r="D34" i="32"/>
  <c r="B7" i="30" l="1"/>
  <c r="B49" i="32" l="1"/>
  <c r="C51" i="37"/>
  <c r="D51" i="37"/>
  <c r="E51" i="37"/>
  <c r="F51" i="37"/>
  <c r="G51" i="37"/>
  <c r="H51" i="37"/>
  <c r="I51" i="37"/>
  <c r="B51" i="37"/>
  <c r="C177" i="33" l="1"/>
  <c r="C155" i="33" l="1"/>
  <c r="C151" i="33"/>
  <c r="C156" i="33"/>
  <c r="C160" i="33" l="1"/>
  <c r="C154" i="33"/>
  <c r="C159" i="33"/>
  <c r="C161" i="33"/>
  <c r="C157" i="33"/>
  <c r="C158" i="33"/>
  <c r="C152" i="33"/>
  <c r="C148" i="33"/>
  <c r="C150" i="33"/>
  <c r="C153" i="33"/>
  <c r="C149" i="33"/>
</calcChain>
</file>

<file path=xl/sharedStrings.xml><?xml version="1.0" encoding="utf-8"?>
<sst xmlns="http://schemas.openxmlformats.org/spreadsheetml/2006/main" count="764" uniqueCount="446">
  <si>
    <t>ДЕЛТА КРЕДИТ АДСИЦ (АЛФА КРЕДИТ АДСИЦ )</t>
  </si>
  <si>
    <t>(млн.лв.)</t>
  </si>
  <si>
    <t>Управлявани активи</t>
  </si>
  <si>
    <t>Вземания
(до 1 г.)</t>
  </si>
  <si>
    <t>Вземания
(над 1 г.)</t>
  </si>
  <si>
    <t xml:space="preserve">Брой на решенията за неиздаване на окончателна забрана 
за публикуване на търгови предложения </t>
  </si>
  <si>
    <t>Вид лиценз</t>
  </si>
  <si>
    <t>частичен</t>
  </si>
  <si>
    <t>ОБЩО</t>
  </si>
  <si>
    <t>Пряко</t>
  </si>
  <si>
    <t>Непряко</t>
  </si>
  <si>
    <t>Небанкови ИП</t>
  </si>
  <si>
    <t>Брой на ИП</t>
  </si>
  <si>
    <t>С чуждестранно участие от ЕС</t>
  </si>
  <si>
    <t>С чуждестранно участие от трети страни</t>
  </si>
  <si>
    <t>пълен</t>
  </si>
  <si>
    <t>малък</t>
  </si>
  <si>
    <t>Банки ИП</t>
  </si>
  <si>
    <t>Клонове</t>
  </si>
  <si>
    <t>КОМИСИЯ ЗА ФИНАНСОВ НАДЗОР</t>
  </si>
  <si>
    <t>Инвестиционни посредници (ИП)</t>
  </si>
  <si>
    <t>Табл. 1.1</t>
  </si>
  <si>
    <t>Брой ИП с чуждестранно участие</t>
  </si>
  <si>
    <t>Табл. 1.2</t>
  </si>
  <si>
    <t>Табл. 1.3</t>
  </si>
  <si>
    <t>Табл. 1.4</t>
  </si>
  <si>
    <t>ИП извършващи доверително управление</t>
  </si>
  <si>
    <t>Табл. 2.1</t>
  </si>
  <si>
    <t>Брой на чуждестранни КИС</t>
  </si>
  <si>
    <t>Табл. 2.2</t>
  </si>
  <si>
    <t>Табл. 2.3</t>
  </si>
  <si>
    <t>Акционерни дружества със специална инвестиционна цел (АДСИЦ)</t>
  </si>
  <si>
    <t>Табл. 3.1</t>
  </si>
  <si>
    <t>Брой на АДСИЦ</t>
  </si>
  <si>
    <t>Табл. 3.2</t>
  </si>
  <si>
    <t>Вертикален сравнителен анализ на АДСИЦ за вземания</t>
  </si>
  <si>
    <t>Табл. 4</t>
  </si>
  <si>
    <t>Публични дружества и емитенти</t>
  </si>
  <si>
    <t>Брой на публични дружества и емитенти</t>
  </si>
  <si>
    <t>Общо</t>
  </si>
  <si>
    <t>Общо инвестиционни посредници</t>
  </si>
  <si>
    <t>Инвестиционни посредници с пълен лиценз</t>
  </si>
  <si>
    <t>Инвестиционни посредници с частичен лиценз</t>
  </si>
  <si>
    <t>Инвестиционни посредници с малък лиценз</t>
  </si>
  <si>
    <t>Общо активи, основен и собствен капитал на небанковите ИП</t>
  </si>
  <si>
    <t>ИП формирали търговски портфейл</t>
  </si>
  <si>
    <t>ИП формирали инвестиционен портфейл</t>
  </si>
  <si>
    <t>Взаимни фондове - чуждестранни КИС</t>
  </si>
  <si>
    <t>Нефинансови активи</t>
  </si>
  <si>
    <t>Други</t>
  </si>
  <si>
    <t>Относителен дял</t>
  </si>
  <si>
    <t>Общо за АДСИЦ, извършващи секюритизация на вземания</t>
  </si>
  <si>
    <t>АГРО ФИНАНС АДСИЦ</t>
  </si>
  <si>
    <t>АГРОЕНЕРДЖИ АДСИЦ</t>
  </si>
  <si>
    <t>АДВАНС ТЕРАФОНД АДСИЦ</t>
  </si>
  <si>
    <t>БУЛЛЕНД ИНВЕСТМЪНТС АДСИЦ</t>
  </si>
  <si>
    <t>ЗЕНИТ ИМОТИ АДСИЦ</t>
  </si>
  <si>
    <t>АКТИВ ПРОПЪРТИС АДСИЦ</t>
  </si>
  <si>
    <t>АЛТЕРОН АДСИЦ</t>
  </si>
  <si>
    <t>БОЛКАН ПРОПЪРТИ ИНСТРУМЕНТС АДСИЦ</t>
  </si>
  <si>
    <t>ВАЛОР ПРОПЪРТИС АДСИЦ</t>
  </si>
  <si>
    <t>ЕЙЧ БИ ДЖИ ФОНД ЗА ИНВЕСТИЦИОННИ ИМОТИ АДСИЦ</t>
  </si>
  <si>
    <t>ЕКСПАТ БЕТА АДСИЦ</t>
  </si>
  <si>
    <t>И АР ДЖИ КАПИТАЛ - 3 АДСИЦ</t>
  </si>
  <si>
    <t>ИНВЕСТ ПРОПЪРТИ АДСИЦ</t>
  </si>
  <si>
    <t>ИНТЕРКАПИТАЛ ПРОПЪРТИ ДИВЕЛОПМЪНТ АДСИЦ</t>
  </si>
  <si>
    <t>КУАНТУМ ДИВЕЛОПМЪНТС АДСИЦ</t>
  </si>
  <si>
    <t>ЛЮК АДСИЦ</t>
  </si>
  <si>
    <t>ПАРК АДСИЦ</t>
  </si>
  <si>
    <t>ПИ АР СИ АДСИЦ</t>
  </si>
  <si>
    <t>ПРАЙМ ПРОПЪРТИ БГ АДСИЦ</t>
  </si>
  <si>
    <t>ПРЕМИЕР ФОНД АДСИЦ</t>
  </si>
  <si>
    <t>РОЙ ПРОПЪРТИ ФЪНД АДСИЦ</t>
  </si>
  <si>
    <t>СЕРДИКА ПРОПЪРТИС АДСИЦ</t>
  </si>
  <si>
    <t>СИИ ИМОТИ АДСИЦ</t>
  </si>
  <si>
    <t>СИТИ ПРОПЪРТИС АДСИЦ</t>
  </si>
  <si>
    <t>СОФАРМА БИЛДИНГС АДСИЦ</t>
  </si>
  <si>
    <t>СОФАРМА ИМОТИ АДСИЦ</t>
  </si>
  <si>
    <t>СУПЕР БОРОВЕЦ ПРОПЪРТИ ФОНД АДСИЦ</t>
  </si>
  <si>
    <t>ФЕЪРПЛЕЙ  ПРОПЪРТИС АДСИЦ</t>
  </si>
  <si>
    <t>ФОНД ЗА ИНВЕСТИЦИИ В НЕДВИЖИМИ ИМОТИ - ФИНИ АДСИЦ</t>
  </si>
  <si>
    <t>ФОРУКОМ ФОНД ИМОТИ АДСИЦ</t>
  </si>
  <si>
    <t>ЦКБ РИЪЛ ИСТЕЙТ ФОНД АДСИЦ</t>
  </si>
  <si>
    <t>Активи и капитал на АДСИЦ, извършващи секюритизация на недвижими имоти</t>
  </si>
  <si>
    <t>Финансови активи</t>
  </si>
  <si>
    <t>Парични наличности</t>
  </si>
  <si>
    <t>Вземания</t>
  </si>
  <si>
    <t>Вертикален сравнителен анализ на АДСИЦ за недвижими имоти</t>
  </si>
  <si>
    <t xml:space="preserve">ОБЩО АКТИВИ </t>
  </si>
  <si>
    <t>Инвестиционни имоти</t>
  </si>
  <si>
    <t>КЕПИТЪЛ МЕНИДЖМЪНТ АДСИЦ</t>
  </si>
  <si>
    <t>ЛЕВ ИНВЕСТ АДСИЦ</t>
  </si>
  <si>
    <t>ТРАНСИНВЕСТМЪНТ АДСИЦ</t>
  </si>
  <si>
    <t>ФОНД ЗА ЕНЕРГЕТИКА И ЕНЕРГИЙНИ ИКОНОМИИ - ФЕЕИ АДСИЦ</t>
  </si>
  <si>
    <t>ДЕБИТУМ ИНВЕСТ АДСИЦ</t>
  </si>
  <si>
    <t>Активи и капитал на АДСИЦ, извършващи секюритизация на вземания</t>
  </si>
  <si>
    <t>ОБЩО АКТИВИ</t>
  </si>
  <si>
    <t>Брой</t>
  </si>
  <si>
    <t>Общо парични средства</t>
  </si>
  <si>
    <t>Срочни депозити</t>
  </si>
  <si>
    <t>Общо финансови активи и инструменти</t>
  </si>
  <si>
    <t>Акции</t>
  </si>
  <si>
    <t>Права</t>
  </si>
  <si>
    <t>Дългови</t>
  </si>
  <si>
    <t>Дялове на КИС</t>
  </si>
  <si>
    <t>Инструменти на паричен пазар</t>
  </si>
  <si>
    <t>НЕТНИ АКТИВИ</t>
  </si>
  <si>
    <t>Отн. дял от нетните активи</t>
  </si>
  <si>
    <t>Табл. 3.3</t>
  </si>
  <si>
    <t>Други финансови инструменти</t>
  </si>
  <si>
    <t>АДСИЦ, извършващи секюритизация на вземания</t>
  </si>
  <si>
    <t>АДСИЦ, извършващи секюритизация на недвижими имоти</t>
  </si>
  <si>
    <t xml:space="preserve">Финансови активи </t>
  </si>
  <si>
    <t xml:space="preserve">Парични наличности </t>
  </si>
  <si>
    <t xml:space="preserve">Вземания </t>
  </si>
  <si>
    <t xml:space="preserve">Други </t>
  </si>
  <si>
    <t>Собствен
капитал</t>
  </si>
  <si>
    <t>ОБЩО
АКТИВИ</t>
  </si>
  <si>
    <t xml:space="preserve">Инвестиционни
имоти </t>
  </si>
  <si>
    <t>Регистриран капитал</t>
  </si>
  <si>
    <t>Собствен капитал</t>
  </si>
  <si>
    <t>Парични
наличности</t>
  </si>
  <si>
    <t>Финансови
активи</t>
  </si>
  <si>
    <t>Относителен
дял</t>
  </si>
  <si>
    <t>Показатели</t>
  </si>
  <si>
    <t>Наименоване на ИП</t>
  </si>
  <si>
    <t>Вид на ИП</t>
  </si>
  <si>
    <t xml:space="preserve">Основен капитал </t>
  </si>
  <si>
    <t>Разгледани проспекти и търгови предложения</t>
  </si>
  <si>
    <t>Брой публични дружества и емитенти</t>
  </si>
  <si>
    <t>Брой на проспектите за първично публично предлагане</t>
  </si>
  <si>
    <t>Пазарна стойност на търговския портфейл (млн.лв.)</t>
  </si>
  <si>
    <t>Пазарна стойност на инвестиционния портфейл (млн.лв.)</t>
  </si>
  <si>
    <t>Обща стойност на финансовите инструменти, включени в търговския и инвестиционен портфейл (млн.лв.)</t>
  </si>
  <si>
    <t>Пазарна стойност на ценните книжа, предоставени за доверително управление (млн.лв.)</t>
  </si>
  <si>
    <t>Парични средства (млн.лв.)</t>
  </si>
  <si>
    <t>Размер на емисията (млн.лв.) *</t>
  </si>
  <si>
    <t>Оборот (млн.лв.)**</t>
  </si>
  <si>
    <t>Вземания (над 1 година)</t>
  </si>
  <si>
    <t>Вземания (до 1 година)</t>
  </si>
  <si>
    <t>ДСК УПРАВЛЕНИЕ НА АКТИВИ АД</t>
  </si>
  <si>
    <t>КАПМАН АСЕТ МЕНИДЖМЪНТ АД</t>
  </si>
  <si>
    <t>КАРОЛ КАПИТАЛ МЕНИДЖМЪНТ ЕАД</t>
  </si>
  <si>
    <t>ВАРЧЕВ МЕНИДЖИНГ КОМПАНИ ЕАД</t>
  </si>
  <si>
    <t>ЮГ МАРКЕТ ФОНД МЕНИДЖМЪНТ АД</t>
  </si>
  <si>
    <t>АКТИВА АСЕТ МЕНИДЖМЪНТ АД</t>
  </si>
  <si>
    <t>ИНВЕСТ ФОНД МЕНИДЖМЪНТ АД</t>
  </si>
  <si>
    <t>ЕЛАНА ФОНД МЕНИДЖМЪНТ АД</t>
  </si>
  <si>
    <t>АРКУС АСЕТ МЕНИДЖМЪНТ АД</t>
  </si>
  <si>
    <t>ПФБК АСЕТ МЕНИДЖМЪНТ АД</t>
  </si>
  <si>
    <t>РЕАЛ ФИНАНС АСЕТ МЕНИДЖМЪНТ АД</t>
  </si>
  <si>
    <t>ОБЩИНСКА БАНКА АСЕТ МЕНИДЖМЪНТ ЕАД</t>
  </si>
  <si>
    <t>ЕКСПАТ АСЕТ МЕНИДЖМЪНТ ЕАД</t>
  </si>
  <si>
    <t>ЦКБ АСЕТС МЕНИДЖМЪНТ ЕАД</t>
  </si>
  <si>
    <t>ДСК АЛТЕРНАТИВА</t>
  </si>
  <si>
    <t>ДСК БАЛАНС</t>
  </si>
  <si>
    <t>ДСК ЕВРО АКТИВ</t>
  </si>
  <si>
    <t>ДСК СТАБИЛНОСТ - ЕВРОПЕЙСКИ АКЦИИ</t>
  </si>
  <si>
    <t>ДСК СТАНДАРТ</t>
  </si>
  <si>
    <t>АДВАНС ГЛОБАЛ ТРЕНДС</t>
  </si>
  <si>
    <t>АДВАНС ИЗТОЧНА ЕВРОПА</t>
  </si>
  <si>
    <t>КАПМАН ФИКС</t>
  </si>
  <si>
    <t>ВАРЧЕВ ВИСОКОДОХОДЕН ФОНД</t>
  </si>
  <si>
    <t>ЮГ МАРКЕТ МАКСИМУМ</t>
  </si>
  <si>
    <t>ЮГ МАРКЕТ ОПТИМУМ</t>
  </si>
  <si>
    <t>СЕЛЕКТ ДИВИДЕНТ</t>
  </si>
  <si>
    <t>ИНВЕСТ АКТИВ</t>
  </si>
  <si>
    <t>ИНВЕСТ КЛАСИК</t>
  </si>
  <si>
    <t>ЕЛАНА БАЛАНСИРАН $ ФОНД</t>
  </si>
  <si>
    <t>ЕЛАНА ГЛОБАЛЕН ФОНД АКЦИИ</t>
  </si>
  <si>
    <t>ЗЛАТЕН ЛЕВ</t>
  </si>
  <si>
    <t>ЗЛАТЕН ЛЕВ ИНДЕКС 30</t>
  </si>
  <si>
    <t>ОББ ПАТРИМОНИУМ ЗЕМЯ</t>
  </si>
  <si>
    <t>ОББ ПЛАТИНУМ ОБЛИГАЦИИ</t>
  </si>
  <si>
    <t>ОББ ПРЕМИУМ АКЦИИ</t>
  </si>
  <si>
    <t>АРКУС БАЛАНСИРАН</t>
  </si>
  <si>
    <t>АРКУС ДИНАМИЧЕН</t>
  </si>
  <si>
    <t>ПИБ АВАНГАРД</t>
  </si>
  <si>
    <t>ПИБ ГАРАНТ</t>
  </si>
  <si>
    <t>ПИБ КЛАСИК</t>
  </si>
  <si>
    <t>ПФБК ВОСТОК</t>
  </si>
  <si>
    <t>ЦКБ АКТИВ</t>
  </si>
  <si>
    <t>ЦКБ ГАРАНТ</t>
  </si>
  <si>
    <t>ЦКБ ЛИДЕР</t>
  </si>
  <si>
    <t>ФОНД ИМОТИ АДСИЦ</t>
  </si>
  <si>
    <t>ЕМИРЕЙТС ПРОПЪРТИС (ФЛОРИМОНТ ПРОПЪРТИС) АДСИЦ</t>
  </si>
  <si>
    <t>БОЛКАН ЕНД СИЙ ПРОПЪРТИС АДСИЦ</t>
  </si>
  <si>
    <t>КОМПАС ГЛОБЪЛ ТРЕНДС</t>
  </si>
  <si>
    <t>Наименование на КИС/НИФ</t>
  </si>
  <si>
    <t>Управлявано от</t>
  </si>
  <si>
    <t>Вид АДСИЦ</t>
  </si>
  <si>
    <t>Наименование на АДСИЦ</t>
  </si>
  <si>
    <t>Общо за  АДСИЦ, извършващи секюритизация на недвижими имоти:</t>
  </si>
  <si>
    <t>Балансови показатели</t>
  </si>
  <si>
    <t>Първите десет АДСИЦ, извършващи секюритизация на недвижими имоти, по активи</t>
  </si>
  <si>
    <t>** Оборотът включва предложения брой дялове по търговите предложения, за които не е издадена окончателна забрана или не са прекратени.</t>
  </si>
  <si>
    <t>* Размерът на емисията е стойността на одобрените емисии съгласно разгледаните проспекти.</t>
  </si>
  <si>
    <t>ФОНД ЗА НЕДВИЖИМИ ИМОТИ БЪЛГАРИЯ АДСИЦ</t>
  </si>
  <si>
    <t>АГРОЕНЕРДЖИ ИНВЕСТ АДСИЦ (ФОНД ЗА ЗЕМЕДЕЛСКА ЗЕМЯ MЕЛ ИНВЕСТ АДСИЦ)</t>
  </si>
  <si>
    <t>НЕДВИЖИМИ ИМОТИ СОФИЯ АДСИЦ</t>
  </si>
  <si>
    <t>ЕКСКЛУЗИВ ПРОПЪРТИ АДСИЦ</t>
  </si>
  <si>
    <t>БУЛГЕРИЪН ИНВЕСТМЪНТ ГРУП АДСИЦ</t>
  </si>
  <si>
    <t>ИП Делтасток АД</t>
  </si>
  <si>
    <t>ИП БенчМарк Финанс АД</t>
  </si>
  <si>
    <t>ДЕЛТАСТОК УПРАВЛЕНИЕ НА АКТИВИ ЕАД</t>
  </si>
  <si>
    <t>ОББ ГЛОБАЛ ДЕТСКИ ФОНД</t>
  </si>
  <si>
    <t>ОББ ГЛОБАЛ ДИВИДЕНТ</t>
  </si>
  <si>
    <t>ОББ ГЛОБАЛ РАСТЕЖ</t>
  </si>
  <si>
    <r>
      <t>Балансови активи</t>
    </r>
    <r>
      <rPr>
        <b/>
        <vertAlign val="superscript"/>
        <sz val="10"/>
        <rFont val="Arial"/>
        <family val="2"/>
        <charset val="204"/>
      </rPr>
      <t>1</t>
    </r>
  </si>
  <si>
    <t xml:space="preserve">Обща сума
на активите
</t>
  </si>
  <si>
    <r>
      <t>Условни активи</t>
    </r>
    <r>
      <rPr>
        <b/>
        <vertAlign val="superscript"/>
        <sz val="10"/>
        <rFont val="Arial"/>
        <family val="2"/>
        <charset val="204"/>
      </rPr>
      <t>3</t>
    </r>
  </si>
  <si>
    <t>Забележки:</t>
  </si>
  <si>
    <t>в т.ч. под доверително  управление</t>
  </si>
  <si>
    <r>
      <t xml:space="preserve">1 </t>
    </r>
    <r>
      <rPr>
        <sz val="10"/>
        <rFont val="Arial"/>
        <family val="2"/>
        <charset val="204"/>
      </rPr>
      <t>Раздел А. Нетекущи активи и Раздел Б. Текущи активи от Баланса</t>
    </r>
  </si>
  <si>
    <r>
      <t>2</t>
    </r>
    <r>
      <rPr>
        <sz val="10"/>
        <rFont val="Arial"/>
        <family val="2"/>
        <charset val="204"/>
      </rPr>
      <t xml:space="preserve"> Раздел В. Получени чужди активи от Баланса</t>
    </r>
  </si>
  <si>
    <r>
      <t xml:space="preserve">3 </t>
    </r>
    <r>
      <rPr>
        <sz val="10"/>
        <rFont val="Arial"/>
        <family val="2"/>
        <charset val="204"/>
      </rPr>
      <t>Раздел Г. Условни активи от Баланса</t>
    </r>
  </si>
  <si>
    <t>Търговски и инвестиционен портфейл на небанкови ИП</t>
  </si>
  <si>
    <t>Управление на портфейл</t>
  </si>
  <si>
    <t xml:space="preserve">Търговски и инвестиционен портфейл на небанкови ИП
Стойност на договори за управление на портфейл (доверително управление) от небанковите ИП </t>
  </si>
  <si>
    <t>Стойност на договори за управление на портфейл (доверително управление) от небанковите ИП</t>
  </si>
  <si>
    <t>Небанкови ИП, формирали търговски и инвестиционен портфейл</t>
  </si>
  <si>
    <t>Небанкови ИП, извършващи доверително управление</t>
  </si>
  <si>
    <t>ИП ДФКО АД</t>
  </si>
  <si>
    <t>ИП Кепитъл Маркетс АД</t>
  </si>
  <si>
    <t>ИП Фактори АД</t>
  </si>
  <si>
    <t>ИП АБВ Инвестиции ЕООД</t>
  </si>
  <si>
    <t>ИП Ди Ви Инвест ЕАД</t>
  </si>
  <si>
    <t>ИП Евър АД</t>
  </si>
  <si>
    <t>Търговски портфейл
(пазарна стойност)</t>
  </si>
  <si>
    <t>Инвестиционен портфейл
(пазарна стойност)</t>
  </si>
  <si>
    <t>Деривативни финансови инструменти</t>
  </si>
  <si>
    <t>ОБЩО:</t>
  </si>
  <si>
    <t>Отн. дял</t>
  </si>
  <si>
    <t>ГЛЕНМООР КЕПИТАЛ АДСИЦ</t>
  </si>
  <si>
    <t>Основен
капитал</t>
  </si>
  <si>
    <t>Наименование на УД, ЛУАИФ</t>
  </si>
  <si>
    <r>
      <t>Клиентски активи</t>
    </r>
    <r>
      <rPr>
        <b/>
        <vertAlign val="superscript"/>
        <sz val="10"/>
        <rFont val="Arial"/>
        <family val="2"/>
        <charset val="204"/>
      </rPr>
      <t>2</t>
    </r>
  </si>
  <si>
    <t>Управляващи дружества/ЛУАИФ</t>
  </si>
  <si>
    <t>Наименование на УД/ЛУАИФ</t>
  </si>
  <si>
    <t>Управлявани активи, регистриран и собствен капитал на УД/ЛУАИФ</t>
  </si>
  <si>
    <t>Първите десет УД/ЛУАИФ по управлявани активи</t>
  </si>
  <si>
    <t>Колективни инвестиционни схеми (КИС) и алтернативни инвестиционни фондове (АИФ)</t>
  </si>
  <si>
    <t>Брой на УД/ЛУАИФ, КИС и АИФ</t>
  </si>
  <si>
    <t>Агрегиран портфейл на КИС и АИФ</t>
  </si>
  <si>
    <t>Вертикален сравнителен анализ на КИС и АИФ</t>
  </si>
  <si>
    <t>Първите десет КИС/АИФ по нетни активи</t>
  </si>
  <si>
    <t>ИП Първа Финансова Брокерска Къща ЕООД</t>
  </si>
  <si>
    <t>ИП Кепитъл Инвест ЕАД</t>
  </si>
  <si>
    <t>ИП Адамант кепитъл партнърс АД</t>
  </si>
  <si>
    <t>ИП Евро-Финанс АД</t>
  </si>
  <si>
    <t>ИП Булброкърс ЕАД</t>
  </si>
  <si>
    <t>ИП Ъп Тренд ООД</t>
  </si>
  <si>
    <t>ИП Фоукал Пойнт Инвестмънтс АД</t>
  </si>
  <si>
    <t>ИП София Интернешънъл Секюритиз АД</t>
  </si>
  <si>
    <t>ИП АВС Финанс АД</t>
  </si>
  <si>
    <t>ИП Трейдинг 212 ЕООД</t>
  </si>
  <si>
    <t>ОБЩО КИС и АИФ</t>
  </si>
  <si>
    <t>АИФ</t>
  </si>
  <si>
    <t>СКАЙ УПРАВЛЕНИЕ НА АКТИВИ АД</t>
  </si>
  <si>
    <t>ЕФ АСЕТ МЕНИДЖМЪНТ АД</t>
  </si>
  <si>
    <t>Агрегиран портфейл на КИС/АИФ</t>
  </si>
  <si>
    <t>Наименование на КИС/АИФ</t>
  </si>
  <si>
    <t>АСТРА БАЛАНС</t>
  </si>
  <si>
    <t>КОМПАС ЕВРОСЕЛЕКТ</t>
  </si>
  <si>
    <t>КОМПАС ФЪНДС СЕЛЕКТ - 21</t>
  </si>
  <si>
    <t>ОБЩИНСКА БАНКА - ПЕРСПЕКТИВА</t>
  </si>
  <si>
    <t>ИНВЕСТ КЕПИТЪЛ АСЕТ МЕНИДЖМЪНТ ЕАД</t>
  </si>
  <si>
    <t>ДЕЛТАСТОК ГЛОБАЛЕН ФОКУС</t>
  </si>
  <si>
    <t>ОББ ПЛАТИНУМ ЕВРО ОБЛИГАЦИИ</t>
  </si>
  <si>
    <t>БПД ИНДУСТРИАЛЕН ФОНД ЗА НЕДВИЖИМИ ИМОТИ АДСИЦ  (АРКО ФОНД ЗА НЕДВИЖИМИ ИМОТИ АДСИЦ)</t>
  </si>
  <si>
    <t>БРАВО ПРОПЪРТИ ФОНД АДСИЦ</t>
  </si>
  <si>
    <t>БЪЛГАРСКИ ФОНД ЗА ВЗЕМАНИЯ АДСИЦ</t>
  </si>
  <si>
    <t>Брой на УД/ЛУАИФ, КИС и  АИФ</t>
  </si>
  <si>
    <t>АРКО ТАУЪРС АДСИЦ /СИНГУЛАР АДСИЦ/</t>
  </si>
  <si>
    <t>ЕЛАНА ФОНД ЗА ЗЕМЕДЕЛСКА ЗЕМЯ АДСИЦ (СТАТУС ИМОТИ АДСИЦ)</t>
  </si>
  <si>
    <t>ИНВЕСТМЪНТ ПРОПЪРТИС (ИН-ПРОПЪРТИС) АДСИЦ бивше (КОЛОС-1 АДСИЦ)</t>
  </si>
  <si>
    <t>КЕПИТЪЛ ХОЛДИНГ ГРУП АДСИЦ/ предишно БЛЕК СИЙ ИНВЕСТМЪНТ АДСИЦ/</t>
  </si>
  <si>
    <t>ПЪЛДИН ПРОПЪРТИС ИНВЕСТ АДСИЦ (старо име ПЪЛДИН ЛАЙЪН ГРУП АДСИЦ)</t>
  </si>
  <si>
    <t>СЛС ИМОТИ АДСИЦ  (старо име ЕКСПАТ ИМОТИ АДСИЦ)</t>
  </si>
  <si>
    <t>КОМПАС ФОНД ЗА ВЗЕМАНИЯ</t>
  </si>
  <si>
    <t>ФИНАНС АСИСТАНС МЕНИДЖМЪНТ АДСИЦ</t>
  </si>
  <si>
    <t>КОМПАС ИНВЕСТ АД</t>
  </si>
  <si>
    <t>ТЕКСИМ АСЕТ МЕНИДЖМЪНТ ЕАД</t>
  </si>
  <si>
    <t>ДИ ВИ ДИНАМИК</t>
  </si>
  <si>
    <t>ДСК АЛТЕРНАТИВА 1</t>
  </si>
  <si>
    <t>ДСК АЛТЕРНАТИВА 2</t>
  </si>
  <si>
    <t xml:space="preserve">ДСК ГЛОБАЛНИ ЗАЩИТНИ КОМПАНИИ </t>
  </si>
  <si>
    <t>ЕЛАНА БАЛАНСИРАН ЕВРО ФОНД</t>
  </si>
  <si>
    <t>ЕЛАНА БЪЛГАРИЯ</t>
  </si>
  <si>
    <t>КОНКОРД ФОНД - 1 АКЦИИ И ОБЛИГАЦИИ</t>
  </si>
  <si>
    <t>КОНКОРД ФОНД - 2 АКЦИИ</t>
  </si>
  <si>
    <t>КУЕСТ ВИЖЪН</t>
  </si>
  <si>
    <t>ПРАЙМ АСЕТС</t>
  </si>
  <si>
    <t>ПРОГРЕС</t>
  </si>
  <si>
    <t>РАЙФАЙЗЕН КОНСЕРВАТИВЕН ФОНД БЪЛГАРИЯ</t>
  </si>
  <si>
    <t>С-БОНДС</t>
  </si>
  <si>
    <t>СКАЙ ФИНАНСИ</t>
  </si>
  <si>
    <t xml:space="preserve">ТЕКСИМ КОМОДИТИ СТРАТЕДЖИ </t>
  </si>
  <si>
    <t>ТРЕНД ФОНД АКЦИИ</t>
  </si>
  <si>
    <t>КОНКОРД АСЕТ МЕНИДЖМЪНТ АД</t>
  </si>
  <si>
    <t>в т.ч. срочни депозити</t>
  </si>
  <si>
    <t>Разходи за бъдещи периоди</t>
  </si>
  <si>
    <t>Общо финансови активи и инструменти в т.ч.:</t>
  </si>
  <si>
    <t>В таблицата не са включени  Адмирал Маркетс Ю Кей-клон България КЧТ, Актив трейдс-клон София КЧТ, Амунди Чехия Асет Мениджмънт а.с.-клон България КЧТ и ДЖЕЙ ЕФ ДИ ГРУП-клон България КЧТ, които извършват дейност в България при свобода на установяване.</t>
  </si>
  <si>
    <t>Данни за капиталовия пазар за 2020 година</t>
  </si>
  <si>
    <t>ИП ФАВОРИТ АД</t>
  </si>
  <si>
    <t>ИП ЮГ МАРКЕТ АД</t>
  </si>
  <si>
    <t>ИП ИНТЕРКАПИТАЛ МАРКЕТС АД</t>
  </si>
  <si>
    <t>ИП АЛАРИК СЕКЮРИТИС ООД</t>
  </si>
  <si>
    <t>ИП АВАЛ ИН АД</t>
  </si>
  <si>
    <t>ИП ЕЛАНА ТРЕЙДИНГ АД</t>
  </si>
  <si>
    <t>ИП КАРОЛ АД</t>
  </si>
  <si>
    <t>ИП КАПМАН АД</t>
  </si>
  <si>
    <t>ИП ЗАГОРА ФИНАКОРП АД</t>
  </si>
  <si>
    <t>ИП РЕАЛ ФИНАНС АД</t>
  </si>
  <si>
    <t xml:space="preserve">ИП ЮРОПИЪН БРОКЕРИДЖ ХАУС ООД </t>
  </si>
  <si>
    <t>ИП Балканска Консултантска Компания ИП ЕАД</t>
  </si>
  <si>
    <t>ИП МК БРОКЕРС АД</t>
  </si>
  <si>
    <t>ИП ГЛОБЪЛ ФЪНДС ЕКСЧЕЙНДЖ ЕАД</t>
  </si>
  <si>
    <t>ИП КОАКТОРИИ ФИНАНС АД</t>
  </si>
  <si>
    <t>ИП ДЕ НОВО ЕАД</t>
  </si>
  <si>
    <t>ИП ГРАНД КЕПИТЪЛ ООД</t>
  </si>
  <si>
    <t>ИП ВАРЧЕВ ФИНАНС  ЕООД</t>
  </si>
  <si>
    <t>Колективни инвестиционни схеми</t>
  </si>
  <si>
    <t xml:space="preserve">       в т.ч. Национални инвестиционни фондове</t>
  </si>
  <si>
    <t xml:space="preserve">                 АИФ</t>
  </si>
  <si>
    <t xml:space="preserve">                 НДФ</t>
  </si>
  <si>
    <t xml:space="preserve">                 НБТФ</t>
  </si>
  <si>
    <t>АЛАРИК КЕПИТЪЛ  АД</t>
  </si>
  <si>
    <t>АЛФА АСЕТ МЕНИДЖМЪНТ EАД</t>
  </si>
  <si>
    <t>АСТРА АСЕТ МЕНИДЖМЪНТ АД</t>
  </si>
  <si>
    <t xml:space="preserve">ДИ ВИ АСЕТ МЕНИДЖМЪНТ ЕАД </t>
  </si>
  <si>
    <t xml:space="preserve">ЕФ АСЕТ МЕНИДЖМЪНТ АД
 </t>
  </si>
  <si>
    <t>ЗЛАТЕН ЛЕВ КАПИТАЛ ЕАД</t>
  </si>
  <si>
    <t xml:space="preserve">ИНВЕСТ КЕПИТЪЛ АСЕТ МЕНИДЖМЪНТ </t>
  </si>
  <si>
    <t xml:space="preserve">КОМПАС ИНВЕСТ АД </t>
  </si>
  <si>
    <t xml:space="preserve">КОНКОРД АСЕТ МЕНИДЖМЪНТ АД </t>
  </si>
  <si>
    <t>РАЙФАЙЗЕН АСЕТ МЕНИДЖМЪНТ EАД</t>
  </si>
  <si>
    <t xml:space="preserve">СЕЛЕКТ АСЕТ МЕНИДЖМЪНТ ЕАД </t>
  </si>
  <si>
    <t xml:space="preserve">СТРАТЕГИЯ АСЕТ МЕНИДЖМЪНТ АД </t>
  </si>
  <si>
    <t xml:space="preserve">ТЕКСИМ АСЕТ МЕНИДМЪНТ ЕАД  </t>
  </si>
  <si>
    <t xml:space="preserve">ТРЕНД АСЕТ МЕНИДЖМЪНТ АД </t>
  </si>
  <si>
    <t xml:space="preserve">АКТИВА БАЛАНСИРАН ФОНД </t>
  </si>
  <si>
    <t xml:space="preserve">АКТИВА ВИСОКОДОХОДЕН ФОНД </t>
  </si>
  <si>
    <t xml:space="preserve">АЛАРИК – ХИБРИДЕН ДЕПОЗИТ </t>
  </si>
  <si>
    <t xml:space="preserve">АЛФА SOFIX ИНДЕКС </t>
  </si>
  <si>
    <t xml:space="preserve">АСТРА ЕНЕРДЖИ </t>
  </si>
  <si>
    <t xml:space="preserve">АСТРА КЕШ ПЛЮС </t>
  </si>
  <si>
    <t xml:space="preserve">АСТРА КОМОДИТИ </t>
  </si>
  <si>
    <t xml:space="preserve">АСТРА ГЛОБАЛ ЕКУИТИ </t>
  </si>
  <si>
    <t xml:space="preserve">ДИ ВИ  БАЛАНС </t>
  </si>
  <si>
    <t>ДСК РАСТЕЖ</t>
  </si>
  <si>
    <t xml:space="preserve">ДСК СТАБИЛНОСТ - НЕМСКИ АКЦИИ </t>
  </si>
  <si>
    <t xml:space="preserve">ДСК ДИНАМИКА  </t>
  </si>
  <si>
    <t xml:space="preserve">ЕКСПАТ ГЛОБАЛНИ ОБЛИГАЦИИ </t>
  </si>
  <si>
    <t xml:space="preserve">ЕКСПАТ АКЦИИ РАЗВИТИ ПАЗАРИ </t>
  </si>
  <si>
    <t xml:space="preserve">ЕКСПАТ АКЦИИ РАЗВИВАЩИ СЕ ПАЗАРИ </t>
  </si>
  <si>
    <t>Expat Bulgaria SOFIX UCITS ETF</t>
  </si>
  <si>
    <t xml:space="preserve">ЕЛАНА БЪЛГАРИЯ </t>
  </si>
  <si>
    <t xml:space="preserve">ЕЛАНА ЕВРОФОНД </t>
  </si>
  <si>
    <t xml:space="preserve">ЕЛАНА ФОНД СВОБОДНИ ПАРИ </t>
  </si>
  <si>
    <t xml:space="preserve">ЕФ ПРИНСИПАЛ </t>
  </si>
  <si>
    <t xml:space="preserve">ЕФ РАПИД </t>
  </si>
  <si>
    <t>ИНВЕСТ КЕПИТЪЛ ВИСОКОДОХОДЕН</t>
  </si>
  <si>
    <t xml:space="preserve">ГЛОБАЛ ОПОРТЮНИТИС </t>
  </si>
  <si>
    <t xml:space="preserve">ИНВЕСТ ДИВЕРСИФИЦИРАН ФОНД </t>
  </si>
  <si>
    <t xml:space="preserve">КАПМАН КАПИТАЛ </t>
  </si>
  <si>
    <t xml:space="preserve">КАПМАН МАКС </t>
  </si>
  <si>
    <t xml:space="preserve">С-МИКС  </t>
  </si>
  <si>
    <t xml:space="preserve">АДВАНС ВЪЗМОЖНОСТИ В НОВА ЕВРОПА </t>
  </si>
  <si>
    <t xml:space="preserve">АДВАНС ИНВЕСТ </t>
  </si>
  <si>
    <t xml:space="preserve">ЕВРОСТАБИЛНОСТ </t>
  </si>
  <si>
    <t>ПЛЮС (КОМПАС ПЛЮС)</t>
  </si>
  <si>
    <t xml:space="preserve">ПРОГРЕС </t>
  </si>
  <si>
    <t xml:space="preserve">СТРАТЕГИЯ </t>
  </si>
  <si>
    <t>КОНКОРД ФОНД – 2 АКЦИИ</t>
  </si>
  <si>
    <t>КОНКОРД ФОНД - 3 СЕКТОР НЕДВИЖИМИ ИМОТИ</t>
  </si>
  <si>
    <t xml:space="preserve">КОНКОРД ФОНД - 4 ЕНЕРГЕТИКА </t>
  </si>
  <si>
    <t xml:space="preserve">КОНКОРД ФОНД - 5 ЦИЕ </t>
  </si>
  <si>
    <t xml:space="preserve">КОНКОРД ФОНД - 6 ОБЛИГАЦИИ </t>
  </si>
  <si>
    <t xml:space="preserve">ОББ БАЛАНСИРАН ФОНД </t>
  </si>
  <si>
    <t xml:space="preserve">ОББ ГЛОБАЛ ФАРМ ИНВЕСТ </t>
  </si>
  <si>
    <t>ОББ Платинум Евро Облигации</t>
  </si>
  <si>
    <t>ОБЩИНСКА БАНКА - БАЛАНСИРАН</t>
  </si>
  <si>
    <t xml:space="preserve">РАЙФАЙЗЕН КОНСЕРВАТИВЕН ФОНД БЪЛГАРИЯ  </t>
  </si>
  <si>
    <t xml:space="preserve">РАЙФАЙЗЕН БЪЛГАРИЯ ФОНД ГЛОБАЛЕН РАСТЕЖ </t>
  </si>
  <si>
    <t xml:space="preserve">РАЙФАЙЗЕН АКТИВНА ЗАЩИТА В ЕВРО </t>
  </si>
  <si>
    <t xml:space="preserve">РАЙФАЙЗЕН БЪЛГАРИЯ ГЛОБАЛЕН МИКС </t>
  </si>
  <si>
    <t>РАЙФАЙЗЕН (БЪЛГАРИЯ) АКТИВНА ЗАЩИТА В ЛЕВА</t>
  </si>
  <si>
    <t xml:space="preserve">РАЙФАЙЗЕН (БЪЛГАРИЯ) ГЛОБАЛЕН БАЛАНСИРАН ФОНД </t>
  </si>
  <si>
    <t xml:space="preserve">КУЕСТ ВИЖЪН </t>
  </si>
  <si>
    <t xml:space="preserve">СЕЛЕКТ БАЛАНС </t>
  </si>
  <si>
    <t xml:space="preserve">СЕЛЕКТ ОБЛИГАЦИИ </t>
  </si>
  <si>
    <t xml:space="preserve">СЕЛЕКТ РЕГИОНАЛ </t>
  </si>
  <si>
    <t xml:space="preserve">СКАЙ ГЛОБАЛ ETFs </t>
  </si>
  <si>
    <t xml:space="preserve">СКАЙ НОВИ АКЦИИ </t>
  </si>
  <si>
    <t xml:space="preserve">ПРЕСТИЖ </t>
  </si>
  <si>
    <t xml:space="preserve">ПРОФИТ </t>
  </si>
  <si>
    <t xml:space="preserve">ТЕКСИМ БАЛКАНИ </t>
  </si>
  <si>
    <t xml:space="preserve">ТЕКСИМ БЪЛГАРИЯ </t>
  </si>
  <si>
    <t xml:space="preserve">ТЕКСИМ КОНСЕРВАТИВЕН ФОНД </t>
  </si>
  <si>
    <t xml:space="preserve">ТРЕНД БАЛАНСИРАН ФОНД </t>
  </si>
  <si>
    <t xml:space="preserve">ТРЕНД ФОНД КОНСЕРВАТИВЕН </t>
  </si>
  <si>
    <t>ЦКБ ПРАЙВИТ</t>
  </si>
  <si>
    <t xml:space="preserve">НАДЕЖДА АД </t>
  </si>
  <si>
    <t xml:space="preserve">ИНДУСТРИАЛЕН ФОНД АД </t>
  </si>
  <si>
    <t>НДФ Expat Bulgaria Short Sofix</t>
  </si>
  <si>
    <t>НДФ Expat Gold</t>
  </si>
  <si>
    <t>НИФ Конкорд фонд -7 Саут-Ийст Юръп</t>
  </si>
  <si>
    <t>KBC Asset Management NV - КЛОН</t>
  </si>
  <si>
    <t>СТРАТЕГИЯ АСЕТ МЕНИДМЪНТ АД</t>
  </si>
  <si>
    <t>ЮГ МАРКЕР ФОНД МЕНИДЖМЪНТ ЕАД</t>
  </si>
  <si>
    <t>ИНДУСТРИАЛЕН ФОНД АД</t>
  </si>
  <si>
    <t>НЮ ВИЖЪН 3 ООД</t>
  </si>
  <si>
    <t>* В общия брой на АДСИЦ не са включени дружествата, които към 31.12.2020 г. са с отнет лиценз за ДСИЦ.</t>
  </si>
  <si>
    <t>31.12.2020 г.</t>
  </si>
  <si>
    <t>Expat Greece ASE UCITS ETF</t>
  </si>
  <si>
    <t>Expat Poland WIG20 UCITS ETF</t>
  </si>
  <si>
    <t>Expat Czech PX UCITS ETF</t>
  </si>
  <si>
    <t>Expat Romania BET UCITS ETF</t>
  </si>
  <si>
    <t>Expat Serbia BELEX15 UCITS ETF</t>
  </si>
  <si>
    <t>Expat Macedonia MBI10 UCITS ETF</t>
  </si>
  <si>
    <t>Expat Croatia CROBEX UCITS ETF</t>
  </si>
  <si>
    <t>Expat Slovakia SAX UCITS ETF</t>
  </si>
  <si>
    <t>Expat Hungary BUX UCITS ETF</t>
  </si>
  <si>
    <t>Expat Slovenia SBI TOP UCITS ETF</t>
  </si>
  <si>
    <t xml:space="preserve">ЕЛАНА ВИСОКОДОХОДЕН ФОНД </t>
  </si>
  <si>
    <t xml:space="preserve">ИНВЕСТ ЗЕЛЕН ФОНД </t>
  </si>
  <si>
    <t>НДФ Актива</t>
  </si>
  <si>
    <t xml:space="preserve">ИНОВЕЙШЪН КЕПИТЪЛ ФОНД КДА </t>
  </si>
  <si>
    <t>ИМВЕНЧЪР II КДА</t>
  </si>
  <si>
    <t>БОРГ ПРЕМИУМ АД</t>
  </si>
  <si>
    <t>ФОНД НЮ ВИЖЪН 3 КД</t>
  </si>
  <si>
    <t>ВФ АЛТЪРНАТИВ АД - самоуправляващ се АИФ</t>
  </si>
  <si>
    <t>СМ ПРАЙМ</t>
  </si>
  <si>
    <t>СМ Евразия фонд</t>
  </si>
  <si>
    <t>МОРНИНГСАЙД ХИЛ - ФОНД ЗА РИСКОВ КАПИТАЛ КД</t>
  </si>
  <si>
    <t>Витоша Венчър Партнърс-Фонд I КД</t>
  </si>
  <si>
    <t xml:space="preserve">ИНОВЕЙШЪН КЕПИТЪЛ АД </t>
  </si>
  <si>
    <t>ИМПЕТУС КАПИТАЛ ООД</t>
  </si>
  <si>
    <t xml:space="preserve">ВФ АЛТЪРНАТИВ АД </t>
  </si>
  <si>
    <t>БОРГ ФИНАНС АД</t>
  </si>
  <si>
    <t>СОЛОМОН МАЙЕР 1772 АД</t>
  </si>
  <si>
    <t>МОРНИНГСАЙД ХИЛ ООД</t>
  </si>
  <si>
    <t>ДСК ГЛОБАЛНИ КОМПАНИИ</t>
  </si>
  <si>
    <t>Кей Би Си Асет Мениджмънт НВ – клон България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</si>
</sst>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л_в_-;\-* #,##0.00\ _л_в_-;_-* &quot;-&quot;??\ _л_в_-;_-@_-"/>
    <numFmt numFmtId="165" formatCode="0.0"/>
    <numFmt numFmtId="166" formatCode="#,##0.0"/>
    <numFmt numFmtId="167" formatCode="0.0%"/>
    <numFmt numFmtId="168" formatCode="0.000"/>
    <numFmt numFmtId="169" formatCode="#,##0.00\ &quot;лв&quot;;[Red]\-#,##0.00\ &quot;лв&quot;"/>
    <numFmt numFmtId="170" formatCode="_-* #,##0.00\ &quot;лв&quot;_-;\-* #,##0.00\ &quot;лв&quot;_-;_-* &quot;-&quot;??\ &quot;лв&quot;_-;_-@_-"/>
    <numFmt numFmtId="171" formatCode="#,##0.00000000"/>
    <numFmt numFmtId="172" formatCode="0.000000"/>
    <numFmt numFmtId="173" formatCode="#,##0.00000"/>
    <numFmt numFmtId="174" formatCode="#,##0.000000"/>
    <numFmt numFmtId="175" formatCode="0.0000000"/>
  </numFmts>
  <fonts count="43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News Gothic Cyr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Arial"/>
      <family val="2"/>
      <charset val="204"/>
    </font>
    <font>
      <u/>
      <sz val="11"/>
      <color indexed="12"/>
      <name val="Times New Roman"/>
      <family val="1"/>
      <charset val="204"/>
    </font>
    <font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vertAlign val="superscript"/>
      <sz val="10"/>
      <name val="Arial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0" borderId="0"/>
    <xf numFmtId="0" fontId="5" fillId="0" borderId="0"/>
    <xf numFmtId="0" fontId="7" fillId="0" borderId="0"/>
    <xf numFmtId="0" fontId="1" fillId="23" borderId="7" applyNumberFormat="0" applyFont="0" applyAlignment="0" applyProtection="0"/>
    <xf numFmtId="0" fontId="20" fillId="20" borderId="8" applyNumberFormat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6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" fillId="0" borderId="0"/>
    <xf numFmtId="0" fontId="1" fillId="0" borderId="0"/>
    <xf numFmtId="0" fontId="40" fillId="23" borderId="7" applyNumberFormat="0" applyFont="0" applyAlignment="0" applyProtection="0"/>
  </cellStyleXfs>
  <cellXfs count="338">
    <xf numFmtId="0" fontId="0" fillId="0" borderId="0" xfId="0"/>
    <xf numFmtId="0" fontId="23" fillId="24" borderId="0" xfId="0" applyFont="1" applyFill="1"/>
    <xf numFmtId="0" fontId="23" fillId="24" borderId="0" xfId="0" applyFont="1" applyFill="1" applyAlignment="1">
      <alignment horizontal="left"/>
    </xf>
    <xf numFmtId="0" fontId="26" fillId="24" borderId="0" xfId="0" applyFont="1" applyFill="1"/>
    <xf numFmtId="0" fontId="27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/>
    </xf>
    <xf numFmtId="0" fontId="26" fillId="24" borderId="0" xfId="0" applyFont="1" applyFill="1" applyAlignment="1">
      <alignment horizontal="centerContinuous" wrapText="1"/>
    </xf>
    <xf numFmtId="0" fontId="29" fillId="24" borderId="0" xfId="0" applyFont="1" applyFill="1" applyAlignment="1">
      <alignment horizontal="left"/>
    </xf>
    <xf numFmtId="0" fontId="26" fillId="24" borderId="0" xfId="0" applyFont="1" applyFill="1" applyAlignment="1">
      <alignment horizontal="left"/>
    </xf>
    <xf numFmtId="0" fontId="26" fillId="24" borderId="0" xfId="0" applyFont="1" applyFill="1" applyBorder="1" applyAlignment="1">
      <alignment horizontal="left"/>
    </xf>
    <xf numFmtId="0" fontId="30" fillId="24" borderId="0" xfId="0" applyFont="1" applyFill="1" applyAlignment="1">
      <alignment horizontal="centerContinuous" wrapText="1"/>
    </xf>
    <xf numFmtId="0" fontId="29" fillId="24" borderId="0" xfId="0" applyFont="1" applyFill="1"/>
    <xf numFmtId="0" fontId="26" fillId="24" borderId="0" xfId="0" applyFont="1" applyFill="1" applyAlignment="1"/>
    <xf numFmtId="0" fontId="28" fillId="0" borderId="0" xfId="0" applyFont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0" xfId="0" applyFont="1" applyFill="1"/>
    <xf numFmtId="0" fontId="7" fillId="0" borderId="10" xfId="0" applyFont="1" applyFill="1" applyBorder="1"/>
    <xf numFmtId="0" fontId="25" fillId="0" borderId="0" xfId="0" applyFont="1" applyFill="1" applyBorder="1" applyAlignment="1"/>
    <xf numFmtId="0" fontId="25" fillId="24" borderId="0" xfId="0" applyFont="1" applyFill="1" applyAlignment="1"/>
    <xf numFmtId="0" fontId="25" fillId="0" borderId="11" xfId="0" applyFont="1" applyFill="1" applyBorder="1"/>
    <xf numFmtId="0" fontId="25" fillId="0" borderId="12" xfId="0" applyFont="1" applyFill="1" applyBorder="1" applyAlignment="1">
      <alignment horizontal="center"/>
    </xf>
    <xf numFmtId="14" fontId="25" fillId="0" borderId="14" xfId="0" applyNumberFormat="1" applyFont="1" applyFill="1" applyBorder="1" applyAlignment="1">
      <alignment horizontal="center"/>
    </xf>
    <xf numFmtId="0" fontId="25" fillId="0" borderId="15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7" fillId="0" borderId="11" xfId="0" applyFont="1" applyFill="1" applyBorder="1"/>
    <xf numFmtId="4" fontId="7" fillId="0" borderId="17" xfId="40" applyNumberFormat="1" applyFont="1" applyFill="1" applyBorder="1" applyAlignment="1">
      <alignment vertical="top" wrapText="1"/>
    </xf>
    <xf numFmtId="0" fontId="7" fillId="0" borderId="0" xfId="0" applyFont="1" applyFill="1" applyBorder="1"/>
    <xf numFmtId="14" fontId="25" fillId="0" borderId="14" xfId="0" applyNumberFormat="1" applyFont="1" applyFill="1" applyBorder="1" applyAlignment="1">
      <alignment horizontal="center" vertical="center"/>
    </xf>
    <xf numFmtId="14" fontId="25" fillId="0" borderId="18" xfId="0" applyNumberFormat="1" applyFont="1" applyFill="1" applyBorder="1" applyAlignment="1">
      <alignment horizontal="center" vertical="center"/>
    </xf>
    <xf numFmtId="0" fontId="7" fillId="0" borderId="0" xfId="38" applyFont="1" applyFill="1"/>
    <xf numFmtId="0" fontId="7" fillId="24" borderId="0" xfId="0" applyFont="1" applyFill="1"/>
    <xf numFmtId="0" fontId="7" fillId="24" borderId="0" xfId="0" applyFont="1" applyFill="1" applyAlignment="1">
      <alignment horizontal="centerContinuous"/>
    </xf>
    <xf numFmtId="0" fontId="25" fillId="24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7" fillId="0" borderId="17" xfId="0" applyFont="1" applyFill="1" applyBorder="1" applyAlignment="1">
      <alignment vertical="top" wrapText="1"/>
    </xf>
    <xf numFmtId="14" fontId="25" fillId="0" borderId="19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6" xfId="0" applyFont="1" applyFill="1" applyBorder="1" applyAlignment="1">
      <alignment vertical="center" wrapText="1"/>
    </xf>
    <xf numFmtId="0" fontId="25" fillId="0" borderId="18" xfId="0" applyNumberFormat="1" applyFont="1" applyFill="1" applyBorder="1" applyAlignment="1">
      <alignment horizontal="right" vertical="center" wrapText="1" indent="1"/>
    </xf>
    <xf numFmtId="0" fontId="7" fillId="0" borderId="0" xfId="0" applyFont="1"/>
    <xf numFmtId="0" fontId="25" fillId="0" borderId="17" xfId="0" applyFont="1" applyFill="1" applyBorder="1"/>
    <xf numFmtId="0" fontId="25" fillId="0" borderId="18" xfId="0" applyFont="1" applyFill="1" applyBorder="1" applyAlignment="1">
      <alignment horizontal="centerContinuous"/>
    </xf>
    <xf numFmtId="0" fontId="25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7" fillId="0" borderId="28" xfId="0" applyFont="1" applyFill="1" applyBorder="1"/>
    <xf numFmtId="167" fontId="7" fillId="0" borderId="0" xfId="43" applyNumberFormat="1" applyFont="1" applyFill="1"/>
    <xf numFmtId="0" fontId="7" fillId="0" borderId="11" xfId="0" applyFont="1" applyFill="1" applyBorder="1" applyAlignment="1">
      <alignment vertical="top" wrapText="1"/>
    </xf>
    <xf numFmtId="0" fontId="25" fillId="0" borderId="18" xfId="0" applyFont="1" applyFill="1" applyBorder="1" applyAlignment="1">
      <alignment horizontal="center" wrapText="1"/>
    </xf>
    <xf numFmtId="0" fontId="33" fillId="0" borderId="0" xfId="0" applyFont="1" applyFill="1"/>
    <xf numFmtId="0" fontId="25" fillId="0" borderId="18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3" fontId="7" fillId="0" borderId="0" xfId="0" applyNumberFormat="1" applyFont="1" applyFill="1"/>
    <xf numFmtId="0" fontId="25" fillId="0" borderId="14" xfId="0" applyFont="1" applyFill="1" applyBorder="1"/>
    <xf numFmtId="0" fontId="25" fillId="0" borderId="30" xfId="0" applyFont="1" applyFill="1" applyBorder="1"/>
    <xf numFmtId="0" fontId="35" fillId="24" borderId="0" xfId="34" applyFont="1" applyFill="1" applyAlignment="1" applyProtection="1">
      <alignment horizontal="left"/>
    </xf>
    <xf numFmtId="0" fontId="35" fillId="24" borderId="0" xfId="34" applyFont="1" applyFill="1" applyAlignment="1" applyProtection="1"/>
    <xf numFmtId="0" fontId="7" fillId="0" borderId="0" xfId="0" applyFont="1" applyFill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14" fontId="25" fillId="24" borderId="18" xfId="0" applyNumberFormat="1" applyFont="1" applyFill="1" applyBorder="1" applyAlignment="1">
      <alignment horizontal="center"/>
    </xf>
    <xf numFmtId="0" fontId="25" fillId="24" borderId="18" xfId="0" applyFont="1" applyFill="1" applyBorder="1" applyAlignment="1">
      <alignment horizontal="center"/>
    </xf>
    <xf numFmtId="0" fontId="7" fillId="0" borderId="22" xfId="0" applyFont="1" applyFill="1" applyBorder="1" applyAlignment="1">
      <alignment vertical="top"/>
    </xf>
    <xf numFmtId="0" fontId="7" fillId="24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5" fillId="24" borderId="18" xfId="0" applyFont="1" applyFill="1" applyBorder="1" applyAlignment="1">
      <alignment vertical="center"/>
    </xf>
    <xf numFmtId="0" fontId="25" fillId="0" borderId="0" xfId="0" applyNumberFormat="1" applyFont="1" applyFill="1" applyAlignment="1">
      <alignment vertical="center"/>
    </xf>
    <xf numFmtId="0" fontId="32" fillId="0" borderId="0" xfId="0" applyNumberFormat="1" applyFont="1" applyFill="1" applyAlignment="1">
      <alignment horizontal="centerContinuous" vertical="center"/>
    </xf>
    <xf numFmtId="0" fontId="25" fillId="0" borderId="0" xfId="0" applyNumberFormat="1" applyFont="1" applyFill="1" applyAlignment="1">
      <alignment horizontal="centerContinuous" vertical="center"/>
    </xf>
    <xf numFmtId="4" fontId="32" fillId="0" borderId="0" xfId="40" applyNumberFormat="1" applyFont="1" applyFill="1" applyBorder="1" applyAlignment="1">
      <alignment vertical="top" wrapText="1"/>
    </xf>
    <xf numFmtId="0" fontId="25" fillId="0" borderId="1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center" wrapText="1"/>
    </xf>
    <xf numFmtId="0" fontId="24" fillId="0" borderId="0" xfId="0" applyFont="1" applyFill="1" applyAlignment="1"/>
    <xf numFmtId="0" fontId="25" fillId="0" borderId="0" xfId="0" applyFont="1" applyFill="1" applyAlignment="1"/>
    <xf numFmtId="166" fontId="7" fillId="0" borderId="0" xfId="0" applyNumberFormat="1" applyFont="1" applyFill="1" applyBorder="1"/>
    <xf numFmtId="0" fontId="34" fillId="0" borderId="0" xfId="0" applyFont="1" applyFill="1"/>
    <xf numFmtId="166" fontId="7" fillId="0" borderId="0" xfId="0" applyNumberFormat="1" applyFont="1" applyFill="1"/>
    <xf numFmtId="4" fontId="7" fillId="0" borderId="0" xfId="0" applyNumberFormat="1" applyFont="1" applyFill="1"/>
    <xf numFmtId="3" fontId="7" fillId="0" borderId="22" xfId="0" applyNumberFormat="1" applyFont="1" applyFill="1" applyBorder="1" applyAlignment="1">
      <alignment horizontal="center" wrapText="1"/>
    </xf>
    <xf numFmtId="3" fontId="7" fillId="0" borderId="22" xfId="0" applyNumberFormat="1" applyFont="1" applyFill="1" applyBorder="1" applyAlignment="1">
      <alignment horizontal="center"/>
    </xf>
    <xf numFmtId="3" fontId="25" fillId="0" borderId="15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top"/>
    </xf>
    <xf numFmtId="0" fontId="24" fillId="0" borderId="0" xfId="0" applyFont="1" applyFill="1" applyAlignment="1">
      <alignment horizontal="center" vertical="center"/>
    </xf>
    <xf numFmtId="4" fontId="7" fillId="0" borderId="0" xfId="43" applyNumberFormat="1" applyFont="1" applyFill="1"/>
    <xf numFmtId="167" fontId="7" fillId="0" borderId="0" xfId="0" applyNumberFormat="1" applyFont="1" applyFill="1"/>
    <xf numFmtId="0" fontId="7" fillId="24" borderId="11" xfId="0" applyFont="1" applyFill="1" applyBorder="1" applyAlignment="1">
      <alignment horizontal="left" vertical="center" wrapText="1"/>
    </xf>
    <xf numFmtId="0" fontId="7" fillId="24" borderId="30" xfId="0" applyFont="1" applyFill="1" applyBorder="1" applyAlignment="1">
      <alignment horizontal="left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Continuous" vertical="center" wrapText="1"/>
    </xf>
    <xf numFmtId="0" fontId="25" fillId="0" borderId="18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0" fontId="7" fillId="0" borderId="0" xfId="0" applyNumberFormat="1" applyFont="1"/>
    <xf numFmtId="0" fontId="7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/>
    </xf>
    <xf numFmtId="166" fontId="25" fillId="0" borderId="15" xfId="0" applyNumberFormat="1" applyFont="1" applyFill="1" applyBorder="1" applyAlignment="1">
      <alignment horizontal="right" vertical="center" wrapText="1" indent="1"/>
    </xf>
    <xf numFmtId="0" fontId="24" fillId="0" borderId="0" xfId="0" applyNumberFormat="1" applyFont="1" applyFill="1" applyAlignment="1">
      <alignment horizontal="right"/>
    </xf>
    <xf numFmtId="0" fontId="25" fillId="0" borderId="35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 vertical="top" wrapText="1" indent="1"/>
    </xf>
    <xf numFmtId="0" fontId="25" fillId="0" borderId="10" xfId="0" applyFont="1" applyFill="1" applyBorder="1" applyAlignment="1"/>
    <xf numFmtId="0" fontId="7" fillId="0" borderId="17" xfId="0" applyFont="1" applyFill="1" applyBorder="1" applyAlignment="1">
      <alignment horizontal="left" indent="1"/>
    </xf>
    <xf numFmtId="0" fontId="0" fillId="0" borderId="0" xfId="0" applyFill="1"/>
    <xf numFmtId="166" fontId="1" fillId="0" borderId="0" xfId="0" applyNumberFormat="1" applyFont="1" applyFill="1" applyBorder="1" applyAlignment="1">
      <alignment horizontal="right" wrapText="1" indent="1"/>
    </xf>
    <xf numFmtId="0" fontId="1" fillId="0" borderId="2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top" wrapText="1"/>
    </xf>
    <xf numFmtId="0" fontId="1" fillId="0" borderId="21" xfId="0" applyFont="1" applyFill="1" applyBorder="1"/>
    <xf numFmtId="0" fontId="24" fillId="0" borderId="21" xfId="0" applyFont="1" applyFill="1" applyBorder="1" applyAlignment="1">
      <alignment horizontal="left" indent="1"/>
    </xf>
    <xf numFmtId="0" fontId="24" fillId="0" borderId="21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left" indent="1"/>
    </xf>
    <xf numFmtId="0" fontId="24" fillId="0" borderId="27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4" fontId="1" fillId="0" borderId="17" xfId="40" applyNumberFormat="1" applyFont="1" applyFill="1" applyBorder="1" applyAlignment="1">
      <alignment vertical="top" wrapText="1"/>
    </xf>
    <xf numFmtId="0" fontId="7" fillId="0" borderId="22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top"/>
    </xf>
    <xf numFmtId="0" fontId="1" fillId="24" borderId="24" xfId="0" applyFont="1" applyFill="1" applyBorder="1" applyAlignment="1">
      <alignment horizontal="left" vertical="center" wrapText="1"/>
    </xf>
    <xf numFmtId="0" fontId="1" fillId="24" borderId="0" xfId="0" applyFont="1" applyFill="1"/>
    <xf numFmtId="0" fontId="1" fillId="24" borderId="2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/>
    <xf numFmtId="0" fontId="7" fillId="0" borderId="17" xfId="0" applyFont="1" applyFill="1" applyBorder="1" applyAlignment="1">
      <alignment wrapText="1"/>
    </xf>
    <xf numFmtId="0" fontId="7" fillId="0" borderId="10" xfId="0" applyFont="1" applyFill="1" applyBorder="1" applyAlignment="1"/>
    <xf numFmtId="167" fontId="0" fillId="0" borderId="0" xfId="43" applyNumberFormat="1" applyFont="1" applyFill="1"/>
    <xf numFmtId="167" fontId="7" fillId="0" borderId="23" xfId="43" applyNumberFormat="1" applyFont="1" applyFill="1" applyBorder="1" applyAlignment="1">
      <alignment horizontal="right" vertical="center" indent="1"/>
    </xf>
    <xf numFmtId="167" fontId="25" fillId="0" borderId="23" xfId="43" applyNumberFormat="1" applyFont="1" applyFill="1" applyBorder="1" applyAlignment="1">
      <alignment horizontal="right" vertical="center" indent="1"/>
    </xf>
    <xf numFmtId="167" fontId="25" fillId="0" borderId="31" xfId="43" applyNumberFormat="1" applyFont="1" applyFill="1" applyBorder="1" applyAlignment="1">
      <alignment horizontal="right" vertical="center" indent="1"/>
    </xf>
    <xf numFmtId="167" fontId="25" fillId="0" borderId="16" xfId="43" applyNumberFormat="1" applyFont="1" applyFill="1" applyBorder="1" applyAlignment="1">
      <alignment horizontal="right" vertical="center" indent="1"/>
    </xf>
    <xf numFmtId="0" fontId="1" fillId="24" borderId="27" xfId="0" applyFont="1" applyFill="1" applyBorder="1" applyAlignment="1">
      <alignment horizontal="right" vertical="center" indent="3"/>
    </xf>
    <xf numFmtId="0" fontId="25" fillId="24" borderId="18" xfId="0" applyFont="1" applyFill="1" applyBorder="1" applyAlignment="1">
      <alignment horizontal="right" vertical="center" indent="3"/>
    </xf>
    <xf numFmtId="167" fontId="25" fillId="24" borderId="16" xfId="0" applyNumberFormat="1" applyFont="1" applyFill="1" applyBorder="1" applyAlignment="1">
      <alignment horizontal="right" indent="1"/>
    </xf>
    <xf numFmtId="167" fontId="7" fillId="24" borderId="13" xfId="0" applyNumberFormat="1" applyFont="1" applyFill="1" applyBorder="1" applyAlignment="1">
      <alignment horizontal="right" indent="1"/>
    </xf>
    <xf numFmtId="167" fontId="7" fillId="0" borderId="32" xfId="0" applyNumberFormat="1" applyFont="1" applyFill="1" applyBorder="1" applyAlignment="1">
      <alignment horizontal="right" indent="1"/>
    </xf>
    <xf numFmtId="167" fontId="7" fillId="0" borderId="21" xfId="0" applyNumberFormat="1" applyFont="1" applyFill="1" applyBorder="1" applyAlignment="1">
      <alignment horizontal="right" indent="1"/>
    </xf>
    <xf numFmtId="167" fontId="7" fillId="0" borderId="33" xfId="0" applyNumberFormat="1" applyFont="1" applyFill="1" applyBorder="1" applyAlignment="1">
      <alignment horizontal="right" indent="1"/>
    </xf>
    <xf numFmtId="167" fontId="25" fillId="0" borderId="18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/>
    <xf numFmtId="3" fontId="1" fillId="0" borderId="22" xfId="0" applyNumberFormat="1" applyFont="1" applyFill="1" applyBorder="1" applyAlignment="1">
      <alignment horizontal="center" wrapText="1"/>
    </xf>
    <xf numFmtId="0" fontId="39" fillId="0" borderId="0" xfId="0" applyFont="1" applyFill="1"/>
    <xf numFmtId="0" fontId="1" fillId="0" borderId="0" xfId="0" applyFont="1" applyFill="1"/>
    <xf numFmtId="1" fontId="1" fillId="0" borderId="28" xfId="0" applyNumberFormat="1" applyFont="1" applyFill="1" applyBorder="1" applyAlignment="1">
      <alignment horizontal="center"/>
    </xf>
    <xf numFmtId="168" fontId="7" fillId="0" borderId="0" xfId="43" applyNumberFormat="1" applyFont="1" applyFill="1"/>
    <xf numFmtId="0" fontId="37" fillId="0" borderId="0" xfId="0" applyFont="1" applyFill="1" applyBorder="1" applyAlignment="1">
      <alignment vertical="top" wrapText="1"/>
    </xf>
    <xf numFmtId="167" fontId="7" fillId="0" borderId="0" xfId="43" applyNumberFormat="1" applyFont="1" applyFill="1" applyBorder="1"/>
    <xf numFmtId="4" fontId="7" fillId="0" borderId="0" xfId="43" applyNumberFormat="1" applyFont="1" applyFill="1" applyBorder="1"/>
    <xf numFmtId="0" fontId="39" fillId="0" borderId="0" xfId="0" applyFont="1"/>
    <xf numFmtId="0" fontId="1" fillId="24" borderId="32" xfId="0" applyFont="1" applyFill="1" applyBorder="1" applyAlignment="1">
      <alignment horizontal="right" vertical="center" indent="3"/>
    </xf>
    <xf numFmtId="0" fontId="7" fillId="24" borderId="0" xfId="0" applyFont="1" applyFill="1" applyBorder="1"/>
    <xf numFmtId="0" fontId="25" fillId="24" borderId="0" xfId="0" applyFont="1" applyFill="1" applyBorder="1" applyAlignment="1">
      <alignment vertical="center"/>
    </xf>
    <xf numFmtId="0" fontId="7" fillId="24" borderId="0" xfId="0" applyFont="1" applyFill="1" applyBorder="1" applyAlignment="1">
      <alignment horizontal="centerContinuous"/>
    </xf>
    <xf numFmtId="14" fontId="25" fillId="24" borderId="0" xfId="0" applyNumberFormat="1" applyFont="1" applyFill="1" applyBorder="1" applyAlignment="1">
      <alignment horizontal="center"/>
    </xf>
    <xf numFmtId="0" fontId="25" fillId="24" borderId="0" xfId="0" applyFont="1" applyFill="1" applyBorder="1" applyAlignment="1">
      <alignment horizontal="center"/>
    </xf>
    <xf numFmtId="0" fontId="1" fillId="24" borderId="0" xfId="0" applyFont="1" applyFill="1" applyBorder="1" applyAlignment="1">
      <alignment horizontal="left" vertical="center" wrapText="1"/>
    </xf>
    <xf numFmtId="0" fontId="39" fillId="24" borderId="0" xfId="0" applyFont="1" applyFill="1" applyBorder="1" applyAlignment="1">
      <alignment horizontal="right" vertical="center" indent="3"/>
    </xf>
    <xf numFmtId="0" fontId="1" fillId="24" borderId="0" xfId="0" applyFont="1" applyFill="1" applyBorder="1" applyAlignment="1">
      <alignment horizontal="left" vertical="top" wrapText="1"/>
    </xf>
    <xf numFmtId="0" fontId="1" fillId="24" borderId="0" xfId="0" applyFont="1" applyFill="1" applyBorder="1" applyAlignment="1">
      <alignment horizontal="right" vertical="center" indent="3"/>
    </xf>
    <xf numFmtId="0" fontId="25" fillId="24" borderId="0" xfId="0" applyFont="1" applyFill="1" applyBorder="1" applyAlignment="1">
      <alignment horizontal="right" vertical="center" indent="3"/>
    </xf>
    <xf numFmtId="165" fontId="38" fillId="0" borderId="0" xfId="43" applyNumberFormat="1" applyFont="1" applyFill="1"/>
    <xf numFmtId="3" fontId="7" fillId="0" borderId="34" xfId="0" applyNumberFormat="1" applyFont="1" applyFill="1" applyBorder="1" applyAlignment="1">
      <alignment horizontal="center" wrapText="1"/>
    </xf>
    <xf numFmtId="3" fontId="25" fillId="0" borderId="40" xfId="0" applyNumberFormat="1" applyFont="1" applyFill="1" applyBorder="1" applyAlignment="1">
      <alignment horizontal="center" vertical="center" wrapText="1"/>
    </xf>
    <xf numFmtId="165" fontId="7" fillId="0" borderId="0" xfId="38" applyNumberFormat="1" applyFont="1" applyFill="1"/>
    <xf numFmtId="165" fontId="25" fillId="0" borderId="16" xfId="0" applyNumberFormat="1" applyFont="1" applyFill="1" applyBorder="1" applyAlignment="1">
      <alignment horizontal="center" vertical="center" wrapText="1"/>
    </xf>
    <xf numFmtId="165" fontId="25" fillId="0" borderId="15" xfId="38" applyNumberFormat="1" applyFont="1" applyFill="1" applyBorder="1"/>
    <xf numFmtId="165" fontId="25" fillId="0" borderId="40" xfId="38" applyNumberFormat="1" applyFont="1" applyFill="1" applyBorder="1"/>
    <xf numFmtId="165" fontId="25" fillId="0" borderId="16" xfId="38" applyNumberFormat="1" applyFont="1" applyFill="1" applyBorder="1"/>
    <xf numFmtId="0" fontId="0" fillId="0" borderId="37" xfId="0" applyBorder="1"/>
    <xf numFmtId="0" fontId="0" fillId="0" borderId="17" xfId="0" applyBorder="1"/>
    <xf numFmtId="0" fontId="0" fillId="0" borderId="10" xfId="0" applyBorder="1"/>
    <xf numFmtId="3" fontId="7" fillId="0" borderId="41" xfId="0" applyNumberFormat="1" applyFont="1" applyFill="1" applyBorder="1" applyAlignment="1">
      <alignment horizontal="center" wrapText="1"/>
    </xf>
    <xf numFmtId="3" fontId="1" fillId="0" borderId="42" xfId="0" applyNumberFormat="1" applyFont="1" applyFill="1" applyBorder="1" applyAlignment="1">
      <alignment horizontal="center" wrapText="1"/>
    </xf>
    <xf numFmtId="3" fontId="7" fillId="0" borderId="42" xfId="0" applyNumberFormat="1" applyFont="1" applyFill="1" applyBorder="1" applyAlignment="1">
      <alignment horizontal="center" wrapText="1"/>
    </xf>
    <xf numFmtId="3" fontId="7" fillId="0" borderId="42" xfId="0" applyNumberFormat="1" applyFont="1" applyFill="1" applyBorder="1" applyAlignment="1">
      <alignment horizontal="center"/>
    </xf>
    <xf numFmtId="165" fontId="7" fillId="0" borderId="17" xfId="0" applyNumberFormat="1" applyFont="1" applyFill="1" applyBorder="1"/>
    <xf numFmtId="165" fontId="7" fillId="0" borderId="22" xfId="0" applyNumberFormat="1" applyFont="1" applyFill="1" applyBorder="1"/>
    <xf numFmtId="10" fontId="7" fillId="0" borderId="0" xfId="0" applyNumberFormat="1" applyFont="1" applyFill="1"/>
    <xf numFmtId="0" fontId="7" fillId="0" borderId="0" xfId="0" applyFont="1" applyFill="1" applyBorder="1" applyAlignment="1">
      <alignment vertical="top"/>
    </xf>
    <xf numFmtId="0" fontId="25" fillId="0" borderId="14" xfId="0" applyFont="1" applyFill="1" applyBorder="1" applyAlignment="1">
      <alignment vertical="top"/>
    </xf>
    <xf numFmtId="0" fontId="25" fillId="0" borderId="15" xfId="0" applyFont="1" applyFill="1" applyBorder="1" applyAlignment="1">
      <alignment vertical="top"/>
    </xf>
    <xf numFmtId="166" fontId="25" fillId="0" borderId="15" xfId="0" applyNumberFormat="1" applyFont="1" applyFill="1" applyBorder="1"/>
    <xf numFmtId="3" fontId="1" fillId="0" borderId="0" xfId="0" applyNumberFormat="1" applyFont="1" applyFill="1" applyAlignment="1">
      <alignment horizontal="centerContinuous"/>
    </xf>
    <xf numFmtId="167" fontId="25" fillId="0" borderId="13" xfId="43" applyNumberFormat="1" applyFont="1" applyFill="1" applyBorder="1" applyAlignment="1">
      <alignment horizontal="right" vertical="center" indent="1"/>
    </xf>
    <xf numFmtId="0" fontId="1" fillId="0" borderId="17" xfId="0" applyFont="1" applyFill="1" applyBorder="1" applyAlignment="1">
      <alignment horizontal="left" indent="1"/>
    </xf>
    <xf numFmtId="167" fontId="1" fillId="0" borderId="23" xfId="43" applyNumberFormat="1" applyFont="1" applyFill="1" applyBorder="1" applyAlignment="1">
      <alignment horizontal="right" vertical="center" indent="1"/>
    </xf>
    <xf numFmtId="1" fontId="7" fillId="0" borderId="0" xfId="0" applyNumberFormat="1" applyFont="1"/>
    <xf numFmtId="0" fontId="1" fillId="0" borderId="18" xfId="0" applyFont="1" applyFill="1" applyBorder="1" applyAlignment="1">
      <alignment vertical="top" wrapText="1"/>
    </xf>
    <xf numFmtId="166" fontId="1" fillId="0" borderId="18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top" wrapText="1"/>
    </xf>
    <xf numFmtId="166" fontId="25" fillId="0" borderId="18" xfId="0" applyNumberFormat="1" applyFont="1" applyFill="1" applyBorder="1" applyAlignment="1">
      <alignment vertical="top" wrapText="1"/>
    </xf>
    <xf numFmtId="0" fontId="7" fillId="25" borderId="0" xfId="0" applyFont="1" applyFill="1"/>
    <xf numFmtId="0" fontId="1" fillId="0" borderId="29" xfId="0" applyFont="1" applyFill="1" applyBorder="1"/>
    <xf numFmtId="14" fontId="25" fillId="26" borderId="18" xfId="0" applyNumberFormat="1" applyFont="1" applyFill="1" applyBorder="1" applyAlignment="1">
      <alignment horizontal="center" vertical="center"/>
    </xf>
    <xf numFmtId="0" fontId="25" fillId="26" borderId="20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14" fontId="25" fillId="26" borderId="14" xfId="0" applyNumberFormat="1" applyFont="1" applyFill="1" applyBorder="1" applyAlignment="1">
      <alignment horizontal="center" vertical="center"/>
    </xf>
    <xf numFmtId="0" fontId="7" fillId="26" borderId="0" xfId="0" applyFont="1" applyFill="1"/>
    <xf numFmtId="0" fontId="1" fillId="26" borderId="17" xfId="0" applyFont="1" applyFill="1" applyBorder="1" applyAlignment="1">
      <alignment vertical="top"/>
    </xf>
    <xf numFmtId="0" fontId="1" fillId="26" borderId="22" xfId="0" applyFont="1" applyFill="1" applyBorder="1" applyAlignment="1">
      <alignment vertical="top"/>
    </xf>
    <xf numFmtId="166" fontId="7" fillId="26" borderId="0" xfId="0" applyNumberFormat="1" applyFont="1" applyFill="1"/>
    <xf numFmtId="0" fontId="7" fillId="26" borderId="17" xfId="0" applyFont="1" applyFill="1" applyBorder="1" applyAlignment="1">
      <alignment vertical="top"/>
    </xf>
    <xf numFmtId="0" fontId="7" fillId="26" borderId="22" xfId="0" applyFont="1" applyFill="1" applyBorder="1" applyAlignment="1">
      <alignment vertical="top"/>
    </xf>
    <xf numFmtId="0" fontId="7" fillId="26" borderId="22" xfId="0" quotePrefix="1" applyFont="1" applyFill="1" applyBorder="1" applyAlignment="1">
      <alignment vertical="top"/>
    </xf>
    <xf numFmtId="3" fontId="25" fillId="0" borderId="16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vertical="center"/>
    </xf>
    <xf numFmtId="4" fontId="7" fillId="0" borderId="27" xfId="0" applyNumberFormat="1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25" fillId="0" borderId="18" xfId="0" applyNumberFormat="1" applyFont="1" applyFill="1" applyBorder="1" applyAlignment="1">
      <alignment horizontal="right" vertical="center" wrapText="1"/>
    </xf>
    <xf numFmtId="3" fontId="7" fillId="0" borderId="32" xfId="0" applyNumberFormat="1" applyFont="1" applyFill="1" applyBorder="1" applyAlignment="1">
      <alignment horizontal="right" vertical="center" wrapText="1"/>
    </xf>
    <xf numFmtId="4" fontId="1" fillId="0" borderId="37" xfId="40" applyNumberFormat="1" applyFont="1" applyFill="1" applyBorder="1" applyAlignment="1">
      <alignment vertical="top" wrapText="1"/>
    </xf>
    <xf numFmtId="167" fontId="1" fillId="24" borderId="13" xfId="0" applyNumberFormat="1" applyFont="1" applyFill="1" applyBorder="1" applyAlignment="1">
      <alignment horizontal="right" indent="1"/>
    </xf>
    <xf numFmtId="0" fontId="1" fillId="0" borderId="22" xfId="0" applyFont="1" applyFill="1" applyBorder="1" applyAlignment="1">
      <alignment vertical="top"/>
    </xf>
    <xf numFmtId="0" fontId="0" fillId="0" borderId="0" xfId="0" applyAlignment="1"/>
    <xf numFmtId="4" fontId="1" fillId="0" borderId="0" xfId="0" applyNumberFormat="1" applyFont="1" applyFill="1"/>
    <xf numFmtId="0" fontId="1" fillId="0" borderId="0" xfId="0" applyFont="1" applyFill="1" applyBorder="1"/>
    <xf numFmtId="2" fontId="1" fillId="0" borderId="0" xfId="0" applyNumberFormat="1" applyFont="1" applyFill="1"/>
    <xf numFmtId="2" fontId="7" fillId="0" borderId="0" xfId="0" applyNumberFormat="1" applyFont="1" applyFill="1"/>
    <xf numFmtId="166" fontId="25" fillId="0" borderId="0" xfId="0" applyNumberFormat="1" applyFont="1" applyFill="1" applyBorder="1" applyAlignment="1">
      <alignment vertical="center"/>
    </xf>
    <xf numFmtId="167" fontId="0" fillId="0" borderId="21" xfId="43" applyNumberFormat="1" applyFont="1" applyBorder="1"/>
    <xf numFmtId="167" fontId="0" fillId="0" borderId="27" xfId="43" applyNumberFormat="1" applyFont="1" applyBorder="1"/>
    <xf numFmtId="166" fontId="1" fillId="0" borderId="34" xfId="0" applyNumberFormat="1" applyFont="1" applyFill="1" applyBorder="1"/>
    <xf numFmtId="166" fontId="1" fillId="0" borderId="22" xfId="0" applyNumberFormat="1" applyFont="1" applyFill="1" applyBorder="1"/>
    <xf numFmtId="166" fontId="1" fillId="0" borderId="35" xfId="0" applyNumberFormat="1" applyFont="1" applyFill="1" applyBorder="1"/>
    <xf numFmtId="166" fontId="7" fillId="0" borderId="41" xfId="0" applyNumberFormat="1" applyFont="1" applyFill="1" applyBorder="1" applyAlignment="1">
      <alignment horizontal="right"/>
    </xf>
    <xf numFmtId="166" fontId="7" fillId="0" borderId="41" xfId="0" applyNumberFormat="1" applyFont="1" applyFill="1" applyBorder="1"/>
    <xf numFmtId="166" fontId="7" fillId="0" borderId="42" xfId="0" applyNumberFormat="1" applyFont="1" applyFill="1" applyBorder="1" applyAlignment="1">
      <alignment horizontal="right"/>
    </xf>
    <xf numFmtId="166" fontId="7" fillId="0" borderId="42" xfId="0" applyNumberFormat="1" applyFont="1" applyFill="1" applyBorder="1"/>
    <xf numFmtId="165" fontId="7" fillId="0" borderId="34" xfId="38" applyNumberFormat="1" applyFont="1" applyFill="1" applyBorder="1"/>
    <xf numFmtId="165" fontId="7" fillId="0" borderId="22" xfId="38" applyNumberFormat="1" applyFont="1" applyFill="1" applyBorder="1"/>
    <xf numFmtId="0" fontId="7" fillId="0" borderId="37" xfId="0" applyFont="1" applyFill="1" applyBorder="1" applyAlignment="1">
      <alignment vertical="top" wrapText="1"/>
    </xf>
    <xf numFmtId="165" fontId="1" fillId="0" borderId="0" xfId="43" applyNumberFormat="1" applyFont="1" applyFill="1"/>
    <xf numFmtId="166" fontId="1" fillId="0" borderId="0" xfId="0" applyNumberFormat="1" applyFont="1" applyFill="1"/>
    <xf numFmtId="0" fontId="1" fillId="26" borderId="0" xfId="0" applyFont="1" applyFill="1"/>
    <xf numFmtId="165" fontId="1" fillId="26" borderId="0" xfId="43" applyNumberFormat="1" applyFont="1" applyFill="1"/>
    <xf numFmtId="166" fontId="1" fillId="26" borderId="0" xfId="0" applyNumberFormat="1" applyFont="1" applyFill="1"/>
    <xf numFmtId="166" fontId="7" fillId="27" borderId="0" xfId="0" applyNumberFormat="1" applyFont="1" applyFill="1"/>
    <xf numFmtId="171" fontId="7" fillId="0" borderId="0" xfId="0" applyNumberFormat="1" applyFont="1" applyFill="1"/>
    <xf numFmtId="172" fontId="7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173" fontId="7" fillId="0" borderId="0" xfId="0" applyNumberFormat="1" applyFont="1" applyFill="1"/>
    <xf numFmtId="10" fontId="1" fillId="0" borderId="0" xfId="43" applyNumberFormat="1" applyFont="1" applyFill="1"/>
    <xf numFmtId="165" fontId="1" fillId="0" borderId="0" xfId="38" applyNumberFormat="1" applyFont="1" applyFill="1"/>
    <xf numFmtId="0" fontId="1" fillId="0" borderId="45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25" fillId="0" borderId="21" xfId="0" applyFont="1" applyFill="1" applyBorder="1" applyAlignment="1">
      <alignment horizontal="center"/>
    </xf>
    <xf numFmtId="0" fontId="25" fillId="0" borderId="29" xfId="0" applyFont="1" applyFill="1" applyBorder="1" applyAlignment="1">
      <alignment horizontal="center"/>
    </xf>
    <xf numFmtId="0" fontId="7" fillId="0" borderId="46" xfId="0" applyFont="1" applyFill="1" applyBorder="1" applyAlignment="1">
      <alignment vertical="top"/>
    </xf>
    <xf numFmtId="0" fontId="7" fillId="0" borderId="37" xfId="0" applyFont="1" applyFill="1" applyBorder="1" applyAlignment="1">
      <alignment vertical="top"/>
    </xf>
    <xf numFmtId="174" fontId="7" fillId="0" borderId="0" xfId="0" applyNumberFormat="1" applyFont="1" applyFill="1" applyBorder="1"/>
    <xf numFmtId="0" fontId="25" fillId="26" borderId="34" xfId="0" applyFont="1" applyFill="1" applyBorder="1" applyAlignment="1">
      <alignment horizontal="center" vertical="center"/>
    </xf>
    <xf numFmtId="0" fontId="25" fillId="26" borderId="34" xfId="0" applyFont="1" applyFill="1" applyBorder="1" applyAlignment="1">
      <alignment horizontal="center" vertical="center" wrapText="1"/>
    </xf>
    <xf numFmtId="0" fontId="1" fillId="26" borderId="34" xfId="0" applyFont="1" applyFill="1" applyBorder="1" applyAlignment="1">
      <alignment horizontal="center" vertical="center" wrapText="1"/>
    </xf>
    <xf numFmtId="0" fontId="7" fillId="26" borderId="34" xfId="0" applyFont="1" applyFill="1" applyBorder="1" applyAlignment="1">
      <alignment horizontal="center" vertical="center" wrapText="1"/>
    </xf>
    <xf numFmtId="0" fontId="25" fillId="26" borderId="3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vertical="center" wrapText="1"/>
    </xf>
    <xf numFmtId="165" fontId="1" fillId="0" borderId="11" xfId="0" applyNumberFormat="1" applyFont="1" applyFill="1" applyBorder="1"/>
    <xf numFmtId="165" fontId="1" fillId="0" borderId="12" xfId="0" applyNumberFormat="1" applyFont="1" applyFill="1" applyBorder="1"/>
    <xf numFmtId="0" fontId="1" fillId="0" borderId="29" xfId="0" applyFont="1" applyFill="1" applyBorder="1" applyAlignment="1">
      <alignment vertical="center" wrapText="1"/>
    </xf>
    <xf numFmtId="167" fontId="1" fillId="0" borderId="29" xfId="43" applyNumberFormat="1" applyFont="1" applyBorder="1"/>
    <xf numFmtId="175" fontId="38" fillId="0" borderId="0" xfId="43" applyNumberFormat="1" applyFont="1" applyFill="1"/>
    <xf numFmtId="0" fontId="7" fillId="0" borderId="47" xfId="0" applyFont="1" applyFill="1" applyBorder="1" applyAlignment="1">
      <alignment vertical="top"/>
    </xf>
    <xf numFmtId="165" fontId="7" fillId="0" borderId="47" xfId="0" applyNumberFormat="1" applyFont="1" applyFill="1" applyBorder="1"/>
    <xf numFmtId="0" fontId="25" fillId="0" borderId="48" xfId="0" applyFont="1" applyFill="1" applyBorder="1" applyAlignment="1">
      <alignment vertical="center"/>
    </xf>
    <xf numFmtId="0" fontId="24" fillId="0" borderId="49" xfId="0" applyFont="1" applyFill="1" applyBorder="1" applyAlignment="1">
      <alignment horizontal="centerContinuous"/>
    </xf>
    <xf numFmtId="2" fontId="7" fillId="24" borderId="50" xfId="0" applyNumberFormat="1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49" xfId="0" applyFont="1" applyFill="1" applyBorder="1" applyAlignment="1">
      <alignment horizontal="right" vertical="center"/>
    </xf>
    <xf numFmtId="0" fontId="7" fillId="0" borderId="51" xfId="0" applyFont="1" applyFill="1" applyBorder="1" applyAlignment="1">
      <alignment horizontal="right" vertical="center"/>
    </xf>
    <xf numFmtId="0" fontId="25" fillId="0" borderId="44" xfId="0" applyFont="1" applyFill="1" applyBorder="1" applyAlignment="1">
      <alignment vertical="center"/>
    </xf>
    <xf numFmtId="0" fontId="7" fillId="0" borderId="52" xfId="0" applyFont="1" applyFill="1" applyBorder="1" applyAlignment="1">
      <alignment horizontal="right" vertical="center"/>
    </xf>
    <xf numFmtId="2" fontId="7" fillId="24" borderId="21" xfId="0" applyNumberFormat="1" applyFont="1" applyFill="1" applyBorder="1" applyAlignment="1">
      <alignment vertical="center"/>
    </xf>
    <xf numFmtId="2" fontId="7" fillId="24" borderId="27" xfId="0" applyNumberFormat="1" applyFont="1" applyFill="1" applyBorder="1" applyAlignment="1">
      <alignment vertical="center"/>
    </xf>
    <xf numFmtId="165" fontId="7" fillId="0" borderId="38" xfId="38" applyNumberFormat="1" applyFont="1" applyFill="1" applyBorder="1"/>
    <xf numFmtId="165" fontId="7" fillId="0" borderId="23" xfId="38" applyNumberFormat="1" applyFont="1" applyFill="1" applyBorder="1"/>
    <xf numFmtId="0" fontId="25" fillId="24" borderId="48" xfId="0" applyFont="1" applyFill="1" applyBorder="1" applyAlignment="1">
      <alignment vertical="center"/>
    </xf>
    <xf numFmtId="0" fontId="24" fillId="0" borderId="39" xfId="0" applyFont="1" applyFill="1" applyBorder="1" applyAlignment="1">
      <alignment horizontal="centerContinuous"/>
    </xf>
    <xf numFmtId="0" fontId="24" fillId="0" borderId="49" xfId="0" applyFont="1" applyFill="1" applyBorder="1" applyAlignment="1">
      <alignment horizontal="center"/>
    </xf>
    <xf numFmtId="165" fontId="7" fillId="0" borderId="23" xfId="0" applyNumberFormat="1" applyFont="1" applyFill="1" applyBorder="1"/>
    <xf numFmtId="166" fontId="25" fillId="0" borderId="16" xfId="0" applyNumberFormat="1" applyFont="1" applyFill="1" applyBorder="1" applyAlignment="1">
      <alignment horizontal="right" vertical="center" wrapText="1" indent="1"/>
    </xf>
    <xf numFmtId="0" fontId="1" fillId="0" borderId="53" xfId="0" applyFont="1" applyFill="1" applyBorder="1" applyAlignment="1">
      <alignment horizontal="left" wrapText="1"/>
    </xf>
    <xf numFmtId="166" fontId="7" fillId="0" borderId="54" xfId="0" applyNumberFormat="1" applyFont="1" applyFill="1" applyBorder="1"/>
    <xf numFmtId="0" fontId="1" fillId="0" borderId="55" xfId="0" applyFont="1" applyFill="1" applyBorder="1" applyAlignment="1">
      <alignment horizontal="left" wrapText="1"/>
    </xf>
    <xf numFmtId="166" fontId="7" fillId="0" borderId="56" xfId="0" applyNumberFormat="1" applyFont="1" applyFill="1" applyBorder="1"/>
    <xf numFmtId="4" fontId="1" fillId="0" borderId="55" xfId="40" applyNumberFormat="1" applyFont="1" applyFill="1" applyBorder="1" applyAlignment="1">
      <alignment vertical="top" wrapText="1"/>
    </xf>
    <xf numFmtId="166" fontId="25" fillId="0" borderId="16" xfId="0" applyNumberFormat="1" applyFont="1" applyFill="1" applyBorder="1" applyAlignment="1">
      <alignment vertical="center"/>
    </xf>
    <xf numFmtId="0" fontId="25" fillId="0" borderId="43" xfId="0" applyFont="1" applyFill="1" applyBorder="1" applyAlignment="1">
      <alignment vertical="center"/>
    </xf>
    <xf numFmtId="0" fontId="24" fillId="0" borderId="43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right"/>
    </xf>
    <xf numFmtId="0" fontId="24" fillId="0" borderId="29" xfId="0" applyFont="1" applyFill="1" applyBorder="1" applyAlignment="1">
      <alignment horizontal="center"/>
    </xf>
    <xf numFmtId="0" fontId="7" fillId="0" borderId="30" xfId="0" applyFont="1" applyFill="1" applyBorder="1" applyAlignment="1">
      <alignment vertical="top"/>
    </xf>
    <xf numFmtId="165" fontId="7" fillId="0" borderId="31" xfId="0" applyNumberFormat="1" applyFont="1" applyFill="1" applyBorder="1"/>
    <xf numFmtId="166" fontId="25" fillId="0" borderId="16" xfId="0" applyNumberFormat="1" applyFont="1" applyFill="1" applyBorder="1"/>
    <xf numFmtId="165" fontId="1" fillId="0" borderId="37" xfId="43" applyNumberFormat="1" applyFont="1" applyFill="1" applyBorder="1"/>
    <xf numFmtId="167" fontId="7" fillId="0" borderId="38" xfId="43" applyNumberFormat="1" applyFont="1" applyFill="1" applyBorder="1"/>
    <xf numFmtId="165" fontId="1" fillId="0" borderId="17" xfId="43" applyNumberFormat="1" applyFont="1" applyFill="1" applyBorder="1"/>
    <xf numFmtId="167" fontId="7" fillId="0" borderId="23" xfId="43" applyNumberFormat="1" applyFont="1" applyFill="1" applyBorder="1"/>
    <xf numFmtId="165" fontId="1" fillId="0" borderId="10" xfId="43" applyNumberFormat="1" applyFont="1" applyFill="1" applyBorder="1"/>
    <xf numFmtId="167" fontId="7" fillId="0" borderId="36" xfId="43" applyNumberFormat="1" applyFont="1" applyFill="1" applyBorder="1"/>
    <xf numFmtId="166" fontId="1" fillId="0" borderId="0" xfId="0" applyNumberFormat="1" applyFont="1" applyFill="1" applyBorder="1"/>
    <xf numFmtId="166" fontId="1" fillId="0" borderId="38" xfId="0" applyNumberFormat="1" applyFont="1" applyFill="1" applyBorder="1"/>
    <xf numFmtId="166" fontId="1" fillId="0" borderId="23" xfId="0" applyNumberFormat="1" applyFont="1" applyFill="1" applyBorder="1"/>
    <xf numFmtId="166" fontId="1" fillId="0" borderId="36" xfId="0" applyNumberFormat="1" applyFont="1" applyFill="1" applyBorder="1"/>
    <xf numFmtId="173" fontId="1" fillId="0" borderId="44" xfId="0" applyNumberFormat="1" applyFont="1" applyFill="1" applyBorder="1" applyAlignment="1">
      <alignment vertical="center" wrapText="1"/>
    </xf>
    <xf numFmtId="14" fontId="25" fillId="0" borderId="37" xfId="0" applyNumberFormat="1" applyFont="1" applyFill="1" applyBorder="1" applyAlignment="1">
      <alignment horizontal="center"/>
    </xf>
    <xf numFmtId="0" fontId="25" fillId="0" borderId="38" xfId="0" applyFont="1" applyFill="1" applyBorder="1" applyAlignment="1">
      <alignment horizontal="center"/>
    </xf>
    <xf numFmtId="0" fontId="24" fillId="0" borderId="10" xfId="0" applyFont="1" applyFill="1" applyBorder="1" applyAlignment="1"/>
    <xf numFmtId="0" fontId="25" fillId="0" borderId="37" xfId="0" applyFont="1" applyFill="1" applyBorder="1" applyAlignment="1">
      <alignment horizontal="center"/>
    </xf>
    <xf numFmtId="3" fontId="24" fillId="0" borderId="36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2" fontId="7" fillId="0" borderId="23" xfId="0" applyNumberFormat="1" applyFont="1" applyBorder="1" applyAlignment="1"/>
    <xf numFmtId="2" fontId="7" fillId="0" borderId="36" xfId="0" applyNumberFormat="1" applyFont="1" applyBorder="1" applyAlignment="1"/>
    <xf numFmtId="3" fontId="42" fillId="0" borderId="0" xfId="40" applyNumberFormat="1" applyFont="1" applyFill="1" applyBorder="1" applyAlignment="1">
      <alignment vertical="top" wrapText="1"/>
    </xf>
    <xf numFmtId="0" fontId="0" fillId="0" borderId="0" xfId="0" applyAlignment="1"/>
    <xf numFmtId="0" fontId="34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37" fillId="0" borderId="39" xfId="0" applyFont="1" applyFill="1" applyBorder="1" applyAlignment="1">
      <alignment horizontal="left" vertical="top" wrapText="1"/>
    </xf>
    <xf numFmtId="0" fontId="34" fillId="0" borderId="39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6" fillId="0" borderId="39" xfId="0" applyFont="1" applyFill="1" applyBorder="1" applyAlignment="1">
      <alignment wrapText="1"/>
    </xf>
    <xf numFmtId="0" fontId="7" fillId="0" borderId="39" xfId="0" applyFont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5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1" xfId="48"/>
    <cellStyle name="Comma 2" xfId="47"/>
    <cellStyle name="Comma 3" xfId="49"/>
    <cellStyle name="Comma 3 3" xfId="50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51"/>
    <cellStyle name="Normal 4" xfId="52"/>
    <cellStyle name="Normal 7" xfId="39"/>
    <cellStyle name="Normal_spr __akt  2003-2009" xfId="40"/>
    <cellStyle name="Note" xfId="41" builtinId="10" customBuiltin="1"/>
    <cellStyle name="Note 2" xfId="53"/>
    <cellStyle name="Output" xfId="42" builtinId="21" customBuiltin="1"/>
    <cellStyle name="Percent" xfId="43" builtinId="5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Groups\Administration\Ikonomicheska%20i%20finansova%20stabilnost\Common\Market_reviews\FSC_MarRev\2017_Q4\2017_&#1043;&#1054;_&#1044;&#1072;&#1085;&#1085;&#1080;_&#1053;&#1048;&#1044;_&#1053;&#1048;&#1055;&#1055;&#1060;&#1048;&#1056;&#1055;&#1047;%20201805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FolderRedirections$/Tasks/106%20KFN/21%20Web/2%20W.I.P/2012_AR/&#1044;&#1086;&#1087;&#1098;&#1083;&#1085;&#1080;&#1090;&#1077;&#1083;&#1085;&#1080;%20&#1076;&#1072;&#1085;&#1085;&#1080;/Danni_ADSIC_AD_KIS.7410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Табл. 1.1"/>
      <sheetName val="Табл.1.1.1."/>
      <sheetName val="Табл. 1.2"/>
      <sheetName val="Табл. 1.3."/>
      <sheetName val="Табл. 2.1"/>
      <sheetName val="Табл. 2.1.1"/>
      <sheetName val="Табл. 2.2"/>
      <sheetName val="Табл. 2.3"/>
      <sheetName val="Табл. 3.1"/>
      <sheetName val="Табл. 3.2.1"/>
      <sheetName val="Табл. 3.2.2"/>
      <sheetName val="Табл. 4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A1" t="str">
            <v>&lt;Изберете лиценз&gt;</v>
          </cell>
        </row>
        <row r="2">
          <cell r="A2" t="str">
            <v>пълен</v>
          </cell>
        </row>
        <row r="3">
          <cell r="A3" t="str">
            <v>частичен</v>
          </cell>
        </row>
        <row r="4">
          <cell r="A4" t="str">
            <v>малък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 1.1"/>
      <sheetName val="Табл. 1.2"/>
      <sheetName val="Табл. 1.3."/>
      <sheetName val="Табл. 2.1"/>
      <sheetName val="Табл. 2.2"/>
      <sheetName val="Табл. 2.3"/>
      <sheetName val="Табл. 2.3 New"/>
      <sheetName val="Табл. 3.1"/>
      <sheetName val="Табл. 3.2.1"/>
      <sheetName val="Табл. 3.2.2"/>
      <sheetName val="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B1" t="str">
            <v>&lt;Моля избери специализация&gt;</v>
          </cell>
        </row>
        <row r="2">
          <cell r="B2" t="str">
            <v>земеделска земя</v>
          </cell>
        </row>
        <row r="3">
          <cell r="B3" t="str">
            <v>НИ без земеделска земя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tabSelected="1" view="pageBreakPreview" zoomScaleSheetLayoutView="100" workbookViewId="0">
      <selection activeCell="G14" sqref="G14"/>
    </sheetView>
  </sheetViews>
  <sheetFormatPr defaultRowHeight="15"/>
  <cols>
    <col min="1" max="1" width="9.85546875" style="1" customWidth="1"/>
    <col min="2" max="2" width="9.85546875" style="3" customWidth="1"/>
    <col min="3" max="11" width="9.85546875" style="1" customWidth="1"/>
    <col min="12" max="16384" width="9.140625" style="1"/>
  </cols>
  <sheetData>
    <row r="1" spans="1:11">
      <c r="A1" s="12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2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2"/>
      <c r="C3" s="3"/>
      <c r="D3" s="3"/>
      <c r="E3" s="3"/>
      <c r="F3" s="3"/>
      <c r="G3" s="3"/>
      <c r="H3" s="3"/>
      <c r="I3" s="3"/>
      <c r="J3" s="3"/>
      <c r="K3" s="3"/>
    </row>
    <row r="4" spans="1:11" ht="33">
      <c r="A4" s="4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12"/>
      <c r="C5" s="3"/>
      <c r="D5" s="3"/>
      <c r="E5" s="3"/>
      <c r="F5" s="3"/>
      <c r="G5" s="3"/>
      <c r="H5" s="3"/>
      <c r="I5" s="3"/>
      <c r="J5" s="3"/>
      <c r="K5" s="3"/>
    </row>
    <row r="6" spans="1:11">
      <c r="A6" s="12"/>
      <c r="C6" s="3"/>
      <c r="D6" s="3"/>
      <c r="E6" s="3"/>
      <c r="F6" s="3"/>
      <c r="G6" s="3"/>
      <c r="H6" s="3"/>
      <c r="I6" s="3"/>
      <c r="J6" s="3"/>
      <c r="K6" s="3"/>
    </row>
    <row r="7" spans="1:11">
      <c r="A7" s="12"/>
      <c r="C7" s="3"/>
      <c r="D7" s="3"/>
      <c r="E7" s="3"/>
      <c r="F7" s="3"/>
      <c r="G7" s="3"/>
      <c r="H7" s="3"/>
      <c r="I7" s="3"/>
      <c r="J7" s="3"/>
      <c r="K7" s="3"/>
    </row>
    <row r="8" spans="1:11">
      <c r="A8" s="12"/>
      <c r="C8" s="3"/>
      <c r="D8" s="3"/>
      <c r="E8" s="3"/>
      <c r="F8" s="3"/>
      <c r="G8" s="3"/>
      <c r="H8" s="3"/>
      <c r="I8" s="3"/>
      <c r="J8" s="3"/>
      <c r="K8" s="3"/>
    </row>
    <row r="9" spans="1:11">
      <c r="A9" s="12"/>
      <c r="C9" s="3"/>
      <c r="D9" s="3"/>
      <c r="E9" s="3"/>
      <c r="F9" s="3"/>
      <c r="G9" s="3"/>
      <c r="H9" s="3"/>
      <c r="I9" s="3"/>
      <c r="J9" s="3"/>
      <c r="K9" s="3"/>
    </row>
    <row r="10" spans="1:11" s="2" customFormat="1" ht="27.75">
      <c r="A10" s="13" t="s">
        <v>304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12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12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12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12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12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7" t="s">
        <v>20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B17" s="61" t="s">
        <v>21</v>
      </c>
      <c r="C17" s="8" t="s">
        <v>12</v>
      </c>
      <c r="D17" s="3"/>
      <c r="E17" s="3"/>
      <c r="F17" s="3"/>
      <c r="G17" s="3"/>
      <c r="H17" s="3"/>
      <c r="I17" s="3"/>
      <c r="J17" s="3"/>
      <c r="K17" s="3"/>
    </row>
    <row r="18" spans="1:11">
      <c r="C18" s="9" t="s">
        <v>22</v>
      </c>
      <c r="D18" s="3"/>
      <c r="E18" s="3"/>
      <c r="F18" s="3"/>
      <c r="G18" s="3"/>
      <c r="H18" s="3"/>
      <c r="I18" s="3"/>
      <c r="J18" s="3"/>
      <c r="K18" s="3"/>
    </row>
    <row r="19" spans="1:11">
      <c r="B19" s="61" t="s">
        <v>23</v>
      </c>
      <c r="C19" s="8" t="s">
        <v>44</v>
      </c>
      <c r="D19" s="3"/>
      <c r="E19" s="3"/>
      <c r="F19" s="3"/>
      <c r="G19" s="3"/>
      <c r="H19" s="3"/>
      <c r="I19" s="3"/>
      <c r="J19" s="3"/>
      <c r="K19" s="3"/>
    </row>
    <row r="20" spans="1:11">
      <c r="B20" s="61" t="s">
        <v>24</v>
      </c>
      <c r="C20" s="8" t="s">
        <v>220</v>
      </c>
      <c r="D20" s="6"/>
      <c r="E20" s="10"/>
      <c r="F20" s="6"/>
      <c r="G20" s="6"/>
      <c r="H20" s="6"/>
      <c r="I20" s="3"/>
      <c r="J20" s="3"/>
      <c r="K20" s="3"/>
    </row>
    <row r="21" spans="1:11">
      <c r="C21" s="8" t="s">
        <v>221</v>
      </c>
      <c r="D21" s="6"/>
      <c r="E21" s="10"/>
      <c r="F21" s="6"/>
      <c r="G21" s="6"/>
      <c r="H21" s="6"/>
      <c r="I21" s="3"/>
      <c r="J21" s="3"/>
      <c r="K21" s="3"/>
    </row>
    <row r="22" spans="1:11">
      <c r="B22" s="61" t="s">
        <v>25</v>
      </c>
      <c r="C22" s="8" t="s">
        <v>216</v>
      </c>
      <c r="D22" s="3"/>
      <c r="E22" s="3"/>
      <c r="F22" s="3"/>
      <c r="G22" s="3"/>
      <c r="H22" s="3"/>
      <c r="I22" s="3"/>
      <c r="J22" s="3"/>
      <c r="K22" s="3"/>
    </row>
    <row r="23" spans="1:11">
      <c r="C23" s="8" t="s">
        <v>219</v>
      </c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11" t="s">
        <v>241</v>
      </c>
      <c r="B25" s="8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B26" s="61" t="s">
        <v>27</v>
      </c>
      <c r="C26" s="8" t="s">
        <v>242</v>
      </c>
      <c r="D26" s="3"/>
      <c r="E26" s="3"/>
      <c r="F26" s="3"/>
      <c r="G26" s="3"/>
      <c r="H26" s="3"/>
      <c r="I26" s="3"/>
      <c r="J26" s="3"/>
      <c r="K26" s="3"/>
    </row>
    <row r="27" spans="1:11">
      <c r="C27" s="9" t="s">
        <v>28</v>
      </c>
      <c r="D27" s="3"/>
      <c r="E27" s="3"/>
      <c r="F27" s="3"/>
      <c r="G27" s="3"/>
      <c r="H27" s="3"/>
      <c r="I27" s="3"/>
      <c r="J27" s="3"/>
      <c r="K27" s="3"/>
    </row>
    <row r="28" spans="1:11">
      <c r="B28" s="61" t="s">
        <v>29</v>
      </c>
      <c r="C28" s="8" t="s">
        <v>239</v>
      </c>
      <c r="D28" s="3"/>
      <c r="E28" s="3"/>
      <c r="F28" s="3"/>
      <c r="G28" s="3"/>
      <c r="H28" s="3"/>
      <c r="I28" s="3"/>
      <c r="J28" s="3"/>
      <c r="K28" s="3"/>
    </row>
    <row r="29" spans="1:11">
      <c r="C29" s="8" t="s">
        <v>240</v>
      </c>
      <c r="D29" s="3"/>
      <c r="E29" s="3"/>
      <c r="F29" s="3"/>
      <c r="G29" s="3"/>
      <c r="H29" s="3"/>
      <c r="I29" s="3"/>
      <c r="J29" s="3"/>
      <c r="K29" s="3"/>
    </row>
    <row r="30" spans="1:11">
      <c r="B30" s="61" t="s">
        <v>30</v>
      </c>
      <c r="C30" s="9" t="s">
        <v>243</v>
      </c>
      <c r="D30" s="3"/>
      <c r="E30" s="3"/>
      <c r="F30" s="3"/>
      <c r="G30" s="3"/>
      <c r="H30" s="3"/>
      <c r="I30" s="3"/>
      <c r="J30" s="3"/>
      <c r="K30" s="3"/>
    </row>
    <row r="31" spans="1:11">
      <c r="C31" s="8" t="s">
        <v>244</v>
      </c>
      <c r="E31" s="3"/>
      <c r="F31" s="3"/>
      <c r="G31" s="3"/>
      <c r="H31" s="3"/>
      <c r="I31" s="3"/>
      <c r="J31" s="3"/>
      <c r="K31" s="3"/>
    </row>
    <row r="32" spans="1:11">
      <c r="C32" s="8" t="s">
        <v>245</v>
      </c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8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11" t="s">
        <v>31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B35" s="61" t="s">
        <v>32</v>
      </c>
      <c r="C35" s="8" t="s">
        <v>33</v>
      </c>
      <c r="D35" s="3"/>
      <c r="E35" s="3"/>
      <c r="F35" s="3"/>
      <c r="G35" s="3"/>
      <c r="H35" s="3"/>
      <c r="I35" s="3"/>
      <c r="J35" s="3"/>
      <c r="K35" s="3"/>
    </row>
    <row r="36" spans="1:11">
      <c r="B36" s="61" t="s">
        <v>34</v>
      </c>
      <c r="C36" s="9" t="s">
        <v>83</v>
      </c>
      <c r="D36" s="3"/>
      <c r="E36" s="3"/>
      <c r="F36" s="3"/>
      <c r="G36" s="3"/>
      <c r="H36" s="3"/>
      <c r="I36" s="3"/>
      <c r="J36" s="3"/>
      <c r="K36" s="3"/>
    </row>
    <row r="37" spans="1:11">
      <c r="C37" s="8" t="s">
        <v>87</v>
      </c>
      <c r="D37" s="3"/>
      <c r="E37" s="3"/>
      <c r="F37" s="3"/>
      <c r="G37" s="3"/>
      <c r="H37" s="3"/>
      <c r="I37" s="3"/>
      <c r="J37" s="3"/>
      <c r="K37" s="3"/>
    </row>
    <row r="38" spans="1:11">
      <c r="C38" s="8" t="s">
        <v>194</v>
      </c>
      <c r="D38" s="3"/>
      <c r="E38" s="3"/>
      <c r="F38" s="3"/>
      <c r="G38" s="3"/>
      <c r="H38" s="3"/>
      <c r="I38" s="3"/>
      <c r="J38" s="3"/>
      <c r="K38" s="3"/>
    </row>
    <row r="39" spans="1:11">
      <c r="B39" s="61" t="s">
        <v>108</v>
      </c>
      <c r="C39" s="8" t="s">
        <v>95</v>
      </c>
      <c r="D39" s="3"/>
      <c r="E39" s="3"/>
      <c r="F39" s="3"/>
      <c r="G39" s="3"/>
      <c r="H39" s="3"/>
      <c r="I39" s="3"/>
      <c r="J39" s="3"/>
      <c r="K39" s="3"/>
    </row>
    <row r="40" spans="1:11">
      <c r="C40" s="8" t="s">
        <v>35</v>
      </c>
      <c r="D40" s="3"/>
      <c r="E40" s="3"/>
      <c r="F40" s="3"/>
      <c r="G40" s="3"/>
      <c r="H40" s="3"/>
      <c r="I40" s="3"/>
      <c r="J40" s="3"/>
      <c r="K40" s="3"/>
    </row>
    <row r="41" spans="1:11">
      <c r="A41" s="9"/>
      <c r="B41" s="9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11" t="s">
        <v>37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B43" s="60" t="s">
        <v>36</v>
      </c>
      <c r="C43" s="8" t="s">
        <v>38</v>
      </c>
      <c r="D43" s="3"/>
      <c r="E43" s="3"/>
      <c r="F43" s="3"/>
      <c r="G43" s="3"/>
      <c r="H43" s="3"/>
      <c r="I43" s="3"/>
      <c r="J43" s="3"/>
      <c r="K43" s="3"/>
    </row>
    <row r="44" spans="1:11">
      <c r="C44" s="8" t="s">
        <v>128</v>
      </c>
    </row>
  </sheetData>
  <phoneticPr fontId="31" type="noConversion"/>
  <hyperlinks>
    <hyperlink ref="B17" location="'Табл. 1.1'!A1" display="Табл. 1.1"/>
    <hyperlink ref="B19" location="'Табл. 1.2'!A1" display="Табл. 1.2"/>
    <hyperlink ref="B20" location="'Табл. 1.3'!A1" display="Табл. 1.3"/>
    <hyperlink ref="B22" location="'Табл. 1.4'!A1" display="Табл. 1.4"/>
    <hyperlink ref="B26" location="'Табл. 2.1'!A1" display="Табл. 2.1"/>
    <hyperlink ref="B28" location="'Табл. 2.2'!A1" display="Табл. 2.2"/>
    <hyperlink ref="B30" location="'Табл. 2.3'!A1" display="Табл. 2.3"/>
    <hyperlink ref="B35" location="'Табл. 3.1'!A1" display="Табл. 3.1"/>
    <hyperlink ref="B36" location="'Табл. 3.2'!Print_Area" display="Табл. 3.2"/>
    <hyperlink ref="B39" location="'Табл. 3.3'!Print_Area" display="Табл. 3.3.2"/>
    <hyperlink ref="B43" location="'Табл. 4'!A1" display="Табл. 4"/>
  </hyperlinks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76"/>
  <sheetViews>
    <sheetView view="pageBreakPreview" topLeftCell="A34" zoomScale="90" zoomScaleNormal="90" zoomScaleSheetLayoutView="90" workbookViewId="0">
      <selection activeCell="F64" sqref="F64"/>
    </sheetView>
  </sheetViews>
  <sheetFormatPr defaultRowHeight="12.75"/>
  <cols>
    <col min="1" max="1" width="104.28515625" style="16" bestFit="1" customWidth="1"/>
    <col min="2" max="9" width="15.7109375" style="16" customWidth="1"/>
    <col min="10" max="10" width="17" style="16" customWidth="1"/>
    <col min="11" max="16384" width="9.140625" style="16"/>
  </cols>
  <sheetData>
    <row r="1" spans="1:25" ht="25.5" customHeight="1">
      <c r="A1" s="34" t="s">
        <v>83</v>
      </c>
      <c r="B1" s="14"/>
      <c r="C1" s="14"/>
      <c r="D1" s="14"/>
      <c r="E1" s="14"/>
      <c r="F1" s="14"/>
      <c r="G1" s="14"/>
      <c r="H1" s="15"/>
      <c r="I1" s="99" t="s">
        <v>1</v>
      </c>
    </row>
    <row r="2" spans="1:25" ht="25.5">
      <c r="A2" s="29" t="s">
        <v>191</v>
      </c>
      <c r="B2" s="55" t="s">
        <v>118</v>
      </c>
      <c r="C2" s="55" t="s">
        <v>112</v>
      </c>
      <c r="D2" s="55" t="s">
        <v>113</v>
      </c>
      <c r="E2" s="55" t="s">
        <v>114</v>
      </c>
      <c r="F2" s="55" t="s">
        <v>115</v>
      </c>
      <c r="G2" s="55" t="s">
        <v>117</v>
      </c>
      <c r="H2" s="55" t="s">
        <v>234</v>
      </c>
      <c r="I2" s="55" t="s">
        <v>116</v>
      </c>
    </row>
    <row r="3" spans="1:25">
      <c r="A3" s="243" t="s">
        <v>52</v>
      </c>
      <c r="B3" s="234">
        <v>65.156000000000006</v>
      </c>
      <c r="C3" s="234">
        <v>0</v>
      </c>
      <c r="D3" s="234">
        <v>4.1479999999999997</v>
      </c>
      <c r="E3" s="234">
        <v>1.077</v>
      </c>
      <c r="F3" s="234">
        <v>4.1000000000000002E-2</v>
      </c>
      <c r="G3" s="234">
        <v>70.421999999999997</v>
      </c>
      <c r="H3" s="234">
        <v>32.22</v>
      </c>
      <c r="I3" s="314">
        <v>60.417000000000002</v>
      </c>
      <c r="J3" s="313"/>
      <c r="R3" s="85"/>
      <c r="S3" s="85"/>
      <c r="T3" s="85"/>
      <c r="U3" s="85"/>
      <c r="V3" s="85"/>
      <c r="W3" s="85"/>
      <c r="X3" s="85"/>
      <c r="Y3" s="85"/>
    </row>
    <row r="4" spans="1:25">
      <c r="A4" s="35" t="s">
        <v>53</v>
      </c>
      <c r="B4" s="235">
        <v>1.35</v>
      </c>
      <c r="C4" s="235">
        <v>0</v>
      </c>
      <c r="D4" s="235">
        <v>5.3999999999999999E-2</v>
      </c>
      <c r="E4" s="235">
        <v>22.645</v>
      </c>
      <c r="F4" s="235">
        <v>0</v>
      </c>
      <c r="G4" s="235">
        <v>24.048999999999999</v>
      </c>
      <c r="H4" s="235">
        <v>18.5</v>
      </c>
      <c r="I4" s="315">
        <v>23.475999999999999</v>
      </c>
      <c r="J4" s="313"/>
      <c r="R4" s="85"/>
      <c r="S4" s="85"/>
      <c r="T4" s="85"/>
      <c r="U4" s="85"/>
      <c r="V4" s="85"/>
      <c r="W4" s="85"/>
      <c r="X4" s="85"/>
      <c r="Y4" s="85"/>
    </row>
    <row r="5" spans="1:25" ht="12" customHeight="1">
      <c r="A5" s="35" t="s">
        <v>198</v>
      </c>
      <c r="B5" s="235">
        <v>30.515000000000001</v>
      </c>
      <c r="C5" s="235">
        <v>0</v>
      </c>
      <c r="D5" s="235">
        <v>3.4129999999999998</v>
      </c>
      <c r="E5" s="235">
        <v>24.876999999999999</v>
      </c>
      <c r="F5" s="235">
        <v>3.0000000000000001E-3</v>
      </c>
      <c r="G5" s="235">
        <v>58.808</v>
      </c>
      <c r="H5" s="235">
        <v>27.962</v>
      </c>
      <c r="I5" s="315">
        <v>48.752000000000002</v>
      </c>
      <c r="J5" s="313"/>
      <c r="R5" s="85"/>
      <c r="S5" s="85"/>
      <c r="T5" s="85"/>
      <c r="U5" s="85"/>
      <c r="V5" s="85"/>
      <c r="W5" s="85"/>
      <c r="X5" s="85"/>
      <c r="Y5" s="85"/>
    </row>
    <row r="6" spans="1:25">
      <c r="A6" s="35" t="s">
        <v>54</v>
      </c>
      <c r="B6" s="235">
        <v>213.94499999999999</v>
      </c>
      <c r="C6" s="235">
        <v>0</v>
      </c>
      <c r="D6" s="235">
        <v>26.271000000000001</v>
      </c>
      <c r="E6" s="235">
        <v>9.01</v>
      </c>
      <c r="F6" s="235">
        <v>2.8000000000000001E-2</v>
      </c>
      <c r="G6" s="235">
        <v>249.25399999999999</v>
      </c>
      <c r="H6" s="235">
        <v>85.11</v>
      </c>
      <c r="I6" s="315">
        <v>237.035</v>
      </c>
      <c r="J6" s="313"/>
      <c r="R6" s="85"/>
      <c r="S6" s="85"/>
      <c r="T6" s="85"/>
      <c r="U6" s="85"/>
      <c r="V6" s="85"/>
      <c r="W6" s="85"/>
      <c r="X6" s="85"/>
      <c r="Y6" s="85"/>
    </row>
    <row r="7" spans="1:25">
      <c r="A7" s="35" t="s">
        <v>57</v>
      </c>
      <c r="B7" s="235">
        <v>19.399000000000001</v>
      </c>
      <c r="C7" s="235">
        <v>0</v>
      </c>
      <c r="D7" s="235">
        <v>0.40500000000000003</v>
      </c>
      <c r="E7" s="235">
        <v>7.0000000000000007E-2</v>
      </c>
      <c r="F7" s="235">
        <v>2.98</v>
      </c>
      <c r="G7" s="235">
        <v>22.853999999999999</v>
      </c>
      <c r="H7" s="235">
        <v>19.728000000000002</v>
      </c>
      <c r="I7" s="315">
        <v>21.413</v>
      </c>
      <c r="J7" s="313"/>
      <c r="R7" s="85"/>
      <c r="S7" s="85"/>
      <c r="T7" s="85"/>
      <c r="U7" s="85"/>
      <c r="V7" s="85"/>
      <c r="W7" s="85"/>
      <c r="X7" s="85"/>
      <c r="Y7" s="85"/>
    </row>
    <row r="8" spans="1:25">
      <c r="A8" s="35" t="s">
        <v>58</v>
      </c>
      <c r="B8" s="235">
        <v>32.107999999999997</v>
      </c>
      <c r="C8" s="235">
        <v>10.57</v>
      </c>
      <c r="D8" s="235">
        <v>3.5000000000000003E-2</v>
      </c>
      <c r="E8" s="235">
        <v>13.695</v>
      </c>
      <c r="F8" s="235">
        <v>0</v>
      </c>
      <c r="G8" s="235">
        <v>56.408000000000001</v>
      </c>
      <c r="H8" s="235">
        <v>1.5049999999999999</v>
      </c>
      <c r="I8" s="315">
        <v>32.42</v>
      </c>
      <c r="J8" s="313"/>
      <c r="R8" s="85"/>
      <c r="S8" s="85"/>
      <c r="T8" s="85"/>
      <c r="U8" s="85"/>
      <c r="V8" s="85"/>
      <c r="W8" s="85"/>
      <c r="X8" s="85"/>
      <c r="Y8" s="85"/>
    </row>
    <row r="9" spans="1:25">
      <c r="A9" s="133" t="s">
        <v>273</v>
      </c>
      <c r="B9" s="235">
        <v>4.6820000000000004</v>
      </c>
      <c r="C9" s="235">
        <v>0</v>
      </c>
      <c r="D9" s="235">
        <v>1E-3</v>
      </c>
      <c r="E9" s="235">
        <v>0</v>
      </c>
      <c r="F9" s="235">
        <v>19.390999999999998</v>
      </c>
      <c r="G9" s="235">
        <v>24.074000000000002</v>
      </c>
      <c r="H9" s="235">
        <v>0.68300000000000005</v>
      </c>
      <c r="I9" s="315">
        <v>24.042000000000002</v>
      </c>
      <c r="J9" s="313"/>
      <c r="R9" s="85"/>
      <c r="S9" s="85"/>
      <c r="T9" s="85"/>
      <c r="U9" s="85"/>
      <c r="V9" s="85"/>
      <c r="W9" s="85"/>
      <c r="X9" s="85"/>
      <c r="Y9" s="85"/>
    </row>
    <row r="10" spans="1:25">
      <c r="A10" s="35" t="s">
        <v>186</v>
      </c>
      <c r="B10" s="235">
        <v>56.755000000000003</v>
      </c>
      <c r="C10" s="235">
        <v>27.835999999999999</v>
      </c>
      <c r="D10" s="235">
        <v>6.7000000000000004E-2</v>
      </c>
      <c r="E10" s="235">
        <v>5.4349999999999996</v>
      </c>
      <c r="F10" s="235">
        <v>3.4239999999999999</v>
      </c>
      <c r="G10" s="235">
        <v>93.516999999999996</v>
      </c>
      <c r="H10" s="235">
        <v>6.9249999999999998</v>
      </c>
      <c r="I10" s="315">
        <v>52.91</v>
      </c>
      <c r="J10" s="313"/>
      <c r="R10" s="85"/>
      <c r="S10" s="85"/>
      <c r="T10" s="85"/>
      <c r="U10" s="85"/>
      <c r="V10" s="85"/>
      <c r="W10" s="85"/>
      <c r="X10" s="85"/>
      <c r="Y10" s="85"/>
    </row>
    <row r="11" spans="1:25">
      <c r="A11" s="35" t="s">
        <v>59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315">
        <v>0</v>
      </c>
      <c r="J11" s="313"/>
      <c r="R11" s="85"/>
      <c r="S11" s="85"/>
      <c r="T11" s="85"/>
      <c r="U11" s="85"/>
      <c r="V11" s="85"/>
      <c r="W11" s="85"/>
      <c r="X11" s="85"/>
      <c r="Y11" s="85"/>
    </row>
    <row r="12" spans="1:25">
      <c r="A12" s="35" t="s">
        <v>269</v>
      </c>
      <c r="B12" s="235">
        <v>2.5449999999999999</v>
      </c>
      <c r="C12" s="235">
        <v>0</v>
      </c>
      <c r="D12" s="235">
        <v>0.85299999999999998</v>
      </c>
      <c r="E12" s="235">
        <v>3.5000000000000003E-2</v>
      </c>
      <c r="F12" s="235">
        <v>0.03</v>
      </c>
      <c r="G12" s="235">
        <v>3.4630000000000001</v>
      </c>
      <c r="H12" s="235">
        <v>2.65</v>
      </c>
      <c r="I12" s="315">
        <v>3.34</v>
      </c>
      <c r="J12" s="313"/>
      <c r="R12" s="85"/>
      <c r="S12" s="85"/>
      <c r="T12" s="85"/>
      <c r="U12" s="85"/>
      <c r="V12" s="85"/>
      <c r="W12" s="85"/>
      <c r="X12" s="85"/>
      <c r="Y12" s="85"/>
    </row>
    <row r="13" spans="1:25">
      <c r="A13" s="35" t="s">
        <v>270</v>
      </c>
      <c r="B13" s="235">
        <v>62.024999999999999</v>
      </c>
      <c r="C13" s="235">
        <v>0</v>
      </c>
      <c r="D13" s="235">
        <v>5.8150000000000004</v>
      </c>
      <c r="E13" s="235">
        <v>1.028</v>
      </c>
      <c r="F13" s="235">
        <v>0</v>
      </c>
      <c r="G13" s="235">
        <v>68.867999999999995</v>
      </c>
      <c r="H13" s="235">
        <v>36.700000000000003</v>
      </c>
      <c r="I13" s="315">
        <v>37.369</v>
      </c>
      <c r="J13" s="313"/>
      <c r="R13" s="85"/>
      <c r="S13" s="85"/>
      <c r="T13" s="85"/>
      <c r="U13" s="85"/>
      <c r="V13" s="85"/>
      <c r="W13" s="85"/>
      <c r="X13" s="85"/>
      <c r="Y13" s="85"/>
    </row>
    <row r="14" spans="1:25">
      <c r="A14" s="35" t="s">
        <v>201</v>
      </c>
      <c r="B14" s="235">
        <v>0.19</v>
      </c>
      <c r="C14" s="235">
        <v>0</v>
      </c>
      <c r="D14" s="235">
        <v>3.9E-2</v>
      </c>
      <c r="E14" s="235">
        <v>0.23300000000000001</v>
      </c>
      <c r="F14" s="235">
        <v>0</v>
      </c>
      <c r="G14" s="235">
        <v>0.46200000000000002</v>
      </c>
      <c r="H14" s="235">
        <v>0.65</v>
      </c>
      <c r="I14" s="315">
        <v>0.45600000000000002</v>
      </c>
      <c r="J14" s="313"/>
      <c r="R14" s="85"/>
      <c r="S14" s="85"/>
      <c r="T14" s="85"/>
      <c r="U14" s="85"/>
      <c r="V14" s="85"/>
      <c r="W14" s="85"/>
      <c r="X14" s="85"/>
      <c r="Y14" s="85"/>
    </row>
    <row r="15" spans="1:25">
      <c r="A15" s="35" t="s">
        <v>55</v>
      </c>
      <c r="B15" s="235">
        <v>23.338000000000001</v>
      </c>
      <c r="C15" s="235">
        <v>0</v>
      </c>
      <c r="D15" s="235">
        <v>0.72699999999999998</v>
      </c>
      <c r="E15" s="235">
        <v>2.7349999999999999</v>
      </c>
      <c r="F15" s="235">
        <v>1.7999999999999999E-2</v>
      </c>
      <c r="G15" s="235">
        <v>26.818000000000001</v>
      </c>
      <c r="H15" s="235">
        <v>15.007999999999999</v>
      </c>
      <c r="I15" s="315">
        <v>17.408999999999999</v>
      </c>
      <c r="J15" s="313"/>
      <c r="R15" s="85"/>
      <c r="S15" s="85"/>
      <c r="T15" s="85"/>
      <c r="U15" s="85"/>
      <c r="V15" s="85"/>
      <c r="W15" s="85"/>
      <c r="X15" s="85"/>
      <c r="Y15" s="85"/>
    </row>
    <row r="16" spans="1:25">
      <c r="A16" s="35" t="s">
        <v>60</v>
      </c>
      <c r="B16" s="235">
        <v>0</v>
      </c>
      <c r="C16" s="235">
        <v>0</v>
      </c>
      <c r="D16" s="235">
        <v>0.30499999999999999</v>
      </c>
      <c r="E16" s="235">
        <v>0</v>
      </c>
      <c r="F16" s="235">
        <v>0</v>
      </c>
      <c r="G16" s="235">
        <v>0.30499999999999999</v>
      </c>
      <c r="H16" s="235">
        <v>0.65</v>
      </c>
      <c r="I16" s="315">
        <v>0.30199999999999999</v>
      </c>
      <c r="J16" s="313"/>
      <c r="R16" s="85"/>
      <c r="S16" s="85"/>
      <c r="T16" s="85"/>
      <c r="U16" s="85"/>
      <c r="V16" s="85"/>
      <c r="W16" s="85"/>
      <c r="X16" s="85"/>
      <c r="Y16" s="85"/>
    </row>
    <row r="17" spans="1:25">
      <c r="A17" s="35" t="s">
        <v>233</v>
      </c>
      <c r="B17" s="235">
        <v>0.86599999999999999</v>
      </c>
      <c r="C17" s="235">
        <v>5.2999999999999999E-2</v>
      </c>
      <c r="D17" s="235">
        <v>1E-3</v>
      </c>
      <c r="E17" s="235">
        <v>0</v>
      </c>
      <c r="F17" s="235">
        <v>0</v>
      </c>
      <c r="G17" s="235">
        <v>0.92</v>
      </c>
      <c r="H17" s="235">
        <v>0.65</v>
      </c>
      <c r="I17" s="315">
        <v>0.84899999999999998</v>
      </c>
      <c r="J17" s="313"/>
      <c r="R17" s="85"/>
      <c r="S17" s="85"/>
      <c r="T17" s="85"/>
      <c r="U17" s="85"/>
      <c r="V17" s="85"/>
      <c r="W17" s="85"/>
      <c r="X17" s="85"/>
      <c r="Y17" s="85"/>
    </row>
    <row r="18" spans="1:25">
      <c r="A18" s="35" t="s">
        <v>61</v>
      </c>
      <c r="B18" s="235">
        <v>16.870999999999999</v>
      </c>
      <c r="C18" s="235">
        <v>0</v>
      </c>
      <c r="D18" s="235">
        <v>0.22800000000000001</v>
      </c>
      <c r="E18" s="235">
        <v>0.221</v>
      </c>
      <c r="F18" s="235">
        <v>2.1999999999999999E-2</v>
      </c>
      <c r="G18" s="235">
        <v>17.341999999999999</v>
      </c>
      <c r="H18" s="235">
        <v>0.68300000000000005</v>
      </c>
      <c r="I18" s="315">
        <v>15.762</v>
      </c>
      <c r="J18" s="313"/>
      <c r="R18" s="85"/>
      <c r="S18" s="85"/>
      <c r="T18" s="85"/>
      <c r="U18" s="85"/>
      <c r="V18" s="85"/>
      <c r="W18" s="85"/>
      <c r="X18" s="85"/>
      <c r="Y18" s="85"/>
    </row>
    <row r="19" spans="1:25">
      <c r="A19" s="35" t="s">
        <v>200</v>
      </c>
      <c r="B19" s="235">
        <v>22.548999999999999</v>
      </c>
      <c r="C19" s="235">
        <v>0.01</v>
      </c>
      <c r="D19" s="235">
        <v>0.14199999999999999</v>
      </c>
      <c r="E19" s="235">
        <v>0.187</v>
      </c>
      <c r="F19" s="235">
        <v>0.18</v>
      </c>
      <c r="G19" s="235">
        <v>23.068000000000001</v>
      </c>
      <c r="H19" s="235">
        <v>9.452</v>
      </c>
      <c r="I19" s="315">
        <v>12.566000000000001</v>
      </c>
      <c r="J19" s="313"/>
      <c r="R19" s="85"/>
      <c r="S19" s="85"/>
      <c r="T19" s="85"/>
      <c r="U19" s="85"/>
      <c r="V19" s="85"/>
      <c r="W19" s="85"/>
      <c r="X19" s="85"/>
      <c r="Y19" s="85"/>
    </row>
    <row r="20" spans="1:25">
      <c r="A20" s="35" t="s">
        <v>62</v>
      </c>
      <c r="B20" s="235">
        <v>6.7</v>
      </c>
      <c r="C20" s="235">
        <v>0</v>
      </c>
      <c r="D20" s="235">
        <v>0</v>
      </c>
      <c r="E20" s="235">
        <v>7.1999999999999995E-2</v>
      </c>
      <c r="F20" s="235">
        <v>0</v>
      </c>
      <c r="G20" s="235">
        <v>6.7720000000000002</v>
      </c>
      <c r="H20" s="235">
        <v>5.1429999999999998</v>
      </c>
      <c r="I20" s="315">
        <v>5.3490000000000002</v>
      </c>
      <c r="J20" s="313"/>
      <c r="R20" s="85"/>
      <c r="S20" s="85"/>
      <c r="T20" s="85"/>
      <c r="U20" s="85"/>
      <c r="V20" s="85"/>
      <c r="W20" s="85"/>
      <c r="X20" s="85"/>
      <c r="Y20" s="85"/>
    </row>
    <row r="21" spans="1:25">
      <c r="A21" s="35" t="s">
        <v>274</v>
      </c>
      <c r="B21" s="235">
        <v>1.786</v>
      </c>
      <c r="C21" s="235">
        <v>0</v>
      </c>
      <c r="D21" s="235">
        <v>7.2469999999999999</v>
      </c>
      <c r="E21" s="235">
        <v>1.2E-2</v>
      </c>
      <c r="F21" s="235">
        <v>0</v>
      </c>
      <c r="G21" s="235">
        <v>9.0449999999999999</v>
      </c>
      <c r="H21" s="235">
        <v>8.9629999999999992</v>
      </c>
      <c r="I21" s="315">
        <v>9.0310000000000006</v>
      </c>
      <c r="J21" s="313"/>
      <c r="R21" s="85"/>
      <c r="S21" s="85"/>
      <c r="T21" s="85"/>
      <c r="U21" s="85"/>
      <c r="V21" s="85"/>
      <c r="W21" s="85"/>
      <c r="X21" s="85"/>
      <c r="Y21" s="85"/>
    </row>
    <row r="22" spans="1:25">
      <c r="A22" s="35" t="s">
        <v>185</v>
      </c>
      <c r="B22" s="235">
        <v>5.39</v>
      </c>
      <c r="C22" s="235">
        <v>0</v>
      </c>
      <c r="D22" s="235">
        <v>0</v>
      </c>
      <c r="E22" s="235">
        <v>0.65100000000000002</v>
      </c>
      <c r="F22" s="235">
        <v>4.4999999999999998E-2</v>
      </c>
      <c r="G22" s="235">
        <v>6.0860000000000003</v>
      </c>
      <c r="H22" s="235">
        <v>1.2</v>
      </c>
      <c r="I22" s="315">
        <v>4.069</v>
      </c>
      <c r="J22" s="313"/>
      <c r="R22" s="85"/>
      <c r="S22" s="85"/>
      <c r="T22" s="85"/>
      <c r="U22" s="85"/>
      <c r="V22" s="85"/>
      <c r="W22" s="85"/>
      <c r="X22" s="85"/>
      <c r="Y22" s="85"/>
    </row>
    <row r="23" spans="1:25">
      <c r="A23" s="35" t="s">
        <v>56</v>
      </c>
      <c r="B23" s="235">
        <v>1.897</v>
      </c>
      <c r="C23" s="235">
        <v>0</v>
      </c>
      <c r="D23" s="235">
        <v>0.10299999999999999</v>
      </c>
      <c r="E23" s="235">
        <v>1E-3</v>
      </c>
      <c r="F23" s="235">
        <v>0</v>
      </c>
      <c r="G23" s="235">
        <v>2.0009999999999999</v>
      </c>
      <c r="H23" s="235">
        <v>0.65</v>
      </c>
      <c r="I23" s="315">
        <v>2</v>
      </c>
      <c r="J23" s="313"/>
      <c r="R23" s="85"/>
      <c r="S23" s="85"/>
      <c r="T23" s="85"/>
      <c r="U23" s="85"/>
      <c r="V23" s="85"/>
      <c r="W23" s="85"/>
      <c r="X23" s="85"/>
      <c r="Y23" s="85"/>
    </row>
    <row r="24" spans="1:25" ht="12.75" customHeight="1">
      <c r="A24" s="35" t="s">
        <v>63</v>
      </c>
      <c r="B24" s="235">
        <v>3.9340000000000002</v>
      </c>
      <c r="C24" s="235">
        <v>0</v>
      </c>
      <c r="D24" s="235">
        <v>4.3929999999999998</v>
      </c>
      <c r="E24" s="235">
        <v>0.223</v>
      </c>
      <c r="F24" s="235">
        <v>0</v>
      </c>
      <c r="G24" s="235">
        <v>8.5500000000000007</v>
      </c>
      <c r="H24" s="235">
        <v>2.1</v>
      </c>
      <c r="I24" s="315">
        <v>8.5359999999999996</v>
      </c>
      <c r="J24" s="313"/>
      <c r="R24" s="85"/>
      <c r="S24" s="85"/>
      <c r="T24" s="85"/>
      <c r="U24" s="85"/>
      <c r="V24" s="85"/>
      <c r="W24" s="85"/>
      <c r="X24" s="85"/>
      <c r="Y24" s="85"/>
    </row>
    <row r="25" spans="1:25">
      <c r="A25" s="35" t="s">
        <v>64</v>
      </c>
      <c r="B25" s="235">
        <v>1.883</v>
      </c>
      <c r="C25" s="235">
        <v>0</v>
      </c>
      <c r="D25" s="235">
        <v>4.0000000000000001E-3</v>
      </c>
      <c r="E25" s="235">
        <v>0</v>
      </c>
      <c r="F25" s="235">
        <v>4.8000000000000001E-2</v>
      </c>
      <c r="G25" s="235">
        <v>1.9350000000000001</v>
      </c>
      <c r="H25" s="235">
        <v>1.6659999999999999</v>
      </c>
      <c r="I25" s="315">
        <v>0.36199999999999999</v>
      </c>
      <c r="J25" s="313"/>
      <c r="R25" s="85"/>
      <c r="S25" s="85"/>
      <c r="T25" s="85"/>
      <c r="U25" s="85"/>
      <c r="V25" s="85"/>
      <c r="W25" s="85"/>
      <c r="X25" s="85"/>
      <c r="Y25" s="85"/>
    </row>
    <row r="26" spans="1:25" ht="12.75" customHeight="1">
      <c r="A26" s="133" t="s">
        <v>275</v>
      </c>
      <c r="B26" s="235">
        <v>0</v>
      </c>
      <c r="C26" s="235">
        <v>0</v>
      </c>
      <c r="D26" s="235">
        <v>0</v>
      </c>
      <c r="E26" s="235">
        <v>0.36499999999999999</v>
      </c>
      <c r="F26" s="235">
        <v>6.3410000000000002</v>
      </c>
      <c r="G26" s="235">
        <v>6.7060000000000004</v>
      </c>
      <c r="H26" s="235">
        <v>1.603</v>
      </c>
      <c r="I26" s="315">
        <v>1.274</v>
      </c>
      <c r="J26" s="313"/>
      <c r="R26" s="85"/>
      <c r="S26" s="85"/>
      <c r="T26" s="85"/>
      <c r="U26" s="85"/>
      <c r="V26" s="85"/>
      <c r="W26" s="85"/>
      <c r="X26" s="85"/>
      <c r="Y26" s="85"/>
    </row>
    <row r="27" spans="1:25">
      <c r="A27" s="35" t="s">
        <v>65</v>
      </c>
      <c r="B27" s="235">
        <v>24.968</v>
      </c>
      <c r="C27" s="235">
        <v>5.0000000000000001E-3</v>
      </c>
      <c r="D27" s="235">
        <v>2E-3</v>
      </c>
      <c r="E27" s="235">
        <v>5.81</v>
      </c>
      <c r="F27" s="235">
        <v>14.821999999999999</v>
      </c>
      <c r="G27" s="235">
        <v>45.606999999999999</v>
      </c>
      <c r="H27" s="235">
        <v>27.765999999999998</v>
      </c>
      <c r="I27" s="315">
        <v>23.33</v>
      </c>
      <c r="J27" s="313"/>
      <c r="R27" s="85"/>
      <c r="S27" s="85"/>
      <c r="T27" s="85"/>
      <c r="U27" s="85"/>
      <c r="V27" s="85"/>
      <c r="W27" s="85"/>
      <c r="X27" s="85"/>
      <c r="Y27" s="85"/>
    </row>
    <row r="28" spans="1:25">
      <c r="A28" s="133" t="s">
        <v>276</v>
      </c>
      <c r="B28" s="235">
        <v>39.488999999999997</v>
      </c>
      <c r="C28" s="235">
        <v>0</v>
      </c>
      <c r="D28" s="235">
        <v>0.13900000000000001</v>
      </c>
      <c r="E28" s="235">
        <v>2.7890000000000001</v>
      </c>
      <c r="F28" s="235">
        <v>5.8000000000000003E-2</v>
      </c>
      <c r="G28" s="235">
        <v>42.475000000000001</v>
      </c>
      <c r="H28" s="235">
        <v>20.93</v>
      </c>
      <c r="I28" s="315">
        <v>40.192</v>
      </c>
      <c r="J28" s="313"/>
      <c r="R28" s="85"/>
      <c r="S28" s="85"/>
      <c r="T28" s="85"/>
      <c r="U28" s="85"/>
      <c r="V28" s="85"/>
      <c r="W28" s="85"/>
      <c r="X28" s="85"/>
      <c r="Y28" s="85"/>
    </row>
    <row r="29" spans="1:25">
      <c r="A29" s="35" t="s">
        <v>66</v>
      </c>
      <c r="B29" s="235">
        <v>9.5</v>
      </c>
      <c r="C29" s="235">
        <v>0</v>
      </c>
      <c r="D29" s="235">
        <v>6.4000000000000001E-2</v>
      </c>
      <c r="E29" s="235">
        <v>1.2999999999999999E-2</v>
      </c>
      <c r="F29" s="235">
        <v>1E-3</v>
      </c>
      <c r="G29" s="235">
        <v>9.5779999999999994</v>
      </c>
      <c r="H29" s="235">
        <v>0.65</v>
      </c>
      <c r="I29" s="315">
        <v>9.4719999999999995</v>
      </c>
      <c r="J29" s="313"/>
      <c r="R29" s="85"/>
      <c r="S29" s="85"/>
      <c r="T29" s="85"/>
      <c r="U29" s="85"/>
      <c r="V29" s="85"/>
      <c r="W29" s="85"/>
      <c r="X29" s="85"/>
      <c r="Y29" s="85"/>
    </row>
    <row r="30" spans="1:25">
      <c r="A30" s="35" t="s">
        <v>67</v>
      </c>
      <c r="B30" s="235">
        <v>0.01</v>
      </c>
      <c r="C30" s="235">
        <v>0</v>
      </c>
      <c r="D30" s="235">
        <v>0.13500000000000001</v>
      </c>
      <c r="E30" s="235">
        <v>10.414</v>
      </c>
      <c r="F30" s="235">
        <v>0</v>
      </c>
      <c r="G30" s="235">
        <v>10.558999999999999</v>
      </c>
      <c r="H30" s="235">
        <v>1.5</v>
      </c>
      <c r="I30" s="315">
        <v>-6.7480000000000002</v>
      </c>
      <c r="J30" s="313"/>
      <c r="R30" s="85"/>
      <c r="S30" s="85"/>
      <c r="T30" s="85"/>
      <c r="U30" s="85"/>
      <c r="V30" s="85"/>
      <c r="W30" s="85"/>
      <c r="X30" s="85"/>
      <c r="Y30" s="85"/>
    </row>
    <row r="31" spans="1:25">
      <c r="A31" s="35" t="s">
        <v>199</v>
      </c>
      <c r="B31" s="235">
        <v>41.927999999999997</v>
      </c>
      <c r="C31" s="235">
        <v>16.832000000000001</v>
      </c>
      <c r="D31" s="235">
        <v>0.01</v>
      </c>
      <c r="E31" s="235">
        <v>1.014</v>
      </c>
      <c r="F31" s="235">
        <v>0</v>
      </c>
      <c r="G31" s="235">
        <v>59.783999999999999</v>
      </c>
      <c r="H31" s="235">
        <v>0.65</v>
      </c>
      <c r="I31" s="315">
        <v>10.922000000000001</v>
      </c>
      <c r="J31" s="313"/>
      <c r="R31" s="85"/>
      <c r="S31" s="85"/>
      <c r="T31" s="85"/>
      <c r="U31" s="85"/>
      <c r="V31" s="85"/>
      <c r="W31" s="85"/>
      <c r="X31" s="85"/>
      <c r="Y31" s="85"/>
    </row>
    <row r="32" spans="1:25">
      <c r="A32" s="35" t="s">
        <v>68</v>
      </c>
      <c r="B32" s="235">
        <v>5.9720000000000004</v>
      </c>
      <c r="C32" s="235">
        <v>0</v>
      </c>
      <c r="D32" s="235">
        <v>1.4E-2</v>
      </c>
      <c r="E32" s="235">
        <v>6.0000000000000001E-3</v>
      </c>
      <c r="F32" s="235">
        <v>1.536</v>
      </c>
      <c r="G32" s="235">
        <v>7.5279999999999996</v>
      </c>
      <c r="H32" s="235">
        <v>9.7200000000000006</v>
      </c>
      <c r="I32" s="315">
        <v>5.9119999999999999</v>
      </c>
      <c r="J32" s="313"/>
      <c r="R32" s="85"/>
      <c r="S32" s="85"/>
      <c r="T32" s="85"/>
      <c r="U32" s="85"/>
      <c r="V32" s="85"/>
      <c r="W32" s="85"/>
      <c r="X32" s="85"/>
      <c r="Y32" s="85"/>
    </row>
    <row r="33" spans="1:25">
      <c r="A33" s="35" t="s">
        <v>69</v>
      </c>
      <c r="B33" s="235">
        <v>26.826000000000001</v>
      </c>
      <c r="C33" s="235">
        <v>0</v>
      </c>
      <c r="D33" s="235">
        <v>2.5999999999999999E-2</v>
      </c>
      <c r="E33" s="235">
        <v>0.02</v>
      </c>
      <c r="F33" s="235">
        <v>0.11</v>
      </c>
      <c r="G33" s="235">
        <v>26.981999999999999</v>
      </c>
      <c r="H33" s="235">
        <v>19.692</v>
      </c>
      <c r="I33" s="315">
        <v>26.721</v>
      </c>
      <c r="J33" s="313"/>
      <c r="R33" s="85"/>
      <c r="S33" s="85"/>
      <c r="T33" s="85"/>
      <c r="U33" s="85"/>
      <c r="V33" s="85"/>
      <c r="W33" s="85"/>
      <c r="X33" s="85"/>
      <c r="Y33" s="85"/>
    </row>
    <row r="34" spans="1:25">
      <c r="A34" s="35" t="s">
        <v>70</v>
      </c>
      <c r="B34" s="235">
        <v>23.134</v>
      </c>
      <c r="C34" s="235">
        <v>5.0000000000000001E-3</v>
      </c>
      <c r="D34" s="235">
        <v>3.1659999999999999</v>
      </c>
      <c r="E34" s="235">
        <v>0.13100000000000001</v>
      </c>
      <c r="F34" s="235">
        <v>4.0000000000000001E-3</v>
      </c>
      <c r="G34" s="235">
        <v>26.44</v>
      </c>
      <c r="H34" s="235">
        <v>35.707000000000001</v>
      </c>
      <c r="I34" s="315">
        <v>26.244</v>
      </c>
      <c r="J34" s="313"/>
      <c r="R34" s="85"/>
      <c r="S34" s="85"/>
      <c r="T34" s="85"/>
      <c r="U34" s="85"/>
      <c r="V34" s="85"/>
      <c r="W34" s="85"/>
      <c r="X34" s="85"/>
      <c r="Y34" s="85"/>
    </row>
    <row r="35" spans="1:25">
      <c r="A35" s="35" t="s">
        <v>71</v>
      </c>
      <c r="B35" s="235">
        <v>58.472999999999999</v>
      </c>
      <c r="C35" s="235">
        <v>9.44</v>
      </c>
      <c r="D35" s="235">
        <v>0.11600000000000001</v>
      </c>
      <c r="E35" s="235">
        <v>8.7460000000000004</v>
      </c>
      <c r="F35" s="235">
        <v>1.38</v>
      </c>
      <c r="G35" s="235">
        <v>78.155000000000001</v>
      </c>
      <c r="H35" s="235">
        <v>1.8</v>
      </c>
      <c r="I35" s="315">
        <v>19.064</v>
      </c>
      <c r="J35" s="313"/>
      <c r="R35" s="85"/>
      <c r="S35" s="85"/>
      <c r="T35" s="85"/>
      <c r="U35" s="85"/>
      <c r="V35" s="85"/>
      <c r="W35" s="85"/>
      <c r="X35" s="85"/>
      <c r="Y35" s="85"/>
    </row>
    <row r="36" spans="1:25">
      <c r="A36" s="35" t="s">
        <v>277</v>
      </c>
      <c r="B36" s="235">
        <v>30.22</v>
      </c>
      <c r="C36" s="235">
        <v>0</v>
      </c>
      <c r="D36" s="235">
        <v>11.313000000000001</v>
      </c>
      <c r="E36" s="235">
        <v>0.114</v>
      </c>
      <c r="F36" s="235">
        <v>0</v>
      </c>
      <c r="G36" s="235">
        <v>41.646999999999998</v>
      </c>
      <c r="H36" s="235">
        <v>19.3</v>
      </c>
      <c r="I36" s="315">
        <v>41.6</v>
      </c>
      <c r="J36" s="313"/>
      <c r="R36" s="85"/>
      <c r="S36" s="85"/>
      <c r="T36" s="85"/>
      <c r="U36" s="85"/>
      <c r="V36" s="85"/>
      <c r="W36" s="85"/>
      <c r="X36" s="85"/>
      <c r="Y36" s="85"/>
    </row>
    <row r="37" spans="1:25">
      <c r="A37" s="35" t="s">
        <v>72</v>
      </c>
      <c r="B37" s="235">
        <v>59.548000000000002</v>
      </c>
      <c r="C37" s="235">
        <v>0</v>
      </c>
      <c r="D37" s="235">
        <v>9.1999999999999998E-2</v>
      </c>
      <c r="E37" s="235">
        <v>1.494</v>
      </c>
      <c r="F37" s="235">
        <v>4.4279999999999999</v>
      </c>
      <c r="G37" s="235">
        <v>65.561999999999998</v>
      </c>
      <c r="H37" s="235">
        <v>6.1630000000000003</v>
      </c>
      <c r="I37" s="315">
        <v>23.048999999999999</v>
      </c>
      <c r="J37" s="313"/>
      <c r="R37" s="85"/>
      <c r="S37" s="85"/>
      <c r="T37" s="85"/>
      <c r="U37" s="85"/>
      <c r="V37" s="85"/>
      <c r="W37" s="85"/>
      <c r="X37" s="85"/>
      <c r="Y37" s="85"/>
    </row>
    <row r="38" spans="1:25">
      <c r="A38" s="35" t="s">
        <v>73</v>
      </c>
      <c r="B38" s="235">
        <v>4.8659999999999997</v>
      </c>
      <c r="C38" s="235">
        <v>6.5000000000000002E-2</v>
      </c>
      <c r="D38" s="235">
        <v>4.5010000000000003</v>
      </c>
      <c r="E38" s="235">
        <v>2.1999999999999999E-2</v>
      </c>
      <c r="F38" s="235">
        <v>5.0000000000000001E-3</v>
      </c>
      <c r="G38" s="235">
        <v>9.4589999999999996</v>
      </c>
      <c r="H38" s="235">
        <v>0.65</v>
      </c>
      <c r="I38" s="315">
        <v>9.1319999999999997</v>
      </c>
      <c r="J38" s="313"/>
      <c r="R38" s="85"/>
      <c r="S38" s="85"/>
      <c r="T38" s="85"/>
      <c r="U38" s="85"/>
      <c r="V38" s="85"/>
      <c r="W38" s="85"/>
      <c r="X38" s="85"/>
      <c r="Y38" s="85"/>
    </row>
    <row r="39" spans="1:25">
      <c r="A39" s="35" t="s">
        <v>74</v>
      </c>
      <c r="B39" s="235">
        <v>2.5870000000000002</v>
      </c>
      <c r="C39" s="235">
        <v>0</v>
      </c>
      <c r="D39" s="235">
        <v>1.405</v>
      </c>
      <c r="E39" s="235">
        <v>19.256</v>
      </c>
      <c r="F39" s="235">
        <v>0.47199999999999998</v>
      </c>
      <c r="G39" s="235">
        <v>23.72</v>
      </c>
      <c r="H39" s="235">
        <v>0.65</v>
      </c>
      <c r="I39" s="315">
        <v>1.363</v>
      </c>
      <c r="J39" s="313"/>
      <c r="R39" s="85"/>
      <c r="S39" s="85"/>
      <c r="T39" s="85"/>
      <c r="U39" s="85"/>
      <c r="V39" s="85"/>
      <c r="W39" s="85"/>
      <c r="X39" s="85"/>
      <c r="Y39" s="85"/>
    </row>
    <row r="40" spans="1:25">
      <c r="A40" s="35" t="s">
        <v>75</v>
      </c>
      <c r="B40" s="235">
        <v>0.44600000000000001</v>
      </c>
      <c r="C40" s="235">
        <v>0</v>
      </c>
      <c r="D40" s="235">
        <v>0</v>
      </c>
      <c r="E40" s="235">
        <v>8.0000000000000002E-3</v>
      </c>
      <c r="F40" s="235">
        <v>0</v>
      </c>
      <c r="G40" s="235">
        <v>0.45400000000000001</v>
      </c>
      <c r="H40" s="235">
        <v>1.3</v>
      </c>
      <c r="I40" s="315">
        <v>0.39</v>
      </c>
      <c r="J40" s="313"/>
      <c r="R40" s="85"/>
      <c r="S40" s="85"/>
      <c r="T40" s="85"/>
      <c r="U40" s="85"/>
      <c r="V40" s="85"/>
      <c r="W40" s="85"/>
      <c r="X40" s="85"/>
      <c r="Y40" s="85"/>
    </row>
    <row r="41" spans="1:25">
      <c r="A41" s="133" t="s">
        <v>278</v>
      </c>
      <c r="B41" s="235">
        <v>0.151</v>
      </c>
      <c r="C41" s="235">
        <v>0</v>
      </c>
      <c r="D41" s="235">
        <v>8.9999999999999993E-3</v>
      </c>
      <c r="E41" s="235">
        <v>1E-3</v>
      </c>
      <c r="F41" s="235">
        <v>0</v>
      </c>
      <c r="G41" s="235">
        <v>0.161</v>
      </c>
      <c r="H41" s="235">
        <v>2</v>
      </c>
      <c r="I41" s="315">
        <v>0.16</v>
      </c>
      <c r="J41" s="313"/>
      <c r="R41" s="85"/>
      <c r="S41" s="85"/>
      <c r="T41" s="85"/>
      <c r="U41" s="85"/>
      <c r="V41" s="85"/>
      <c r="W41" s="85"/>
      <c r="X41" s="85"/>
      <c r="Y41" s="85"/>
    </row>
    <row r="42" spans="1:25">
      <c r="A42" s="35" t="s">
        <v>76</v>
      </c>
      <c r="B42" s="235">
        <v>0.63400000000000001</v>
      </c>
      <c r="C42" s="235">
        <v>0</v>
      </c>
      <c r="D42" s="235">
        <v>0.59</v>
      </c>
      <c r="E42" s="235">
        <v>1E-3</v>
      </c>
      <c r="F42" s="235">
        <v>2E-3</v>
      </c>
      <c r="G42" s="235">
        <v>1.2270000000000001</v>
      </c>
      <c r="H42" s="235">
        <v>0.65</v>
      </c>
      <c r="I42" s="315">
        <v>1.212</v>
      </c>
      <c r="J42" s="313"/>
      <c r="R42" s="85"/>
      <c r="S42" s="85"/>
      <c r="T42" s="85"/>
      <c r="U42" s="85"/>
      <c r="V42" s="85"/>
      <c r="W42" s="85"/>
      <c r="X42" s="85"/>
      <c r="Y42" s="85"/>
    </row>
    <row r="43" spans="1:25">
      <c r="A43" s="35" t="s">
        <v>77</v>
      </c>
      <c r="B43" s="235">
        <v>84.596999999999994</v>
      </c>
      <c r="C43" s="235">
        <v>0</v>
      </c>
      <c r="D43" s="235">
        <v>1.726</v>
      </c>
      <c r="E43" s="235">
        <v>0.50800000000000001</v>
      </c>
      <c r="F43" s="235">
        <v>0.04</v>
      </c>
      <c r="G43" s="235">
        <v>86.870999999999995</v>
      </c>
      <c r="H43" s="235">
        <v>21.951000000000001</v>
      </c>
      <c r="I43" s="315">
        <v>65.355000000000004</v>
      </c>
      <c r="J43" s="313"/>
      <c r="R43" s="85"/>
      <c r="S43" s="85"/>
      <c r="T43" s="85"/>
      <c r="U43" s="85"/>
      <c r="V43" s="85"/>
      <c r="W43" s="85"/>
      <c r="X43" s="85"/>
      <c r="Y43" s="85"/>
    </row>
    <row r="44" spans="1:25">
      <c r="A44" s="35" t="s">
        <v>78</v>
      </c>
      <c r="B44" s="235">
        <v>77.180999999999997</v>
      </c>
      <c r="C44" s="235">
        <v>12.794</v>
      </c>
      <c r="D44" s="235">
        <v>0.26900000000000002</v>
      </c>
      <c r="E44" s="235">
        <v>3.9260000000000002</v>
      </c>
      <c r="F44" s="235">
        <v>0</v>
      </c>
      <c r="G44" s="235">
        <v>94.17</v>
      </c>
      <c r="H44" s="235">
        <v>23.38</v>
      </c>
      <c r="I44" s="315">
        <v>44.859000000000002</v>
      </c>
      <c r="J44" s="313"/>
      <c r="R44" s="85"/>
      <c r="S44" s="85"/>
      <c r="T44" s="85"/>
      <c r="U44" s="85"/>
      <c r="V44" s="85"/>
      <c r="W44" s="85"/>
      <c r="X44" s="85"/>
      <c r="Y44" s="85"/>
    </row>
    <row r="45" spans="1:25">
      <c r="A45" s="35" t="s">
        <v>79</v>
      </c>
      <c r="B45" s="235">
        <v>26.652000000000001</v>
      </c>
      <c r="C45" s="235">
        <v>0</v>
      </c>
      <c r="D45" s="235">
        <v>0.59199999999999997</v>
      </c>
      <c r="E45" s="235">
        <v>0.30399999999999999</v>
      </c>
      <c r="F45" s="235">
        <v>35.759</v>
      </c>
      <c r="G45" s="235">
        <v>63.307000000000002</v>
      </c>
      <c r="H45" s="235">
        <v>33.145000000000003</v>
      </c>
      <c r="I45" s="315">
        <v>52.945999999999998</v>
      </c>
      <c r="J45" s="313"/>
      <c r="R45" s="85"/>
      <c r="S45" s="85"/>
      <c r="T45" s="85"/>
      <c r="U45" s="85"/>
      <c r="V45" s="85"/>
      <c r="W45" s="85"/>
      <c r="X45" s="85"/>
      <c r="Y45" s="85"/>
    </row>
    <row r="46" spans="1:25">
      <c r="A46" s="35" t="s">
        <v>80</v>
      </c>
      <c r="B46" s="235">
        <v>0</v>
      </c>
      <c r="C46" s="235">
        <v>0</v>
      </c>
      <c r="D46" s="235">
        <v>0</v>
      </c>
      <c r="E46" s="235">
        <v>0.375</v>
      </c>
      <c r="F46" s="235">
        <v>0</v>
      </c>
      <c r="G46" s="235">
        <v>0.375</v>
      </c>
      <c r="H46" s="235">
        <v>0.65</v>
      </c>
      <c r="I46" s="315">
        <v>0.25</v>
      </c>
      <c r="J46" s="313"/>
      <c r="R46" s="85"/>
      <c r="S46" s="85"/>
      <c r="T46" s="85"/>
      <c r="U46" s="85"/>
      <c r="V46" s="85"/>
      <c r="W46" s="85"/>
      <c r="X46" s="85"/>
      <c r="Y46" s="85"/>
    </row>
    <row r="47" spans="1:25">
      <c r="A47" s="35" t="s">
        <v>197</v>
      </c>
      <c r="B47" s="235">
        <v>83.218000000000004</v>
      </c>
      <c r="C47" s="235">
        <v>0</v>
      </c>
      <c r="D47" s="235">
        <v>3.58</v>
      </c>
      <c r="E47" s="235">
        <v>0.93300000000000005</v>
      </c>
      <c r="F47" s="235">
        <v>28.87</v>
      </c>
      <c r="G47" s="235">
        <v>116.601</v>
      </c>
      <c r="H47" s="235">
        <v>34.642000000000003</v>
      </c>
      <c r="I47" s="315">
        <v>105.676</v>
      </c>
      <c r="J47" s="313"/>
      <c r="R47" s="85"/>
      <c r="S47" s="85"/>
      <c r="T47" s="85"/>
      <c r="U47" s="85"/>
      <c r="V47" s="85"/>
      <c r="W47" s="85"/>
      <c r="X47" s="85"/>
      <c r="Y47" s="85"/>
    </row>
    <row r="48" spans="1:25">
      <c r="A48" s="133" t="s">
        <v>184</v>
      </c>
      <c r="B48" s="235">
        <v>2.0030000000000001</v>
      </c>
      <c r="C48" s="235">
        <v>0</v>
      </c>
      <c r="D48" s="235">
        <v>0.02</v>
      </c>
      <c r="E48" s="235">
        <v>36.594000000000001</v>
      </c>
      <c r="F48" s="235">
        <v>1.8260000000000001</v>
      </c>
      <c r="G48" s="235">
        <v>40.442999999999998</v>
      </c>
      <c r="H48" s="235">
        <v>23.395</v>
      </c>
      <c r="I48" s="315">
        <v>2.04</v>
      </c>
      <c r="J48" s="313"/>
      <c r="R48" s="85"/>
      <c r="S48" s="85"/>
      <c r="T48" s="85"/>
      <c r="U48" s="85"/>
      <c r="V48" s="85"/>
      <c r="W48" s="85"/>
      <c r="X48" s="85"/>
      <c r="Y48" s="85"/>
    </row>
    <row r="49" spans="1:25">
      <c r="A49" s="133" t="s">
        <v>81</v>
      </c>
      <c r="B49" s="235">
        <v>22.283000000000001</v>
      </c>
      <c r="C49" s="235">
        <v>0</v>
      </c>
      <c r="D49" s="235">
        <v>0.15</v>
      </c>
      <c r="E49" s="235">
        <v>0.26700000000000002</v>
      </c>
      <c r="F49" s="235">
        <v>1.532</v>
      </c>
      <c r="G49" s="235">
        <v>24.231999999999999</v>
      </c>
      <c r="H49" s="235">
        <v>1.81</v>
      </c>
      <c r="I49" s="315">
        <v>1.97</v>
      </c>
      <c r="J49" s="313"/>
      <c r="R49" s="85"/>
      <c r="S49" s="85"/>
      <c r="T49" s="85"/>
      <c r="U49" s="85"/>
      <c r="V49" s="85"/>
      <c r="W49" s="85"/>
      <c r="X49" s="85"/>
      <c r="Y49" s="85"/>
    </row>
    <row r="50" spans="1:25">
      <c r="A50" s="133" t="s">
        <v>82</v>
      </c>
      <c r="B50" s="236">
        <v>38.075000000000003</v>
      </c>
      <c r="C50" s="236">
        <v>0</v>
      </c>
      <c r="D50" s="236">
        <v>7.0000000000000001E-3</v>
      </c>
      <c r="E50" s="236">
        <v>6.4320000000000004</v>
      </c>
      <c r="F50" s="236">
        <v>0</v>
      </c>
      <c r="G50" s="236">
        <v>44.514000000000003</v>
      </c>
      <c r="H50" s="236">
        <v>1.077</v>
      </c>
      <c r="I50" s="316">
        <v>44.277999999999999</v>
      </c>
      <c r="J50" s="313"/>
      <c r="R50" s="85"/>
      <c r="S50" s="85"/>
      <c r="T50" s="85"/>
      <c r="U50" s="85"/>
      <c r="V50" s="85"/>
      <c r="W50" s="85"/>
      <c r="X50" s="85"/>
      <c r="Y50" s="85"/>
    </row>
    <row r="51" spans="1:25">
      <c r="A51" s="198" t="s">
        <v>192</v>
      </c>
      <c r="B51" s="199">
        <f t="shared" ref="B51:I51" si="0">SUM(B3:B50)</f>
        <v>1236.645</v>
      </c>
      <c r="C51" s="199">
        <f t="shared" si="0"/>
        <v>77.61</v>
      </c>
      <c r="D51" s="199">
        <f t="shared" si="0"/>
        <v>82.177000000000021</v>
      </c>
      <c r="E51" s="199">
        <f t="shared" si="0"/>
        <v>181.75</v>
      </c>
      <c r="F51" s="199">
        <f t="shared" si="0"/>
        <v>123.39599999999999</v>
      </c>
      <c r="G51" s="199">
        <f t="shared" si="0"/>
        <v>1701.5779999999995</v>
      </c>
      <c r="H51" s="199">
        <f t="shared" si="0"/>
        <v>569.57899999999995</v>
      </c>
      <c r="I51" s="199">
        <f t="shared" si="0"/>
        <v>1168.528</v>
      </c>
      <c r="J51" s="317"/>
      <c r="R51" s="85"/>
      <c r="S51" s="85"/>
      <c r="T51" s="85"/>
      <c r="U51" s="85"/>
      <c r="V51" s="85"/>
      <c r="W51" s="85"/>
      <c r="X51" s="85"/>
      <c r="Y51" s="85"/>
    </row>
    <row r="52" spans="1:25">
      <c r="A52" s="159"/>
      <c r="B52" s="107"/>
      <c r="C52" s="107"/>
      <c r="D52" s="107"/>
      <c r="E52" s="107"/>
      <c r="F52" s="197"/>
      <c r="G52" s="107"/>
      <c r="H52" s="41"/>
      <c r="I52" s="41"/>
      <c r="R52" s="85"/>
      <c r="S52" s="85"/>
      <c r="T52" s="85"/>
      <c r="U52" s="85"/>
      <c r="V52" s="85"/>
      <c r="W52" s="85"/>
      <c r="X52" s="85"/>
      <c r="Y52" s="85"/>
    </row>
    <row r="53" spans="1:25" ht="24.95" customHeight="1">
      <c r="A53" s="34" t="s">
        <v>87</v>
      </c>
      <c r="B53" s="157"/>
      <c r="C53" s="157"/>
      <c r="D53" s="157"/>
      <c r="E53" s="157"/>
      <c r="F53" s="157"/>
      <c r="G53" s="157"/>
      <c r="R53" s="85"/>
      <c r="S53" s="85"/>
      <c r="T53" s="85"/>
      <c r="U53" s="85"/>
      <c r="V53" s="85"/>
      <c r="W53" s="85"/>
      <c r="X53" s="85"/>
      <c r="Y53" s="85"/>
    </row>
    <row r="54" spans="1:25" ht="25.5">
      <c r="A54" s="28" t="s">
        <v>193</v>
      </c>
      <c r="B54" s="80" t="s">
        <v>50</v>
      </c>
      <c r="D54" s="158"/>
      <c r="E54" s="157"/>
      <c r="R54" s="85"/>
      <c r="S54" s="85"/>
      <c r="T54" s="85"/>
      <c r="U54" s="85"/>
      <c r="V54" s="85"/>
      <c r="W54" s="85"/>
      <c r="X54" s="85"/>
      <c r="Y54" s="85"/>
    </row>
    <row r="55" spans="1:25">
      <c r="A55" s="94" t="s">
        <v>89</v>
      </c>
      <c r="B55" s="224">
        <v>0.72676362764445723</v>
      </c>
      <c r="D55" s="158"/>
      <c r="E55" s="157"/>
      <c r="F55" s="157"/>
      <c r="R55" s="85"/>
      <c r="S55" s="85"/>
      <c r="T55" s="85"/>
      <c r="U55" s="85"/>
      <c r="V55" s="85"/>
      <c r="W55" s="85"/>
      <c r="X55" s="85"/>
      <c r="Y55" s="85"/>
    </row>
    <row r="56" spans="1:25">
      <c r="A56" s="68" t="s">
        <v>84</v>
      </c>
      <c r="B56" s="145">
        <v>4.5610603804233492E-2</v>
      </c>
      <c r="D56" s="158"/>
      <c r="E56" s="157"/>
      <c r="F56" s="157"/>
      <c r="R56" s="85"/>
      <c r="S56" s="85"/>
      <c r="T56" s="85"/>
      <c r="U56" s="85"/>
      <c r="V56" s="85"/>
      <c r="W56" s="85"/>
      <c r="X56" s="85"/>
      <c r="Y56" s="85"/>
    </row>
    <row r="57" spans="1:25">
      <c r="A57" s="68" t="s">
        <v>85</v>
      </c>
      <c r="B57" s="145">
        <v>4.8294583028224418E-2</v>
      </c>
      <c r="D57" s="158"/>
      <c r="E57" s="157"/>
      <c r="F57" s="157"/>
      <c r="R57" s="85"/>
      <c r="S57" s="85"/>
      <c r="T57" s="85"/>
      <c r="U57" s="85"/>
      <c r="V57" s="85"/>
      <c r="W57" s="85"/>
      <c r="X57" s="85"/>
      <c r="Y57" s="85"/>
    </row>
    <row r="58" spans="1:25">
      <c r="A58" s="68" t="s">
        <v>86</v>
      </c>
      <c r="B58" s="145">
        <v>0.10681261746449475</v>
      </c>
      <c r="D58" s="158"/>
      <c r="E58" s="157"/>
      <c r="F58" s="157"/>
      <c r="R58" s="85"/>
      <c r="S58" s="85"/>
      <c r="T58" s="85"/>
      <c r="U58" s="85"/>
      <c r="V58" s="85"/>
      <c r="W58" s="85"/>
      <c r="X58" s="85"/>
      <c r="Y58" s="85"/>
    </row>
    <row r="59" spans="1:25">
      <c r="A59" s="95" t="s">
        <v>49</v>
      </c>
      <c r="B59" s="145">
        <v>7.2518568058590333E-2</v>
      </c>
      <c r="D59" s="158"/>
      <c r="E59" s="157"/>
      <c r="F59" s="157"/>
      <c r="R59" s="85"/>
      <c r="S59" s="85"/>
      <c r="T59" s="85"/>
      <c r="U59" s="85"/>
      <c r="V59" s="85"/>
      <c r="W59" s="85"/>
      <c r="X59" s="85"/>
      <c r="Y59" s="85"/>
    </row>
    <row r="60" spans="1:25">
      <c r="A60" s="96" t="s">
        <v>88</v>
      </c>
      <c r="B60" s="144">
        <v>1</v>
      </c>
      <c r="E60" s="157"/>
      <c r="F60" s="157"/>
      <c r="R60" s="85"/>
      <c r="S60" s="85"/>
      <c r="T60" s="85"/>
      <c r="U60" s="85"/>
      <c r="V60" s="85"/>
      <c r="W60" s="85"/>
      <c r="X60" s="85"/>
      <c r="Y60" s="85"/>
    </row>
    <row r="62" spans="1:25" ht="24.95" customHeight="1">
      <c r="A62" s="56" t="s">
        <v>194</v>
      </c>
      <c r="B62" s="15"/>
    </row>
    <row r="63" spans="1:25" ht="25.5">
      <c r="A63" s="28" t="s">
        <v>191</v>
      </c>
      <c r="B63" s="80" t="s">
        <v>50</v>
      </c>
    </row>
    <row r="64" spans="1:25">
      <c r="A64" s="49" t="s">
        <v>54</v>
      </c>
      <c r="B64" s="138">
        <v>0.14648402835485652</v>
      </c>
      <c r="D64" s="48"/>
      <c r="E64" s="93"/>
    </row>
    <row r="65" spans="1:5">
      <c r="A65" s="35" t="s">
        <v>197</v>
      </c>
      <c r="B65" s="138">
        <v>6.8525216005378559E-2</v>
      </c>
      <c r="D65" s="48"/>
      <c r="E65" s="93"/>
    </row>
    <row r="66" spans="1:5">
      <c r="A66" s="35" t="s">
        <v>78</v>
      </c>
      <c r="B66" s="138">
        <v>5.5342746556431753E-2</v>
      </c>
      <c r="D66" s="48"/>
      <c r="E66" s="93"/>
    </row>
    <row r="67" spans="1:5">
      <c r="A67" s="35" t="s">
        <v>186</v>
      </c>
      <c r="B67" s="138">
        <v>5.4958985130273204E-2</v>
      </c>
      <c r="D67" s="48"/>
      <c r="E67" s="93"/>
    </row>
    <row r="68" spans="1:5">
      <c r="A68" s="35" t="s">
        <v>77</v>
      </c>
      <c r="B68" s="138">
        <v>5.105319885424002E-2</v>
      </c>
      <c r="D68" s="48"/>
      <c r="E68" s="93"/>
    </row>
    <row r="69" spans="1:5">
      <c r="A69" s="35" t="s">
        <v>71</v>
      </c>
      <c r="B69" s="138">
        <v>4.5930894734182048E-2</v>
      </c>
      <c r="D69" s="48"/>
      <c r="E69" s="93"/>
    </row>
    <row r="70" spans="1:5">
      <c r="A70" s="49" t="s">
        <v>52</v>
      </c>
      <c r="B70" s="138">
        <v>4.138628966759092E-2</v>
      </c>
      <c r="D70" s="48"/>
      <c r="E70" s="93"/>
    </row>
    <row r="71" spans="1:5">
      <c r="A71" s="35" t="s">
        <v>270</v>
      </c>
      <c r="B71" s="138">
        <v>4.0473019749902743E-2</v>
      </c>
      <c r="D71" s="48"/>
      <c r="E71" s="93"/>
    </row>
    <row r="72" spans="1:5">
      <c r="A72" s="35" t="s">
        <v>72</v>
      </c>
      <c r="B72" s="138">
        <v>3.8530117338141427E-2</v>
      </c>
      <c r="D72" s="48"/>
      <c r="E72" s="93"/>
    </row>
    <row r="73" spans="1:5">
      <c r="A73" s="120" t="s">
        <v>79</v>
      </c>
      <c r="B73" s="138">
        <v>3.7204876884868059E-2</v>
      </c>
      <c r="D73" s="48"/>
      <c r="E73" s="93"/>
    </row>
    <row r="74" spans="1:5">
      <c r="A74" s="97" t="s">
        <v>8</v>
      </c>
      <c r="B74" s="144">
        <v>0.57988937327586521</v>
      </c>
      <c r="D74" s="48"/>
      <c r="E74" s="93"/>
    </row>
    <row r="76" spans="1:5">
      <c r="A76" s="156"/>
      <c r="B76" s="27"/>
      <c r="C76" s="27"/>
      <c r="D76" s="27"/>
    </row>
  </sheetData>
  <sortState ref="A3:I50">
    <sortCondition ref="A3:A50"/>
  </sortState>
  <phoneticPr fontId="31" type="noConversion"/>
  <printOptions horizontalCentered="1"/>
  <pageMargins left="0.59055118110236227" right="0.59055118110236227" top="0.38" bottom="0.38" header="0.31496062992125984" footer="0.31496062992125984"/>
  <pageSetup paperSize="9" scale="51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22"/>
  <sheetViews>
    <sheetView view="pageBreakPreview" zoomScale="90" zoomScaleSheetLayoutView="90" workbookViewId="0"/>
  </sheetViews>
  <sheetFormatPr defaultRowHeight="12.75"/>
  <cols>
    <col min="1" max="1" width="69.140625" style="16" customWidth="1"/>
    <col min="2" max="2" width="13.28515625" style="16" bestFit="1" customWidth="1"/>
    <col min="3" max="3" width="12" style="16" bestFit="1" customWidth="1"/>
    <col min="4" max="4" width="10.28515625" style="16" bestFit="1" customWidth="1"/>
    <col min="5" max="5" width="11.140625" style="16" bestFit="1" customWidth="1"/>
    <col min="6" max="6" width="8" style="16" customWidth="1"/>
    <col min="7" max="7" width="13.7109375" style="16" customWidth="1"/>
    <col min="8" max="8" width="12.85546875" style="16" bestFit="1" customWidth="1"/>
    <col min="9" max="9" width="10.85546875" style="16" customWidth="1"/>
    <col min="10" max="16384" width="9.140625" style="16"/>
  </cols>
  <sheetData>
    <row r="1" spans="1:10" s="34" customFormat="1" ht="24.95" customHeight="1">
      <c r="A1" s="71" t="s">
        <v>95</v>
      </c>
      <c r="B1" s="72"/>
      <c r="C1" s="72"/>
      <c r="D1" s="72"/>
      <c r="E1" s="72"/>
      <c r="F1" s="72"/>
      <c r="G1" s="72"/>
      <c r="H1" s="73"/>
      <c r="I1" s="111" t="s">
        <v>1</v>
      </c>
    </row>
    <row r="2" spans="1:10" ht="25.5">
      <c r="A2" s="29" t="s">
        <v>191</v>
      </c>
      <c r="B2" s="75" t="s">
        <v>122</v>
      </c>
      <c r="C2" s="53" t="s">
        <v>121</v>
      </c>
      <c r="D2" s="53" t="s">
        <v>3</v>
      </c>
      <c r="E2" s="53" t="s">
        <v>4</v>
      </c>
      <c r="F2" s="53" t="s">
        <v>49</v>
      </c>
      <c r="G2" s="53" t="s">
        <v>96</v>
      </c>
      <c r="H2" s="53" t="s">
        <v>119</v>
      </c>
      <c r="I2" s="54" t="s">
        <v>120</v>
      </c>
    </row>
    <row r="3" spans="1:10">
      <c r="A3" s="179" t="s">
        <v>271</v>
      </c>
      <c r="B3" s="234">
        <v>0.04</v>
      </c>
      <c r="C3" s="234">
        <v>2.7E-2</v>
      </c>
      <c r="D3" s="234">
        <v>24.672999999999998</v>
      </c>
      <c r="E3" s="234">
        <v>0</v>
      </c>
      <c r="F3" s="234">
        <v>0</v>
      </c>
      <c r="G3" s="234">
        <v>24.74</v>
      </c>
      <c r="H3" s="234">
        <v>1.5</v>
      </c>
      <c r="I3" s="314">
        <v>1.5</v>
      </c>
      <c r="J3" s="313"/>
    </row>
    <row r="4" spans="1:10">
      <c r="A4" s="180" t="s">
        <v>94</v>
      </c>
      <c r="B4" s="235">
        <v>0</v>
      </c>
      <c r="C4" s="235">
        <v>0.55800000000000005</v>
      </c>
      <c r="D4" s="235">
        <v>1E-3</v>
      </c>
      <c r="E4" s="235">
        <v>5.5910000000000002</v>
      </c>
      <c r="F4" s="235">
        <v>0</v>
      </c>
      <c r="G4" s="235">
        <v>6.15</v>
      </c>
      <c r="H4" s="235">
        <v>0.65</v>
      </c>
      <c r="I4" s="315">
        <v>0.50700000000000001</v>
      </c>
    </row>
    <row r="5" spans="1:10">
      <c r="A5" s="180" t="s">
        <v>0</v>
      </c>
      <c r="B5" s="235">
        <v>9.2750000000000004</v>
      </c>
      <c r="C5" s="235">
        <v>1.4999999999999999E-2</v>
      </c>
      <c r="D5" s="235">
        <v>1.1859999999999999</v>
      </c>
      <c r="E5" s="235">
        <v>0</v>
      </c>
      <c r="F5" s="235">
        <v>0</v>
      </c>
      <c r="G5" s="235">
        <v>10.476000000000001</v>
      </c>
      <c r="H5" s="235">
        <v>1.3</v>
      </c>
      <c r="I5" s="315">
        <v>2.1760000000000002</v>
      </c>
    </row>
    <row r="6" spans="1:10">
      <c r="A6" s="180" t="s">
        <v>90</v>
      </c>
      <c r="B6" s="235">
        <v>0</v>
      </c>
      <c r="C6" s="235">
        <v>4.0000000000000001E-3</v>
      </c>
      <c r="D6" s="235">
        <v>107.312</v>
      </c>
      <c r="E6" s="235">
        <v>0.22600000000000001</v>
      </c>
      <c r="F6" s="235">
        <v>0.48499999999999999</v>
      </c>
      <c r="G6" s="235">
        <v>108.027</v>
      </c>
      <c r="H6" s="235">
        <v>1.758</v>
      </c>
      <c r="I6" s="315">
        <v>65.391999999999996</v>
      </c>
    </row>
    <row r="7" spans="1:10">
      <c r="A7" s="180" t="s">
        <v>279</v>
      </c>
      <c r="B7" s="235">
        <v>0</v>
      </c>
      <c r="C7" s="235">
        <v>0.97199999999999998</v>
      </c>
      <c r="D7" s="235">
        <v>0.40400000000000003</v>
      </c>
      <c r="E7" s="235">
        <v>0</v>
      </c>
      <c r="F7" s="235">
        <v>0</v>
      </c>
      <c r="G7" s="235">
        <v>1.3759999999999999</v>
      </c>
      <c r="H7" s="235">
        <v>1.5</v>
      </c>
      <c r="I7" s="315">
        <v>1.375</v>
      </c>
    </row>
    <row r="8" spans="1:10">
      <c r="A8" s="180" t="s">
        <v>91</v>
      </c>
      <c r="B8" s="235">
        <v>0.38</v>
      </c>
      <c r="C8" s="235">
        <v>0</v>
      </c>
      <c r="D8" s="235">
        <v>0</v>
      </c>
      <c r="E8" s="235">
        <v>9.7000000000000003E-2</v>
      </c>
      <c r="F8" s="235">
        <v>0</v>
      </c>
      <c r="G8" s="235">
        <v>0.47699999999999998</v>
      </c>
      <c r="H8" s="235">
        <v>0.65</v>
      </c>
      <c r="I8" s="315">
        <v>0.40300000000000002</v>
      </c>
    </row>
    <row r="9" spans="1:10">
      <c r="A9" s="180" t="s">
        <v>92</v>
      </c>
      <c r="B9" s="235">
        <v>1.0109999999999999</v>
      </c>
      <c r="C9" s="235">
        <v>0.248</v>
      </c>
      <c r="D9" s="235">
        <v>0</v>
      </c>
      <c r="E9" s="235">
        <v>0</v>
      </c>
      <c r="F9" s="235">
        <v>0</v>
      </c>
      <c r="G9" s="235">
        <v>1.2589999999999999</v>
      </c>
      <c r="H9" s="235">
        <v>0.65</v>
      </c>
      <c r="I9" s="315">
        <v>1.101</v>
      </c>
    </row>
    <row r="10" spans="1:10">
      <c r="A10" s="180" t="s">
        <v>280</v>
      </c>
      <c r="B10" s="235">
        <v>1.6990000000000001</v>
      </c>
      <c r="C10" s="235">
        <v>6.0000000000000001E-3</v>
      </c>
      <c r="D10" s="235">
        <v>0</v>
      </c>
      <c r="E10" s="235">
        <v>0</v>
      </c>
      <c r="F10" s="235">
        <v>1E-3</v>
      </c>
      <c r="G10" s="235">
        <v>1.706</v>
      </c>
      <c r="H10" s="235">
        <v>0.65</v>
      </c>
      <c r="I10" s="315">
        <v>0.65400000000000003</v>
      </c>
    </row>
    <row r="11" spans="1:10">
      <c r="A11" s="181" t="s">
        <v>93</v>
      </c>
      <c r="B11" s="236">
        <v>0</v>
      </c>
      <c r="C11" s="236">
        <v>0.34499999999999997</v>
      </c>
      <c r="D11" s="236">
        <v>0.91700000000000004</v>
      </c>
      <c r="E11" s="236">
        <v>6.819</v>
      </c>
      <c r="F11" s="236">
        <v>1.2999999999999999E-2</v>
      </c>
      <c r="G11" s="236">
        <v>8.0939999999999994</v>
      </c>
      <c r="H11" s="236">
        <v>4.4539999999999997</v>
      </c>
      <c r="I11" s="316">
        <v>1.304</v>
      </c>
    </row>
    <row r="12" spans="1:10">
      <c r="A12" s="200" t="s">
        <v>51</v>
      </c>
      <c r="B12" s="201">
        <v>12.404999999999999</v>
      </c>
      <c r="C12" s="201">
        <v>2.1749999999999998</v>
      </c>
      <c r="D12" s="201">
        <v>134.49299999999999</v>
      </c>
      <c r="E12" s="201">
        <v>12.733000000000001</v>
      </c>
      <c r="F12" s="201">
        <v>0.499</v>
      </c>
      <c r="G12" s="201">
        <v>162.30499999999998</v>
      </c>
      <c r="H12" s="201">
        <v>13.112000000000002</v>
      </c>
      <c r="I12" s="201">
        <v>74.411999999999992</v>
      </c>
    </row>
    <row r="13" spans="1:10">
      <c r="B13" s="48"/>
      <c r="C13" s="48"/>
      <c r="D13" s="48"/>
      <c r="E13" s="48"/>
      <c r="F13" s="48"/>
      <c r="G13" s="48"/>
      <c r="H13" s="85"/>
      <c r="I13" s="85"/>
    </row>
    <row r="14" spans="1:10">
      <c r="B14" s="85"/>
      <c r="C14" s="85"/>
      <c r="D14" s="85"/>
      <c r="E14" s="85"/>
      <c r="F14" s="85"/>
      <c r="G14" s="85"/>
      <c r="H14" s="85"/>
      <c r="I14" s="85"/>
    </row>
    <row r="15" spans="1:10" ht="26.25" customHeight="1">
      <c r="A15" s="34" t="s">
        <v>35</v>
      </c>
      <c r="B15" s="15"/>
    </row>
    <row r="16" spans="1:10" ht="26.25" customHeight="1">
      <c r="A16" s="29" t="s">
        <v>193</v>
      </c>
      <c r="B16" s="50" t="s">
        <v>123</v>
      </c>
    </row>
    <row r="17" spans="1:2">
      <c r="A17" s="76" t="s">
        <v>84</v>
      </c>
      <c r="B17" s="146">
        <v>7.6430177751763667E-2</v>
      </c>
    </row>
    <row r="18" spans="1:2">
      <c r="A18" s="77" t="s">
        <v>85</v>
      </c>
      <c r="B18" s="147">
        <v>1.3400696220079481E-2</v>
      </c>
    </row>
    <row r="19" spans="1:2">
      <c r="A19" s="78" t="s">
        <v>139</v>
      </c>
      <c r="B19" s="147">
        <v>0.82864360309294238</v>
      </c>
    </row>
    <row r="20" spans="1:2">
      <c r="A20" s="78" t="s">
        <v>138</v>
      </c>
      <c r="B20" s="147">
        <v>7.8451064354148073E-2</v>
      </c>
    </row>
    <row r="21" spans="1:2">
      <c r="A21" s="79" t="s">
        <v>49</v>
      </c>
      <c r="B21" s="148">
        <v>3.0744585810665108E-3</v>
      </c>
    </row>
    <row r="22" spans="1:2">
      <c r="A22" s="98" t="s">
        <v>96</v>
      </c>
      <c r="B22" s="149">
        <v>1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13"/>
  <sheetViews>
    <sheetView view="pageBreakPreview" zoomScaleSheetLayoutView="100" workbookViewId="0">
      <selection activeCell="Q27" sqref="Q27"/>
    </sheetView>
  </sheetViews>
  <sheetFormatPr defaultRowHeight="12.75"/>
  <cols>
    <col min="1" max="1" width="58" style="41" customWidth="1"/>
    <col min="2" max="16384" width="9.140625" style="41"/>
  </cols>
  <sheetData>
    <row r="1" spans="1:2">
      <c r="A1" s="18" t="s">
        <v>38</v>
      </c>
      <c r="B1" s="69"/>
    </row>
    <row r="2" spans="1:2">
      <c r="A2" s="318" t="s">
        <v>415</v>
      </c>
      <c r="B2" s="319" t="s">
        <v>97</v>
      </c>
    </row>
    <row r="3" spans="1:2">
      <c r="A3" s="320" t="s">
        <v>129</v>
      </c>
      <c r="B3" s="322">
        <v>200</v>
      </c>
    </row>
    <row r="4" spans="1:2">
      <c r="A4" s="69"/>
      <c r="B4" s="69"/>
    </row>
    <row r="5" spans="1:2">
      <c r="A5" s="69"/>
      <c r="B5" s="150"/>
    </row>
    <row r="6" spans="1:2">
      <c r="A6" s="82" t="s">
        <v>128</v>
      </c>
      <c r="B6" s="81"/>
    </row>
    <row r="7" spans="1:2">
      <c r="A7" s="321" t="s">
        <v>124</v>
      </c>
      <c r="B7" s="319">
        <v>2020</v>
      </c>
    </row>
    <row r="8" spans="1:2">
      <c r="A8" s="134" t="s">
        <v>130</v>
      </c>
      <c r="B8" s="323">
        <v>19</v>
      </c>
    </row>
    <row r="9" spans="1:2">
      <c r="A9" s="134" t="s">
        <v>136</v>
      </c>
      <c r="B9" s="324">
        <v>420.62411694999997</v>
      </c>
    </row>
    <row r="10" spans="1:2" ht="25.5">
      <c r="A10" s="135" t="s">
        <v>5</v>
      </c>
      <c r="B10" s="323">
        <v>6</v>
      </c>
    </row>
    <row r="11" spans="1:2">
      <c r="A11" s="136" t="s">
        <v>137</v>
      </c>
      <c r="B11" s="325">
        <v>8.6692637799999996</v>
      </c>
    </row>
    <row r="12" spans="1:2" ht="26.25" customHeight="1">
      <c r="A12" s="334" t="s">
        <v>196</v>
      </c>
      <c r="B12" s="335"/>
    </row>
    <row r="13" spans="1:2" ht="26.25" customHeight="1">
      <c r="A13" s="336" t="s">
        <v>195</v>
      </c>
      <c r="B13" s="337"/>
    </row>
  </sheetData>
  <mergeCells count="2">
    <mergeCell ref="A12:B12"/>
    <mergeCell ref="A13:B13"/>
  </mergeCells>
  <phoneticPr fontId="3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"/>
  <sheetViews>
    <sheetView view="pageBreakPreview" zoomScaleNormal="90" zoomScaleSheetLayoutView="100" workbookViewId="0"/>
  </sheetViews>
  <sheetFormatPr defaultRowHeight="12.75"/>
  <cols>
    <col min="1" max="1" width="43.7109375" style="16" customWidth="1"/>
    <col min="2" max="2" width="13.7109375" style="16" customWidth="1"/>
    <col min="3" max="4" width="15.5703125" style="16" customWidth="1"/>
    <col min="5" max="16384" width="9.140625" style="16"/>
  </cols>
  <sheetData>
    <row r="1" spans="1:4">
      <c r="A1" s="19" t="s">
        <v>12</v>
      </c>
      <c r="B1" s="14"/>
      <c r="C1" s="14"/>
      <c r="D1" s="15"/>
    </row>
    <row r="2" spans="1:4">
      <c r="A2" s="22" t="s">
        <v>126</v>
      </c>
      <c r="B2" s="23" t="s">
        <v>17</v>
      </c>
      <c r="C2" s="23" t="s">
        <v>11</v>
      </c>
      <c r="D2" s="24" t="s">
        <v>39</v>
      </c>
    </row>
    <row r="3" spans="1:4">
      <c r="A3" s="20" t="s">
        <v>40</v>
      </c>
      <c r="B3" s="21">
        <v>20</v>
      </c>
      <c r="C3" s="21">
        <v>40</v>
      </c>
      <c r="D3" s="126">
        <v>60</v>
      </c>
    </row>
    <row r="4" spans="1:4">
      <c r="A4" s="114" t="s">
        <v>41</v>
      </c>
      <c r="B4" s="101">
        <v>17</v>
      </c>
      <c r="C4" s="101">
        <v>18</v>
      </c>
      <c r="D4" s="102">
        <v>35</v>
      </c>
    </row>
    <row r="5" spans="1:4">
      <c r="A5" s="114" t="s">
        <v>42</v>
      </c>
      <c r="B5" s="101">
        <v>0</v>
      </c>
      <c r="C5" s="101">
        <v>17</v>
      </c>
      <c r="D5" s="102">
        <v>17</v>
      </c>
    </row>
    <row r="6" spans="1:4">
      <c r="A6" s="114" t="s">
        <v>43</v>
      </c>
      <c r="B6" s="101">
        <v>0</v>
      </c>
      <c r="C6" s="101">
        <v>1</v>
      </c>
      <c r="D6" s="102">
        <v>1</v>
      </c>
    </row>
    <row r="7" spans="1:4">
      <c r="A7" s="115" t="s">
        <v>18</v>
      </c>
      <c r="B7" s="112">
        <v>3</v>
      </c>
      <c r="C7" s="112">
        <v>4</v>
      </c>
      <c r="D7" s="113">
        <v>7</v>
      </c>
    </row>
    <row r="10" spans="1:4">
      <c r="A10" s="18" t="s">
        <v>22</v>
      </c>
      <c r="B10" s="14"/>
      <c r="C10" s="14"/>
    </row>
    <row r="11" spans="1:4">
      <c r="A11" s="22" t="s">
        <v>126</v>
      </c>
      <c r="B11" s="23" t="s">
        <v>9</v>
      </c>
      <c r="C11" s="24" t="s">
        <v>10</v>
      </c>
    </row>
    <row r="12" spans="1:4">
      <c r="A12" s="25" t="s">
        <v>13</v>
      </c>
      <c r="B12" s="105">
        <v>2</v>
      </c>
      <c r="C12" s="106">
        <v>5</v>
      </c>
    </row>
    <row r="13" spans="1:4">
      <c r="A13" s="17" t="s">
        <v>14</v>
      </c>
      <c r="B13" s="103">
        <v>1</v>
      </c>
      <c r="C13" s="104">
        <v>1</v>
      </c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6"/>
  <sheetViews>
    <sheetView view="pageBreakPreview" topLeftCell="A16" zoomScaleNormal="100" zoomScaleSheetLayoutView="100" workbookViewId="0">
      <selection activeCell="G16" sqref="G16"/>
    </sheetView>
  </sheetViews>
  <sheetFormatPr defaultRowHeight="12.75"/>
  <cols>
    <col min="1" max="1" width="45.140625" style="16" customWidth="1"/>
    <col min="2" max="2" width="9.28515625" style="16" customWidth="1"/>
    <col min="3" max="3" width="10.140625" style="16" customWidth="1"/>
    <col min="4" max="6" width="12.5703125" style="16" customWidth="1"/>
    <col min="7" max="7" width="13.7109375" style="16" bestFit="1" customWidth="1"/>
    <col min="8" max="8" width="12.5703125" style="16" customWidth="1"/>
    <col min="9" max="9" width="14.28515625" style="16" bestFit="1" customWidth="1"/>
    <col min="10" max="10" width="12.28515625" style="16" customWidth="1"/>
    <col min="11" max="11" width="10.7109375" style="16" bestFit="1" customWidth="1"/>
    <col min="12" max="12" width="41.85546875" style="16" bestFit="1" customWidth="1"/>
    <col min="13" max="14" width="9.140625" style="16"/>
    <col min="15" max="15" width="10.140625" style="16" bestFit="1" customWidth="1"/>
    <col min="16" max="18" width="9.140625" style="16"/>
    <col min="19" max="19" width="41.85546875" style="16" bestFit="1" customWidth="1"/>
    <col min="20" max="21" width="9.140625" style="16"/>
    <col min="22" max="22" width="12.7109375" style="16" bestFit="1" customWidth="1"/>
    <col min="23" max="25" width="9.140625" style="16"/>
    <col min="26" max="26" width="41.85546875" style="16" bestFit="1" customWidth="1"/>
    <col min="27" max="16384" width="9.140625" style="16"/>
  </cols>
  <sheetData>
    <row r="1" spans="1:30" ht="25.5" customHeight="1">
      <c r="A1" s="300" t="s">
        <v>44</v>
      </c>
      <c r="B1" s="301"/>
      <c r="C1" s="301"/>
      <c r="D1" s="301"/>
      <c r="E1" s="301"/>
      <c r="F1" s="301"/>
      <c r="G1" s="301"/>
      <c r="H1" s="301"/>
      <c r="I1" s="302" t="s">
        <v>1</v>
      </c>
      <c r="J1" s="99"/>
      <c r="L1" s="153"/>
      <c r="S1" s="153"/>
      <c r="Z1" s="153"/>
    </row>
    <row r="2" spans="1:30" ht="50.25" customHeight="1">
      <c r="A2" s="28" t="s">
        <v>125</v>
      </c>
      <c r="B2" s="89" t="s">
        <v>6</v>
      </c>
      <c r="C2" s="89" t="s">
        <v>127</v>
      </c>
      <c r="D2" s="89" t="s">
        <v>120</v>
      </c>
      <c r="E2" s="89" t="s">
        <v>208</v>
      </c>
      <c r="F2" s="89" t="s">
        <v>236</v>
      </c>
      <c r="G2" s="89" t="s">
        <v>212</v>
      </c>
      <c r="H2" s="89" t="s">
        <v>210</v>
      </c>
      <c r="I2" s="216" t="s">
        <v>209</v>
      </c>
      <c r="J2" s="228"/>
      <c r="K2" s="228"/>
      <c r="P2" s="228"/>
      <c r="Q2" s="228"/>
      <c r="W2" s="228"/>
      <c r="X2" s="228"/>
    </row>
    <row r="3" spans="1:30">
      <c r="A3" s="294" t="s">
        <v>225</v>
      </c>
      <c r="B3" s="182" t="s">
        <v>15</v>
      </c>
      <c r="C3" s="237">
        <v>1.8</v>
      </c>
      <c r="D3" s="237">
        <v>2.4743390000000001</v>
      </c>
      <c r="E3" s="238">
        <v>73.560897999999995</v>
      </c>
      <c r="F3" s="237">
        <v>71.004251999999994</v>
      </c>
      <c r="G3" s="237">
        <v>0</v>
      </c>
      <c r="H3" s="237">
        <v>0</v>
      </c>
      <c r="I3" s="295">
        <v>73.560897999999995</v>
      </c>
      <c r="J3" s="254"/>
      <c r="K3" s="57"/>
      <c r="L3" s="85"/>
      <c r="M3" s="153"/>
      <c r="N3" s="153"/>
      <c r="O3" s="227"/>
      <c r="P3" s="229"/>
      <c r="S3" s="153"/>
      <c r="T3" s="153"/>
      <c r="U3" s="153"/>
      <c r="V3" s="227"/>
      <c r="W3" s="230"/>
      <c r="AC3" s="86"/>
      <c r="AD3" s="230"/>
    </row>
    <row r="4" spans="1:30">
      <c r="A4" s="296" t="s">
        <v>309</v>
      </c>
      <c r="B4" s="184" t="s">
        <v>7</v>
      </c>
      <c r="C4" s="239">
        <v>0.25</v>
      </c>
      <c r="D4" s="239">
        <v>0.85954200000000003</v>
      </c>
      <c r="E4" s="240">
        <v>50.997515999999997</v>
      </c>
      <c r="F4" s="239">
        <v>50.085703000000002</v>
      </c>
      <c r="G4" s="239">
        <v>0</v>
      </c>
      <c r="H4" s="239">
        <v>0</v>
      </c>
      <c r="I4" s="297">
        <v>50.997515999999997</v>
      </c>
      <c r="J4" s="254"/>
      <c r="K4" s="57"/>
      <c r="L4" s="85"/>
      <c r="M4" s="153"/>
      <c r="N4" s="153"/>
      <c r="O4" s="227"/>
      <c r="P4" s="229"/>
      <c r="S4" s="153"/>
      <c r="T4" s="153"/>
      <c r="U4" s="153"/>
      <c r="V4" s="227"/>
      <c r="W4" s="230"/>
      <c r="Z4" s="153"/>
      <c r="AA4" s="153"/>
      <c r="AB4" s="153"/>
      <c r="AC4" s="227"/>
      <c r="AD4" s="229"/>
    </row>
    <row r="5" spans="1:30">
      <c r="A5" s="296" t="s">
        <v>254</v>
      </c>
      <c r="B5" s="184" t="s">
        <v>7</v>
      </c>
      <c r="C5" s="239">
        <v>0.35</v>
      </c>
      <c r="D5" s="239">
        <v>0.376751</v>
      </c>
      <c r="E5" s="240">
        <v>3.486656</v>
      </c>
      <c r="F5" s="239">
        <v>3.0366379999999999</v>
      </c>
      <c r="G5" s="239">
        <v>0</v>
      </c>
      <c r="H5" s="239">
        <v>0</v>
      </c>
      <c r="I5" s="297">
        <v>3.486656</v>
      </c>
      <c r="J5" s="254"/>
      <c r="K5" s="57"/>
      <c r="L5" s="85"/>
      <c r="M5" s="153"/>
      <c r="N5" s="153"/>
      <c r="O5" s="227"/>
      <c r="P5" s="229"/>
      <c r="S5" s="153"/>
      <c r="T5" s="153"/>
      <c r="U5" s="153"/>
      <c r="V5" s="227"/>
      <c r="W5" s="230"/>
      <c r="AC5" s="86"/>
      <c r="AD5" s="230"/>
    </row>
    <row r="6" spans="1:30">
      <c r="A6" s="296" t="s">
        <v>248</v>
      </c>
      <c r="B6" s="183" t="s">
        <v>7</v>
      </c>
      <c r="C6" s="239">
        <v>1.02912</v>
      </c>
      <c r="D6" s="239">
        <v>4.728955</v>
      </c>
      <c r="E6" s="240">
        <v>37.986890000000002</v>
      </c>
      <c r="F6" s="239">
        <v>32.731105999999997</v>
      </c>
      <c r="G6" s="239">
        <v>0</v>
      </c>
      <c r="H6" s="239">
        <v>0</v>
      </c>
      <c r="I6" s="297">
        <v>37.986890000000002</v>
      </c>
      <c r="J6" s="254"/>
      <c r="K6" s="57"/>
      <c r="L6" s="85"/>
      <c r="M6" s="153"/>
      <c r="N6" s="153"/>
      <c r="O6" s="227"/>
      <c r="P6" s="229"/>
      <c r="S6" s="153"/>
      <c r="T6" s="153"/>
      <c r="U6" s="153"/>
      <c r="V6" s="227"/>
      <c r="W6" s="230"/>
      <c r="AC6" s="86"/>
      <c r="AD6" s="230"/>
    </row>
    <row r="7" spans="1:30">
      <c r="A7" s="296" t="s">
        <v>308</v>
      </c>
      <c r="B7" s="184" t="s">
        <v>7</v>
      </c>
      <c r="C7" s="239">
        <v>1.5</v>
      </c>
      <c r="D7" s="239">
        <v>4.1439640000000004</v>
      </c>
      <c r="E7" s="240">
        <v>113.89643</v>
      </c>
      <c r="F7" s="239">
        <v>108.393064</v>
      </c>
      <c r="G7" s="239">
        <v>12.760971</v>
      </c>
      <c r="H7" s="239">
        <v>0</v>
      </c>
      <c r="I7" s="297">
        <v>113.89643</v>
      </c>
      <c r="J7" s="254"/>
      <c r="K7" s="57"/>
      <c r="L7" s="85"/>
      <c r="M7" s="153"/>
      <c r="N7" s="153"/>
      <c r="O7" s="227"/>
      <c r="P7" s="229"/>
      <c r="S7" s="153"/>
      <c r="T7" s="153"/>
      <c r="U7" s="153"/>
      <c r="V7" s="227"/>
      <c r="W7" s="230"/>
      <c r="Z7" s="153"/>
      <c r="AC7" s="86"/>
      <c r="AD7" s="230"/>
    </row>
    <row r="8" spans="1:30">
      <c r="A8" s="296" t="s">
        <v>316</v>
      </c>
      <c r="B8" s="184" t="s">
        <v>7</v>
      </c>
      <c r="C8" s="239">
        <v>0.25</v>
      </c>
      <c r="D8" s="239">
        <v>0.31313800000000003</v>
      </c>
      <c r="E8" s="240">
        <v>0.76654299999999997</v>
      </c>
      <c r="F8" s="239">
        <v>0.45102900000000001</v>
      </c>
      <c r="G8" s="239">
        <v>0</v>
      </c>
      <c r="H8" s="239">
        <v>0</v>
      </c>
      <c r="I8" s="297">
        <v>0.76654299999999997</v>
      </c>
      <c r="J8" s="254"/>
      <c r="K8" s="57"/>
      <c r="L8" s="85"/>
      <c r="M8" s="153"/>
      <c r="N8" s="153"/>
      <c r="O8" s="227"/>
      <c r="P8" s="229"/>
      <c r="S8" s="153"/>
      <c r="T8" s="153"/>
      <c r="U8" s="153"/>
      <c r="V8" s="227"/>
      <c r="W8" s="230"/>
      <c r="Z8" s="153"/>
      <c r="AC8" s="86"/>
      <c r="AD8" s="230"/>
    </row>
    <row r="9" spans="1:30">
      <c r="A9" s="296" t="s">
        <v>203</v>
      </c>
      <c r="B9" s="184" t="s">
        <v>15</v>
      </c>
      <c r="C9" s="239">
        <v>1.5</v>
      </c>
      <c r="D9" s="239">
        <v>2.437513</v>
      </c>
      <c r="E9" s="240">
        <v>117.86296400000001</v>
      </c>
      <c r="F9" s="239">
        <v>114.87302699999999</v>
      </c>
      <c r="G9" s="239">
        <v>0</v>
      </c>
      <c r="H9" s="239">
        <v>0</v>
      </c>
      <c r="I9" s="297">
        <v>117.86296400000001</v>
      </c>
      <c r="J9" s="254"/>
      <c r="K9" s="57"/>
      <c r="L9" s="85"/>
      <c r="M9" s="153"/>
      <c r="N9" s="153"/>
      <c r="O9" s="227"/>
      <c r="P9" s="229"/>
      <c r="S9" s="153"/>
      <c r="T9" s="153"/>
      <c r="U9" s="153"/>
      <c r="V9" s="227"/>
      <c r="W9" s="230"/>
      <c r="AC9" s="86"/>
      <c r="AD9" s="230"/>
    </row>
    <row r="10" spans="1:30">
      <c r="A10" s="296" t="s">
        <v>250</v>
      </c>
      <c r="B10" s="184" t="s">
        <v>7</v>
      </c>
      <c r="C10" s="239">
        <v>1.1100000000000001</v>
      </c>
      <c r="D10" s="239">
        <v>1.150026</v>
      </c>
      <c r="E10" s="240">
        <v>171.30405400000001</v>
      </c>
      <c r="F10" s="239">
        <v>170.137665</v>
      </c>
      <c r="G10" s="239">
        <v>0</v>
      </c>
      <c r="H10" s="239">
        <v>0</v>
      </c>
      <c r="I10" s="297">
        <v>6.8300000000000001E-4</v>
      </c>
      <c r="J10" s="254"/>
      <c r="K10" s="57"/>
      <c r="L10" s="85"/>
      <c r="M10" s="153"/>
      <c r="N10" s="153"/>
      <c r="O10" s="227"/>
      <c r="P10" s="229"/>
      <c r="S10" s="153"/>
      <c r="T10" s="153"/>
      <c r="U10" s="153"/>
      <c r="V10" s="227"/>
      <c r="W10" s="230"/>
      <c r="AC10" s="86"/>
      <c r="AD10" s="230"/>
    </row>
    <row r="11" spans="1:30">
      <c r="A11" s="296" t="s">
        <v>322</v>
      </c>
      <c r="B11" s="184" t="s">
        <v>15</v>
      </c>
      <c r="C11" s="239">
        <v>1</v>
      </c>
      <c r="D11" s="239">
        <v>2.451975</v>
      </c>
      <c r="E11" s="240">
        <v>45.632227</v>
      </c>
      <c r="F11" s="239">
        <v>42.874761999999997</v>
      </c>
      <c r="G11" s="239">
        <v>5.0923999999999997E-2</v>
      </c>
      <c r="H11" s="239">
        <v>0</v>
      </c>
      <c r="I11" s="297">
        <v>45.632227</v>
      </c>
      <c r="J11" s="254"/>
      <c r="K11" s="57"/>
      <c r="L11" s="85"/>
      <c r="M11" s="153"/>
      <c r="N11" s="153"/>
      <c r="O11" s="227"/>
      <c r="P11" s="229"/>
      <c r="S11" s="153"/>
      <c r="T11" s="153"/>
      <c r="U11" s="153"/>
      <c r="V11" s="227"/>
      <c r="W11" s="230"/>
      <c r="AC11" s="86"/>
      <c r="AD11" s="230"/>
    </row>
    <row r="12" spans="1:30">
      <c r="A12" s="296" t="s">
        <v>318</v>
      </c>
      <c r="B12" s="185" t="s">
        <v>7</v>
      </c>
      <c r="C12" s="239">
        <v>0.35</v>
      </c>
      <c r="D12" s="239">
        <v>0.76471299999999998</v>
      </c>
      <c r="E12" s="240">
        <v>0.77398800000000001</v>
      </c>
      <c r="F12" s="239">
        <v>1.0579999999999999E-3</v>
      </c>
      <c r="G12" s="239">
        <v>0</v>
      </c>
      <c r="H12" s="239">
        <v>0</v>
      </c>
      <c r="I12" s="297">
        <v>0.77398800000000001</v>
      </c>
      <c r="J12" s="254"/>
      <c r="K12" s="57"/>
      <c r="L12" s="85"/>
      <c r="M12" s="153"/>
      <c r="N12" s="153"/>
      <c r="O12" s="227"/>
      <c r="P12" s="229"/>
      <c r="S12" s="153"/>
      <c r="T12" s="153"/>
      <c r="U12" s="153"/>
      <c r="V12" s="227"/>
      <c r="W12" s="230"/>
      <c r="Z12" s="153"/>
      <c r="AC12" s="86"/>
      <c r="AD12" s="230"/>
    </row>
    <row r="13" spans="1:30">
      <c r="A13" s="296" t="s">
        <v>321</v>
      </c>
      <c r="B13" s="184" t="s">
        <v>7</v>
      </c>
      <c r="C13" s="239">
        <v>0.25</v>
      </c>
      <c r="D13" s="239">
        <v>1.3441209999999999</v>
      </c>
      <c r="E13" s="240">
        <v>195.260392</v>
      </c>
      <c r="F13" s="239">
        <v>193.87797499999999</v>
      </c>
      <c r="G13" s="239">
        <v>0</v>
      </c>
      <c r="H13" s="239">
        <v>0</v>
      </c>
      <c r="I13" s="297">
        <v>195.260392</v>
      </c>
      <c r="J13" s="254"/>
      <c r="K13" s="57"/>
      <c r="L13" s="85"/>
      <c r="M13" s="153"/>
      <c r="N13" s="153"/>
      <c r="O13" s="227"/>
      <c r="P13" s="229"/>
      <c r="S13" s="153"/>
      <c r="T13" s="153"/>
      <c r="U13" s="153"/>
      <c r="V13" s="227"/>
      <c r="W13" s="230"/>
      <c r="AC13" s="86"/>
      <c r="AD13" s="230"/>
    </row>
    <row r="14" spans="1:30">
      <c r="A14" s="296" t="s">
        <v>320</v>
      </c>
      <c r="B14" s="184" t="s">
        <v>15</v>
      </c>
      <c r="C14" s="239">
        <v>1.5845</v>
      </c>
      <c r="D14" s="239">
        <v>2.357011</v>
      </c>
      <c r="E14" s="240">
        <v>7.1482749999999999</v>
      </c>
      <c r="F14" s="239">
        <v>4.7516160000000003</v>
      </c>
      <c r="G14" s="239">
        <v>1.3919919999999999</v>
      </c>
      <c r="H14" s="239">
        <v>0</v>
      </c>
      <c r="I14" s="297">
        <v>7.1482749999999999</v>
      </c>
      <c r="J14" s="254"/>
      <c r="K14" s="57"/>
      <c r="L14" s="85"/>
      <c r="M14" s="153"/>
      <c r="N14" s="153"/>
      <c r="O14" s="227"/>
      <c r="P14" s="229"/>
      <c r="S14" s="153"/>
      <c r="T14" s="153"/>
      <c r="U14" s="153"/>
      <c r="V14" s="227"/>
      <c r="W14" s="230"/>
      <c r="AC14" s="86"/>
      <c r="AD14" s="230"/>
    </row>
    <row r="15" spans="1:30">
      <c r="A15" s="296" t="s">
        <v>202</v>
      </c>
      <c r="B15" s="184" t="s">
        <v>15</v>
      </c>
      <c r="C15" s="239">
        <v>4.2</v>
      </c>
      <c r="D15" s="239">
        <v>7.2309029999999996</v>
      </c>
      <c r="E15" s="240">
        <v>50.017971000000003</v>
      </c>
      <c r="F15" s="239">
        <v>36.362397999999999</v>
      </c>
      <c r="G15" s="239">
        <v>0</v>
      </c>
      <c r="H15" s="239">
        <v>27.961601999999999</v>
      </c>
      <c r="I15" s="297">
        <v>77.979572000000005</v>
      </c>
      <c r="J15" s="254"/>
      <c r="K15" s="57"/>
      <c r="L15" s="85"/>
      <c r="M15" s="153"/>
      <c r="N15" s="153"/>
      <c r="O15" s="227"/>
      <c r="P15" s="229"/>
      <c r="S15" s="153"/>
      <c r="T15" s="153"/>
      <c r="U15" s="153"/>
      <c r="V15" s="227"/>
      <c r="W15" s="230"/>
      <c r="Z15" s="153"/>
      <c r="AC15" s="86"/>
      <c r="AD15" s="230"/>
    </row>
    <row r="16" spans="1:30">
      <c r="A16" s="296" t="s">
        <v>226</v>
      </c>
      <c r="B16" s="183" t="s">
        <v>7</v>
      </c>
      <c r="C16" s="239">
        <v>0.42899999999999999</v>
      </c>
      <c r="D16" s="239">
        <v>0.58138500000000004</v>
      </c>
      <c r="E16" s="240">
        <v>60.062027999999998</v>
      </c>
      <c r="F16" s="239">
        <v>59.461491000000002</v>
      </c>
      <c r="G16" s="239">
        <v>8.0635999999999999E-2</v>
      </c>
      <c r="H16" s="239">
        <v>1.1483E-2</v>
      </c>
      <c r="I16" s="297">
        <v>60.073511000000003</v>
      </c>
      <c r="J16" s="254"/>
      <c r="K16" s="57"/>
      <c r="L16" s="85"/>
      <c r="M16" s="153"/>
      <c r="N16" s="153"/>
      <c r="O16" s="227"/>
      <c r="P16" s="229"/>
      <c r="S16" s="153"/>
      <c r="T16" s="153"/>
      <c r="U16" s="153"/>
      <c r="V16" s="227"/>
      <c r="W16" s="230"/>
      <c r="AC16" s="86"/>
      <c r="AD16" s="230"/>
    </row>
    <row r="17" spans="1:30">
      <c r="A17" s="296" t="s">
        <v>222</v>
      </c>
      <c r="B17" s="184" t="s">
        <v>7</v>
      </c>
      <c r="C17" s="239">
        <v>8.2000000000000003E-2</v>
      </c>
      <c r="D17" s="239">
        <v>0.409528</v>
      </c>
      <c r="E17" s="240">
        <v>49.506515999999998</v>
      </c>
      <c r="F17" s="239">
        <v>49.059342000000001</v>
      </c>
      <c r="G17" s="239">
        <v>0</v>
      </c>
      <c r="H17" s="239">
        <v>0</v>
      </c>
      <c r="I17" s="297">
        <v>49.506515999999998</v>
      </c>
      <c r="J17" s="254"/>
      <c r="K17" s="57"/>
      <c r="L17" s="85"/>
      <c r="M17" s="153"/>
      <c r="N17" s="153"/>
      <c r="O17" s="227"/>
      <c r="P17" s="229"/>
      <c r="S17" s="153"/>
      <c r="T17" s="153"/>
      <c r="U17" s="153"/>
      <c r="V17" s="227"/>
      <c r="W17" s="230"/>
      <c r="Z17" s="153"/>
      <c r="AC17" s="86"/>
      <c r="AD17" s="230"/>
    </row>
    <row r="18" spans="1:30">
      <c r="A18" s="296" t="s">
        <v>249</v>
      </c>
      <c r="B18" s="184" t="s">
        <v>15</v>
      </c>
      <c r="C18" s="239">
        <v>14.100002</v>
      </c>
      <c r="D18" s="239">
        <v>22.310421000000002</v>
      </c>
      <c r="E18" s="240">
        <v>448.38364799999999</v>
      </c>
      <c r="F18" s="239">
        <v>423.93645199999997</v>
      </c>
      <c r="G18" s="239">
        <v>17.592452000000002</v>
      </c>
      <c r="H18" s="239">
        <v>0</v>
      </c>
      <c r="I18" s="297">
        <v>448.38364799999999</v>
      </c>
      <c r="J18" s="254"/>
      <c r="K18" s="57"/>
      <c r="L18" s="85"/>
      <c r="M18" s="153"/>
      <c r="N18" s="153"/>
      <c r="O18" s="227"/>
      <c r="P18" s="229"/>
      <c r="S18" s="153"/>
      <c r="T18" s="153"/>
      <c r="U18" s="153"/>
      <c r="V18" s="227"/>
      <c r="W18" s="230"/>
      <c r="AC18" s="86"/>
      <c r="AD18" s="230"/>
    </row>
    <row r="19" spans="1:30">
      <c r="A19" s="298" t="s">
        <v>227</v>
      </c>
      <c r="B19" s="184" t="s">
        <v>15</v>
      </c>
      <c r="C19" s="239">
        <v>1.05</v>
      </c>
      <c r="D19" s="239">
        <v>1.6415139999999999</v>
      </c>
      <c r="E19" s="240">
        <v>1.85463</v>
      </c>
      <c r="F19" s="239">
        <v>0.19697899999999999</v>
      </c>
      <c r="G19" s="239">
        <v>0</v>
      </c>
      <c r="H19" s="239">
        <v>0</v>
      </c>
      <c r="I19" s="297">
        <v>1.85463</v>
      </c>
      <c r="J19" s="254"/>
      <c r="K19" s="57"/>
      <c r="L19" s="85"/>
      <c r="O19" s="227"/>
      <c r="P19" s="229"/>
      <c r="V19" s="86"/>
      <c r="W19" s="230"/>
      <c r="AC19" s="86"/>
      <c r="AD19" s="230"/>
    </row>
    <row r="20" spans="1:30">
      <c r="A20" s="296" t="s">
        <v>310</v>
      </c>
      <c r="B20" s="184" t="s">
        <v>15</v>
      </c>
      <c r="C20" s="239">
        <v>2.75</v>
      </c>
      <c r="D20" s="239">
        <v>3.3075619999999999</v>
      </c>
      <c r="E20" s="240">
        <v>1530.02252</v>
      </c>
      <c r="F20" s="239">
        <v>1526.5036660000001</v>
      </c>
      <c r="G20" s="239">
        <v>29.044304</v>
      </c>
      <c r="H20" s="239">
        <v>0</v>
      </c>
      <c r="I20" s="297">
        <v>1530.02252</v>
      </c>
      <c r="J20" s="254"/>
      <c r="K20" s="57"/>
      <c r="L20" s="85"/>
      <c r="O20" s="227"/>
      <c r="P20" s="229"/>
      <c r="V20" s="86"/>
      <c r="W20" s="230"/>
      <c r="AC20" s="86"/>
    </row>
    <row r="21" spans="1:30">
      <c r="A21" s="296" t="s">
        <v>313</v>
      </c>
      <c r="B21" s="185" t="s">
        <v>15</v>
      </c>
      <c r="C21" s="239">
        <v>1</v>
      </c>
      <c r="D21" s="239">
        <v>2.5920040000000002</v>
      </c>
      <c r="E21" s="240">
        <v>20.070824999999999</v>
      </c>
      <c r="F21" s="239">
        <v>17.472304000000001</v>
      </c>
      <c r="G21" s="239">
        <v>0</v>
      </c>
      <c r="H21" s="239">
        <v>0</v>
      </c>
      <c r="I21" s="297">
        <v>20.070824999999999</v>
      </c>
      <c r="J21" s="254"/>
      <c r="K21" s="57"/>
      <c r="L21" s="85"/>
      <c r="O21" s="227"/>
      <c r="P21" s="229"/>
      <c r="V21" s="86"/>
      <c r="W21" s="230"/>
      <c r="AC21" s="86"/>
    </row>
    <row r="22" spans="1:30">
      <c r="A22" s="296" t="s">
        <v>307</v>
      </c>
      <c r="B22" s="184" t="s">
        <v>7</v>
      </c>
      <c r="C22" s="239">
        <v>1.6</v>
      </c>
      <c r="D22" s="239">
        <v>2.3427419999999999</v>
      </c>
      <c r="E22" s="240">
        <v>13884.273949</v>
      </c>
      <c r="F22" s="239">
        <v>13881.839864</v>
      </c>
      <c r="G22" s="239">
        <v>4.8949949999999998</v>
      </c>
      <c r="H22" s="239">
        <v>0</v>
      </c>
      <c r="I22" s="297">
        <v>13884.273949</v>
      </c>
      <c r="J22" s="254"/>
      <c r="K22" s="57"/>
      <c r="L22" s="85"/>
      <c r="O22" s="227"/>
      <c r="P22" s="229"/>
      <c r="V22" s="86"/>
      <c r="W22" s="230"/>
      <c r="AC22" s="86"/>
    </row>
    <row r="23" spans="1:30">
      <c r="A23" s="296" t="s">
        <v>312</v>
      </c>
      <c r="B23" s="184" t="s">
        <v>15</v>
      </c>
      <c r="C23" s="239">
        <v>2.5</v>
      </c>
      <c r="D23" s="239">
        <v>2.926882</v>
      </c>
      <c r="E23" s="240">
        <v>85.962671</v>
      </c>
      <c r="F23" s="239">
        <v>82.910118999999995</v>
      </c>
      <c r="G23" s="239">
        <v>0.29436800000000002</v>
      </c>
      <c r="H23" s="239">
        <v>0</v>
      </c>
      <c r="I23" s="297">
        <v>85.962671</v>
      </c>
      <c r="J23" s="254"/>
      <c r="K23" s="57"/>
      <c r="L23" s="85"/>
      <c r="O23" s="227"/>
      <c r="P23" s="229"/>
      <c r="V23" s="86"/>
      <c r="W23" s="230"/>
      <c r="AC23" s="86"/>
    </row>
    <row r="24" spans="1:30">
      <c r="A24" s="296" t="s">
        <v>311</v>
      </c>
      <c r="B24" s="184" t="s">
        <v>15</v>
      </c>
      <c r="C24" s="239">
        <v>6</v>
      </c>
      <c r="D24" s="239">
        <v>6.3972810000000004</v>
      </c>
      <c r="E24" s="240">
        <v>360.61433299999999</v>
      </c>
      <c r="F24" s="239">
        <v>353.72871300000003</v>
      </c>
      <c r="G24" s="239">
        <v>0.16850799999999999</v>
      </c>
      <c r="H24" s="239">
        <v>3.2480720000000001</v>
      </c>
      <c r="I24" s="297">
        <v>363.86240500000002</v>
      </c>
      <c r="J24" s="254"/>
      <c r="K24" s="57"/>
      <c r="L24" s="85"/>
      <c r="O24" s="227"/>
      <c r="P24" s="229"/>
      <c r="V24" s="86"/>
      <c r="W24" s="230"/>
      <c r="AC24" s="86"/>
    </row>
    <row r="25" spans="1:30">
      <c r="A25" s="296" t="s">
        <v>247</v>
      </c>
      <c r="B25" s="184" t="s">
        <v>15</v>
      </c>
      <c r="C25" s="239">
        <v>1.5</v>
      </c>
      <c r="D25" s="239">
        <v>2.6349840000000002</v>
      </c>
      <c r="E25" s="240">
        <v>91.078537999999995</v>
      </c>
      <c r="F25" s="239">
        <v>88.437516000000002</v>
      </c>
      <c r="G25" s="239">
        <v>0</v>
      </c>
      <c r="H25" s="239">
        <v>0</v>
      </c>
      <c r="I25" s="297">
        <v>91.078537999999995</v>
      </c>
      <c r="J25" s="254"/>
      <c r="K25" s="57"/>
      <c r="L25" s="85"/>
      <c r="M25" s="153"/>
      <c r="N25" s="153"/>
      <c r="O25" s="227"/>
      <c r="P25" s="229"/>
      <c r="Q25" s="153"/>
      <c r="R25" s="153"/>
      <c r="V25" s="86"/>
      <c r="W25" s="229"/>
      <c r="X25" s="153"/>
      <c r="Y25" s="153"/>
      <c r="AC25" s="86"/>
    </row>
    <row r="26" spans="1:30">
      <c r="A26" s="296" t="s">
        <v>223</v>
      </c>
      <c r="B26" s="184" t="s">
        <v>7</v>
      </c>
      <c r="C26" s="239">
        <v>0.5</v>
      </c>
      <c r="D26" s="239">
        <v>0.66936700000000005</v>
      </c>
      <c r="E26" s="240">
        <v>1.926094</v>
      </c>
      <c r="F26" s="239">
        <v>1.2329110000000001</v>
      </c>
      <c r="G26" s="239">
        <v>1.5197E-2</v>
      </c>
      <c r="H26" s="239">
        <v>0</v>
      </c>
      <c r="I26" s="297">
        <v>1.926094</v>
      </c>
      <c r="J26" s="254"/>
      <c r="K26" s="57"/>
      <c r="L26" s="85"/>
      <c r="O26" s="227"/>
      <c r="P26" s="229"/>
      <c r="Q26" s="153"/>
      <c r="R26" s="153"/>
      <c r="V26" s="86"/>
      <c r="W26" s="229"/>
      <c r="X26" s="153"/>
      <c r="Y26" s="153"/>
      <c r="AC26" s="86"/>
    </row>
    <row r="27" spans="1:30">
      <c r="A27" s="296" t="s">
        <v>319</v>
      </c>
      <c r="B27" s="184" t="s">
        <v>16</v>
      </c>
      <c r="C27" s="239">
        <v>0.1</v>
      </c>
      <c r="D27" s="239">
        <v>0.19067700000000001</v>
      </c>
      <c r="E27" s="240">
        <v>0.201238</v>
      </c>
      <c r="F27" s="239">
        <v>0</v>
      </c>
      <c r="G27" s="239">
        <v>0</v>
      </c>
      <c r="H27" s="239">
        <v>0</v>
      </c>
      <c r="I27" s="297">
        <v>0.201238</v>
      </c>
      <c r="J27" s="254"/>
      <c r="K27" s="57"/>
      <c r="L27" s="85"/>
      <c r="O27" s="227"/>
      <c r="P27" s="229"/>
      <c r="Q27" s="153"/>
      <c r="R27" s="153"/>
      <c r="V27" s="86"/>
      <c r="W27" s="229"/>
      <c r="X27" s="153"/>
      <c r="Y27" s="153"/>
      <c r="AC27" s="86"/>
    </row>
    <row r="28" spans="1:30">
      <c r="A28" s="296" t="s">
        <v>317</v>
      </c>
      <c r="B28" s="183" t="s">
        <v>7</v>
      </c>
      <c r="C28" s="239">
        <v>0.747</v>
      </c>
      <c r="D28" s="239">
        <v>0.75898900000000002</v>
      </c>
      <c r="E28" s="240">
        <v>100.96325899999999</v>
      </c>
      <c r="F28" s="239">
        <v>100.032616</v>
      </c>
      <c r="G28" s="239">
        <v>0.234514</v>
      </c>
      <c r="H28" s="239">
        <v>0</v>
      </c>
      <c r="I28" s="297">
        <v>100.96325899999999</v>
      </c>
      <c r="J28" s="254"/>
      <c r="K28" s="57"/>
      <c r="L28" s="85"/>
      <c r="O28" s="227"/>
      <c r="P28" s="229"/>
      <c r="Q28" s="153"/>
      <c r="R28" s="153"/>
      <c r="V28" s="86"/>
      <c r="W28" s="229"/>
      <c r="X28" s="153"/>
      <c r="Y28" s="153"/>
      <c r="AC28" s="86"/>
    </row>
    <row r="29" spans="1:30">
      <c r="A29" s="296" t="s">
        <v>246</v>
      </c>
      <c r="B29" s="185" t="s">
        <v>15</v>
      </c>
      <c r="C29" s="239">
        <v>1.5</v>
      </c>
      <c r="D29" s="239">
        <v>13.802108</v>
      </c>
      <c r="E29" s="240">
        <v>1115.359524</v>
      </c>
      <c r="F29" s="239">
        <v>1101.110964</v>
      </c>
      <c r="G29" s="239">
        <v>0.344416</v>
      </c>
      <c r="H29" s="239">
        <v>0.83262800000000003</v>
      </c>
      <c r="I29" s="297">
        <v>1116.1921520000001</v>
      </c>
      <c r="J29" s="254"/>
      <c r="K29" s="57"/>
      <c r="L29" s="85"/>
      <c r="O29" s="227"/>
      <c r="P29" s="229"/>
      <c r="Q29" s="153"/>
      <c r="R29" s="153"/>
      <c r="V29" s="86"/>
      <c r="W29" s="229"/>
      <c r="X29" s="153"/>
      <c r="Y29" s="153"/>
      <c r="AC29" s="86"/>
    </row>
    <row r="30" spans="1:30">
      <c r="A30" s="296" t="s">
        <v>314</v>
      </c>
      <c r="B30" s="184" t="s">
        <v>7</v>
      </c>
      <c r="C30" s="239">
        <v>2.0649999999999999</v>
      </c>
      <c r="D30" s="239">
        <v>2.2497690000000001</v>
      </c>
      <c r="E30" s="240">
        <v>219.35275899999999</v>
      </c>
      <c r="F30" s="239">
        <v>217.04850400000001</v>
      </c>
      <c r="G30" s="239">
        <v>0.51222900000000005</v>
      </c>
      <c r="H30" s="239">
        <v>0</v>
      </c>
      <c r="I30" s="297">
        <v>219.35275899999999</v>
      </c>
      <c r="J30" s="254"/>
      <c r="K30" s="57"/>
      <c r="L30" s="85"/>
      <c r="O30" s="227"/>
      <c r="P30" s="229"/>
      <c r="Q30" s="153"/>
      <c r="R30" s="153"/>
      <c r="V30" s="86"/>
      <c r="W30" s="229"/>
      <c r="X30" s="153"/>
      <c r="Y30" s="153"/>
      <c r="AC30" s="86"/>
    </row>
    <row r="31" spans="1:30">
      <c r="A31" s="296" t="s">
        <v>253</v>
      </c>
      <c r="B31" s="184" t="s">
        <v>7</v>
      </c>
      <c r="C31" s="239">
        <v>1.9379999999999999</v>
      </c>
      <c r="D31" s="239">
        <v>2.3936769999999998</v>
      </c>
      <c r="E31" s="240">
        <v>441.082404</v>
      </c>
      <c r="F31" s="239">
        <v>438.65213599999998</v>
      </c>
      <c r="G31" s="239">
        <v>6.4549719999999997</v>
      </c>
      <c r="H31" s="239">
        <v>0</v>
      </c>
      <c r="I31" s="297">
        <v>441.082404</v>
      </c>
      <c r="J31" s="254"/>
      <c r="K31" s="57"/>
      <c r="L31" s="85"/>
      <c r="O31" s="227"/>
      <c r="P31" s="229"/>
      <c r="Q31" s="153"/>
      <c r="R31" s="153"/>
      <c r="V31" s="86"/>
      <c r="W31" s="229"/>
      <c r="X31" s="153"/>
      <c r="Y31" s="153"/>
      <c r="Z31" s="153"/>
      <c r="AC31" s="86"/>
    </row>
    <row r="32" spans="1:30">
      <c r="A32" s="296" t="s">
        <v>255</v>
      </c>
      <c r="B32" s="184" t="s">
        <v>15</v>
      </c>
      <c r="C32" s="239">
        <v>5</v>
      </c>
      <c r="D32" s="239">
        <v>39.335141999999998</v>
      </c>
      <c r="E32" s="240">
        <v>98.424880999999999</v>
      </c>
      <c r="F32" s="239">
        <v>18.161805999999999</v>
      </c>
      <c r="G32" s="239">
        <v>0</v>
      </c>
      <c r="H32" s="239">
        <v>0</v>
      </c>
      <c r="I32" s="297">
        <v>98.424880999999999</v>
      </c>
      <c r="J32" s="254"/>
      <c r="K32" s="57"/>
      <c r="L32" s="85"/>
      <c r="O32" s="227"/>
      <c r="P32" s="229"/>
      <c r="Q32" s="153"/>
      <c r="R32" s="153"/>
      <c r="V32" s="86"/>
      <c r="W32" s="229"/>
      <c r="X32" s="153"/>
      <c r="Y32" s="153"/>
      <c r="Z32" s="153"/>
      <c r="AC32" s="86"/>
    </row>
    <row r="33" spans="1:29">
      <c r="A33" s="296" t="s">
        <v>305</v>
      </c>
      <c r="B33" s="184" t="s">
        <v>7</v>
      </c>
      <c r="C33" s="239">
        <v>0.25</v>
      </c>
      <c r="D33" s="239">
        <v>0.25039400000000001</v>
      </c>
      <c r="E33" s="240">
        <v>12.769973999999999</v>
      </c>
      <c r="F33" s="239">
        <v>12.493205</v>
      </c>
      <c r="G33" s="239">
        <v>0</v>
      </c>
      <c r="H33" s="239">
        <v>0</v>
      </c>
      <c r="I33" s="297">
        <v>12.769973999999999</v>
      </c>
      <c r="J33" s="254"/>
      <c r="K33" s="57"/>
      <c r="L33" s="85"/>
      <c r="O33" s="227"/>
      <c r="P33" s="229"/>
      <c r="Q33" s="153"/>
      <c r="R33" s="153"/>
      <c r="S33" s="153"/>
      <c r="T33" s="153"/>
      <c r="U33" s="153"/>
      <c r="V33" s="86"/>
      <c r="W33" s="229"/>
      <c r="X33" s="153"/>
      <c r="Y33" s="153"/>
      <c r="Z33" s="153"/>
      <c r="AC33" s="86"/>
    </row>
    <row r="34" spans="1:29" s="152" customFormat="1">
      <c r="A34" s="296" t="s">
        <v>224</v>
      </c>
      <c r="B34" s="184" t="s">
        <v>15</v>
      </c>
      <c r="C34" s="239">
        <v>1.68</v>
      </c>
      <c r="D34" s="239">
        <v>1.660255</v>
      </c>
      <c r="E34" s="240">
        <v>15.061698</v>
      </c>
      <c r="F34" s="239">
        <v>13.221689</v>
      </c>
      <c r="G34" s="239">
        <v>0</v>
      </c>
      <c r="H34" s="239">
        <v>0</v>
      </c>
      <c r="I34" s="297">
        <v>15.061698</v>
      </c>
      <c r="J34" s="254"/>
      <c r="K34" s="57"/>
      <c r="L34" s="85"/>
      <c r="M34" s="16"/>
      <c r="N34" s="16"/>
      <c r="O34" s="227"/>
      <c r="P34" s="229"/>
      <c r="Q34" s="153"/>
      <c r="R34" s="153"/>
      <c r="S34" s="16"/>
      <c r="T34" s="16"/>
      <c r="U34" s="16"/>
      <c r="V34" s="86"/>
      <c r="W34" s="229"/>
      <c r="X34" s="153"/>
      <c r="Y34" s="153"/>
      <c r="Z34" s="153"/>
      <c r="AA34" s="16"/>
      <c r="AB34" s="16"/>
      <c r="AC34" s="86"/>
    </row>
    <row r="35" spans="1:29">
      <c r="A35" s="296" t="s">
        <v>252</v>
      </c>
      <c r="B35" s="184" t="s">
        <v>7</v>
      </c>
      <c r="C35" s="239">
        <v>0.3</v>
      </c>
      <c r="D35" s="239">
        <v>0.31222499999999997</v>
      </c>
      <c r="E35" s="240">
        <v>219.55366799999999</v>
      </c>
      <c r="F35" s="239">
        <v>219.23373900000001</v>
      </c>
      <c r="G35" s="239">
        <v>0</v>
      </c>
      <c r="H35" s="239">
        <v>0</v>
      </c>
      <c r="I35" s="297">
        <v>219.55366799999999</v>
      </c>
      <c r="J35" s="254"/>
      <c r="K35" s="57"/>
      <c r="L35" s="85"/>
      <c r="O35" s="227"/>
      <c r="P35" s="229"/>
      <c r="Q35" s="153"/>
      <c r="R35" s="153"/>
      <c r="V35" s="86"/>
      <c r="W35" s="229"/>
      <c r="X35" s="153"/>
      <c r="Y35" s="153"/>
      <c r="Z35" s="153"/>
      <c r="AC35" s="86"/>
    </row>
    <row r="36" spans="1:29">
      <c r="A36" s="296" t="s">
        <v>251</v>
      </c>
      <c r="B36" s="184" t="s">
        <v>15</v>
      </c>
      <c r="C36" s="239">
        <v>1.55</v>
      </c>
      <c r="D36" s="239">
        <v>2.0414029999999999</v>
      </c>
      <c r="E36" s="240">
        <v>4.9336120000000001</v>
      </c>
      <c r="F36" s="239">
        <v>2.855016</v>
      </c>
      <c r="G36" s="239">
        <v>0.17125699999999999</v>
      </c>
      <c r="H36" s="239">
        <v>0</v>
      </c>
      <c r="I36" s="297">
        <v>4.9336120000000001</v>
      </c>
      <c r="J36" s="254"/>
      <c r="K36" s="57"/>
      <c r="L36" s="85"/>
      <c r="O36" s="227"/>
      <c r="P36" s="229"/>
      <c r="Q36" s="153"/>
      <c r="R36" s="153"/>
      <c r="V36" s="86"/>
      <c r="W36" s="229"/>
      <c r="X36" s="153"/>
      <c r="Y36" s="153"/>
      <c r="Z36" s="153"/>
      <c r="AC36" s="86"/>
    </row>
    <row r="37" spans="1:29" s="153" customFormat="1">
      <c r="A37" s="296" t="s">
        <v>306</v>
      </c>
      <c r="B37" s="184" t="s">
        <v>15</v>
      </c>
      <c r="C37" s="239">
        <v>1.5522</v>
      </c>
      <c r="D37" s="239">
        <v>2.0294099999999999</v>
      </c>
      <c r="E37" s="240">
        <v>74.596019999999996</v>
      </c>
      <c r="F37" s="239">
        <v>72.554799000000003</v>
      </c>
      <c r="G37" s="239">
        <v>0.30691200000000002</v>
      </c>
      <c r="H37" s="239">
        <v>0.78054199999999996</v>
      </c>
      <c r="I37" s="297">
        <v>75.376562000000007</v>
      </c>
      <c r="J37" s="254"/>
      <c r="K37" s="57"/>
      <c r="L37" s="85"/>
      <c r="M37" s="16"/>
      <c r="N37" s="16"/>
      <c r="O37" s="227"/>
      <c r="P37" s="229"/>
      <c r="S37" s="16"/>
      <c r="T37" s="16"/>
      <c r="U37" s="16"/>
      <c r="V37" s="86"/>
      <c r="W37" s="229"/>
      <c r="AA37" s="16"/>
      <c r="AB37" s="16"/>
      <c r="AC37" s="86"/>
    </row>
    <row r="38" spans="1:29">
      <c r="A38" s="296" t="s">
        <v>315</v>
      </c>
      <c r="B38" s="184" t="s">
        <v>15</v>
      </c>
      <c r="C38" s="239">
        <v>2.8050000000000002</v>
      </c>
      <c r="D38" s="239">
        <v>1.7283500000000001</v>
      </c>
      <c r="E38" s="240">
        <v>2.0659550000000002</v>
      </c>
      <c r="F38" s="239">
        <v>0.27432899999999999</v>
      </c>
      <c r="G38" s="239">
        <v>0</v>
      </c>
      <c r="H38" s="239">
        <v>0</v>
      </c>
      <c r="I38" s="297">
        <v>2.0659550000000002</v>
      </c>
      <c r="J38" s="254"/>
      <c r="K38" s="57"/>
      <c r="L38" s="85"/>
      <c r="O38" s="227"/>
      <c r="P38" s="229"/>
      <c r="Q38" s="153"/>
      <c r="R38" s="153"/>
      <c r="V38" s="86"/>
      <c r="W38" s="229"/>
      <c r="X38" s="153"/>
      <c r="Y38" s="153"/>
      <c r="Z38" s="153"/>
      <c r="AC38" s="86"/>
    </row>
    <row r="39" spans="1:29" ht="15" customHeight="1">
      <c r="A39" s="63" t="s">
        <v>8</v>
      </c>
      <c r="B39" s="64"/>
      <c r="C39" s="217">
        <v>66.171822000000006</v>
      </c>
      <c r="D39" s="217">
        <v>143.19901999999999</v>
      </c>
      <c r="E39" s="217">
        <v>19706.815548000002</v>
      </c>
      <c r="F39" s="217">
        <v>19508.998453000004</v>
      </c>
      <c r="G39" s="217">
        <v>74.318646999999999</v>
      </c>
      <c r="H39" s="217">
        <v>32.834326999999995</v>
      </c>
      <c r="I39" s="299">
        <v>19568.346503000001</v>
      </c>
      <c r="J39" s="231"/>
      <c r="K39" s="85"/>
      <c r="L39" s="85"/>
      <c r="O39" s="227"/>
      <c r="P39" s="153"/>
      <c r="V39" s="86"/>
      <c r="AC39" s="86"/>
    </row>
    <row r="40" spans="1:29">
      <c r="A40" s="27"/>
      <c r="B40" s="27"/>
      <c r="C40" s="263"/>
      <c r="D40" s="263"/>
      <c r="E40" s="263"/>
      <c r="F40" s="263"/>
      <c r="G40" s="263"/>
      <c r="H40" s="263"/>
      <c r="I40" s="263"/>
      <c r="J40" s="83"/>
      <c r="K40" s="85"/>
      <c r="L40" s="85"/>
    </row>
    <row r="41" spans="1:29">
      <c r="A41" s="74" t="s">
        <v>211</v>
      </c>
      <c r="F41" s="118"/>
      <c r="K41" s="85"/>
      <c r="L41" s="85"/>
    </row>
    <row r="42" spans="1:29">
      <c r="A42" s="326" t="s">
        <v>213</v>
      </c>
      <c r="B42" s="327"/>
      <c r="C42" s="327"/>
      <c r="D42" s="327"/>
      <c r="E42" s="327"/>
      <c r="F42" s="327"/>
      <c r="G42" s="327"/>
      <c r="H42" s="327"/>
      <c r="I42" s="327"/>
      <c r="J42" s="226"/>
      <c r="K42" s="85"/>
      <c r="L42" s="85"/>
    </row>
    <row r="43" spans="1:29">
      <c r="A43" s="326" t="s">
        <v>214</v>
      </c>
      <c r="B43" s="327"/>
      <c r="C43" s="327"/>
      <c r="D43" s="327"/>
      <c r="E43" s="327"/>
      <c r="F43" s="327"/>
      <c r="G43" s="327"/>
      <c r="H43" s="327"/>
      <c r="I43" s="327"/>
      <c r="J43" s="226"/>
      <c r="K43" s="85"/>
      <c r="L43" s="85"/>
    </row>
    <row r="44" spans="1:29">
      <c r="A44" s="326" t="s">
        <v>215</v>
      </c>
      <c r="B44" s="327"/>
      <c r="C44" s="327"/>
      <c r="D44" s="327"/>
      <c r="E44" s="327"/>
      <c r="F44" s="327"/>
      <c r="G44" s="327"/>
      <c r="H44" s="327"/>
      <c r="I44" s="327"/>
      <c r="J44" s="226"/>
      <c r="K44" s="85"/>
      <c r="L44" s="85"/>
    </row>
    <row r="45" spans="1:29" ht="27.75" customHeight="1">
      <c r="A45" s="328" t="s">
        <v>303</v>
      </c>
      <c r="B45" s="328"/>
      <c r="C45" s="328"/>
      <c r="D45" s="328"/>
      <c r="E45" s="328"/>
      <c r="F45" s="328"/>
      <c r="G45" s="328"/>
      <c r="H45" s="328"/>
      <c r="I45" s="328"/>
      <c r="J45" s="328"/>
      <c r="K45" s="85"/>
      <c r="L45" s="85"/>
    </row>
    <row r="46" spans="1:29" ht="13.5">
      <c r="A46" s="51"/>
      <c r="B46" s="84"/>
      <c r="C46" s="84"/>
      <c r="D46" s="84"/>
      <c r="E46" s="84"/>
      <c r="F46" s="84"/>
      <c r="G46" s="84"/>
      <c r="H46" s="84"/>
      <c r="I46" s="84"/>
      <c r="J46" s="84"/>
    </row>
  </sheetData>
  <sortState ref="A3:I38">
    <sortCondition ref="A3:A38"/>
  </sortState>
  <mergeCells count="4">
    <mergeCell ref="A42:I42"/>
    <mergeCell ref="A43:I43"/>
    <mergeCell ref="A44:I44"/>
    <mergeCell ref="A45:J45"/>
  </mergeCells>
  <phoneticPr fontId="3" type="noConversion"/>
  <printOptions horizontalCentered="1"/>
  <pageMargins left="0.74803149606299213" right="0.74803149606299213" top="0.62992125984251968" bottom="0.5511811023622047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4"/>
  <sheetViews>
    <sheetView view="pageBreakPreview" zoomScale="90" zoomScaleNormal="90" zoomScaleSheetLayoutView="90" workbookViewId="0">
      <selection activeCell="A10" sqref="A10"/>
    </sheetView>
  </sheetViews>
  <sheetFormatPr defaultRowHeight="12.75"/>
  <cols>
    <col min="1" max="1" width="55.28515625" style="31" customWidth="1"/>
    <col min="2" max="2" width="14" style="31" customWidth="1"/>
    <col min="3" max="3" width="10" style="31" bestFit="1" customWidth="1"/>
    <col min="4" max="16384" width="9.140625" style="31"/>
  </cols>
  <sheetData>
    <row r="1" spans="1:2" ht="26.25" customHeight="1">
      <c r="A1" s="277" t="s">
        <v>220</v>
      </c>
      <c r="B1" s="278"/>
    </row>
    <row r="2" spans="1:2" ht="15" customHeight="1">
      <c r="A2" s="36" t="s">
        <v>124</v>
      </c>
      <c r="B2" s="40"/>
    </row>
    <row r="3" spans="1:2" ht="26.25" customHeight="1">
      <c r="A3" s="37" t="s">
        <v>45</v>
      </c>
      <c r="B3" s="219">
        <v>13</v>
      </c>
    </row>
    <row r="4" spans="1:2" ht="26.25" customHeight="1">
      <c r="A4" s="38" t="s">
        <v>131</v>
      </c>
      <c r="B4" s="279">
        <v>55.624772999999998</v>
      </c>
    </row>
    <row r="5" spans="1:2" ht="26.25" customHeight="1">
      <c r="A5" s="38" t="s">
        <v>46</v>
      </c>
      <c r="B5" s="220">
        <v>27</v>
      </c>
    </row>
    <row r="6" spans="1:2" ht="26.25" customHeight="1">
      <c r="A6" s="38" t="s">
        <v>132</v>
      </c>
      <c r="B6" s="279">
        <v>24.622201</v>
      </c>
    </row>
    <row r="7" spans="1:2" ht="26.25" customHeight="1">
      <c r="A7" s="39" t="s">
        <v>133</v>
      </c>
      <c r="B7" s="218">
        <f>B4+B6</f>
        <v>80.246973999999994</v>
      </c>
    </row>
    <row r="8" spans="1:2">
      <c r="A8" s="280"/>
      <c r="B8" s="281"/>
    </row>
    <row r="9" spans="1:2">
      <c r="A9" s="280"/>
      <c r="B9" s="282"/>
    </row>
    <row r="10" spans="1:2" ht="25.5" customHeight="1">
      <c r="A10" s="283" t="s">
        <v>221</v>
      </c>
      <c r="B10" s="284"/>
    </row>
    <row r="11" spans="1:2" ht="15" customHeight="1">
      <c r="A11" s="36" t="s">
        <v>124</v>
      </c>
      <c r="B11" s="221"/>
    </row>
    <row r="12" spans="1:2" ht="26.25" customHeight="1">
      <c r="A12" s="37" t="s">
        <v>26</v>
      </c>
      <c r="B12" s="222">
        <v>16</v>
      </c>
    </row>
    <row r="13" spans="1:2" ht="26.25" customHeight="1">
      <c r="A13" s="38" t="s">
        <v>134</v>
      </c>
      <c r="B13" s="285">
        <v>64.960835000000003</v>
      </c>
    </row>
    <row r="14" spans="1:2" ht="26.25" customHeight="1">
      <c r="A14" s="39" t="s">
        <v>135</v>
      </c>
      <c r="B14" s="286">
        <v>9.3578100000000006</v>
      </c>
    </row>
  </sheetData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1"/>
  <sheetViews>
    <sheetView view="pageBreakPreview" topLeftCell="A3" zoomScaleNormal="100" zoomScaleSheetLayoutView="100" workbookViewId="0">
      <selection activeCell="A3" sqref="A3"/>
    </sheetView>
  </sheetViews>
  <sheetFormatPr defaultRowHeight="12.75"/>
  <cols>
    <col min="1" max="1" width="42.5703125" style="30" customWidth="1"/>
    <col min="2" max="2" width="9.85546875" style="30" customWidth="1"/>
    <col min="3" max="4" width="15.5703125" style="30" customWidth="1"/>
    <col min="5" max="5" width="13.7109375" style="30" customWidth="1"/>
    <col min="6" max="6" width="9.5703125" style="174" bestFit="1" customWidth="1"/>
    <col min="7" max="11" width="9.140625" style="174"/>
    <col min="12" max="16384" width="9.140625" style="30"/>
  </cols>
  <sheetData>
    <row r="1" spans="1:6" ht="33" customHeight="1">
      <c r="A1" s="329" t="s">
        <v>218</v>
      </c>
      <c r="B1" s="330"/>
      <c r="C1" s="330"/>
      <c r="D1" s="330"/>
      <c r="E1" s="330"/>
    </row>
    <row r="2" spans="1:6" ht="22.5" customHeight="1">
      <c r="A2" s="34"/>
      <c r="E2" s="99" t="s">
        <v>1</v>
      </c>
    </row>
    <row r="3" spans="1:6" ht="50.25" customHeight="1">
      <c r="A3" s="28" t="s">
        <v>125</v>
      </c>
      <c r="B3" s="89" t="s">
        <v>6</v>
      </c>
      <c r="C3" s="89" t="s">
        <v>228</v>
      </c>
      <c r="D3" s="173" t="s">
        <v>229</v>
      </c>
      <c r="E3" s="175" t="s">
        <v>217</v>
      </c>
    </row>
    <row r="4" spans="1:6" ht="12.75" customHeight="1">
      <c r="A4" s="223" t="s">
        <v>225</v>
      </c>
      <c r="B4" s="172" t="s">
        <v>15</v>
      </c>
      <c r="C4" s="241">
        <v>0</v>
      </c>
      <c r="D4" s="241">
        <v>2.0899160000000001</v>
      </c>
      <c r="E4" s="287">
        <v>0</v>
      </c>
      <c r="F4" s="255"/>
    </row>
    <row r="5" spans="1:6" ht="12.75" customHeight="1">
      <c r="A5" s="127" t="s">
        <v>309</v>
      </c>
      <c r="B5" s="87" t="s">
        <v>7</v>
      </c>
      <c r="C5" s="242">
        <v>0</v>
      </c>
      <c r="D5" s="242">
        <v>0</v>
      </c>
      <c r="E5" s="288">
        <v>0</v>
      </c>
      <c r="F5" s="255"/>
    </row>
    <row r="6" spans="1:6" ht="12.75" customHeight="1">
      <c r="A6" s="26" t="s">
        <v>254</v>
      </c>
      <c r="B6" s="87" t="s">
        <v>7</v>
      </c>
      <c r="C6" s="242">
        <v>0</v>
      </c>
      <c r="D6" s="242">
        <v>0</v>
      </c>
      <c r="E6" s="288">
        <v>0</v>
      </c>
      <c r="F6" s="255"/>
    </row>
    <row r="7" spans="1:6" ht="12.75" customHeight="1">
      <c r="A7" s="127" t="s">
        <v>248</v>
      </c>
      <c r="B7" s="87" t="s">
        <v>7</v>
      </c>
      <c r="C7" s="242">
        <v>0</v>
      </c>
      <c r="D7" s="242">
        <v>0</v>
      </c>
      <c r="E7" s="288">
        <v>0</v>
      </c>
      <c r="F7" s="255"/>
    </row>
    <row r="8" spans="1:6" ht="12.75" customHeight="1">
      <c r="A8" s="127" t="s">
        <v>308</v>
      </c>
      <c r="B8" s="87" t="s">
        <v>7</v>
      </c>
      <c r="C8" s="242">
        <v>0</v>
      </c>
      <c r="D8" s="242">
        <v>0.51596299999999995</v>
      </c>
      <c r="E8" s="288">
        <v>12.760971</v>
      </c>
      <c r="F8" s="255"/>
    </row>
    <row r="9" spans="1:6" ht="12.75" customHeight="1">
      <c r="A9" s="127" t="s">
        <v>316</v>
      </c>
      <c r="B9" s="87" t="s">
        <v>7</v>
      </c>
      <c r="C9" s="242">
        <v>0</v>
      </c>
      <c r="D9" s="242">
        <v>9.7600000000000006E-2</v>
      </c>
      <c r="E9" s="288">
        <v>0</v>
      </c>
      <c r="F9" s="255"/>
    </row>
    <row r="10" spans="1:6" ht="12.75" customHeight="1">
      <c r="A10" s="127" t="s">
        <v>203</v>
      </c>
      <c r="B10" s="87" t="s">
        <v>15</v>
      </c>
      <c r="C10" s="242">
        <v>0.349163</v>
      </c>
      <c r="D10" s="242">
        <v>0.42058200000000001</v>
      </c>
      <c r="E10" s="288">
        <v>0</v>
      </c>
      <c r="F10" s="255"/>
    </row>
    <row r="11" spans="1:6" ht="12.75" customHeight="1">
      <c r="A11" s="127" t="s">
        <v>250</v>
      </c>
      <c r="B11" s="87" t="s">
        <v>7</v>
      </c>
      <c r="C11" s="242">
        <v>0</v>
      </c>
      <c r="D11" s="242">
        <v>0.39887699999999998</v>
      </c>
      <c r="E11" s="288">
        <v>0</v>
      </c>
      <c r="F11" s="255"/>
    </row>
    <row r="12" spans="1:6" ht="12.75" customHeight="1">
      <c r="A12" s="127" t="s">
        <v>322</v>
      </c>
      <c r="B12" s="87" t="s">
        <v>15</v>
      </c>
      <c r="C12" s="242">
        <v>0</v>
      </c>
      <c r="D12" s="242">
        <v>8.8200000000000001E-2</v>
      </c>
      <c r="E12" s="288">
        <v>5.0923999999999997E-2</v>
      </c>
      <c r="F12" s="255"/>
    </row>
    <row r="13" spans="1:6" ht="12.75" customHeight="1">
      <c r="A13" s="127" t="s">
        <v>318</v>
      </c>
      <c r="B13" s="87" t="s">
        <v>7</v>
      </c>
      <c r="C13" s="242">
        <v>0</v>
      </c>
      <c r="D13" s="242">
        <v>0</v>
      </c>
      <c r="E13" s="288">
        <v>0</v>
      </c>
      <c r="F13" s="255"/>
    </row>
    <row r="14" spans="1:6" ht="12.75" customHeight="1">
      <c r="A14" s="127" t="s">
        <v>321</v>
      </c>
      <c r="B14" s="151" t="s">
        <v>7</v>
      </c>
      <c r="C14" s="242">
        <v>0</v>
      </c>
      <c r="D14" s="242">
        <v>0.209537</v>
      </c>
      <c r="E14" s="288">
        <v>0</v>
      </c>
      <c r="F14" s="255"/>
    </row>
    <row r="15" spans="1:6" ht="12.75" customHeight="1">
      <c r="A15" s="26" t="s">
        <v>320</v>
      </c>
      <c r="B15" s="87" t="s">
        <v>15</v>
      </c>
      <c r="C15" s="242">
        <v>0.389322</v>
      </c>
      <c r="D15" s="242">
        <v>0.71552700000000002</v>
      </c>
      <c r="E15" s="288">
        <v>1.3919919999999999</v>
      </c>
      <c r="F15" s="255"/>
    </row>
    <row r="16" spans="1:6" ht="12.75" customHeight="1">
      <c r="A16" s="127" t="s">
        <v>202</v>
      </c>
      <c r="B16" s="88" t="s">
        <v>15</v>
      </c>
      <c r="C16" s="242">
        <v>11.489113</v>
      </c>
      <c r="D16" s="242">
        <v>0.45647100000000002</v>
      </c>
      <c r="E16" s="288">
        <v>0</v>
      </c>
      <c r="F16" s="255"/>
    </row>
    <row r="17" spans="1:6" ht="12.75" customHeight="1">
      <c r="A17" s="127" t="s">
        <v>226</v>
      </c>
      <c r="B17" s="87" t="s">
        <v>7</v>
      </c>
      <c r="C17" s="242">
        <v>0</v>
      </c>
      <c r="D17" s="242">
        <v>5.0000000000000001E-3</v>
      </c>
      <c r="E17" s="288">
        <v>8.0635999999999999E-2</v>
      </c>
      <c r="F17" s="255"/>
    </row>
    <row r="18" spans="1:6" ht="12.75" customHeight="1">
      <c r="A18" s="127" t="s">
        <v>222</v>
      </c>
      <c r="B18" s="87" t="s">
        <v>7</v>
      </c>
      <c r="C18" s="242">
        <v>0</v>
      </c>
      <c r="D18" s="242">
        <v>0.27666099999999999</v>
      </c>
      <c r="E18" s="288">
        <v>0</v>
      </c>
      <c r="F18" s="255"/>
    </row>
    <row r="19" spans="1:6" ht="12.75" customHeight="1">
      <c r="A19" s="127" t="s">
        <v>249</v>
      </c>
      <c r="B19" s="87" t="s">
        <v>15</v>
      </c>
      <c r="C19" s="242">
        <v>4.5579780000000003</v>
      </c>
      <c r="D19" s="242">
        <v>7.3472759999999999</v>
      </c>
      <c r="E19" s="288">
        <v>17.592452000000002</v>
      </c>
      <c r="F19" s="255"/>
    </row>
    <row r="20" spans="1:6" ht="12.75" customHeight="1">
      <c r="A20" s="127" t="s">
        <v>227</v>
      </c>
      <c r="B20" s="87" t="s">
        <v>15</v>
      </c>
      <c r="C20" s="242">
        <v>2.3900000000000001E-4</v>
      </c>
      <c r="D20" s="242">
        <v>2.8791000000000001E-2</v>
      </c>
      <c r="E20" s="288">
        <v>0</v>
      </c>
      <c r="F20" s="255"/>
    </row>
    <row r="21" spans="1:6" ht="12.75" customHeight="1">
      <c r="A21" s="127" t="s">
        <v>310</v>
      </c>
      <c r="B21" s="87" t="s">
        <v>15</v>
      </c>
      <c r="C21" s="242">
        <v>1.028742</v>
      </c>
      <c r="D21" s="242">
        <v>2.6168E-2</v>
      </c>
      <c r="E21" s="288">
        <v>29.044304</v>
      </c>
      <c r="F21" s="255"/>
    </row>
    <row r="22" spans="1:6" ht="12.75" customHeight="1">
      <c r="A22" s="127" t="s">
        <v>313</v>
      </c>
      <c r="B22" s="87" t="s">
        <v>15</v>
      </c>
      <c r="C22" s="242">
        <v>0.97937200000000002</v>
      </c>
      <c r="D22" s="242">
        <v>2.75E-2</v>
      </c>
      <c r="E22" s="288">
        <v>0</v>
      </c>
      <c r="F22" s="255"/>
    </row>
    <row r="23" spans="1:6" ht="12.75" customHeight="1">
      <c r="A23" s="127" t="s">
        <v>307</v>
      </c>
      <c r="B23" s="87" t="s">
        <v>7</v>
      </c>
      <c r="C23" s="242">
        <v>0</v>
      </c>
      <c r="D23" s="242">
        <v>0.42727900000000002</v>
      </c>
      <c r="E23" s="288">
        <v>4.8949949999999998</v>
      </c>
      <c r="F23" s="255"/>
    </row>
    <row r="24" spans="1:6" ht="12.75" customHeight="1">
      <c r="A24" s="127" t="s">
        <v>312</v>
      </c>
      <c r="B24" s="87" t="s">
        <v>15</v>
      </c>
      <c r="C24" s="242">
        <v>1.1084290000000001</v>
      </c>
      <c r="D24" s="242">
        <v>0.13338</v>
      </c>
      <c r="E24" s="288">
        <v>0.29436800000000002</v>
      </c>
      <c r="F24" s="255"/>
    </row>
    <row r="25" spans="1:6" ht="12.75" customHeight="1">
      <c r="A25" s="127" t="s">
        <v>311</v>
      </c>
      <c r="B25" s="87" t="s">
        <v>15</v>
      </c>
      <c r="C25" s="242">
        <v>1.4039159999999999</v>
      </c>
      <c r="D25" s="242">
        <v>0</v>
      </c>
      <c r="E25" s="288">
        <v>0.16850799999999999</v>
      </c>
      <c r="F25" s="255"/>
    </row>
    <row r="26" spans="1:6" ht="12.75" customHeight="1">
      <c r="A26" s="127" t="s">
        <v>247</v>
      </c>
      <c r="B26" s="87" t="s">
        <v>15</v>
      </c>
      <c r="C26" s="242">
        <v>0</v>
      </c>
      <c r="D26" s="242">
        <v>2.575485</v>
      </c>
      <c r="E26" s="288">
        <v>0</v>
      </c>
      <c r="F26" s="255"/>
    </row>
    <row r="27" spans="1:6" ht="12.75" customHeight="1">
      <c r="A27" s="127" t="s">
        <v>223</v>
      </c>
      <c r="B27" s="87" t="s">
        <v>7</v>
      </c>
      <c r="C27" s="242">
        <v>0</v>
      </c>
      <c r="D27" s="242">
        <v>9.8000000000000004E-2</v>
      </c>
      <c r="E27" s="288">
        <v>1.5197E-2</v>
      </c>
      <c r="F27" s="255"/>
    </row>
    <row r="28" spans="1:6" ht="12.75" customHeight="1">
      <c r="A28" s="127" t="s">
        <v>319</v>
      </c>
      <c r="B28" s="151" t="s">
        <v>16</v>
      </c>
      <c r="C28" s="242">
        <v>0</v>
      </c>
      <c r="D28" s="242">
        <v>0</v>
      </c>
      <c r="E28" s="288">
        <v>0</v>
      </c>
      <c r="F28" s="255"/>
    </row>
    <row r="29" spans="1:6" ht="12.75" customHeight="1">
      <c r="A29" s="127" t="s">
        <v>317</v>
      </c>
      <c r="B29" s="151" t="s">
        <v>7</v>
      </c>
      <c r="C29" s="242">
        <v>0</v>
      </c>
      <c r="D29" s="242">
        <v>0</v>
      </c>
      <c r="E29" s="288">
        <v>0.234514</v>
      </c>
      <c r="F29" s="255"/>
    </row>
    <row r="30" spans="1:6" ht="12.75" customHeight="1">
      <c r="A30" s="127" t="s">
        <v>246</v>
      </c>
      <c r="B30" s="151" t="s">
        <v>15</v>
      </c>
      <c r="C30" s="242">
        <v>3.079453</v>
      </c>
      <c r="D30" s="242">
        <v>4.0094450000000004</v>
      </c>
      <c r="E30" s="288">
        <v>0.344416</v>
      </c>
      <c r="F30" s="255"/>
    </row>
    <row r="31" spans="1:6" ht="12.75" customHeight="1">
      <c r="A31" s="127" t="s">
        <v>314</v>
      </c>
      <c r="B31" s="88" t="s">
        <v>7</v>
      </c>
      <c r="C31" s="242">
        <v>0</v>
      </c>
      <c r="D31" s="242">
        <v>1.9485490000000001</v>
      </c>
      <c r="E31" s="288">
        <v>0.51222900000000005</v>
      </c>
      <c r="F31" s="255"/>
    </row>
    <row r="32" spans="1:6" ht="12.75" customHeight="1">
      <c r="A32" s="26" t="s">
        <v>253</v>
      </c>
      <c r="B32" s="87" t="s">
        <v>7</v>
      </c>
      <c r="C32" s="242">
        <v>0</v>
      </c>
      <c r="D32" s="242">
        <v>0.65969800000000001</v>
      </c>
      <c r="E32" s="288">
        <v>6.4549719999999997</v>
      </c>
      <c r="F32" s="255"/>
    </row>
    <row r="33" spans="1:6" ht="12.75" customHeight="1">
      <c r="A33" s="26" t="s">
        <v>255</v>
      </c>
      <c r="B33" s="87" t="s">
        <v>15</v>
      </c>
      <c r="C33" s="242">
        <v>30.621794000000001</v>
      </c>
      <c r="D33" s="242">
        <v>0.49993199999999999</v>
      </c>
      <c r="E33" s="288">
        <v>0</v>
      </c>
      <c r="F33" s="255"/>
    </row>
    <row r="34" spans="1:6" ht="12.75" customHeight="1">
      <c r="A34" s="127" t="s">
        <v>305</v>
      </c>
      <c r="B34" s="87" t="s">
        <v>7</v>
      </c>
      <c r="C34" s="242">
        <v>0</v>
      </c>
      <c r="D34" s="242">
        <v>0</v>
      </c>
      <c r="E34" s="288">
        <v>0</v>
      </c>
      <c r="F34" s="255"/>
    </row>
    <row r="35" spans="1:6" ht="12.75" customHeight="1">
      <c r="A35" s="26" t="s">
        <v>224</v>
      </c>
      <c r="B35" s="88" t="s">
        <v>15</v>
      </c>
      <c r="C35" s="242">
        <v>0.16556999999999999</v>
      </c>
      <c r="D35" s="242">
        <v>1.4984409999999999</v>
      </c>
      <c r="E35" s="288">
        <v>0</v>
      </c>
      <c r="F35" s="255"/>
    </row>
    <row r="36" spans="1:6" ht="12.75" customHeight="1">
      <c r="A36" s="26" t="s">
        <v>252</v>
      </c>
      <c r="B36" s="87" t="s">
        <v>7</v>
      </c>
      <c r="C36" s="242">
        <v>0</v>
      </c>
      <c r="D36" s="242">
        <v>2.759E-2</v>
      </c>
      <c r="E36" s="288">
        <v>0</v>
      </c>
      <c r="F36" s="255"/>
    </row>
    <row r="37" spans="1:6" ht="12.75" customHeight="1">
      <c r="A37" s="127" t="s">
        <v>251</v>
      </c>
      <c r="B37" s="87" t="s">
        <v>15</v>
      </c>
      <c r="C37" s="242">
        <v>0</v>
      </c>
      <c r="D37" s="242">
        <v>0</v>
      </c>
      <c r="E37" s="288">
        <v>0.17125699999999999</v>
      </c>
      <c r="F37" s="255"/>
    </row>
    <row r="38" spans="1:6" ht="12.75" customHeight="1">
      <c r="A38" s="127" t="s">
        <v>306</v>
      </c>
      <c r="B38" s="151" t="s">
        <v>15</v>
      </c>
      <c r="C38" s="242">
        <v>0.451683</v>
      </c>
      <c r="D38" s="242">
        <v>4.0163999999999998E-2</v>
      </c>
      <c r="E38" s="288">
        <v>0.30691200000000002</v>
      </c>
      <c r="F38" s="255"/>
    </row>
    <row r="39" spans="1:6" ht="12.75" customHeight="1">
      <c r="A39" s="127" t="s">
        <v>315</v>
      </c>
      <c r="B39" s="87" t="s">
        <v>15</v>
      </c>
      <c r="C39" s="242">
        <v>0</v>
      </c>
      <c r="D39" s="242">
        <v>1.6899999999999999E-4</v>
      </c>
      <c r="E39" s="288">
        <v>0</v>
      </c>
      <c r="F39" s="255"/>
    </row>
    <row r="40" spans="1:6" ht="12.75" customHeight="1">
      <c r="A40" s="63" t="s">
        <v>8</v>
      </c>
      <c r="B40" s="64"/>
      <c r="C40" s="176">
        <v>55.624774000000002</v>
      </c>
      <c r="D40" s="177">
        <v>24.622201000000004</v>
      </c>
      <c r="E40" s="178">
        <v>74.318646999999999</v>
      </c>
      <c r="F40" s="255"/>
    </row>
    <row r="41" spans="1:6">
      <c r="C41" s="174"/>
      <c r="D41" s="174"/>
      <c r="E41" s="174"/>
    </row>
  </sheetData>
  <sortState ref="A4:E39">
    <sortCondition ref="A4:A39"/>
  </sortState>
  <mergeCells count="1">
    <mergeCell ref="A1:E1"/>
  </mergeCells>
  <phoneticPr fontId="3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5"/>
  <sheetViews>
    <sheetView view="pageBreakPreview" zoomScale="90" zoomScaleSheetLayoutView="90" workbookViewId="0">
      <selection activeCell="A12" sqref="A12"/>
    </sheetView>
  </sheetViews>
  <sheetFormatPr defaultRowHeight="12.75"/>
  <cols>
    <col min="1" max="1" width="62" style="41" customWidth="1"/>
    <col min="2" max="2" width="16.42578125" style="41" customWidth="1"/>
    <col min="3" max="16384" width="9.140625" style="41"/>
  </cols>
  <sheetData>
    <row r="1" spans="1:2" ht="26.25" customHeight="1">
      <c r="A1" s="34" t="s">
        <v>272</v>
      </c>
      <c r="B1" s="15"/>
    </row>
    <row r="2" spans="1:2" ht="15" customHeight="1">
      <c r="A2" s="29">
        <v>44196</v>
      </c>
      <c r="B2" s="43" t="s">
        <v>97</v>
      </c>
    </row>
    <row r="3" spans="1:2" ht="15" customHeight="1">
      <c r="A3" s="203" t="s">
        <v>237</v>
      </c>
      <c r="B3" s="260">
        <v>31</v>
      </c>
    </row>
    <row r="4" spans="1:2" ht="15" customHeight="1">
      <c r="A4" s="121" t="s">
        <v>256</v>
      </c>
      <c r="B4" s="259">
        <v>141</v>
      </c>
    </row>
    <row r="5" spans="1:2">
      <c r="A5" s="122" t="s">
        <v>323</v>
      </c>
      <c r="B5" s="123">
        <v>125</v>
      </c>
    </row>
    <row r="6" spans="1:2">
      <c r="A6" s="124" t="s">
        <v>257</v>
      </c>
      <c r="B6" s="125">
        <v>16</v>
      </c>
    </row>
    <row r="7" spans="1:2">
      <c r="A7" s="256" t="s">
        <v>324</v>
      </c>
      <c r="B7" s="303">
        <v>4</v>
      </c>
    </row>
    <row r="8" spans="1:2">
      <c r="A8" s="257" t="s">
        <v>326</v>
      </c>
      <c r="B8" s="123">
        <v>2</v>
      </c>
    </row>
    <row r="9" spans="1:2">
      <c r="A9" s="258" t="s">
        <v>327</v>
      </c>
      <c r="B9" s="125">
        <v>1</v>
      </c>
    </row>
    <row r="10" spans="1:2">
      <c r="A10" s="258" t="s">
        <v>325</v>
      </c>
      <c r="B10" s="125">
        <v>9</v>
      </c>
    </row>
    <row r="11" spans="1:2">
      <c r="A11" s="331"/>
      <c r="B11" s="331"/>
    </row>
    <row r="12" spans="1:2">
      <c r="A12" s="16"/>
      <c r="B12" s="45"/>
    </row>
    <row r="13" spans="1:2" ht="26.25" customHeight="1">
      <c r="A13" s="34" t="s">
        <v>28</v>
      </c>
      <c r="B13" s="46"/>
    </row>
    <row r="14" spans="1:2" ht="15" customHeight="1">
      <c r="A14" s="29">
        <v>44196</v>
      </c>
      <c r="B14" s="44" t="s">
        <v>97</v>
      </c>
    </row>
    <row r="15" spans="1:2">
      <c r="A15" s="47" t="s">
        <v>47</v>
      </c>
      <c r="B15" s="154">
        <v>49</v>
      </c>
    </row>
  </sheetData>
  <mergeCells count="1">
    <mergeCell ref="A11:B11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9"/>
  <sheetViews>
    <sheetView view="pageBreakPreview" zoomScale="90" zoomScaleSheetLayoutView="90" workbookViewId="0">
      <selection activeCell="A26" sqref="A26"/>
    </sheetView>
  </sheetViews>
  <sheetFormatPr defaultRowHeight="12.75"/>
  <cols>
    <col min="1" max="1" width="71" style="16" customWidth="1"/>
    <col min="2" max="2" width="13.28515625" style="16" bestFit="1" customWidth="1"/>
    <col min="3" max="3" width="22.42578125" style="16" bestFit="1" customWidth="1"/>
    <col min="4" max="4" width="13.7109375" style="16" bestFit="1" customWidth="1"/>
    <col min="5" max="5" width="26" style="16" customWidth="1"/>
    <col min="6" max="6" width="10" style="16" bestFit="1" customWidth="1"/>
    <col min="7" max="16384" width="9.140625" style="16"/>
  </cols>
  <sheetData>
    <row r="1" spans="1:9" ht="27" customHeight="1">
      <c r="A1" s="289" t="s">
        <v>239</v>
      </c>
      <c r="B1" s="290"/>
      <c r="C1" s="290"/>
      <c r="D1" s="291" t="s">
        <v>1</v>
      </c>
    </row>
    <row r="2" spans="1:9" s="202" customFormat="1" ht="25.5">
      <c r="A2" s="204" t="s">
        <v>238</v>
      </c>
      <c r="B2" s="205" t="s">
        <v>119</v>
      </c>
      <c r="C2" s="206" t="s">
        <v>120</v>
      </c>
      <c r="D2" s="207" t="s">
        <v>2</v>
      </c>
    </row>
    <row r="3" spans="1:9">
      <c r="A3" s="108" t="s">
        <v>145</v>
      </c>
      <c r="B3" s="186">
        <v>0.3</v>
      </c>
      <c r="C3" s="187">
        <v>1.336155</v>
      </c>
      <c r="D3" s="292">
        <v>37.962963999999999</v>
      </c>
      <c r="E3" s="252"/>
      <c r="F3" s="251"/>
      <c r="I3" s="188"/>
    </row>
    <row r="4" spans="1:9">
      <c r="A4" s="108" t="s">
        <v>328</v>
      </c>
      <c r="B4" s="186">
        <v>0.27</v>
      </c>
      <c r="C4" s="187">
        <v>0.26053999999999999</v>
      </c>
      <c r="D4" s="292">
        <v>62.616289999999999</v>
      </c>
      <c r="E4" s="252"/>
      <c r="F4" s="251"/>
      <c r="I4" s="188"/>
    </row>
    <row r="5" spans="1:9">
      <c r="A5" s="108" t="s">
        <v>329</v>
      </c>
      <c r="B5" s="186">
        <v>0.3</v>
      </c>
      <c r="C5" s="187">
        <v>0.37779099999999999</v>
      </c>
      <c r="D5" s="292">
        <v>0.38716699999999998</v>
      </c>
      <c r="E5" s="252"/>
      <c r="F5" s="251"/>
      <c r="I5" s="188"/>
    </row>
    <row r="6" spans="1:9">
      <c r="A6" s="108" t="s">
        <v>148</v>
      </c>
      <c r="B6" s="186">
        <v>0.45</v>
      </c>
      <c r="C6" s="187">
        <v>0.65592499999999998</v>
      </c>
      <c r="D6" s="292">
        <v>8.3572780000000009</v>
      </c>
      <c r="E6" s="252"/>
      <c r="F6" s="251"/>
      <c r="I6" s="188"/>
    </row>
    <row r="7" spans="1:9">
      <c r="A7" s="119" t="s">
        <v>330</v>
      </c>
      <c r="B7" s="186">
        <v>0.45500099999999999</v>
      </c>
      <c r="C7" s="187">
        <v>0.25128800000000001</v>
      </c>
      <c r="D7" s="292">
        <v>14.735388</v>
      </c>
      <c r="E7" s="252"/>
      <c r="F7" s="251"/>
      <c r="I7" s="188"/>
    </row>
    <row r="8" spans="1:9">
      <c r="A8" s="108" t="s">
        <v>143</v>
      </c>
      <c r="B8" s="186">
        <v>0.4254</v>
      </c>
      <c r="C8" s="187">
        <v>0.43508599999999997</v>
      </c>
      <c r="D8" s="292">
        <v>0.51988000000000001</v>
      </c>
      <c r="E8" s="252"/>
      <c r="F8" s="251"/>
      <c r="I8" s="188"/>
    </row>
    <row r="9" spans="1:9">
      <c r="A9" s="119" t="s">
        <v>204</v>
      </c>
      <c r="B9" s="186">
        <v>0.31737100000000001</v>
      </c>
      <c r="C9" s="187">
        <v>0.36702600000000002</v>
      </c>
      <c r="D9" s="292">
        <v>6.0159180000000001</v>
      </c>
      <c r="E9" s="252"/>
      <c r="F9" s="251"/>
      <c r="I9" s="188"/>
    </row>
    <row r="10" spans="1:9">
      <c r="A10" s="108" t="s">
        <v>331</v>
      </c>
      <c r="B10" s="186">
        <v>1.4</v>
      </c>
      <c r="C10" s="187">
        <v>2.9617990000000001</v>
      </c>
      <c r="D10" s="292">
        <v>288.91139299999998</v>
      </c>
      <c r="E10" s="252"/>
      <c r="F10" s="251"/>
      <c r="I10" s="188"/>
    </row>
    <row r="11" spans="1:9">
      <c r="A11" s="108" t="s">
        <v>140</v>
      </c>
      <c r="B11" s="186">
        <v>1</v>
      </c>
      <c r="C11" s="187">
        <v>6.144876</v>
      </c>
      <c r="D11" s="292">
        <v>191.79771199999999</v>
      </c>
      <c r="E11" s="252"/>
      <c r="F11" s="251"/>
      <c r="I11" s="188"/>
    </row>
    <row r="12" spans="1:9">
      <c r="A12" s="119" t="s">
        <v>152</v>
      </c>
      <c r="B12" s="186">
        <v>0.64</v>
      </c>
      <c r="C12" s="187">
        <v>0.73225700000000005</v>
      </c>
      <c r="D12" s="292">
        <v>134.813838</v>
      </c>
      <c r="E12" s="252"/>
      <c r="F12" s="251"/>
      <c r="I12" s="188"/>
    </row>
    <row r="13" spans="1:9">
      <c r="A13" s="119" t="s">
        <v>147</v>
      </c>
      <c r="B13" s="186">
        <v>0.659999</v>
      </c>
      <c r="C13" s="187">
        <v>1.4914510000000001</v>
      </c>
      <c r="D13" s="292">
        <v>141.04613800000001</v>
      </c>
      <c r="E13" s="252"/>
      <c r="F13" s="251"/>
      <c r="I13" s="188"/>
    </row>
    <row r="14" spans="1:9" ht="12" customHeight="1">
      <c r="A14" s="109" t="s">
        <v>332</v>
      </c>
      <c r="B14" s="186">
        <v>0.4</v>
      </c>
      <c r="C14" s="187">
        <v>1.3219989999999999</v>
      </c>
      <c r="D14" s="292">
        <v>34.030192</v>
      </c>
      <c r="E14" s="252"/>
      <c r="F14" s="251"/>
      <c r="I14" s="188"/>
    </row>
    <row r="15" spans="1:9">
      <c r="A15" s="119" t="s">
        <v>333</v>
      </c>
      <c r="B15" s="186">
        <v>0.25</v>
      </c>
      <c r="C15" s="187">
        <v>0.63783400000000001</v>
      </c>
      <c r="D15" s="292">
        <v>46.718203000000003</v>
      </c>
      <c r="E15" s="252"/>
      <c r="F15" s="251"/>
      <c r="I15" s="188"/>
    </row>
    <row r="16" spans="1:9">
      <c r="A16" s="119" t="s">
        <v>334</v>
      </c>
      <c r="B16" s="186">
        <v>0.3</v>
      </c>
      <c r="C16" s="187">
        <v>0.49068299999999998</v>
      </c>
      <c r="D16" s="292">
        <v>8.3727020000000003</v>
      </c>
      <c r="E16" s="252"/>
      <c r="F16" s="251"/>
      <c r="I16" s="188"/>
    </row>
    <row r="17" spans="1:9">
      <c r="A17" s="119" t="s">
        <v>146</v>
      </c>
      <c r="B17" s="186">
        <v>0.40500000000000003</v>
      </c>
      <c r="C17" s="187">
        <v>0.562222</v>
      </c>
      <c r="D17" s="292">
        <v>17.635059999999999</v>
      </c>
      <c r="E17" s="252"/>
      <c r="F17" s="251"/>
      <c r="I17" s="188"/>
    </row>
    <row r="18" spans="1:9">
      <c r="A18" s="108" t="s">
        <v>141</v>
      </c>
      <c r="B18" s="186">
        <v>0.25</v>
      </c>
      <c r="C18" s="187">
        <v>0.76344500000000004</v>
      </c>
      <c r="D18" s="292">
        <v>84.760008999999997</v>
      </c>
      <c r="E18" s="252"/>
      <c r="F18" s="251"/>
      <c r="I18" s="188"/>
    </row>
    <row r="19" spans="1:9">
      <c r="A19" s="108" t="s">
        <v>142</v>
      </c>
      <c r="B19" s="186">
        <v>0.9</v>
      </c>
      <c r="C19" s="187">
        <v>1.2698929999999999</v>
      </c>
      <c r="D19" s="292">
        <v>72.898948000000004</v>
      </c>
      <c r="E19" s="252"/>
      <c r="F19" s="251"/>
      <c r="I19" s="188"/>
    </row>
    <row r="20" spans="1:9" ht="12" customHeight="1">
      <c r="A20" s="119" t="s">
        <v>335</v>
      </c>
      <c r="B20" s="186">
        <v>0.3</v>
      </c>
      <c r="C20" s="187">
        <v>2.7874650000000001</v>
      </c>
      <c r="D20" s="292">
        <v>123.450228</v>
      </c>
      <c r="E20" s="252"/>
      <c r="F20" s="251"/>
      <c r="I20" s="188"/>
    </row>
    <row r="21" spans="1:9">
      <c r="A21" s="119" t="s">
        <v>336</v>
      </c>
      <c r="B21" s="186">
        <v>0.26</v>
      </c>
      <c r="C21" s="187">
        <v>1.5191570000000001</v>
      </c>
      <c r="D21" s="292">
        <v>120.77863000000001</v>
      </c>
      <c r="E21" s="252"/>
      <c r="F21" s="251"/>
      <c r="I21" s="188"/>
    </row>
    <row r="22" spans="1:9">
      <c r="A22" s="108" t="s">
        <v>151</v>
      </c>
      <c r="B22" s="186">
        <v>0.35</v>
      </c>
      <c r="C22" s="187">
        <v>1.1020220000000001</v>
      </c>
      <c r="D22" s="292">
        <v>10.7941</v>
      </c>
      <c r="E22" s="252"/>
      <c r="F22" s="251"/>
      <c r="I22" s="188"/>
    </row>
    <row r="23" spans="1:9">
      <c r="A23" s="119" t="s">
        <v>149</v>
      </c>
      <c r="B23" s="186">
        <v>0.25</v>
      </c>
      <c r="C23" s="187">
        <v>0.41990899999999998</v>
      </c>
      <c r="D23" s="292">
        <v>9.8858929999999994</v>
      </c>
      <c r="E23" s="252"/>
      <c r="F23" s="251"/>
      <c r="I23" s="188"/>
    </row>
    <row r="24" spans="1:9">
      <c r="A24" s="119" t="s">
        <v>337</v>
      </c>
      <c r="B24" s="186">
        <v>0.25</v>
      </c>
      <c r="C24" s="187">
        <v>1.9609760000000001</v>
      </c>
      <c r="D24" s="292">
        <v>189.87623600000001</v>
      </c>
      <c r="E24" s="252"/>
      <c r="F24" s="251"/>
      <c r="I24" s="188"/>
    </row>
    <row r="25" spans="1:9">
      <c r="A25" s="108" t="s">
        <v>150</v>
      </c>
      <c r="B25" s="186">
        <v>0.25</v>
      </c>
      <c r="C25" s="187">
        <v>1.8466910000000001</v>
      </c>
      <c r="D25" s="292">
        <v>123.640411</v>
      </c>
      <c r="E25" s="252"/>
      <c r="F25" s="251"/>
      <c r="I25" s="188"/>
    </row>
    <row r="26" spans="1:9">
      <c r="A26" s="108" t="s">
        <v>338</v>
      </c>
      <c r="B26" s="186">
        <v>0.84450000000000003</v>
      </c>
      <c r="C26" s="187">
        <v>2.382393</v>
      </c>
      <c r="D26" s="292">
        <v>46.166474000000001</v>
      </c>
      <c r="E26" s="252"/>
      <c r="F26" s="251"/>
      <c r="I26" s="188"/>
    </row>
    <row r="27" spans="1:9">
      <c r="A27" s="108" t="s">
        <v>258</v>
      </c>
      <c r="B27" s="186">
        <v>0.25</v>
      </c>
      <c r="C27" s="187">
        <v>0.52308399999999999</v>
      </c>
      <c r="D27" s="292">
        <v>25.204805</v>
      </c>
      <c r="E27" s="252"/>
      <c r="F27" s="251"/>
      <c r="I27" s="188"/>
    </row>
    <row r="28" spans="1:9" ht="12" customHeight="1">
      <c r="A28" s="119" t="s">
        <v>339</v>
      </c>
      <c r="B28" s="186">
        <v>0.25</v>
      </c>
      <c r="C28" s="187">
        <v>1.041131</v>
      </c>
      <c r="D28" s="292">
        <v>70.844282000000007</v>
      </c>
      <c r="E28" s="252"/>
      <c r="F28" s="251"/>
      <c r="I28" s="188"/>
    </row>
    <row r="29" spans="1:9" ht="12" customHeight="1">
      <c r="A29" s="108" t="s">
        <v>340</v>
      </c>
      <c r="B29" s="186">
        <v>0.3</v>
      </c>
      <c r="C29" s="187">
        <v>0.93065600000000004</v>
      </c>
      <c r="D29" s="292">
        <v>40.954295000000002</v>
      </c>
      <c r="E29" s="252"/>
      <c r="F29" s="251"/>
      <c r="I29" s="188"/>
    </row>
    <row r="30" spans="1:9">
      <c r="A30" s="119" t="s">
        <v>341</v>
      </c>
      <c r="B30" s="186">
        <v>0.30099999999999999</v>
      </c>
      <c r="C30" s="187">
        <v>0.30815300000000001</v>
      </c>
      <c r="D30" s="292">
        <v>13.728020000000001</v>
      </c>
      <c r="E30" s="252"/>
      <c r="F30" s="251"/>
      <c r="I30" s="188"/>
    </row>
    <row r="31" spans="1:9">
      <c r="A31" s="109" t="s">
        <v>153</v>
      </c>
      <c r="B31" s="186">
        <v>0.5</v>
      </c>
      <c r="C31" s="187">
        <v>2.6199880000000002</v>
      </c>
      <c r="D31" s="292">
        <v>61.992775999999999</v>
      </c>
      <c r="E31" s="252"/>
      <c r="F31" s="251"/>
      <c r="I31" s="188"/>
    </row>
    <row r="32" spans="1:9">
      <c r="A32" s="108" t="s">
        <v>144</v>
      </c>
      <c r="B32" s="186">
        <v>0.25</v>
      </c>
      <c r="C32" s="187">
        <v>0.44626399999999999</v>
      </c>
      <c r="D32" s="292">
        <v>14.076934</v>
      </c>
      <c r="E32" s="252"/>
      <c r="F32" s="251"/>
      <c r="I32" s="188"/>
    </row>
    <row r="33" spans="1:9">
      <c r="A33" s="269" t="s">
        <v>445</v>
      </c>
      <c r="B33" s="270">
        <v>0</v>
      </c>
      <c r="C33" s="271">
        <v>0</v>
      </c>
      <c r="D33" s="292">
        <v>319.35021399999999</v>
      </c>
      <c r="E33" s="252"/>
      <c r="F33" s="251"/>
      <c r="I33" s="188"/>
    </row>
    <row r="34" spans="1:9">
      <c r="A34" s="55" t="s">
        <v>8</v>
      </c>
      <c r="B34" s="110">
        <f>SUM(B3:B33)</f>
        <v>13.078271000000001</v>
      </c>
      <c r="C34" s="110">
        <f>SUM(C3:C33)</f>
        <v>37.948158999999997</v>
      </c>
      <c r="D34" s="293">
        <f>SUM(D3:D33)</f>
        <v>2322.3223780000003</v>
      </c>
    </row>
    <row r="35" spans="1:9">
      <c r="B35" s="251"/>
      <c r="C35" s="251"/>
      <c r="D35" s="251"/>
    </row>
    <row r="36" spans="1:9">
      <c r="C36" s="155"/>
    </row>
    <row r="37" spans="1:9" ht="26.25" customHeight="1">
      <c r="A37" s="56" t="s">
        <v>240</v>
      </c>
      <c r="B37" s="15"/>
      <c r="C37" s="250"/>
    </row>
    <row r="38" spans="1:9" ht="25.5" customHeight="1">
      <c r="A38" s="29" t="s">
        <v>235</v>
      </c>
      <c r="B38" s="50" t="s">
        <v>50</v>
      </c>
    </row>
    <row r="39" spans="1:9">
      <c r="A39" s="272" t="s">
        <v>445</v>
      </c>
      <c r="B39" s="273">
        <v>0.13751216445481718</v>
      </c>
      <c r="D39" s="155"/>
    </row>
    <row r="40" spans="1:9">
      <c r="A40" s="108" t="s">
        <v>331</v>
      </c>
      <c r="B40" s="232">
        <v>0.12440469526425937</v>
      </c>
      <c r="D40" s="155"/>
    </row>
    <row r="41" spans="1:9">
      <c r="A41" s="108" t="s">
        <v>140</v>
      </c>
      <c r="B41" s="232">
        <v>8.2589112705288667E-2</v>
      </c>
      <c r="D41" s="155"/>
    </row>
    <row r="42" spans="1:9">
      <c r="A42" s="108" t="s">
        <v>337</v>
      </c>
      <c r="B42" s="232">
        <v>8.1762360377894736E-2</v>
      </c>
      <c r="D42" s="155"/>
    </row>
    <row r="43" spans="1:9">
      <c r="A43" s="119" t="s">
        <v>147</v>
      </c>
      <c r="B43" s="232">
        <v>6.0736154051517027E-2</v>
      </c>
      <c r="D43" s="155"/>
    </row>
    <row r="44" spans="1:9">
      <c r="A44" s="108" t="s">
        <v>152</v>
      </c>
      <c r="B44" s="232">
        <v>5.8049208987486778E-2</v>
      </c>
      <c r="D44" s="155"/>
    </row>
    <row r="45" spans="1:9">
      <c r="A45" s="119" t="s">
        <v>150</v>
      </c>
      <c r="B45" s="232">
        <v>5.3239405082804434E-2</v>
      </c>
      <c r="D45" s="155"/>
    </row>
    <row r="46" spans="1:9">
      <c r="A46" s="108" t="s">
        <v>335</v>
      </c>
      <c r="B46" s="232">
        <v>5.3157591050406072E-2</v>
      </c>
      <c r="D46" s="155"/>
    </row>
    <row r="47" spans="1:9">
      <c r="A47" s="108" t="s">
        <v>336</v>
      </c>
      <c r="B47" s="232">
        <v>5.2007888595123904E-2</v>
      </c>
      <c r="D47" s="155"/>
    </row>
    <row r="48" spans="1:9">
      <c r="A48" s="108" t="s">
        <v>141</v>
      </c>
      <c r="B48" s="233">
        <v>3.6497670453077516E-2</v>
      </c>
      <c r="D48" s="155"/>
    </row>
    <row r="49" spans="1:4">
      <c r="A49" s="52" t="s">
        <v>8</v>
      </c>
      <c r="B49" s="149">
        <f>SUM(B39:B48)</f>
        <v>0.7399562510226757</v>
      </c>
      <c r="D49" s="48"/>
    </row>
  </sheetData>
  <sortState ref="A3:D32">
    <sortCondition ref="A3:A32"/>
  </sortState>
  <phoneticPr fontId="31" type="noConversion"/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S177"/>
  <sheetViews>
    <sheetView view="pageBreakPreview" zoomScale="85" zoomScaleNormal="85" zoomScaleSheetLayoutView="85" workbookViewId="0">
      <pane xSplit="1" ySplit="2" topLeftCell="B63" activePane="bottomRight" state="frozen"/>
      <selection activeCell="D38" sqref="D38"/>
      <selection pane="topRight" activeCell="D38" sqref="D38"/>
      <selection pane="bottomLeft" activeCell="D38" sqref="D38"/>
      <selection pane="bottomRight" activeCell="B166" sqref="B166"/>
    </sheetView>
  </sheetViews>
  <sheetFormatPr defaultRowHeight="12.75"/>
  <cols>
    <col min="1" max="1" width="76.85546875" style="16" customWidth="1"/>
    <col min="2" max="2" width="63.7109375" style="16" customWidth="1"/>
    <col min="3" max="4" width="13.5703125" style="16" bestFit="1" customWidth="1"/>
    <col min="5" max="5" width="15.42578125" style="16" bestFit="1" customWidth="1"/>
    <col min="6" max="6" width="13.5703125" style="16" bestFit="1" customWidth="1"/>
    <col min="7" max="7" width="12" style="16" customWidth="1"/>
    <col min="8" max="8" width="13.5703125" style="16" bestFit="1" customWidth="1"/>
    <col min="9" max="9" width="13.5703125" style="16" customWidth="1"/>
    <col min="10" max="10" width="12.5703125" style="16" customWidth="1"/>
    <col min="11" max="11" width="13.5703125" style="16" bestFit="1" customWidth="1"/>
    <col min="12" max="13" width="12.140625" style="16" customWidth="1"/>
    <col min="14" max="14" width="15.140625" style="16" customWidth="1"/>
    <col min="15" max="15" width="12.140625" style="16" customWidth="1"/>
    <col min="16" max="17" width="15.42578125" style="16" bestFit="1" customWidth="1"/>
    <col min="18" max="18" width="13.28515625" style="16" bestFit="1" customWidth="1"/>
    <col min="19" max="19" width="11.42578125" style="16" bestFit="1" customWidth="1"/>
    <col min="20" max="20" width="9.140625" style="16"/>
    <col min="21" max="22" width="13.28515625" style="16" bestFit="1" customWidth="1"/>
    <col min="23" max="23" width="12.7109375" style="16" bestFit="1" customWidth="1"/>
    <col min="24" max="24" width="13.28515625" style="16" bestFit="1" customWidth="1"/>
    <col min="25" max="25" width="9.28515625" style="16" bestFit="1" customWidth="1"/>
    <col min="26" max="26" width="13.28515625" style="16" bestFit="1" customWidth="1"/>
    <col min="27" max="27" width="10.42578125" style="16" bestFit="1" customWidth="1"/>
    <col min="28" max="28" width="9.28515625" style="16" bestFit="1" customWidth="1"/>
    <col min="29" max="29" width="11.5703125" style="16" bestFit="1" customWidth="1"/>
    <col min="30" max="30" width="9.28515625" style="16" bestFit="1" customWidth="1"/>
    <col min="31" max="31" width="11.140625" style="16" bestFit="1" customWidth="1"/>
    <col min="32" max="32" width="9.85546875" style="16" bestFit="1" customWidth="1"/>
    <col min="33" max="33" width="12.140625" style="16" bestFit="1" customWidth="1"/>
    <col min="34" max="34" width="9.28515625" style="16" bestFit="1" customWidth="1"/>
    <col min="35" max="36" width="13.5703125" style="16" bestFit="1" customWidth="1"/>
    <col min="37" max="16384" width="9.140625" style="16"/>
  </cols>
  <sheetData>
    <row r="1" spans="1:45" ht="18.75" customHeight="1">
      <c r="A1" s="34" t="s">
        <v>260</v>
      </c>
      <c r="B1" s="9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99" t="s">
        <v>1</v>
      </c>
    </row>
    <row r="2" spans="1:45" s="209" customFormat="1" ht="63.75">
      <c r="A2" s="208" t="s">
        <v>261</v>
      </c>
      <c r="B2" s="264" t="s">
        <v>189</v>
      </c>
      <c r="C2" s="265" t="s">
        <v>98</v>
      </c>
      <c r="D2" s="266" t="s">
        <v>300</v>
      </c>
      <c r="E2" s="265" t="s">
        <v>302</v>
      </c>
      <c r="F2" s="267" t="s">
        <v>101</v>
      </c>
      <c r="G2" s="267" t="s">
        <v>102</v>
      </c>
      <c r="H2" s="267" t="s">
        <v>103</v>
      </c>
      <c r="I2" s="266" t="s">
        <v>49</v>
      </c>
      <c r="J2" s="267" t="s">
        <v>105</v>
      </c>
      <c r="K2" s="267" t="s">
        <v>104</v>
      </c>
      <c r="L2" s="266" t="s">
        <v>230</v>
      </c>
      <c r="M2" s="266" t="s">
        <v>109</v>
      </c>
      <c r="N2" s="265" t="s">
        <v>48</v>
      </c>
      <c r="O2" s="265" t="s">
        <v>301</v>
      </c>
      <c r="P2" s="265" t="s">
        <v>96</v>
      </c>
      <c r="Q2" s="268" t="s">
        <v>106</v>
      </c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</row>
    <row r="3" spans="1:45">
      <c r="A3" s="262" t="s">
        <v>357</v>
      </c>
      <c r="B3" s="67" t="s">
        <v>152</v>
      </c>
      <c r="C3" s="187">
        <v>0.70909900000000003</v>
      </c>
      <c r="D3" s="187">
        <v>0</v>
      </c>
      <c r="E3" s="187">
        <v>8.1234540000000006</v>
      </c>
      <c r="F3" s="187">
        <v>8.1234540000000006</v>
      </c>
      <c r="G3" s="187">
        <v>0</v>
      </c>
      <c r="H3" s="187">
        <v>0</v>
      </c>
      <c r="I3" s="187">
        <v>0</v>
      </c>
      <c r="J3" s="187">
        <v>0</v>
      </c>
      <c r="K3" s="187">
        <v>0</v>
      </c>
      <c r="L3" s="187">
        <v>0</v>
      </c>
      <c r="M3" s="187">
        <v>0</v>
      </c>
      <c r="N3" s="187">
        <v>0</v>
      </c>
      <c r="O3" s="187">
        <v>0</v>
      </c>
      <c r="P3" s="187">
        <v>8.8325530000000008</v>
      </c>
      <c r="Q3" s="292">
        <v>8.8246629999999993</v>
      </c>
      <c r="R3" s="171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5"/>
      <c r="AG3" s="245"/>
      <c r="AH3" s="245"/>
      <c r="AI3" s="245"/>
      <c r="AJ3" s="245"/>
      <c r="AK3" s="249"/>
      <c r="AL3" s="85"/>
      <c r="AM3" s="85"/>
      <c r="AN3" s="85"/>
      <c r="AO3" s="85"/>
      <c r="AP3" s="85"/>
      <c r="AQ3" s="85"/>
      <c r="AR3" s="85"/>
      <c r="AS3" s="85"/>
    </row>
    <row r="4" spans="1:45">
      <c r="A4" s="90" t="s">
        <v>422</v>
      </c>
      <c r="B4" s="67" t="s">
        <v>152</v>
      </c>
      <c r="C4" s="187">
        <v>8.0059999999999992E-3</v>
      </c>
      <c r="D4" s="187">
        <v>0</v>
      </c>
      <c r="E4" s="187">
        <v>0.106625</v>
      </c>
      <c r="F4" s="187">
        <v>0.106625</v>
      </c>
      <c r="G4" s="187">
        <v>0</v>
      </c>
      <c r="H4" s="187">
        <v>0</v>
      </c>
      <c r="I4" s="187">
        <v>0</v>
      </c>
      <c r="J4" s="187">
        <v>0</v>
      </c>
      <c r="K4" s="187">
        <v>0</v>
      </c>
      <c r="L4" s="187">
        <v>0</v>
      </c>
      <c r="M4" s="187">
        <v>0</v>
      </c>
      <c r="N4" s="187">
        <v>0</v>
      </c>
      <c r="O4" s="187">
        <v>0</v>
      </c>
      <c r="P4" s="187">
        <v>0.114631</v>
      </c>
      <c r="Q4" s="292">
        <v>0.114311</v>
      </c>
      <c r="R4" s="171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5"/>
      <c r="AG4" s="245"/>
      <c r="AH4" s="245"/>
      <c r="AI4" s="245"/>
      <c r="AJ4" s="245"/>
      <c r="AK4" s="249"/>
      <c r="AL4" s="85"/>
      <c r="AM4" s="85"/>
      <c r="AN4" s="85"/>
      <c r="AO4" s="85"/>
      <c r="AP4" s="85"/>
      <c r="AQ4" s="85"/>
      <c r="AR4" s="85"/>
      <c r="AS4" s="85"/>
    </row>
    <row r="5" spans="1:45">
      <c r="A5" s="129" t="s">
        <v>418</v>
      </c>
      <c r="B5" s="67" t="s">
        <v>152</v>
      </c>
      <c r="C5" s="187">
        <v>6.2955999999999998E-2</v>
      </c>
      <c r="D5" s="187">
        <v>0</v>
      </c>
      <c r="E5" s="187">
        <v>2.0396420000000002</v>
      </c>
      <c r="F5" s="187">
        <v>2.0396420000000002</v>
      </c>
      <c r="G5" s="187">
        <v>0</v>
      </c>
      <c r="H5" s="187">
        <v>0</v>
      </c>
      <c r="I5" s="187">
        <v>0</v>
      </c>
      <c r="J5" s="187">
        <v>0</v>
      </c>
      <c r="K5" s="187">
        <v>0</v>
      </c>
      <c r="L5" s="187">
        <v>0</v>
      </c>
      <c r="M5" s="187">
        <v>0</v>
      </c>
      <c r="N5" s="187">
        <v>0</v>
      </c>
      <c r="O5" s="187">
        <v>0</v>
      </c>
      <c r="P5" s="187">
        <v>2.102598</v>
      </c>
      <c r="Q5" s="292">
        <v>2.1002459999999998</v>
      </c>
      <c r="R5" s="171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5"/>
      <c r="AG5" s="245"/>
      <c r="AH5" s="245"/>
      <c r="AI5" s="245"/>
      <c r="AJ5" s="245"/>
      <c r="AK5" s="249"/>
      <c r="AL5" s="85"/>
      <c r="AM5" s="85"/>
      <c r="AN5" s="85"/>
      <c r="AO5" s="85"/>
      <c r="AP5" s="85"/>
      <c r="AQ5" s="85"/>
      <c r="AR5" s="85"/>
      <c r="AS5" s="85"/>
    </row>
    <row r="6" spans="1:45">
      <c r="A6" s="129" t="s">
        <v>416</v>
      </c>
      <c r="B6" s="67" t="s">
        <v>152</v>
      </c>
      <c r="C6" s="187">
        <v>6.3449000000000005E-2</v>
      </c>
      <c r="D6" s="187">
        <v>0</v>
      </c>
      <c r="E6" s="187">
        <v>0.281864</v>
      </c>
      <c r="F6" s="187">
        <v>0.281864</v>
      </c>
      <c r="G6" s="187">
        <v>0</v>
      </c>
      <c r="H6" s="187">
        <v>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7">
        <v>0.34531299999999998</v>
      </c>
      <c r="Q6" s="292">
        <v>0.344808</v>
      </c>
      <c r="R6" s="171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5"/>
      <c r="AG6" s="245"/>
      <c r="AH6" s="245"/>
      <c r="AI6" s="245"/>
      <c r="AJ6" s="245"/>
      <c r="AK6" s="249"/>
      <c r="AL6" s="85"/>
      <c r="AM6" s="85"/>
      <c r="AN6" s="85"/>
      <c r="AO6" s="85"/>
      <c r="AP6" s="85"/>
      <c r="AQ6" s="85"/>
      <c r="AR6" s="85"/>
      <c r="AS6" s="85"/>
    </row>
    <row r="7" spans="1:45">
      <c r="A7" s="90" t="s">
        <v>424</v>
      </c>
      <c r="B7" s="67" t="s">
        <v>152</v>
      </c>
      <c r="C7" s="187">
        <v>0.46556599999999998</v>
      </c>
      <c r="D7" s="187">
        <v>0</v>
      </c>
      <c r="E7" s="187">
        <v>0.95955599999999996</v>
      </c>
      <c r="F7" s="187">
        <v>0.95955599999999996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1.425122</v>
      </c>
      <c r="Q7" s="292">
        <v>1.423573</v>
      </c>
      <c r="R7" s="171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5"/>
      <c r="AG7" s="245"/>
      <c r="AH7" s="245"/>
      <c r="AI7" s="245"/>
      <c r="AJ7" s="245"/>
      <c r="AK7" s="249"/>
      <c r="AL7" s="85"/>
      <c r="AM7" s="85"/>
      <c r="AN7" s="85"/>
      <c r="AO7" s="85"/>
      <c r="AP7" s="85"/>
      <c r="AQ7" s="85"/>
      <c r="AR7" s="85"/>
      <c r="AS7" s="85"/>
    </row>
    <row r="8" spans="1:45" s="153" customFormat="1">
      <c r="A8" s="129" t="s">
        <v>421</v>
      </c>
      <c r="B8" s="67" t="s">
        <v>152</v>
      </c>
      <c r="C8" s="187">
        <v>5.777E-3</v>
      </c>
      <c r="D8" s="187">
        <v>0</v>
      </c>
      <c r="E8" s="187">
        <v>0.22647800000000001</v>
      </c>
      <c r="F8" s="187">
        <v>0.22647800000000001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0.23225499999999999</v>
      </c>
      <c r="Q8" s="292">
        <v>0.23181299999999999</v>
      </c>
      <c r="R8" s="171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5"/>
      <c r="AG8" s="245"/>
      <c r="AH8" s="245"/>
      <c r="AI8" s="245"/>
      <c r="AJ8" s="245"/>
      <c r="AK8" s="249"/>
      <c r="AL8" s="245"/>
      <c r="AM8" s="245"/>
      <c r="AN8" s="245"/>
      <c r="AO8" s="245"/>
      <c r="AP8" s="245"/>
      <c r="AQ8" s="245"/>
      <c r="AR8" s="245"/>
      <c r="AS8" s="245"/>
    </row>
    <row r="9" spans="1:45">
      <c r="A9" s="129" t="s">
        <v>417</v>
      </c>
      <c r="B9" s="67" t="s">
        <v>152</v>
      </c>
      <c r="C9" s="187">
        <v>1.9205E-2</v>
      </c>
      <c r="D9" s="187">
        <v>0</v>
      </c>
      <c r="E9" s="187">
        <v>0.28107199999999999</v>
      </c>
      <c r="F9" s="187">
        <v>0.28107199999999999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  <c r="N9" s="187">
        <v>2.0699999999999999E-4</v>
      </c>
      <c r="O9" s="187">
        <v>0</v>
      </c>
      <c r="P9" s="187">
        <v>0.30048399999999997</v>
      </c>
      <c r="Q9" s="292">
        <v>0.29999700000000001</v>
      </c>
      <c r="R9" s="171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5"/>
      <c r="AG9" s="245"/>
      <c r="AH9" s="245"/>
      <c r="AI9" s="245"/>
      <c r="AJ9" s="245"/>
      <c r="AK9" s="249"/>
      <c r="AL9" s="85"/>
      <c r="AM9" s="85"/>
      <c r="AN9" s="85"/>
      <c r="AO9" s="85"/>
      <c r="AP9" s="85"/>
      <c r="AQ9" s="85"/>
      <c r="AR9" s="85"/>
      <c r="AS9" s="85"/>
    </row>
    <row r="10" spans="1:45">
      <c r="A10" s="129" t="s">
        <v>419</v>
      </c>
      <c r="B10" s="67" t="s">
        <v>152</v>
      </c>
      <c r="C10" s="187">
        <v>0.167406</v>
      </c>
      <c r="D10" s="187">
        <v>0</v>
      </c>
      <c r="E10" s="187">
        <v>4.2151319999999997</v>
      </c>
      <c r="F10" s="187">
        <v>4.2151319999999997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8.5245000000000001E-2</v>
      </c>
      <c r="O10" s="187">
        <v>0</v>
      </c>
      <c r="P10" s="187">
        <v>4.4677829999999998</v>
      </c>
      <c r="Q10" s="292">
        <v>4.4631759999999998</v>
      </c>
      <c r="R10" s="171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5"/>
      <c r="AG10" s="245"/>
      <c r="AH10" s="245"/>
      <c r="AI10" s="245"/>
      <c r="AJ10" s="245"/>
      <c r="AK10" s="249"/>
      <c r="AL10" s="85"/>
      <c r="AM10" s="85"/>
      <c r="AN10" s="85"/>
      <c r="AO10" s="85"/>
      <c r="AP10" s="85"/>
      <c r="AQ10" s="85"/>
      <c r="AR10" s="85"/>
      <c r="AS10" s="85"/>
    </row>
    <row r="11" spans="1:45">
      <c r="A11" s="129" t="s">
        <v>420</v>
      </c>
      <c r="B11" s="67" t="s">
        <v>152</v>
      </c>
      <c r="C11" s="187">
        <v>0.121154</v>
      </c>
      <c r="D11" s="187">
        <v>0</v>
      </c>
      <c r="E11" s="187">
        <v>0.101425</v>
      </c>
      <c r="F11" s="187">
        <v>0.101425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0.222579</v>
      </c>
      <c r="Q11" s="292">
        <v>0.22214700000000001</v>
      </c>
      <c r="R11" s="171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5"/>
      <c r="AG11" s="245"/>
      <c r="AH11" s="245"/>
      <c r="AI11" s="245"/>
      <c r="AJ11" s="245"/>
      <c r="AK11" s="249"/>
      <c r="AL11" s="85"/>
      <c r="AM11" s="85"/>
      <c r="AN11" s="85"/>
      <c r="AO11" s="85"/>
      <c r="AP11" s="85"/>
      <c r="AQ11" s="85"/>
      <c r="AR11" s="85"/>
      <c r="AS11" s="85"/>
    </row>
    <row r="12" spans="1:45">
      <c r="A12" s="129" t="s">
        <v>423</v>
      </c>
      <c r="B12" s="67" t="s">
        <v>152</v>
      </c>
      <c r="C12" s="187">
        <v>5.2315E-2</v>
      </c>
      <c r="D12" s="187">
        <v>0</v>
      </c>
      <c r="E12" s="187">
        <v>5.8527000000000003E-2</v>
      </c>
      <c r="F12" s="187">
        <v>5.8527000000000003E-2</v>
      </c>
      <c r="G12" s="187">
        <v>0</v>
      </c>
      <c r="H12" s="187">
        <v>0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0.110842</v>
      </c>
      <c r="Q12" s="292">
        <v>0.11053200000000001</v>
      </c>
      <c r="R12" s="171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5"/>
      <c r="AG12" s="245"/>
      <c r="AH12" s="245"/>
      <c r="AI12" s="245"/>
      <c r="AJ12" s="245"/>
      <c r="AK12" s="249"/>
      <c r="AL12" s="85"/>
      <c r="AM12" s="85"/>
      <c r="AN12" s="85"/>
      <c r="AO12" s="85"/>
      <c r="AP12" s="85"/>
      <c r="AQ12" s="85"/>
      <c r="AR12" s="85"/>
      <c r="AS12" s="85"/>
    </row>
    <row r="13" spans="1:45">
      <c r="A13" s="90" t="s">
        <v>425</v>
      </c>
      <c r="B13" s="67" t="s">
        <v>152</v>
      </c>
      <c r="C13" s="187">
        <v>0.27638800000000002</v>
      </c>
      <c r="D13" s="187">
        <v>0</v>
      </c>
      <c r="E13" s="187">
        <v>5.8105349999999998</v>
      </c>
      <c r="F13" s="187">
        <v>5.8105349999999998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87">
        <v>0</v>
      </c>
      <c r="P13" s="187">
        <v>6.0869229999999996</v>
      </c>
      <c r="Q13" s="292">
        <v>6.0785799999999997</v>
      </c>
      <c r="R13" s="171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5"/>
      <c r="AG13" s="245"/>
      <c r="AH13" s="245"/>
      <c r="AI13" s="245"/>
      <c r="AJ13" s="245"/>
      <c r="AK13" s="249"/>
      <c r="AL13" s="85"/>
      <c r="AM13" s="85"/>
      <c r="AN13" s="85"/>
      <c r="AO13" s="85"/>
      <c r="AP13" s="85"/>
      <c r="AQ13" s="85"/>
      <c r="AR13" s="85"/>
      <c r="AS13" s="85"/>
    </row>
    <row r="14" spans="1:45">
      <c r="A14" s="129" t="s">
        <v>369</v>
      </c>
      <c r="B14" s="67" t="s">
        <v>142</v>
      </c>
      <c r="C14" s="187">
        <v>1.8655470000000001</v>
      </c>
      <c r="D14" s="187">
        <v>0</v>
      </c>
      <c r="E14" s="187">
        <v>17.241219000000001</v>
      </c>
      <c r="F14" s="187">
        <v>17.241219000000001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1.1299E-2</v>
      </c>
      <c r="O14" s="187">
        <v>0</v>
      </c>
      <c r="P14" s="187">
        <v>19.118065000000001</v>
      </c>
      <c r="Q14" s="292">
        <v>19.091149999999999</v>
      </c>
      <c r="R14" s="171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5"/>
      <c r="AG14" s="245"/>
      <c r="AH14" s="245"/>
      <c r="AI14" s="245"/>
      <c r="AJ14" s="245"/>
      <c r="AK14" s="249"/>
      <c r="AL14" s="85"/>
      <c r="AM14" s="85"/>
      <c r="AN14" s="85"/>
      <c r="AO14" s="85"/>
      <c r="AP14" s="85"/>
      <c r="AQ14" s="85"/>
      <c r="AR14" s="85"/>
      <c r="AS14" s="85"/>
    </row>
    <row r="15" spans="1:45">
      <c r="A15" s="90" t="s">
        <v>159</v>
      </c>
      <c r="B15" s="67" t="s">
        <v>142</v>
      </c>
      <c r="C15" s="187">
        <v>0.1081</v>
      </c>
      <c r="D15" s="187">
        <v>0</v>
      </c>
      <c r="E15" s="187">
        <v>1.872838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1.872838</v>
      </c>
      <c r="L15" s="187">
        <v>0</v>
      </c>
      <c r="M15" s="187">
        <v>0</v>
      </c>
      <c r="N15" s="187">
        <v>0</v>
      </c>
      <c r="O15" s="187">
        <v>0</v>
      </c>
      <c r="P15" s="187">
        <v>1.9809380000000001</v>
      </c>
      <c r="Q15" s="292">
        <v>1.97645</v>
      </c>
      <c r="R15" s="171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5"/>
      <c r="AG15" s="245"/>
      <c r="AH15" s="245"/>
      <c r="AI15" s="245"/>
      <c r="AJ15" s="245"/>
      <c r="AK15" s="249"/>
      <c r="AL15" s="85"/>
      <c r="AM15" s="85"/>
      <c r="AN15" s="85"/>
      <c r="AO15" s="85"/>
      <c r="AP15" s="85"/>
      <c r="AQ15" s="85"/>
      <c r="AR15" s="85"/>
      <c r="AS15" s="85"/>
    </row>
    <row r="16" spans="1:45">
      <c r="A16" s="90" t="s">
        <v>160</v>
      </c>
      <c r="B16" s="67" t="s">
        <v>142</v>
      </c>
      <c r="C16" s="187">
        <v>0.226135</v>
      </c>
      <c r="D16" s="187">
        <v>0</v>
      </c>
      <c r="E16" s="187">
        <v>3.2970060000000001</v>
      </c>
      <c r="F16" s="187">
        <v>3.2970060000000001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3.967E-3</v>
      </c>
      <c r="O16" s="187">
        <v>0</v>
      </c>
      <c r="P16" s="187">
        <v>3.5271080000000001</v>
      </c>
      <c r="Q16" s="292">
        <v>3.521687</v>
      </c>
      <c r="R16" s="171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5"/>
      <c r="AG16" s="245"/>
      <c r="AH16" s="245"/>
      <c r="AI16" s="245"/>
      <c r="AJ16" s="245"/>
      <c r="AK16" s="249"/>
      <c r="AL16" s="85"/>
      <c r="AM16" s="85"/>
      <c r="AN16" s="85"/>
      <c r="AO16" s="85"/>
      <c r="AP16" s="85"/>
      <c r="AQ16" s="85"/>
      <c r="AR16" s="85"/>
      <c r="AS16" s="85"/>
    </row>
    <row r="17" spans="1:45">
      <c r="A17" s="90" t="s">
        <v>370</v>
      </c>
      <c r="B17" s="67" t="s">
        <v>142</v>
      </c>
      <c r="C17" s="187">
        <v>0.57711400000000002</v>
      </c>
      <c r="D17" s="187">
        <v>0</v>
      </c>
      <c r="E17" s="187">
        <v>6.9093650000000002</v>
      </c>
      <c r="F17" s="187">
        <v>6.9093650000000002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0.26264100000000001</v>
      </c>
      <c r="O17" s="187">
        <v>0</v>
      </c>
      <c r="P17" s="187">
        <v>7.7491209999999997</v>
      </c>
      <c r="Q17" s="292">
        <v>7.7281620000000002</v>
      </c>
      <c r="R17" s="171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5"/>
      <c r="AG17" s="245"/>
      <c r="AH17" s="245"/>
      <c r="AI17" s="245"/>
      <c r="AJ17" s="245"/>
      <c r="AK17" s="249"/>
      <c r="AL17" s="85"/>
      <c r="AM17" s="85"/>
      <c r="AN17" s="85"/>
      <c r="AO17" s="85"/>
      <c r="AP17" s="85"/>
      <c r="AQ17" s="85"/>
      <c r="AR17" s="85"/>
      <c r="AS17" s="85"/>
    </row>
    <row r="18" spans="1:45">
      <c r="A18" s="129" t="s">
        <v>342</v>
      </c>
      <c r="B18" s="67" t="s">
        <v>145</v>
      </c>
      <c r="C18" s="187">
        <v>1.3124499999999999</v>
      </c>
      <c r="D18" s="187">
        <v>0.48103200000000002</v>
      </c>
      <c r="E18" s="187">
        <v>15.565267</v>
      </c>
      <c r="F18" s="187">
        <v>10.664629</v>
      </c>
      <c r="G18" s="187">
        <v>0</v>
      </c>
      <c r="H18" s="187">
        <v>2.9283440000000001</v>
      </c>
      <c r="I18" s="187">
        <v>0.59235400000000005</v>
      </c>
      <c r="J18" s="187">
        <v>0</v>
      </c>
      <c r="K18" s="187">
        <v>1.3799399999999999</v>
      </c>
      <c r="L18" s="187">
        <v>0</v>
      </c>
      <c r="M18" s="187">
        <v>0</v>
      </c>
      <c r="N18" s="187">
        <v>7.9590000000000008E-3</v>
      </c>
      <c r="O18" s="187">
        <v>0</v>
      </c>
      <c r="P18" s="187">
        <v>16.885676</v>
      </c>
      <c r="Q18" s="292">
        <v>16.853819000000001</v>
      </c>
      <c r="R18" s="171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5"/>
      <c r="AG18" s="245"/>
      <c r="AH18" s="245"/>
      <c r="AI18" s="245"/>
      <c r="AJ18" s="245"/>
      <c r="AK18" s="249"/>
      <c r="AL18" s="85"/>
      <c r="AM18" s="85"/>
      <c r="AN18" s="85"/>
      <c r="AO18" s="85"/>
      <c r="AP18" s="85"/>
      <c r="AQ18" s="85"/>
      <c r="AR18" s="85"/>
      <c r="AS18" s="85"/>
    </row>
    <row r="19" spans="1:45">
      <c r="A19" s="90" t="s">
        <v>343</v>
      </c>
      <c r="B19" s="67" t="s">
        <v>145</v>
      </c>
      <c r="C19" s="187">
        <v>1.603569</v>
      </c>
      <c r="D19" s="187">
        <v>0.471051</v>
      </c>
      <c r="E19" s="187">
        <v>19.102803999999999</v>
      </c>
      <c r="F19" s="187">
        <v>14.424739000000001</v>
      </c>
      <c r="G19" s="187">
        <v>0</v>
      </c>
      <c r="H19" s="187">
        <v>2.3154870000000001</v>
      </c>
      <c r="I19" s="187">
        <v>0.78835699999999997</v>
      </c>
      <c r="J19" s="187">
        <v>0</v>
      </c>
      <c r="K19" s="187">
        <v>1.574222</v>
      </c>
      <c r="L19" s="187">
        <v>0</v>
      </c>
      <c r="M19" s="187">
        <v>0</v>
      </c>
      <c r="N19" s="187">
        <v>0.37091499999999999</v>
      </c>
      <c r="O19" s="187">
        <v>0</v>
      </c>
      <c r="P19" s="187">
        <v>21.077287999999999</v>
      </c>
      <c r="Q19" s="292">
        <v>20.836359999999999</v>
      </c>
      <c r="R19" s="171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8"/>
      <c r="AG19" s="248"/>
      <c r="AH19" s="248"/>
      <c r="AI19" s="248"/>
      <c r="AJ19" s="248"/>
      <c r="AK19" s="249"/>
      <c r="AL19" s="85"/>
      <c r="AM19" s="85"/>
      <c r="AN19" s="85"/>
      <c r="AO19" s="85"/>
      <c r="AP19" s="85"/>
      <c r="AQ19" s="85"/>
      <c r="AR19" s="85"/>
      <c r="AS19" s="85"/>
    </row>
    <row r="20" spans="1:45">
      <c r="A20" s="90" t="s">
        <v>344</v>
      </c>
      <c r="B20" s="67" t="s">
        <v>328</v>
      </c>
      <c r="C20" s="187">
        <v>0.47945900000000002</v>
      </c>
      <c r="D20" s="187">
        <v>0</v>
      </c>
      <c r="E20" s="187">
        <v>2.0271000000000001E-2</v>
      </c>
      <c r="F20" s="187">
        <v>0</v>
      </c>
      <c r="G20" s="187">
        <v>0</v>
      </c>
      <c r="H20" s="187">
        <v>2.0271000000000001E-2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4.66E-4</v>
      </c>
      <c r="O20" s="187">
        <v>9.8999999999999994E-5</v>
      </c>
      <c r="P20" s="187">
        <v>0.50029500000000005</v>
      </c>
      <c r="Q20" s="292">
        <v>0.49997999999999998</v>
      </c>
      <c r="R20" s="171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5"/>
      <c r="AG20" s="245"/>
      <c r="AH20" s="245"/>
      <c r="AI20" s="245"/>
      <c r="AJ20" s="245"/>
      <c r="AK20" s="249"/>
      <c r="AL20" s="85"/>
      <c r="AM20" s="85"/>
      <c r="AN20" s="85"/>
      <c r="AO20" s="85"/>
      <c r="AP20" s="85"/>
      <c r="AQ20" s="85"/>
      <c r="AR20" s="85"/>
      <c r="AS20" s="85"/>
    </row>
    <row r="21" spans="1:45">
      <c r="A21" s="90" t="s">
        <v>345</v>
      </c>
      <c r="B21" s="67" t="s">
        <v>329</v>
      </c>
      <c r="C21" s="187">
        <v>8.2042000000000004E-2</v>
      </c>
      <c r="D21" s="187">
        <v>0</v>
      </c>
      <c r="E21" s="187">
        <v>0.30512499999999998</v>
      </c>
      <c r="F21" s="187">
        <v>0.30512499999999998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187">
        <v>0</v>
      </c>
      <c r="P21" s="187">
        <v>0.38716699999999998</v>
      </c>
      <c r="Q21" s="292">
        <v>0.382187</v>
      </c>
      <c r="R21" s="171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249"/>
      <c r="AL21" s="85"/>
      <c r="AM21" s="85"/>
      <c r="AN21" s="85"/>
      <c r="AO21" s="85"/>
      <c r="AP21" s="85"/>
      <c r="AQ21" s="85"/>
      <c r="AR21" s="85"/>
      <c r="AS21" s="85"/>
    </row>
    <row r="22" spans="1:45">
      <c r="A22" s="129" t="s">
        <v>175</v>
      </c>
      <c r="B22" s="67" t="s">
        <v>148</v>
      </c>
      <c r="C22" s="187">
        <v>0.97119900000000003</v>
      </c>
      <c r="D22" s="187">
        <v>0</v>
      </c>
      <c r="E22" s="187">
        <v>1.3347180000000001</v>
      </c>
      <c r="F22" s="187">
        <v>0.47930099999999998</v>
      </c>
      <c r="G22" s="187">
        <v>0</v>
      </c>
      <c r="H22" s="187">
        <v>0.85541699999999998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6.2000000000000003E-5</v>
      </c>
      <c r="O22" s="187">
        <v>0</v>
      </c>
      <c r="P22" s="187">
        <v>2.3059789999999998</v>
      </c>
      <c r="Q22" s="292">
        <v>2.3046859999999998</v>
      </c>
      <c r="R22" s="171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249"/>
      <c r="AL22" s="85"/>
      <c r="AM22" s="85"/>
      <c r="AN22" s="85"/>
      <c r="AO22" s="85"/>
      <c r="AP22" s="85"/>
      <c r="AQ22" s="85"/>
      <c r="AR22" s="85"/>
      <c r="AS22" s="85"/>
    </row>
    <row r="23" spans="1:45">
      <c r="A23" s="129" t="s">
        <v>176</v>
      </c>
      <c r="B23" s="225" t="s">
        <v>148</v>
      </c>
      <c r="C23" s="187">
        <v>1.2593920000000001</v>
      </c>
      <c r="D23" s="187">
        <v>0</v>
      </c>
      <c r="E23" s="187">
        <v>1.688561</v>
      </c>
      <c r="F23" s="187">
        <v>0.61941599999999997</v>
      </c>
      <c r="G23" s="187">
        <v>0</v>
      </c>
      <c r="H23" s="187">
        <v>1.0691459999999999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2.9479540000000002</v>
      </c>
      <c r="Q23" s="292">
        <v>2.9465910000000002</v>
      </c>
      <c r="R23" s="171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5"/>
      <c r="AG23" s="245"/>
      <c r="AH23" s="245"/>
      <c r="AI23" s="245"/>
      <c r="AJ23" s="245"/>
      <c r="AK23" s="249"/>
      <c r="AL23" s="85"/>
      <c r="AM23" s="85"/>
      <c r="AN23" s="85"/>
      <c r="AO23" s="85"/>
      <c r="AP23" s="85"/>
      <c r="AQ23" s="85"/>
      <c r="AR23" s="85"/>
      <c r="AS23" s="85"/>
    </row>
    <row r="24" spans="1:45">
      <c r="A24" s="90" t="s">
        <v>262</v>
      </c>
      <c r="B24" s="67" t="s">
        <v>330</v>
      </c>
      <c r="C24" s="187">
        <v>1E-4</v>
      </c>
      <c r="D24" s="187">
        <v>0</v>
      </c>
      <c r="E24" s="187">
        <v>0</v>
      </c>
      <c r="F24" s="187">
        <v>0</v>
      </c>
      <c r="G24" s="187">
        <v>0</v>
      </c>
      <c r="H24" s="187">
        <v>0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1E-4</v>
      </c>
      <c r="Q24" s="292">
        <v>1E-4</v>
      </c>
      <c r="R24" s="171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5"/>
      <c r="AG24" s="245"/>
      <c r="AH24" s="245"/>
      <c r="AI24" s="245"/>
      <c r="AJ24" s="245"/>
      <c r="AK24" s="249"/>
      <c r="AL24" s="85"/>
      <c r="AM24" s="85"/>
      <c r="AN24" s="85"/>
      <c r="AO24" s="85"/>
      <c r="AP24" s="85"/>
      <c r="AQ24" s="85"/>
      <c r="AR24" s="85"/>
      <c r="AS24" s="85"/>
    </row>
    <row r="25" spans="1:45">
      <c r="A25" s="129" t="s">
        <v>349</v>
      </c>
      <c r="B25" s="67" t="s">
        <v>330</v>
      </c>
      <c r="C25" s="187">
        <v>1E-4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  <c r="O25" s="187">
        <v>0</v>
      </c>
      <c r="P25" s="187">
        <v>1E-4</v>
      </c>
      <c r="Q25" s="292">
        <v>1E-4</v>
      </c>
      <c r="R25" s="171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5"/>
      <c r="AG25" s="245"/>
      <c r="AH25" s="245"/>
      <c r="AI25" s="245"/>
      <c r="AJ25" s="245"/>
      <c r="AK25" s="249"/>
      <c r="AL25" s="85"/>
      <c r="AM25" s="85"/>
      <c r="AN25" s="85"/>
      <c r="AO25" s="85"/>
      <c r="AP25" s="85"/>
      <c r="AQ25" s="85"/>
      <c r="AR25" s="85"/>
      <c r="AS25" s="85"/>
    </row>
    <row r="26" spans="1:45">
      <c r="A26" s="90" t="s">
        <v>346</v>
      </c>
      <c r="B26" s="67" t="s">
        <v>330</v>
      </c>
      <c r="C26" s="187">
        <v>0.42875999999999997</v>
      </c>
      <c r="D26" s="187">
        <v>0</v>
      </c>
      <c r="E26" s="187">
        <v>0.36115999999999998</v>
      </c>
      <c r="F26" s="187">
        <v>0.20432500000000001</v>
      </c>
      <c r="G26" s="187">
        <v>0</v>
      </c>
      <c r="H26" s="187">
        <v>0</v>
      </c>
      <c r="I26" s="187">
        <v>0</v>
      </c>
      <c r="J26" s="187">
        <v>0</v>
      </c>
      <c r="K26" s="187">
        <v>0.156835</v>
      </c>
      <c r="L26" s="187">
        <v>0</v>
      </c>
      <c r="M26" s="187">
        <v>0</v>
      </c>
      <c r="N26" s="187">
        <v>0</v>
      </c>
      <c r="O26" s="187">
        <v>1.44E-4</v>
      </c>
      <c r="P26" s="187">
        <v>0.79006399999999999</v>
      </c>
      <c r="Q26" s="292">
        <v>0.78773400000000005</v>
      </c>
      <c r="R26" s="171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5"/>
      <c r="AG26" s="245"/>
      <c r="AH26" s="245"/>
      <c r="AI26" s="245"/>
      <c r="AJ26" s="245"/>
      <c r="AK26" s="249"/>
      <c r="AL26" s="85"/>
      <c r="AM26" s="85"/>
      <c r="AN26" s="85"/>
      <c r="AO26" s="85"/>
      <c r="AP26" s="85"/>
      <c r="AQ26" s="85"/>
      <c r="AR26" s="85"/>
      <c r="AS26" s="85"/>
    </row>
    <row r="27" spans="1:45">
      <c r="A27" s="90" t="s">
        <v>347</v>
      </c>
      <c r="B27" s="67" t="s">
        <v>330</v>
      </c>
      <c r="C27" s="187">
        <v>3.6002369999999999</v>
      </c>
      <c r="D27" s="187">
        <v>2.0130210000000002</v>
      </c>
      <c r="E27" s="187">
        <v>9.2435880000000008</v>
      </c>
      <c r="F27" s="187">
        <v>2.747973</v>
      </c>
      <c r="G27" s="187">
        <v>0</v>
      </c>
      <c r="H27" s="187">
        <v>5.0654849999999998</v>
      </c>
      <c r="I27" s="187">
        <v>0</v>
      </c>
      <c r="J27" s="187">
        <v>0</v>
      </c>
      <c r="K27" s="187">
        <v>1.4301299999999999</v>
      </c>
      <c r="L27" s="187">
        <v>0</v>
      </c>
      <c r="M27" s="187">
        <v>0</v>
      </c>
      <c r="N27" s="187">
        <v>5.6016999999999997E-2</v>
      </c>
      <c r="O27" s="187">
        <v>9.2E-5</v>
      </c>
      <c r="P27" s="187">
        <v>12.899934</v>
      </c>
      <c r="Q27" s="292">
        <v>12.827166</v>
      </c>
      <c r="R27" s="171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5"/>
      <c r="AG27" s="245"/>
      <c r="AH27" s="245"/>
      <c r="AI27" s="245"/>
      <c r="AJ27" s="245"/>
      <c r="AK27" s="249"/>
      <c r="AL27" s="85"/>
      <c r="AM27" s="85"/>
      <c r="AN27" s="85"/>
      <c r="AO27" s="85"/>
      <c r="AP27" s="85"/>
      <c r="AQ27" s="85"/>
      <c r="AR27" s="85"/>
      <c r="AS27" s="85"/>
    </row>
    <row r="28" spans="1:45">
      <c r="A28" s="90" t="s">
        <v>348</v>
      </c>
      <c r="B28" s="67" t="s">
        <v>330</v>
      </c>
      <c r="C28" s="187">
        <v>0.24007899999999999</v>
      </c>
      <c r="D28" s="187">
        <v>0</v>
      </c>
      <c r="E28" s="187">
        <v>0.17411299999999999</v>
      </c>
      <c r="F28" s="187">
        <v>0.117073</v>
      </c>
      <c r="G28" s="187">
        <v>0</v>
      </c>
      <c r="H28" s="187">
        <v>0</v>
      </c>
      <c r="I28" s="187">
        <v>0</v>
      </c>
      <c r="J28" s="187">
        <v>0</v>
      </c>
      <c r="K28" s="187">
        <v>5.704E-2</v>
      </c>
      <c r="L28" s="187">
        <v>0</v>
      </c>
      <c r="M28" s="187">
        <v>0</v>
      </c>
      <c r="N28" s="187">
        <v>0</v>
      </c>
      <c r="O28" s="187">
        <v>2.0000000000000002E-5</v>
      </c>
      <c r="P28" s="187">
        <v>0.41421200000000002</v>
      </c>
      <c r="Q28" s="292">
        <v>0.41224</v>
      </c>
      <c r="R28" s="171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5"/>
      <c r="AG28" s="245"/>
      <c r="AH28" s="245"/>
      <c r="AI28" s="245"/>
      <c r="AJ28" s="245"/>
      <c r="AK28" s="249"/>
      <c r="AL28" s="85"/>
      <c r="AM28" s="85"/>
      <c r="AN28" s="85"/>
      <c r="AO28" s="85"/>
      <c r="AP28" s="85"/>
      <c r="AQ28" s="85"/>
      <c r="AR28" s="85"/>
      <c r="AS28" s="85"/>
    </row>
    <row r="29" spans="1:45">
      <c r="A29" s="129" t="s">
        <v>162</v>
      </c>
      <c r="B29" s="67" t="s">
        <v>143</v>
      </c>
      <c r="C29" s="187">
        <v>0.22738700000000001</v>
      </c>
      <c r="D29" s="187">
        <v>0</v>
      </c>
      <c r="E29" s="187">
        <v>0.292493</v>
      </c>
      <c r="F29" s="187">
        <v>0.13544900000000001</v>
      </c>
      <c r="G29" s="187">
        <v>0</v>
      </c>
      <c r="H29" s="187">
        <v>6.3789999999999999E-2</v>
      </c>
      <c r="I29" s="187">
        <v>0</v>
      </c>
      <c r="J29" s="187">
        <v>0</v>
      </c>
      <c r="K29" s="187">
        <v>9.3254000000000004E-2</v>
      </c>
      <c r="L29" s="187">
        <v>0</v>
      </c>
      <c r="M29" s="187">
        <v>0</v>
      </c>
      <c r="N29" s="187">
        <v>0</v>
      </c>
      <c r="O29" s="187">
        <v>0</v>
      </c>
      <c r="P29" s="187">
        <v>0.51988000000000001</v>
      </c>
      <c r="Q29" s="292">
        <v>0.51795500000000005</v>
      </c>
      <c r="R29" s="171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5"/>
      <c r="AG29" s="245"/>
      <c r="AH29" s="245"/>
      <c r="AI29" s="245"/>
      <c r="AJ29" s="245"/>
      <c r="AK29" s="249"/>
      <c r="AL29" s="85"/>
      <c r="AM29" s="85"/>
      <c r="AN29" s="85"/>
      <c r="AO29" s="85"/>
      <c r="AP29" s="85"/>
      <c r="AQ29" s="85"/>
      <c r="AR29" s="85"/>
      <c r="AS29" s="85"/>
    </row>
    <row r="30" spans="1:45">
      <c r="A30" s="90" t="s">
        <v>364</v>
      </c>
      <c r="B30" s="67" t="s">
        <v>146</v>
      </c>
      <c r="C30" s="187">
        <v>8.3770000000000008E-3</v>
      </c>
      <c r="D30" s="187">
        <v>0</v>
      </c>
      <c r="E30" s="187">
        <v>0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8.3770000000000008E-3</v>
      </c>
      <c r="Q30" s="292">
        <v>1.0709999999999999E-3</v>
      </c>
      <c r="R30" s="171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5"/>
      <c r="AG30" s="245"/>
      <c r="AH30" s="245"/>
      <c r="AI30" s="245"/>
      <c r="AJ30" s="245"/>
      <c r="AK30" s="249"/>
      <c r="AL30" s="85"/>
      <c r="AM30" s="85"/>
      <c r="AN30" s="85"/>
      <c r="AO30" s="85"/>
      <c r="AP30" s="85"/>
      <c r="AQ30" s="85"/>
      <c r="AR30" s="85"/>
      <c r="AS30" s="85"/>
    </row>
    <row r="31" spans="1:45">
      <c r="A31" s="90" t="s">
        <v>267</v>
      </c>
      <c r="B31" s="67" t="s">
        <v>204</v>
      </c>
      <c r="C31" s="187">
        <v>0.59721900000000006</v>
      </c>
      <c r="D31" s="187">
        <v>0</v>
      </c>
      <c r="E31" s="187">
        <v>0.41859099999999999</v>
      </c>
      <c r="F31" s="187">
        <v>0.17197000000000001</v>
      </c>
      <c r="G31" s="187">
        <v>0</v>
      </c>
      <c r="H31" s="187">
        <v>0.24662100000000001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1.08E-4</v>
      </c>
      <c r="P31" s="187">
        <v>1.0159180000000001</v>
      </c>
      <c r="Q31" s="292">
        <v>1.013773</v>
      </c>
      <c r="R31" s="171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5"/>
      <c r="AG31" s="245"/>
      <c r="AH31" s="245"/>
      <c r="AI31" s="245"/>
      <c r="AJ31" s="245"/>
      <c r="AK31" s="249"/>
      <c r="AL31" s="85"/>
      <c r="AM31" s="85"/>
      <c r="AN31" s="85"/>
      <c r="AO31" s="85"/>
      <c r="AP31" s="85"/>
      <c r="AQ31" s="85"/>
      <c r="AR31" s="85"/>
      <c r="AS31" s="85"/>
    </row>
    <row r="32" spans="1:45">
      <c r="A32" s="90" t="s">
        <v>350</v>
      </c>
      <c r="B32" s="67" t="s">
        <v>331</v>
      </c>
      <c r="C32" s="187">
        <v>0.30615599999999998</v>
      </c>
      <c r="D32" s="187">
        <v>0</v>
      </c>
      <c r="E32" s="187">
        <v>0.83834500000000001</v>
      </c>
      <c r="F32" s="187">
        <v>0.18224099999999999</v>
      </c>
      <c r="G32" s="187">
        <v>0</v>
      </c>
      <c r="H32" s="187">
        <v>0.31099399999999999</v>
      </c>
      <c r="I32" s="187">
        <v>0</v>
      </c>
      <c r="J32" s="187">
        <v>0</v>
      </c>
      <c r="K32" s="187">
        <v>0.34510999999999997</v>
      </c>
      <c r="L32" s="187">
        <v>0</v>
      </c>
      <c r="M32" s="187">
        <v>0</v>
      </c>
      <c r="N32" s="187">
        <v>1.1000000000000001E-3</v>
      </c>
      <c r="O32" s="187">
        <v>3.4099999999999999E-4</v>
      </c>
      <c r="P32" s="187">
        <v>1.145942</v>
      </c>
      <c r="Q32" s="292">
        <v>1.140039</v>
      </c>
      <c r="R32" s="171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5"/>
      <c r="AG32" s="245"/>
      <c r="AH32" s="245"/>
      <c r="AI32" s="245"/>
      <c r="AJ32" s="245"/>
      <c r="AK32" s="249"/>
      <c r="AL32" s="85"/>
      <c r="AM32" s="85"/>
      <c r="AN32" s="85"/>
      <c r="AO32" s="85"/>
      <c r="AP32" s="85"/>
      <c r="AQ32" s="85"/>
      <c r="AR32" s="85"/>
      <c r="AS32" s="85"/>
    </row>
    <row r="33" spans="1:45">
      <c r="A33" s="90" t="s">
        <v>283</v>
      </c>
      <c r="B33" s="67" t="s">
        <v>331</v>
      </c>
      <c r="C33" s="187">
        <v>0.30248999999999998</v>
      </c>
      <c r="D33" s="187">
        <v>0</v>
      </c>
      <c r="E33" s="187">
        <v>0.59799599999999997</v>
      </c>
      <c r="F33" s="187">
        <v>0.25846999999999998</v>
      </c>
      <c r="G33" s="187">
        <v>0</v>
      </c>
      <c r="H33" s="187">
        <v>0</v>
      </c>
      <c r="I33" s="187">
        <v>0</v>
      </c>
      <c r="J33" s="187">
        <v>0</v>
      </c>
      <c r="K33" s="187">
        <v>0.33952599999999999</v>
      </c>
      <c r="L33" s="187">
        <v>0</v>
      </c>
      <c r="M33" s="187">
        <v>0</v>
      </c>
      <c r="N33" s="187">
        <v>1.428E-3</v>
      </c>
      <c r="O33" s="187">
        <v>0</v>
      </c>
      <c r="P33" s="187">
        <v>0.90191399999999999</v>
      </c>
      <c r="Q33" s="292">
        <v>0.89721300000000004</v>
      </c>
      <c r="R33" s="171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5"/>
      <c r="AG33" s="245"/>
      <c r="AH33" s="245"/>
      <c r="AI33" s="245"/>
      <c r="AJ33" s="245"/>
      <c r="AK33" s="249"/>
      <c r="AL33" s="85"/>
      <c r="AM33" s="85"/>
      <c r="AN33" s="85"/>
      <c r="AO33" s="85"/>
      <c r="AP33" s="85"/>
      <c r="AQ33" s="85"/>
      <c r="AR33" s="85"/>
      <c r="AS33" s="85"/>
    </row>
    <row r="34" spans="1:45">
      <c r="A34" s="90" t="s">
        <v>154</v>
      </c>
      <c r="B34" s="67" t="s">
        <v>140</v>
      </c>
      <c r="C34" s="187">
        <v>3.0971549999999999</v>
      </c>
      <c r="D34" s="187">
        <v>1.101416</v>
      </c>
      <c r="E34" s="187">
        <v>3.9778099999999998</v>
      </c>
      <c r="F34" s="187">
        <v>0</v>
      </c>
      <c r="G34" s="187">
        <v>0</v>
      </c>
      <c r="H34" s="187">
        <v>3.9778099999999998</v>
      </c>
      <c r="I34" s="187">
        <v>0</v>
      </c>
      <c r="J34" s="187">
        <v>0</v>
      </c>
      <c r="K34" s="187">
        <v>0</v>
      </c>
      <c r="L34" s="187">
        <v>0</v>
      </c>
      <c r="M34" s="187">
        <v>0</v>
      </c>
      <c r="N34" s="187">
        <v>5.0866000000000001E-2</v>
      </c>
      <c r="O34" s="187">
        <v>0</v>
      </c>
      <c r="P34" s="187">
        <v>7.1258309999999998</v>
      </c>
      <c r="Q34" s="292">
        <v>7.1242299999999998</v>
      </c>
      <c r="R34" s="171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5"/>
      <c r="AG34" s="245"/>
      <c r="AH34" s="245"/>
      <c r="AI34" s="245"/>
      <c r="AJ34" s="245"/>
      <c r="AK34" s="249"/>
      <c r="AL34" s="85"/>
      <c r="AM34" s="85"/>
      <c r="AN34" s="85"/>
      <c r="AO34" s="85"/>
      <c r="AP34" s="85"/>
      <c r="AQ34" s="85"/>
      <c r="AR34" s="85"/>
      <c r="AS34" s="85"/>
    </row>
    <row r="35" spans="1:45">
      <c r="A35" s="129" t="s">
        <v>284</v>
      </c>
      <c r="B35" s="67" t="s">
        <v>140</v>
      </c>
      <c r="C35" s="187">
        <v>8.7910880000000002</v>
      </c>
      <c r="D35" s="187">
        <v>6.0566820000000003</v>
      </c>
      <c r="E35" s="187">
        <v>19.50103</v>
      </c>
      <c r="F35" s="187">
        <v>0</v>
      </c>
      <c r="G35" s="187">
        <v>0</v>
      </c>
      <c r="H35" s="187">
        <v>17.175048</v>
      </c>
      <c r="I35" s="187">
        <v>0</v>
      </c>
      <c r="J35" s="187">
        <v>0</v>
      </c>
      <c r="K35" s="187">
        <v>2.3259820000000002</v>
      </c>
      <c r="L35" s="187">
        <v>0</v>
      </c>
      <c r="M35" s="187">
        <v>0</v>
      </c>
      <c r="N35" s="187">
        <v>0.21485699999999999</v>
      </c>
      <c r="O35" s="187">
        <v>0</v>
      </c>
      <c r="P35" s="187">
        <v>28.506975000000001</v>
      </c>
      <c r="Q35" s="292">
        <v>28.500330000000002</v>
      </c>
      <c r="R35" s="171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5"/>
      <c r="AG35" s="245"/>
      <c r="AH35" s="245"/>
      <c r="AI35" s="245"/>
      <c r="AJ35" s="245"/>
      <c r="AK35" s="249"/>
      <c r="AL35" s="85"/>
      <c r="AM35" s="85"/>
      <c r="AN35" s="85"/>
      <c r="AO35" s="85"/>
      <c r="AP35" s="85"/>
      <c r="AQ35" s="85"/>
      <c r="AR35" s="85"/>
      <c r="AS35" s="85"/>
    </row>
    <row r="36" spans="1:45">
      <c r="A36" s="90" t="s">
        <v>285</v>
      </c>
      <c r="B36" s="67" t="s">
        <v>140</v>
      </c>
      <c r="C36" s="187">
        <v>3.1284320000000001</v>
      </c>
      <c r="D36" s="187">
        <v>0.85078100000000001</v>
      </c>
      <c r="E36" s="187">
        <v>5.1314950000000001</v>
      </c>
      <c r="F36" s="187">
        <v>0</v>
      </c>
      <c r="G36" s="187">
        <v>0</v>
      </c>
      <c r="H36" s="187">
        <v>4.6083350000000003</v>
      </c>
      <c r="I36" s="187">
        <v>0</v>
      </c>
      <c r="J36" s="187">
        <v>0</v>
      </c>
      <c r="K36" s="187">
        <v>0.52315999999999996</v>
      </c>
      <c r="L36" s="187">
        <v>0</v>
      </c>
      <c r="M36" s="187">
        <v>0</v>
      </c>
      <c r="N36" s="187">
        <v>6.2942999999999999E-2</v>
      </c>
      <c r="O36" s="187">
        <v>0</v>
      </c>
      <c r="P36" s="187">
        <v>8.32287</v>
      </c>
      <c r="Q36" s="292">
        <v>8.3208120000000001</v>
      </c>
      <c r="R36" s="171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5"/>
      <c r="AG36" s="245"/>
      <c r="AH36" s="245"/>
      <c r="AI36" s="245"/>
      <c r="AJ36" s="245"/>
      <c r="AK36" s="249"/>
      <c r="AL36" s="85"/>
      <c r="AM36" s="85"/>
      <c r="AN36" s="85"/>
      <c r="AO36" s="85"/>
      <c r="AP36" s="85"/>
      <c r="AQ36" s="85"/>
      <c r="AR36" s="85"/>
      <c r="AS36" s="85"/>
    </row>
    <row r="37" spans="1:45">
      <c r="A37" s="90" t="s">
        <v>155</v>
      </c>
      <c r="B37" s="67" t="s">
        <v>140</v>
      </c>
      <c r="C37" s="187">
        <v>2.191621</v>
      </c>
      <c r="D37" s="187">
        <v>0</v>
      </c>
      <c r="E37" s="187">
        <v>8.2274200000000004</v>
      </c>
      <c r="F37" s="187">
        <v>4.2007760000000003</v>
      </c>
      <c r="G37" s="187">
        <v>0</v>
      </c>
      <c r="H37" s="187">
        <v>3.7557969999999998</v>
      </c>
      <c r="I37" s="187">
        <v>0</v>
      </c>
      <c r="J37" s="187">
        <v>0</v>
      </c>
      <c r="K37" s="187">
        <v>0.270847</v>
      </c>
      <c r="L37" s="187">
        <v>0</v>
      </c>
      <c r="M37" s="187">
        <v>0</v>
      </c>
      <c r="N37" s="187">
        <v>0.361956</v>
      </c>
      <c r="O37" s="187">
        <v>0</v>
      </c>
      <c r="P37" s="187">
        <v>10.780996999999999</v>
      </c>
      <c r="Q37" s="292">
        <v>10.756603999999999</v>
      </c>
      <c r="R37" s="171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5"/>
      <c r="AG37" s="245"/>
      <c r="AH37" s="245"/>
      <c r="AI37" s="245"/>
      <c r="AJ37" s="245"/>
      <c r="AK37" s="249"/>
      <c r="AL37" s="85"/>
      <c r="AM37" s="85"/>
      <c r="AN37" s="85"/>
      <c r="AO37" s="85"/>
      <c r="AP37" s="85"/>
      <c r="AQ37" s="85"/>
      <c r="AR37" s="85"/>
      <c r="AS37" s="85"/>
    </row>
    <row r="38" spans="1:45">
      <c r="A38" s="90" t="s">
        <v>286</v>
      </c>
      <c r="B38" s="67" t="s">
        <v>140</v>
      </c>
      <c r="C38" s="187">
        <v>0.201541</v>
      </c>
      <c r="D38" s="187">
        <v>0</v>
      </c>
      <c r="E38" s="187">
        <v>0.51357900000000001</v>
      </c>
      <c r="F38" s="187">
        <v>0.10959099999999999</v>
      </c>
      <c r="G38" s="187">
        <v>0</v>
      </c>
      <c r="H38" s="187">
        <v>0</v>
      </c>
      <c r="I38" s="187">
        <v>0</v>
      </c>
      <c r="J38" s="187">
        <v>0</v>
      </c>
      <c r="K38" s="187">
        <v>0.40398800000000001</v>
      </c>
      <c r="L38" s="187">
        <v>0</v>
      </c>
      <c r="M38" s="187">
        <v>0</v>
      </c>
      <c r="N38" s="187">
        <v>1.17E-3</v>
      </c>
      <c r="O38" s="187">
        <v>0</v>
      </c>
      <c r="P38" s="187">
        <v>0.71628999999999998</v>
      </c>
      <c r="Q38" s="292">
        <v>0.71437300000000004</v>
      </c>
      <c r="R38" s="171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5"/>
      <c r="AG38" s="245"/>
      <c r="AH38" s="245"/>
      <c r="AI38" s="245"/>
      <c r="AJ38" s="245"/>
      <c r="AK38" s="249"/>
      <c r="AL38" s="85"/>
      <c r="AM38" s="85"/>
      <c r="AN38" s="85"/>
      <c r="AO38" s="85"/>
      <c r="AP38" s="85"/>
      <c r="AQ38" s="85"/>
      <c r="AR38" s="85"/>
      <c r="AS38" s="85"/>
    </row>
    <row r="39" spans="1:45">
      <c r="A39" s="129" t="s">
        <v>444</v>
      </c>
      <c r="B39" s="67" t="s">
        <v>140</v>
      </c>
      <c r="C39" s="187">
        <v>1.222747</v>
      </c>
      <c r="D39" s="187">
        <v>0</v>
      </c>
      <c r="E39" s="187">
        <v>4.0194109999999998</v>
      </c>
      <c r="F39" s="187">
        <v>2.1583380000000001</v>
      </c>
      <c r="G39" s="187">
        <v>0</v>
      </c>
      <c r="H39" s="187">
        <v>0</v>
      </c>
      <c r="I39" s="187">
        <v>0</v>
      </c>
      <c r="J39" s="187">
        <v>0</v>
      </c>
      <c r="K39" s="187">
        <v>1.861073</v>
      </c>
      <c r="L39" s="187">
        <v>0</v>
      </c>
      <c r="M39" s="187">
        <v>0</v>
      </c>
      <c r="N39" s="187">
        <v>5.4600000000000004E-4</v>
      </c>
      <c r="O39" s="187">
        <v>0</v>
      </c>
      <c r="P39" s="187">
        <v>5.2427039999999998</v>
      </c>
      <c r="Q39" s="292">
        <v>5.2284490000000003</v>
      </c>
      <c r="R39" s="171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5"/>
      <c r="AG39" s="245"/>
      <c r="AH39" s="245"/>
      <c r="AI39" s="245"/>
      <c r="AJ39" s="245"/>
      <c r="AK39" s="249"/>
      <c r="AL39" s="85"/>
      <c r="AM39" s="85"/>
      <c r="AN39" s="85"/>
      <c r="AO39" s="85"/>
      <c r="AP39" s="85"/>
      <c r="AQ39" s="85"/>
      <c r="AR39" s="85"/>
      <c r="AS39" s="85"/>
    </row>
    <row r="40" spans="1:45">
      <c r="A40" s="129" t="s">
        <v>353</v>
      </c>
      <c r="B40" s="225" t="s">
        <v>140</v>
      </c>
      <c r="C40" s="187">
        <v>0.60937799999999998</v>
      </c>
      <c r="D40" s="187">
        <v>0</v>
      </c>
      <c r="E40" s="187">
        <v>1.783487</v>
      </c>
      <c r="F40" s="187">
        <v>5.1769000000000003E-2</v>
      </c>
      <c r="G40" s="187">
        <v>0</v>
      </c>
      <c r="H40" s="187">
        <v>0.223604</v>
      </c>
      <c r="I40" s="187">
        <v>0</v>
      </c>
      <c r="J40" s="187">
        <v>0</v>
      </c>
      <c r="K40" s="187">
        <v>1.508114</v>
      </c>
      <c r="L40" s="187">
        <v>0</v>
      </c>
      <c r="M40" s="187">
        <v>0</v>
      </c>
      <c r="N40" s="187">
        <v>9.3199999999999999E-4</v>
      </c>
      <c r="O40" s="187">
        <v>0</v>
      </c>
      <c r="P40" s="187">
        <v>2.3937970000000002</v>
      </c>
      <c r="Q40" s="292">
        <v>2.3784000000000001</v>
      </c>
      <c r="R40" s="171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5"/>
      <c r="AG40" s="245"/>
      <c r="AH40" s="245"/>
      <c r="AI40" s="245"/>
      <c r="AJ40" s="245"/>
      <c r="AK40" s="249"/>
      <c r="AL40" s="85"/>
      <c r="AM40" s="85"/>
      <c r="AN40" s="85"/>
      <c r="AO40" s="85"/>
      <c r="AP40" s="85"/>
      <c r="AQ40" s="85"/>
      <c r="AR40" s="85"/>
      <c r="AS40" s="85"/>
    </row>
    <row r="41" spans="1:45">
      <c r="A41" s="90" t="s">
        <v>156</v>
      </c>
      <c r="B41" s="67" t="s">
        <v>140</v>
      </c>
      <c r="C41" s="187">
        <v>7.1030559999999996</v>
      </c>
      <c r="D41" s="187">
        <v>4.3</v>
      </c>
      <c r="E41" s="187">
        <v>18.201900999999999</v>
      </c>
      <c r="F41" s="187">
        <v>0</v>
      </c>
      <c r="G41" s="187">
        <v>0</v>
      </c>
      <c r="H41" s="187">
        <v>18.201900999999999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0.172821</v>
      </c>
      <c r="O41" s="187">
        <v>0</v>
      </c>
      <c r="P41" s="187">
        <v>25.477778000000001</v>
      </c>
      <c r="Q41" s="292">
        <v>25.460426999999999</v>
      </c>
      <c r="R41" s="171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249"/>
      <c r="AL41" s="85"/>
      <c r="AM41" s="85"/>
      <c r="AN41" s="85"/>
      <c r="AO41" s="85"/>
      <c r="AP41" s="85"/>
      <c r="AQ41" s="85"/>
      <c r="AR41" s="85"/>
      <c r="AS41" s="85"/>
    </row>
    <row r="42" spans="1:45">
      <c r="A42" s="90" t="s">
        <v>351</v>
      </c>
      <c r="B42" s="67" t="s">
        <v>140</v>
      </c>
      <c r="C42" s="187">
        <v>2.3266469999999999</v>
      </c>
      <c r="D42" s="187">
        <v>0</v>
      </c>
      <c r="E42" s="187">
        <v>10.863965</v>
      </c>
      <c r="F42" s="187">
        <v>10.202779</v>
      </c>
      <c r="G42" s="187">
        <v>0</v>
      </c>
      <c r="H42" s="187">
        <v>0</v>
      </c>
      <c r="I42" s="187">
        <v>0</v>
      </c>
      <c r="J42" s="187">
        <v>0</v>
      </c>
      <c r="K42" s="187">
        <v>0.66118600000000005</v>
      </c>
      <c r="L42" s="187">
        <v>0</v>
      </c>
      <c r="M42" s="187">
        <v>0</v>
      </c>
      <c r="N42" s="187">
        <v>3.7450000000000001E-3</v>
      </c>
      <c r="O42" s="187">
        <v>0</v>
      </c>
      <c r="P42" s="187">
        <v>13.194357</v>
      </c>
      <c r="Q42" s="292">
        <v>13.158035</v>
      </c>
      <c r="R42" s="171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5"/>
      <c r="AG42" s="245"/>
      <c r="AH42" s="245"/>
      <c r="AI42" s="245"/>
      <c r="AJ42" s="245"/>
      <c r="AK42" s="249"/>
      <c r="AL42" s="85"/>
      <c r="AM42" s="85"/>
      <c r="AN42" s="85"/>
      <c r="AO42" s="85"/>
      <c r="AP42" s="85"/>
      <c r="AQ42" s="85"/>
      <c r="AR42" s="85"/>
      <c r="AS42" s="85"/>
    </row>
    <row r="43" spans="1:45">
      <c r="A43" s="90" t="s">
        <v>157</v>
      </c>
      <c r="B43" s="67" t="s">
        <v>140</v>
      </c>
      <c r="C43" s="187">
        <v>4.7700740000000001</v>
      </c>
      <c r="D43" s="187">
        <v>1.92</v>
      </c>
      <c r="E43" s="187">
        <v>1.5877110000000001</v>
      </c>
      <c r="F43" s="187">
        <v>0</v>
      </c>
      <c r="G43" s="187">
        <v>0</v>
      </c>
      <c r="H43" s="187">
        <v>1.5877110000000001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2.1774999999999999E-2</v>
      </c>
      <c r="O43" s="187">
        <v>0</v>
      </c>
      <c r="P43" s="187">
        <v>6.3795599999999997</v>
      </c>
      <c r="Q43" s="292">
        <v>6.3775009999999996</v>
      </c>
      <c r="R43" s="171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5"/>
      <c r="AG43" s="245"/>
      <c r="AH43" s="245"/>
      <c r="AI43" s="245"/>
      <c r="AJ43" s="245"/>
      <c r="AK43" s="249"/>
      <c r="AL43" s="85"/>
      <c r="AM43" s="85"/>
      <c r="AN43" s="85"/>
      <c r="AO43" s="85"/>
      <c r="AP43" s="85"/>
      <c r="AQ43" s="85"/>
      <c r="AR43" s="85"/>
      <c r="AS43" s="85"/>
    </row>
    <row r="44" spans="1:45">
      <c r="A44" s="90" t="s">
        <v>352</v>
      </c>
      <c r="B44" s="67" t="s">
        <v>140</v>
      </c>
      <c r="C44" s="187">
        <v>4.5971999999999999E-2</v>
      </c>
      <c r="D44" s="187">
        <v>0</v>
      </c>
      <c r="E44" s="187">
        <v>5.7344379999999999</v>
      </c>
      <c r="F44" s="187">
        <v>0</v>
      </c>
      <c r="G44" s="187">
        <v>0</v>
      </c>
      <c r="H44" s="187">
        <v>5.5160499999999999</v>
      </c>
      <c r="I44" s="187">
        <v>0</v>
      </c>
      <c r="J44" s="187">
        <v>0</v>
      </c>
      <c r="K44" s="187">
        <v>0</v>
      </c>
      <c r="L44" s="187">
        <v>0.218388</v>
      </c>
      <c r="M44" s="187">
        <v>0</v>
      </c>
      <c r="N44" s="187">
        <v>6.5045000000000006E-2</v>
      </c>
      <c r="O44" s="187">
        <v>0</v>
      </c>
      <c r="P44" s="187">
        <v>5.8454550000000003</v>
      </c>
      <c r="Q44" s="292">
        <v>5.8426429999999998</v>
      </c>
      <c r="R44" s="171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249"/>
      <c r="AL44" s="85"/>
      <c r="AM44" s="85"/>
      <c r="AN44" s="85"/>
      <c r="AO44" s="85"/>
      <c r="AP44" s="85"/>
      <c r="AQ44" s="85"/>
      <c r="AR44" s="85"/>
      <c r="AS44" s="85"/>
    </row>
    <row r="45" spans="1:45">
      <c r="A45" s="90" t="s">
        <v>158</v>
      </c>
      <c r="B45" s="67" t="s">
        <v>140</v>
      </c>
      <c r="C45" s="187">
        <v>25.840779000000001</v>
      </c>
      <c r="D45" s="187">
        <v>18.907017</v>
      </c>
      <c r="E45" s="187">
        <v>51.438938999999998</v>
      </c>
      <c r="F45" s="187">
        <v>0</v>
      </c>
      <c r="G45" s="187">
        <v>0</v>
      </c>
      <c r="H45" s="187">
        <v>50.231112000000003</v>
      </c>
      <c r="I45" s="187">
        <v>0</v>
      </c>
      <c r="J45" s="187">
        <v>0</v>
      </c>
      <c r="K45" s="187">
        <v>1.207827</v>
      </c>
      <c r="L45" s="187">
        <v>0</v>
      </c>
      <c r="M45" s="187">
        <v>0</v>
      </c>
      <c r="N45" s="187">
        <v>0.53137999999999996</v>
      </c>
      <c r="O45" s="187">
        <v>0</v>
      </c>
      <c r="P45" s="187">
        <v>77.811098000000001</v>
      </c>
      <c r="Q45" s="292">
        <v>77.761144000000002</v>
      </c>
      <c r="R45" s="171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5"/>
      <c r="AG45" s="245"/>
      <c r="AH45" s="245"/>
      <c r="AI45" s="245"/>
      <c r="AJ45" s="245"/>
      <c r="AK45" s="249"/>
      <c r="AL45" s="85"/>
      <c r="AM45" s="85"/>
      <c r="AN45" s="85"/>
      <c r="AO45" s="85"/>
      <c r="AP45" s="85"/>
      <c r="AQ45" s="85"/>
      <c r="AR45" s="85"/>
      <c r="AS45" s="85"/>
    </row>
    <row r="46" spans="1:45">
      <c r="A46" s="90" t="s">
        <v>371</v>
      </c>
      <c r="B46" s="67" t="s">
        <v>281</v>
      </c>
      <c r="C46" s="187">
        <v>0.60383900000000001</v>
      </c>
      <c r="D46" s="187">
        <v>0</v>
      </c>
      <c r="E46" s="187">
        <v>10.710724000000001</v>
      </c>
      <c r="F46" s="187">
        <v>3.178477</v>
      </c>
      <c r="G46" s="187">
        <v>0</v>
      </c>
      <c r="H46" s="187">
        <v>6.5579890000000001</v>
      </c>
      <c r="I46" s="187">
        <v>0</v>
      </c>
      <c r="J46" s="187">
        <v>0</v>
      </c>
      <c r="K46" s="187">
        <v>0.97425799999999996</v>
      </c>
      <c r="L46" s="187">
        <v>0</v>
      </c>
      <c r="M46" s="187">
        <v>0</v>
      </c>
      <c r="N46" s="187">
        <v>7.6637999999999998E-2</v>
      </c>
      <c r="O46" s="187">
        <v>0</v>
      </c>
      <c r="P46" s="187">
        <v>11.391201000000001</v>
      </c>
      <c r="Q46" s="292">
        <v>11.377634</v>
      </c>
      <c r="R46" s="171"/>
      <c r="S46" s="244"/>
      <c r="T46" s="244"/>
      <c r="U46" s="244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5"/>
      <c r="AG46" s="245"/>
      <c r="AH46" s="245"/>
      <c r="AI46" s="245"/>
      <c r="AJ46" s="245"/>
      <c r="AK46" s="249"/>
      <c r="AL46" s="85"/>
      <c r="AM46" s="85"/>
      <c r="AN46" s="85"/>
      <c r="AO46" s="85"/>
      <c r="AP46" s="85"/>
      <c r="AQ46" s="85"/>
      <c r="AR46" s="85"/>
      <c r="AS46" s="85"/>
    </row>
    <row r="47" spans="1:45">
      <c r="A47" s="90" t="s">
        <v>356</v>
      </c>
      <c r="B47" s="67" t="s">
        <v>152</v>
      </c>
      <c r="C47" s="187">
        <v>0.19766700000000001</v>
      </c>
      <c r="D47" s="187">
        <v>0</v>
      </c>
      <c r="E47" s="187">
        <v>1.0692759999999999</v>
      </c>
      <c r="F47" s="187">
        <v>0.21299599999999999</v>
      </c>
      <c r="G47" s="187">
        <v>0</v>
      </c>
      <c r="H47" s="187">
        <v>6.2520000000000006E-2</v>
      </c>
      <c r="I47" s="187">
        <v>0</v>
      </c>
      <c r="J47" s="187">
        <v>0</v>
      </c>
      <c r="K47" s="187">
        <v>0.73315300000000005</v>
      </c>
      <c r="L47" s="187">
        <v>8.6200000000000003E-4</v>
      </c>
      <c r="M47" s="187">
        <v>5.9744999999999999E-2</v>
      </c>
      <c r="N47" s="187">
        <v>0</v>
      </c>
      <c r="O47" s="187">
        <v>0</v>
      </c>
      <c r="P47" s="187">
        <v>1.2669429999999999</v>
      </c>
      <c r="Q47" s="292">
        <v>1.260928</v>
      </c>
      <c r="R47" s="171"/>
      <c r="S47" s="244"/>
      <c r="T47" s="244"/>
      <c r="U47" s="244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5"/>
      <c r="AG47" s="245"/>
      <c r="AH47" s="245"/>
      <c r="AI47" s="245"/>
      <c r="AJ47" s="245"/>
      <c r="AK47" s="249"/>
      <c r="AL47" s="85"/>
      <c r="AM47" s="85"/>
      <c r="AN47" s="85"/>
      <c r="AO47" s="85"/>
      <c r="AP47" s="85"/>
      <c r="AQ47" s="85"/>
      <c r="AR47" s="85"/>
      <c r="AS47" s="85"/>
    </row>
    <row r="48" spans="1:45">
      <c r="A48" s="90" t="s">
        <v>355</v>
      </c>
      <c r="B48" s="67" t="s">
        <v>152</v>
      </c>
      <c r="C48" s="187">
        <v>1.0741069999999999</v>
      </c>
      <c r="D48" s="187">
        <v>0</v>
      </c>
      <c r="E48" s="187">
        <v>1.49685</v>
      </c>
      <c r="F48" s="187">
        <v>0.35932999999999998</v>
      </c>
      <c r="G48" s="187">
        <v>0</v>
      </c>
      <c r="H48" s="187">
        <v>2.0119000000000001E-2</v>
      </c>
      <c r="I48" s="187">
        <v>0</v>
      </c>
      <c r="J48" s="187">
        <v>0</v>
      </c>
      <c r="K48" s="187">
        <v>0.92264500000000005</v>
      </c>
      <c r="L48" s="187">
        <v>3.6350000000000002E-3</v>
      </c>
      <c r="M48" s="187">
        <v>0.19112100000000001</v>
      </c>
      <c r="N48" s="187">
        <v>1.9000000000000001E-5</v>
      </c>
      <c r="O48" s="187">
        <v>0</v>
      </c>
      <c r="P48" s="187">
        <v>2.5709759999999999</v>
      </c>
      <c r="Q48" s="292">
        <v>2.5650390000000001</v>
      </c>
      <c r="R48" s="171"/>
      <c r="S48" s="244"/>
      <c r="T48" s="244"/>
      <c r="U48" s="244"/>
      <c r="V48" s="244"/>
      <c r="W48" s="244"/>
      <c r="X48" s="244"/>
      <c r="Y48" s="244"/>
      <c r="Z48" s="244"/>
      <c r="AA48" s="244"/>
      <c r="AB48" s="244"/>
      <c r="AC48" s="244"/>
      <c r="AD48" s="244"/>
      <c r="AE48" s="244"/>
      <c r="AF48" s="245"/>
      <c r="AG48" s="245"/>
      <c r="AH48" s="245"/>
      <c r="AI48" s="245"/>
      <c r="AJ48" s="245"/>
      <c r="AK48" s="249"/>
      <c r="AL48" s="85"/>
      <c r="AM48" s="85"/>
      <c r="AN48" s="85"/>
      <c r="AO48" s="85"/>
      <c r="AP48" s="85"/>
      <c r="AQ48" s="85"/>
      <c r="AR48" s="85"/>
      <c r="AS48" s="85"/>
    </row>
    <row r="49" spans="1:45">
      <c r="A49" s="90" t="s">
        <v>354</v>
      </c>
      <c r="B49" s="67" t="s">
        <v>152</v>
      </c>
      <c r="C49" s="187">
        <v>0.76461599999999996</v>
      </c>
      <c r="D49" s="187">
        <v>0</v>
      </c>
      <c r="E49" s="187">
        <v>8.6483340000000002</v>
      </c>
      <c r="F49" s="187">
        <v>0.64369200000000004</v>
      </c>
      <c r="G49" s="187">
        <v>0</v>
      </c>
      <c r="H49" s="187">
        <v>6.8729329999999997</v>
      </c>
      <c r="I49" s="187">
        <v>0</v>
      </c>
      <c r="J49" s="187">
        <v>0</v>
      </c>
      <c r="K49" s="187">
        <v>1.0774159999999999</v>
      </c>
      <c r="L49" s="187">
        <v>5.4293000000000001E-2</v>
      </c>
      <c r="M49" s="187">
        <v>0</v>
      </c>
      <c r="N49" s="187">
        <v>2.1320000000000002E-3</v>
      </c>
      <c r="O49" s="187">
        <v>0</v>
      </c>
      <c r="P49" s="187">
        <v>9.415082</v>
      </c>
      <c r="Q49" s="292">
        <v>9.3944480000000006</v>
      </c>
      <c r="R49" s="171"/>
      <c r="S49" s="244"/>
      <c r="T49" s="244"/>
      <c r="U49" s="244"/>
      <c r="V49" s="244"/>
      <c r="W49" s="244"/>
      <c r="X49" s="244"/>
      <c r="Y49" s="244"/>
      <c r="Z49" s="244"/>
      <c r="AA49" s="244"/>
      <c r="AB49" s="244"/>
      <c r="AC49" s="244"/>
      <c r="AD49" s="244"/>
      <c r="AE49" s="244"/>
      <c r="AF49" s="245"/>
      <c r="AG49" s="245"/>
      <c r="AH49" s="245"/>
      <c r="AI49" s="245"/>
      <c r="AJ49" s="245"/>
      <c r="AK49" s="249"/>
      <c r="AL49" s="85"/>
      <c r="AM49" s="85"/>
      <c r="AN49" s="85"/>
      <c r="AO49" s="85"/>
      <c r="AP49" s="85"/>
      <c r="AQ49" s="85"/>
      <c r="AR49" s="85"/>
      <c r="AS49" s="85"/>
    </row>
    <row r="50" spans="1:45">
      <c r="A50" s="90" t="s">
        <v>168</v>
      </c>
      <c r="B50" s="67" t="s">
        <v>147</v>
      </c>
      <c r="C50" s="187">
        <v>0.740595</v>
      </c>
      <c r="D50" s="187">
        <v>0</v>
      </c>
      <c r="E50" s="187">
        <v>5.2041060000000003</v>
      </c>
      <c r="F50" s="187">
        <v>2.108695</v>
      </c>
      <c r="G50" s="187">
        <v>0</v>
      </c>
      <c r="H50" s="187">
        <v>2.840049</v>
      </c>
      <c r="I50" s="187">
        <v>0</v>
      </c>
      <c r="J50" s="187">
        <v>0</v>
      </c>
      <c r="K50" s="187">
        <v>0.25536199999999998</v>
      </c>
      <c r="L50" s="187">
        <v>0</v>
      </c>
      <c r="M50" s="187">
        <v>0</v>
      </c>
      <c r="N50" s="187">
        <v>3.5650000000000001E-2</v>
      </c>
      <c r="O50" s="187">
        <v>0</v>
      </c>
      <c r="P50" s="187">
        <v>5.9803509999999998</v>
      </c>
      <c r="Q50" s="292">
        <v>5.9664840000000003</v>
      </c>
      <c r="R50" s="171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5"/>
      <c r="AG50" s="245"/>
      <c r="AH50" s="245"/>
      <c r="AI50" s="245"/>
      <c r="AJ50" s="245"/>
      <c r="AK50" s="249"/>
      <c r="AL50" s="85"/>
      <c r="AM50" s="85"/>
      <c r="AN50" s="85"/>
      <c r="AO50" s="85"/>
      <c r="AP50" s="85"/>
      <c r="AQ50" s="85"/>
      <c r="AR50" s="85"/>
      <c r="AS50" s="85"/>
    </row>
    <row r="51" spans="1:45">
      <c r="A51" s="90" t="s">
        <v>287</v>
      </c>
      <c r="B51" s="128" t="s">
        <v>147</v>
      </c>
      <c r="C51" s="187">
        <v>0.61286099999999999</v>
      </c>
      <c r="D51" s="187">
        <v>0</v>
      </c>
      <c r="E51" s="187">
        <v>15.222806</v>
      </c>
      <c r="F51" s="187">
        <v>7.0232200000000002</v>
      </c>
      <c r="G51" s="187">
        <v>0</v>
      </c>
      <c r="H51" s="187">
        <v>7.1975480000000003</v>
      </c>
      <c r="I51" s="187">
        <v>0</v>
      </c>
      <c r="J51" s="187">
        <v>0</v>
      </c>
      <c r="K51" s="187">
        <v>1.002038</v>
      </c>
      <c r="L51" s="187">
        <v>0</v>
      </c>
      <c r="M51" s="187">
        <v>0</v>
      </c>
      <c r="N51" s="187">
        <v>0.12280199999999999</v>
      </c>
      <c r="O51" s="187">
        <v>0</v>
      </c>
      <c r="P51" s="187">
        <v>15.958468999999999</v>
      </c>
      <c r="Q51" s="292">
        <v>15.691490999999999</v>
      </c>
      <c r="R51" s="171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5"/>
      <c r="AG51" s="245"/>
      <c r="AH51" s="245"/>
      <c r="AI51" s="245"/>
      <c r="AJ51" s="245"/>
      <c r="AK51" s="249"/>
      <c r="AL51" s="85"/>
      <c r="AM51" s="85"/>
      <c r="AN51" s="85"/>
      <c r="AO51" s="85"/>
      <c r="AP51" s="85"/>
      <c r="AQ51" s="85"/>
      <c r="AR51" s="85"/>
      <c r="AS51" s="85"/>
    </row>
    <row r="52" spans="1:45">
      <c r="A52" s="90" t="s">
        <v>358</v>
      </c>
      <c r="B52" s="67" t="s">
        <v>147</v>
      </c>
      <c r="C52" s="187">
        <v>1.5066200000000001</v>
      </c>
      <c r="D52" s="187">
        <v>0</v>
      </c>
      <c r="E52" s="187">
        <v>58.321812999999999</v>
      </c>
      <c r="F52" s="187">
        <v>48.971615</v>
      </c>
      <c r="G52" s="187">
        <v>0</v>
      </c>
      <c r="H52" s="187">
        <v>5.1723169999999996</v>
      </c>
      <c r="I52" s="187">
        <v>0</v>
      </c>
      <c r="J52" s="187">
        <v>0</v>
      </c>
      <c r="K52" s="187">
        <v>4.1778810000000002</v>
      </c>
      <c r="L52" s="187">
        <v>0</v>
      </c>
      <c r="M52" s="187">
        <v>0</v>
      </c>
      <c r="N52" s="187">
        <v>2.1489340000000001</v>
      </c>
      <c r="O52" s="187">
        <v>0</v>
      </c>
      <c r="P52" s="187">
        <v>61.977367000000001</v>
      </c>
      <c r="Q52" s="292">
        <v>61.729416000000001</v>
      </c>
      <c r="R52" s="171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244"/>
      <c r="AE52" s="244"/>
      <c r="AF52" s="245"/>
      <c r="AG52" s="245"/>
      <c r="AH52" s="245"/>
      <c r="AI52" s="245"/>
      <c r="AJ52" s="245"/>
      <c r="AK52" s="249"/>
      <c r="AL52" s="85"/>
      <c r="AM52" s="85"/>
      <c r="AN52" s="85"/>
      <c r="AO52" s="85"/>
      <c r="AP52" s="85"/>
      <c r="AQ52" s="85"/>
      <c r="AR52" s="85"/>
      <c r="AS52" s="85"/>
    </row>
    <row r="53" spans="1:45">
      <c r="A53" s="129" t="s">
        <v>426</v>
      </c>
      <c r="B53" s="67" t="s">
        <v>147</v>
      </c>
      <c r="C53" s="187">
        <v>0.61251</v>
      </c>
      <c r="D53" s="187">
        <v>0</v>
      </c>
      <c r="E53" s="187">
        <v>3.679799</v>
      </c>
      <c r="F53" s="187">
        <v>3.3149799999999998</v>
      </c>
      <c r="G53" s="187">
        <v>0</v>
      </c>
      <c r="H53" s="187">
        <v>0.13350999999999999</v>
      </c>
      <c r="I53" s="187">
        <v>0</v>
      </c>
      <c r="J53" s="187">
        <v>0</v>
      </c>
      <c r="K53" s="187">
        <v>0.23130899999999999</v>
      </c>
      <c r="L53" s="187">
        <v>0</v>
      </c>
      <c r="M53" s="187">
        <v>0</v>
      </c>
      <c r="N53" s="187">
        <v>3.3319999999999999E-3</v>
      </c>
      <c r="O53" s="187">
        <v>0</v>
      </c>
      <c r="P53" s="187">
        <v>4.2956409999999998</v>
      </c>
      <c r="Q53" s="292">
        <v>4.2838440000000002</v>
      </c>
      <c r="R53" s="171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5"/>
      <c r="AG53" s="245"/>
      <c r="AH53" s="245"/>
      <c r="AI53" s="245"/>
      <c r="AJ53" s="245"/>
      <c r="AK53" s="249"/>
      <c r="AL53" s="85"/>
      <c r="AM53" s="85"/>
      <c r="AN53" s="85"/>
      <c r="AO53" s="85"/>
      <c r="AP53" s="85"/>
      <c r="AQ53" s="85"/>
      <c r="AR53" s="85"/>
      <c r="AS53" s="85"/>
    </row>
    <row r="54" spans="1:45">
      <c r="A54" s="90" t="s">
        <v>169</v>
      </c>
      <c r="B54" s="67" t="s">
        <v>147</v>
      </c>
      <c r="C54" s="187">
        <v>0.23244699999999999</v>
      </c>
      <c r="D54" s="187">
        <v>0</v>
      </c>
      <c r="E54" s="187">
        <v>0.51444299999999998</v>
      </c>
      <c r="F54" s="187">
        <v>0.45644200000000001</v>
      </c>
      <c r="G54" s="187">
        <v>0</v>
      </c>
      <c r="H54" s="187">
        <v>0</v>
      </c>
      <c r="I54" s="187">
        <v>0</v>
      </c>
      <c r="J54" s="187">
        <v>0</v>
      </c>
      <c r="K54" s="187">
        <v>5.8000999999999997E-2</v>
      </c>
      <c r="L54" s="187">
        <v>0</v>
      </c>
      <c r="M54" s="187">
        <v>0</v>
      </c>
      <c r="N54" s="187">
        <v>3.2600000000000001E-4</v>
      </c>
      <c r="O54" s="187">
        <v>0</v>
      </c>
      <c r="P54" s="187">
        <v>0.74721599999999999</v>
      </c>
      <c r="Q54" s="292">
        <v>0.74438899999999997</v>
      </c>
      <c r="R54" s="171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5"/>
      <c r="AG54" s="245"/>
      <c r="AH54" s="245"/>
      <c r="AI54" s="245"/>
      <c r="AJ54" s="245"/>
      <c r="AK54" s="249"/>
      <c r="AL54" s="85"/>
      <c r="AM54" s="85"/>
      <c r="AN54" s="85"/>
      <c r="AO54" s="85"/>
      <c r="AP54" s="85"/>
      <c r="AQ54" s="85"/>
      <c r="AR54" s="85"/>
      <c r="AS54" s="85"/>
    </row>
    <row r="55" spans="1:45">
      <c r="A55" s="90" t="s">
        <v>359</v>
      </c>
      <c r="B55" s="67" t="s">
        <v>147</v>
      </c>
      <c r="C55" s="187">
        <v>3.8651939999999998</v>
      </c>
      <c r="D55" s="187">
        <v>2.512092</v>
      </c>
      <c r="E55" s="187">
        <v>8.1377310000000005</v>
      </c>
      <c r="F55" s="187">
        <v>1.1519790000000001</v>
      </c>
      <c r="G55" s="187">
        <v>0</v>
      </c>
      <c r="H55" s="187">
        <v>6.5050030000000003</v>
      </c>
      <c r="I55" s="187">
        <v>0</v>
      </c>
      <c r="J55" s="187">
        <v>0</v>
      </c>
      <c r="K55" s="187">
        <v>0.48074899999999998</v>
      </c>
      <c r="L55" s="187">
        <v>0</v>
      </c>
      <c r="M55" s="187">
        <v>0</v>
      </c>
      <c r="N55" s="187">
        <v>0.104643</v>
      </c>
      <c r="O55" s="187">
        <v>0</v>
      </c>
      <c r="P55" s="187">
        <v>12.107568000000001</v>
      </c>
      <c r="Q55" s="292">
        <v>12.098393</v>
      </c>
      <c r="R55" s="171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8"/>
      <c r="AG55" s="248"/>
      <c r="AH55" s="248"/>
      <c r="AI55" s="248"/>
      <c r="AJ55" s="248"/>
      <c r="AK55" s="249"/>
      <c r="AL55" s="85"/>
      <c r="AM55" s="85"/>
      <c r="AN55" s="85"/>
      <c r="AO55" s="85"/>
      <c r="AP55" s="85"/>
      <c r="AQ55" s="85"/>
      <c r="AR55" s="85"/>
      <c r="AS55" s="85"/>
    </row>
    <row r="56" spans="1:45">
      <c r="A56" s="90" t="s">
        <v>360</v>
      </c>
      <c r="B56" s="67" t="s">
        <v>147</v>
      </c>
      <c r="C56" s="187">
        <v>6.4458469999999997</v>
      </c>
      <c r="D56" s="187">
        <v>2.5059999999999998</v>
      </c>
      <c r="E56" s="187">
        <v>4.2975240000000001</v>
      </c>
      <c r="F56" s="187">
        <v>0</v>
      </c>
      <c r="G56" s="187">
        <v>0</v>
      </c>
      <c r="H56" s="187">
        <v>4.2975240000000001</v>
      </c>
      <c r="I56" s="187">
        <v>0</v>
      </c>
      <c r="J56" s="187">
        <v>0</v>
      </c>
      <c r="K56" s="187">
        <v>0</v>
      </c>
      <c r="L56" s="187">
        <v>0</v>
      </c>
      <c r="M56" s="187">
        <v>0</v>
      </c>
      <c r="N56" s="187">
        <v>5.8660999999999998E-2</v>
      </c>
      <c r="O56" s="187">
        <v>0</v>
      </c>
      <c r="P56" s="187">
        <v>10.802032000000001</v>
      </c>
      <c r="Q56" s="292">
        <v>10.795207</v>
      </c>
      <c r="R56" s="171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5"/>
      <c r="AG56" s="245"/>
      <c r="AH56" s="245"/>
      <c r="AI56" s="245"/>
      <c r="AJ56" s="245"/>
      <c r="AK56" s="249"/>
      <c r="AL56" s="85"/>
      <c r="AM56" s="85"/>
      <c r="AN56" s="85"/>
      <c r="AO56" s="85"/>
      <c r="AP56" s="85"/>
      <c r="AQ56" s="85"/>
      <c r="AR56" s="85"/>
      <c r="AS56" s="85"/>
    </row>
    <row r="57" spans="1:45">
      <c r="A57" s="129" t="s">
        <v>361</v>
      </c>
      <c r="B57" s="67" t="s">
        <v>259</v>
      </c>
      <c r="C57" s="187">
        <v>1.881022</v>
      </c>
      <c r="D57" s="187">
        <v>1.2014009999999999</v>
      </c>
      <c r="E57" s="187">
        <v>23.429857999999999</v>
      </c>
      <c r="F57" s="187">
        <v>17.965603000000002</v>
      </c>
      <c r="G57" s="187">
        <v>0</v>
      </c>
      <c r="H57" s="187">
        <v>2.3558520000000001</v>
      </c>
      <c r="I57" s="187">
        <v>0.84183200000000002</v>
      </c>
      <c r="J57" s="187">
        <v>0</v>
      </c>
      <c r="K57" s="187">
        <v>2.266572</v>
      </c>
      <c r="L57" s="187">
        <v>0</v>
      </c>
      <c r="M57" s="187">
        <v>0</v>
      </c>
      <c r="N57" s="187">
        <v>0.35821399999999998</v>
      </c>
      <c r="O57" s="187">
        <v>0</v>
      </c>
      <c r="P57" s="187">
        <v>25.669094999999999</v>
      </c>
      <c r="Q57" s="292">
        <v>25.418282999999999</v>
      </c>
      <c r="R57" s="171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4"/>
      <c r="AD57" s="244"/>
      <c r="AE57" s="244"/>
      <c r="AF57" s="245"/>
      <c r="AG57" s="245"/>
      <c r="AH57" s="245"/>
      <c r="AI57" s="245"/>
      <c r="AJ57" s="245"/>
      <c r="AK57" s="249"/>
      <c r="AL57" s="85"/>
      <c r="AM57" s="85"/>
      <c r="AN57" s="85"/>
      <c r="AO57" s="85"/>
      <c r="AP57" s="85"/>
      <c r="AQ57" s="85"/>
      <c r="AR57" s="85"/>
      <c r="AS57" s="85"/>
    </row>
    <row r="58" spans="1:45" s="209" customFormat="1">
      <c r="A58" s="90" t="s">
        <v>362</v>
      </c>
      <c r="B58" s="67" t="s">
        <v>259</v>
      </c>
      <c r="C58" s="187">
        <v>0.60004999999999997</v>
      </c>
      <c r="D58" s="187">
        <v>0.24048</v>
      </c>
      <c r="E58" s="187">
        <v>7.7565650000000002</v>
      </c>
      <c r="F58" s="187">
        <v>5.5124839999999997</v>
      </c>
      <c r="G58" s="187">
        <v>0</v>
      </c>
      <c r="H58" s="187">
        <v>1.3266119999999999</v>
      </c>
      <c r="I58" s="187">
        <v>0.18234900000000001</v>
      </c>
      <c r="J58" s="187">
        <v>0</v>
      </c>
      <c r="K58" s="187">
        <v>0.73512</v>
      </c>
      <c r="L58" s="187">
        <v>0</v>
      </c>
      <c r="M58" s="187">
        <v>0</v>
      </c>
      <c r="N58" s="187">
        <v>4.483E-3</v>
      </c>
      <c r="O58" s="187">
        <v>0</v>
      </c>
      <c r="P58" s="187">
        <v>8.3610980000000001</v>
      </c>
      <c r="Q58" s="292">
        <v>8.3435120000000005</v>
      </c>
      <c r="R58" s="171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5"/>
      <c r="AG58" s="245"/>
      <c r="AH58" s="245"/>
      <c r="AI58" s="245"/>
      <c r="AJ58" s="245"/>
      <c r="AK58" s="249"/>
      <c r="AL58" s="212"/>
      <c r="AM58" s="212"/>
      <c r="AN58" s="212"/>
      <c r="AO58" s="212"/>
      <c r="AP58" s="212"/>
      <c r="AQ58" s="212"/>
      <c r="AR58" s="212"/>
      <c r="AS58" s="212"/>
    </row>
    <row r="59" spans="1:45">
      <c r="A59" s="129" t="s">
        <v>170</v>
      </c>
      <c r="B59" s="67" t="s">
        <v>333</v>
      </c>
      <c r="C59" s="187">
        <v>2.2926829999999998</v>
      </c>
      <c r="D59" s="187">
        <v>0.67009799999999997</v>
      </c>
      <c r="E59" s="187">
        <v>42.068922000000001</v>
      </c>
      <c r="F59" s="187">
        <v>34.660941000000001</v>
      </c>
      <c r="G59" s="187">
        <v>0</v>
      </c>
      <c r="H59" s="187">
        <v>4.1299809999999999</v>
      </c>
      <c r="I59" s="187">
        <v>0</v>
      </c>
      <c r="J59" s="187">
        <v>0</v>
      </c>
      <c r="K59" s="187">
        <v>3.278</v>
      </c>
      <c r="L59" s="187">
        <v>0</v>
      </c>
      <c r="M59" s="187">
        <v>0</v>
      </c>
      <c r="N59" s="187">
        <v>0.70829900000000001</v>
      </c>
      <c r="O59" s="187">
        <v>0</v>
      </c>
      <c r="P59" s="187">
        <v>45.069904000000001</v>
      </c>
      <c r="Q59" s="292">
        <v>44.478937999999999</v>
      </c>
      <c r="R59" s="171"/>
      <c r="S59" s="244"/>
      <c r="T59" s="244"/>
      <c r="U59" s="244"/>
      <c r="V59" s="244"/>
      <c r="W59" s="244"/>
      <c r="X59" s="244"/>
      <c r="Y59" s="244"/>
      <c r="Z59" s="244"/>
      <c r="AA59" s="244"/>
      <c r="AB59" s="244"/>
      <c r="AC59" s="244"/>
      <c r="AD59" s="244"/>
      <c r="AE59" s="244"/>
      <c r="AF59" s="245"/>
      <c r="AG59" s="245"/>
      <c r="AH59" s="245"/>
      <c r="AI59" s="245"/>
      <c r="AJ59" s="245"/>
      <c r="AK59" s="249"/>
      <c r="AL59" s="85"/>
      <c r="AM59" s="85"/>
      <c r="AN59" s="85"/>
      <c r="AO59" s="85"/>
      <c r="AP59" s="85"/>
      <c r="AQ59" s="85"/>
      <c r="AR59" s="85"/>
      <c r="AS59" s="85"/>
    </row>
    <row r="60" spans="1:45">
      <c r="A60" s="90" t="s">
        <v>171</v>
      </c>
      <c r="B60" s="67" t="s">
        <v>333</v>
      </c>
      <c r="C60" s="187">
        <v>0.107459</v>
      </c>
      <c r="D60" s="187">
        <v>0</v>
      </c>
      <c r="E60" s="187">
        <v>1.5319529999999999</v>
      </c>
      <c r="F60" s="187">
        <v>1.5319529999999999</v>
      </c>
      <c r="G60" s="187">
        <v>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0</v>
      </c>
      <c r="N60" s="187">
        <v>8.8880000000000001E-3</v>
      </c>
      <c r="O60" s="187">
        <v>0</v>
      </c>
      <c r="P60" s="187">
        <v>1.6483000000000001</v>
      </c>
      <c r="Q60" s="292">
        <v>1.645991</v>
      </c>
      <c r="R60" s="171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4"/>
      <c r="AE60" s="244"/>
      <c r="AF60" s="245"/>
      <c r="AG60" s="245"/>
      <c r="AH60" s="245"/>
      <c r="AI60" s="245"/>
      <c r="AJ60" s="245"/>
      <c r="AK60" s="249"/>
      <c r="AL60" s="85"/>
      <c r="AM60" s="85"/>
      <c r="AN60" s="85"/>
      <c r="AO60" s="85"/>
      <c r="AP60" s="85"/>
      <c r="AQ60" s="85"/>
      <c r="AR60" s="85"/>
      <c r="AS60" s="85"/>
    </row>
    <row r="61" spans="1:45">
      <c r="A61" s="90" t="s">
        <v>166</v>
      </c>
      <c r="B61" s="67" t="s">
        <v>146</v>
      </c>
      <c r="C61" s="187">
        <v>2.7805E-2</v>
      </c>
      <c r="D61" s="187">
        <v>0</v>
      </c>
      <c r="E61" s="187">
        <v>8.2957959999999993</v>
      </c>
      <c r="F61" s="187">
        <v>6.1285319999999999</v>
      </c>
      <c r="G61" s="187">
        <v>0</v>
      </c>
      <c r="H61" s="187">
        <v>1.1617500000000001</v>
      </c>
      <c r="I61" s="187">
        <v>0</v>
      </c>
      <c r="J61" s="187">
        <v>0</v>
      </c>
      <c r="K61" s="187">
        <v>1.005514</v>
      </c>
      <c r="L61" s="187">
        <v>0</v>
      </c>
      <c r="M61" s="187">
        <v>0</v>
      </c>
      <c r="N61" s="187">
        <v>0.29381699999999999</v>
      </c>
      <c r="O61" s="187">
        <v>0</v>
      </c>
      <c r="P61" s="187">
        <v>8.6174180000000007</v>
      </c>
      <c r="Q61" s="292">
        <v>8.3816889999999997</v>
      </c>
      <c r="R61" s="171"/>
      <c r="S61" s="244"/>
      <c r="T61" s="244"/>
      <c r="U61" s="244"/>
      <c r="V61" s="244"/>
      <c r="W61" s="244"/>
      <c r="X61" s="244"/>
      <c r="Y61" s="244"/>
      <c r="Z61" s="244"/>
      <c r="AA61" s="244"/>
      <c r="AB61" s="244"/>
      <c r="AC61" s="244"/>
      <c r="AD61" s="244"/>
      <c r="AE61" s="244"/>
      <c r="AF61" s="245"/>
      <c r="AG61" s="245"/>
      <c r="AH61" s="245"/>
      <c r="AI61" s="245"/>
      <c r="AJ61" s="245"/>
      <c r="AK61" s="249"/>
      <c r="AL61" s="85"/>
      <c r="AM61" s="85"/>
      <c r="AN61" s="85"/>
      <c r="AO61" s="85"/>
      <c r="AP61" s="85"/>
      <c r="AQ61" s="85"/>
      <c r="AR61" s="85"/>
      <c r="AS61" s="85"/>
    </row>
    <row r="62" spans="1:45">
      <c r="A62" s="90" t="s">
        <v>365</v>
      </c>
      <c r="B62" s="67" t="s">
        <v>146</v>
      </c>
      <c r="C62" s="187">
        <v>1.005E-3</v>
      </c>
      <c r="D62" s="187">
        <v>0</v>
      </c>
      <c r="E62" s="187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0</v>
      </c>
      <c r="N62" s="187">
        <v>0</v>
      </c>
      <c r="O62" s="187">
        <v>0</v>
      </c>
      <c r="P62" s="187">
        <v>1.005E-3</v>
      </c>
      <c r="Q62" s="292">
        <v>9.7900000000000005E-4</v>
      </c>
      <c r="R62" s="171"/>
      <c r="S62" s="244"/>
      <c r="T62" s="244"/>
      <c r="U62" s="244"/>
      <c r="V62" s="244"/>
      <c r="W62" s="244"/>
      <c r="X62" s="244"/>
      <c r="Y62" s="244"/>
      <c r="Z62" s="244"/>
      <c r="AA62" s="244"/>
      <c r="AB62" s="244"/>
      <c r="AC62" s="244"/>
      <c r="AD62" s="244"/>
      <c r="AE62" s="244"/>
      <c r="AF62" s="245"/>
      <c r="AG62" s="245"/>
      <c r="AH62" s="245"/>
      <c r="AI62" s="245"/>
      <c r="AJ62" s="245"/>
      <c r="AK62" s="249"/>
      <c r="AL62" s="85"/>
      <c r="AM62" s="85"/>
      <c r="AN62" s="85"/>
      <c r="AO62" s="85"/>
      <c r="AP62" s="85"/>
      <c r="AQ62" s="85"/>
      <c r="AR62" s="85"/>
      <c r="AS62" s="85"/>
    </row>
    <row r="63" spans="1:45">
      <c r="A63" s="129" t="s">
        <v>427</v>
      </c>
      <c r="B63" s="67" t="s">
        <v>146</v>
      </c>
      <c r="C63" s="187">
        <v>9.8299999999999993E-4</v>
      </c>
      <c r="D63" s="187">
        <v>0</v>
      </c>
      <c r="E63" s="187">
        <v>0</v>
      </c>
      <c r="F63" s="187">
        <v>0</v>
      </c>
      <c r="G63" s="187">
        <v>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0</v>
      </c>
      <c r="N63" s="187">
        <v>0</v>
      </c>
      <c r="O63" s="187">
        <v>0</v>
      </c>
      <c r="P63" s="187">
        <v>9.8299999999999993E-4</v>
      </c>
      <c r="Q63" s="292">
        <v>9.5799999999999998E-4</v>
      </c>
      <c r="R63" s="171"/>
      <c r="S63" s="244"/>
      <c r="T63" s="244"/>
      <c r="U63" s="244"/>
      <c r="V63" s="244"/>
      <c r="W63" s="244"/>
      <c r="X63" s="244"/>
      <c r="Y63" s="244"/>
      <c r="Z63" s="244"/>
      <c r="AA63" s="244"/>
      <c r="AB63" s="244"/>
      <c r="AC63" s="244"/>
      <c r="AD63" s="244"/>
      <c r="AE63" s="244"/>
      <c r="AF63" s="245"/>
      <c r="AG63" s="245"/>
      <c r="AH63" s="245"/>
      <c r="AI63" s="245"/>
      <c r="AJ63" s="245"/>
      <c r="AK63" s="249"/>
      <c r="AL63" s="85"/>
      <c r="AM63" s="85"/>
      <c r="AN63" s="85"/>
      <c r="AO63" s="85"/>
      <c r="AP63" s="85"/>
      <c r="AQ63" s="85"/>
      <c r="AR63" s="85"/>
      <c r="AS63" s="85"/>
    </row>
    <row r="64" spans="1:45">
      <c r="A64" s="90" t="s">
        <v>363</v>
      </c>
      <c r="B64" s="67" t="s">
        <v>266</v>
      </c>
      <c r="C64" s="187">
        <v>0.30558999999999997</v>
      </c>
      <c r="D64" s="187">
        <v>0.25965199999999999</v>
      </c>
      <c r="E64" s="187">
        <v>7.9634640000000001</v>
      </c>
      <c r="F64" s="187">
        <v>6.3153889999999997</v>
      </c>
      <c r="G64" s="187">
        <v>0</v>
      </c>
      <c r="H64" s="187">
        <v>1.0356110000000001</v>
      </c>
      <c r="I64" s="187">
        <v>0</v>
      </c>
      <c r="J64" s="187">
        <v>0</v>
      </c>
      <c r="K64" s="187">
        <v>0.61246400000000001</v>
      </c>
      <c r="L64" s="187">
        <v>0</v>
      </c>
      <c r="M64" s="187">
        <v>0</v>
      </c>
      <c r="N64" s="187">
        <v>0.103641</v>
      </c>
      <c r="O64" s="187">
        <v>0</v>
      </c>
      <c r="P64" s="187">
        <v>8.3726950000000002</v>
      </c>
      <c r="Q64" s="292">
        <v>8.1256880000000002</v>
      </c>
      <c r="R64" s="171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5"/>
      <c r="AG64" s="245"/>
      <c r="AH64" s="245"/>
      <c r="AI64" s="245"/>
      <c r="AJ64" s="245"/>
      <c r="AK64" s="249"/>
      <c r="AL64" s="85"/>
      <c r="AM64" s="85"/>
      <c r="AN64" s="85"/>
      <c r="AO64" s="85"/>
      <c r="AP64" s="85"/>
      <c r="AQ64" s="85"/>
      <c r="AR64" s="85"/>
      <c r="AS64" s="85"/>
    </row>
    <row r="65" spans="1:45">
      <c r="A65" s="90" t="s">
        <v>167</v>
      </c>
      <c r="B65" s="67" t="s">
        <v>146</v>
      </c>
      <c r="C65" s="187">
        <v>1.8585000000000001E-2</v>
      </c>
      <c r="D65" s="187">
        <v>0</v>
      </c>
      <c r="E65" s="187">
        <v>8.9104460000000003</v>
      </c>
      <c r="F65" s="187">
        <v>5.7333749999999997</v>
      </c>
      <c r="G65" s="187">
        <v>0</v>
      </c>
      <c r="H65" s="187">
        <v>1.9349639999999999</v>
      </c>
      <c r="I65" s="187">
        <v>0</v>
      </c>
      <c r="J65" s="187">
        <v>0</v>
      </c>
      <c r="K65" s="187">
        <v>1.2421070000000001</v>
      </c>
      <c r="L65" s="187">
        <v>0</v>
      </c>
      <c r="M65" s="187">
        <v>0</v>
      </c>
      <c r="N65" s="187">
        <v>7.8246999999999997E-2</v>
      </c>
      <c r="O65" s="187">
        <v>0</v>
      </c>
      <c r="P65" s="187">
        <v>9.0072779999999995</v>
      </c>
      <c r="Q65" s="292">
        <v>8.9058499999999992</v>
      </c>
      <c r="R65" s="171"/>
      <c r="S65" s="244"/>
      <c r="T65" s="244"/>
      <c r="U65" s="244"/>
      <c r="V65" s="244"/>
      <c r="W65" s="244"/>
      <c r="X65" s="244"/>
      <c r="Y65" s="244"/>
      <c r="Z65" s="244"/>
      <c r="AA65" s="244"/>
      <c r="AB65" s="244"/>
      <c r="AC65" s="244"/>
      <c r="AD65" s="244"/>
      <c r="AE65" s="244"/>
      <c r="AF65" s="245"/>
      <c r="AG65" s="245"/>
      <c r="AH65" s="245"/>
      <c r="AI65" s="245"/>
      <c r="AJ65" s="245"/>
      <c r="AK65" s="249"/>
      <c r="AL65" s="85"/>
      <c r="AM65" s="85"/>
      <c r="AN65" s="85"/>
      <c r="AO65" s="85"/>
      <c r="AP65" s="85"/>
      <c r="AQ65" s="85"/>
      <c r="AR65" s="85"/>
      <c r="AS65" s="85"/>
    </row>
    <row r="66" spans="1:45">
      <c r="A66" s="210" t="s">
        <v>366</v>
      </c>
      <c r="B66" s="211" t="s">
        <v>141</v>
      </c>
      <c r="C66" s="187">
        <v>1.087502</v>
      </c>
      <c r="D66" s="187">
        <v>0</v>
      </c>
      <c r="E66" s="187">
        <v>10.885149</v>
      </c>
      <c r="F66" s="187">
        <v>5.3418109999999999</v>
      </c>
      <c r="G66" s="187">
        <v>0</v>
      </c>
      <c r="H66" s="187">
        <v>3.2102659999999998</v>
      </c>
      <c r="I66" s="187">
        <v>0</v>
      </c>
      <c r="J66" s="187">
        <v>0</v>
      </c>
      <c r="K66" s="187">
        <v>2.333072</v>
      </c>
      <c r="L66" s="187">
        <v>0</v>
      </c>
      <c r="M66" s="187">
        <v>0</v>
      </c>
      <c r="N66" s="187">
        <v>7.6000999999999999E-2</v>
      </c>
      <c r="O66" s="187">
        <v>0</v>
      </c>
      <c r="P66" s="187">
        <v>12.048652000000001</v>
      </c>
      <c r="Q66" s="292">
        <v>12.012725</v>
      </c>
      <c r="R66" s="171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5"/>
      <c r="AG66" s="245"/>
      <c r="AH66" s="245"/>
      <c r="AI66" s="245"/>
      <c r="AJ66" s="245"/>
      <c r="AK66" s="249"/>
      <c r="AL66" s="85"/>
      <c r="AM66" s="85"/>
      <c r="AN66" s="85"/>
      <c r="AO66" s="85"/>
      <c r="AP66" s="85"/>
      <c r="AQ66" s="85"/>
      <c r="AR66" s="85"/>
      <c r="AS66" s="85"/>
    </row>
    <row r="67" spans="1:45">
      <c r="A67" s="90" t="s">
        <v>367</v>
      </c>
      <c r="B67" s="225" t="s">
        <v>141</v>
      </c>
      <c r="C67" s="187">
        <v>1.0394639999999999</v>
      </c>
      <c r="D67" s="187">
        <v>0</v>
      </c>
      <c r="E67" s="187">
        <v>14.302042999999999</v>
      </c>
      <c r="F67" s="187">
        <v>9.1761669999999995</v>
      </c>
      <c r="G67" s="187">
        <v>0</v>
      </c>
      <c r="H67" s="187">
        <v>2.1061670000000001</v>
      </c>
      <c r="I67" s="187">
        <v>0</v>
      </c>
      <c r="J67" s="187">
        <v>0</v>
      </c>
      <c r="K67" s="187">
        <v>3.0197090000000002</v>
      </c>
      <c r="L67" s="187">
        <v>0</v>
      </c>
      <c r="M67" s="187">
        <v>0</v>
      </c>
      <c r="N67" s="187">
        <v>1.5049E-2</v>
      </c>
      <c r="O67" s="187">
        <v>0</v>
      </c>
      <c r="P67" s="187">
        <v>15.356555999999999</v>
      </c>
      <c r="Q67" s="292">
        <v>15.30734</v>
      </c>
      <c r="R67" s="171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5"/>
      <c r="AG67" s="245"/>
      <c r="AH67" s="245"/>
      <c r="AI67" s="245"/>
      <c r="AJ67" s="245"/>
      <c r="AK67" s="249"/>
      <c r="AL67" s="85"/>
      <c r="AM67" s="85"/>
      <c r="AN67" s="85"/>
      <c r="AO67" s="85"/>
      <c r="AP67" s="85"/>
      <c r="AQ67" s="85"/>
      <c r="AR67" s="85"/>
      <c r="AS67" s="85"/>
    </row>
    <row r="68" spans="1:45">
      <c r="A68" s="90" t="s">
        <v>161</v>
      </c>
      <c r="B68" s="67" t="s">
        <v>141</v>
      </c>
      <c r="C68" s="187">
        <v>0.43292900000000001</v>
      </c>
      <c r="D68" s="187">
        <v>0</v>
      </c>
      <c r="E68" s="187">
        <v>12.323589</v>
      </c>
      <c r="F68" s="187">
        <v>1.246969</v>
      </c>
      <c r="G68" s="187">
        <v>0</v>
      </c>
      <c r="H68" s="187">
        <v>9.849793</v>
      </c>
      <c r="I68" s="187">
        <v>0</v>
      </c>
      <c r="J68" s="187">
        <v>0</v>
      </c>
      <c r="K68" s="187">
        <v>1.2268269999999999</v>
      </c>
      <c r="L68" s="187">
        <v>0</v>
      </c>
      <c r="M68" s="187">
        <v>0</v>
      </c>
      <c r="N68" s="187">
        <v>4.9040000000000004E-3</v>
      </c>
      <c r="O68" s="187">
        <v>0</v>
      </c>
      <c r="P68" s="187">
        <v>12.761422</v>
      </c>
      <c r="Q68" s="292">
        <v>12.752821000000001</v>
      </c>
      <c r="R68" s="171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5"/>
      <c r="AG68" s="245"/>
      <c r="AH68" s="245"/>
      <c r="AI68" s="245"/>
      <c r="AJ68" s="245"/>
      <c r="AK68" s="249"/>
      <c r="AL68" s="85"/>
      <c r="AM68" s="85"/>
      <c r="AN68" s="85"/>
      <c r="AO68" s="85"/>
      <c r="AP68" s="85"/>
      <c r="AQ68" s="85"/>
      <c r="AR68" s="85"/>
      <c r="AS68" s="85"/>
    </row>
    <row r="69" spans="1:45">
      <c r="A69" s="90" t="s">
        <v>187</v>
      </c>
      <c r="B69" s="67" t="s">
        <v>281</v>
      </c>
      <c r="C69" s="187">
        <v>0.19431999999999999</v>
      </c>
      <c r="D69" s="187">
        <v>0.10646</v>
      </c>
      <c r="E69" s="187">
        <v>1.219967</v>
      </c>
      <c r="F69" s="187">
        <v>1.219967</v>
      </c>
      <c r="G69" s="187">
        <v>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0</v>
      </c>
      <c r="N69" s="187">
        <v>0</v>
      </c>
      <c r="O69" s="187">
        <v>0</v>
      </c>
      <c r="P69" s="187">
        <v>1.4142870000000001</v>
      </c>
      <c r="Q69" s="292">
        <v>1.3962140000000001</v>
      </c>
      <c r="R69" s="171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5"/>
      <c r="AG69" s="245"/>
      <c r="AH69" s="245"/>
      <c r="AI69" s="245"/>
      <c r="AJ69" s="245"/>
      <c r="AK69" s="249"/>
      <c r="AL69" s="85"/>
      <c r="AM69" s="85"/>
      <c r="AN69" s="85"/>
      <c r="AO69" s="85"/>
      <c r="AP69" s="85"/>
      <c r="AQ69" s="85"/>
      <c r="AR69" s="85"/>
      <c r="AS69" s="85"/>
    </row>
    <row r="70" spans="1:45">
      <c r="A70" s="90" t="s">
        <v>263</v>
      </c>
      <c r="B70" s="67" t="s">
        <v>281</v>
      </c>
      <c r="C70" s="187">
        <v>0.121577</v>
      </c>
      <c r="D70" s="187">
        <v>0</v>
      </c>
      <c r="E70" s="187">
        <v>0.44156600000000001</v>
      </c>
      <c r="F70" s="187">
        <v>0.44156600000000001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0</v>
      </c>
      <c r="N70" s="187">
        <v>0</v>
      </c>
      <c r="O70" s="187">
        <v>0</v>
      </c>
      <c r="P70" s="187">
        <v>0.56314299999999995</v>
      </c>
      <c r="Q70" s="292">
        <v>0.55803400000000003</v>
      </c>
      <c r="R70" s="171"/>
      <c r="S70" s="244"/>
      <c r="T70" s="244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5"/>
      <c r="AG70" s="245"/>
      <c r="AH70" s="245"/>
      <c r="AI70" s="245"/>
      <c r="AJ70" s="245"/>
      <c r="AK70" s="249"/>
      <c r="AL70" s="85"/>
      <c r="AM70" s="85"/>
      <c r="AN70" s="85"/>
      <c r="AO70" s="85"/>
      <c r="AP70" s="85"/>
      <c r="AQ70" s="85"/>
      <c r="AR70" s="85"/>
      <c r="AS70" s="85"/>
    </row>
    <row r="71" spans="1:45">
      <c r="A71" s="90" t="s">
        <v>264</v>
      </c>
      <c r="B71" s="67" t="s">
        <v>281</v>
      </c>
      <c r="C71" s="187">
        <v>2.7889999999999998E-3</v>
      </c>
      <c r="D71" s="187">
        <v>0</v>
      </c>
      <c r="E71" s="187">
        <v>0.64854599999999996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  <c r="K71" s="187">
        <v>0.64854599999999996</v>
      </c>
      <c r="L71" s="187">
        <v>0</v>
      </c>
      <c r="M71" s="187">
        <v>0</v>
      </c>
      <c r="N71" s="187">
        <v>6.0999999999999999E-5</v>
      </c>
      <c r="O71" s="187">
        <v>0</v>
      </c>
      <c r="P71" s="187">
        <v>0.65139499999999995</v>
      </c>
      <c r="Q71" s="292">
        <v>0.65061899999999995</v>
      </c>
      <c r="R71" s="171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5"/>
      <c r="AG71" s="245"/>
      <c r="AH71" s="245"/>
      <c r="AI71" s="245"/>
      <c r="AJ71" s="245"/>
      <c r="AK71" s="249"/>
      <c r="AL71" s="85"/>
      <c r="AM71" s="85"/>
      <c r="AN71" s="85"/>
      <c r="AO71" s="85"/>
      <c r="AP71" s="85"/>
      <c r="AQ71" s="85"/>
      <c r="AR71" s="85"/>
      <c r="AS71" s="85"/>
    </row>
    <row r="72" spans="1:45">
      <c r="A72" s="90" t="s">
        <v>289</v>
      </c>
      <c r="B72" s="67" t="s">
        <v>299</v>
      </c>
      <c r="C72" s="187">
        <v>1.6943809999999999</v>
      </c>
      <c r="D72" s="187">
        <v>1.534373</v>
      </c>
      <c r="E72" s="187">
        <v>24.073125999999998</v>
      </c>
      <c r="F72" s="187">
        <v>13.143392</v>
      </c>
      <c r="G72" s="187">
        <v>0</v>
      </c>
      <c r="H72" s="187">
        <v>8.4023289999999999</v>
      </c>
      <c r="I72" s="187">
        <v>0</v>
      </c>
      <c r="J72" s="187">
        <v>0</v>
      </c>
      <c r="K72" s="187">
        <v>2.5274049999999999</v>
      </c>
      <c r="L72" s="187">
        <v>0</v>
      </c>
      <c r="M72" s="187">
        <v>0</v>
      </c>
      <c r="N72" s="187">
        <v>0.24140800000000001</v>
      </c>
      <c r="O72" s="187">
        <v>0</v>
      </c>
      <c r="P72" s="187">
        <v>26.008914000000001</v>
      </c>
      <c r="Q72" s="292">
        <v>25.984186000000001</v>
      </c>
      <c r="R72" s="171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5"/>
      <c r="AG72" s="245"/>
      <c r="AH72" s="245"/>
      <c r="AI72" s="245"/>
      <c r="AJ72" s="245"/>
      <c r="AK72" s="249"/>
      <c r="AL72" s="85"/>
      <c r="AM72" s="85"/>
      <c r="AN72" s="85"/>
      <c r="AO72" s="85"/>
      <c r="AP72" s="85"/>
      <c r="AQ72" s="85"/>
      <c r="AR72" s="85"/>
      <c r="AS72" s="85"/>
    </row>
    <row r="73" spans="1:45">
      <c r="A73" s="90" t="s">
        <v>375</v>
      </c>
      <c r="B73" s="67" t="s">
        <v>299</v>
      </c>
      <c r="C73" s="187">
        <v>1.8439779999999999</v>
      </c>
      <c r="D73" s="187">
        <v>1.688434</v>
      </c>
      <c r="E73" s="187">
        <v>62.081408000000003</v>
      </c>
      <c r="F73" s="187">
        <v>51.488363999999997</v>
      </c>
      <c r="G73" s="187">
        <v>0</v>
      </c>
      <c r="H73" s="187">
        <v>6.131062</v>
      </c>
      <c r="I73" s="187">
        <v>0</v>
      </c>
      <c r="J73" s="187">
        <v>0</v>
      </c>
      <c r="K73" s="187">
        <v>4.4619819999999999</v>
      </c>
      <c r="L73" s="187">
        <v>0</v>
      </c>
      <c r="M73" s="187">
        <v>0</v>
      </c>
      <c r="N73" s="187">
        <v>0.43604900000000002</v>
      </c>
      <c r="O73" s="187">
        <v>0</v>
      </c>
      <c r="P73" s="187">
        <v>64.361435</v>
      </c>
      <c r="Q73" s="292">
        <v>64.238433999999998</v>
      </c>
      <c r="R73" s="171"/>
      <c r="S73" s="244"/>
      <c r="T73" s="244"/>
      <c r="U73" s="244"/>
      <c r="V73" s="244"/>
      <c r="W73" s="244"/>
      <c r="X73" s="244"/>
      <c r="Y73" s="244"/>
      <c r="Z73" s="244"/>
      <c r="AA73" s="244"/>
      <c r="AB73" s="244"/>
      <c r="AC73" s="244"/>
      <c r="AD73" s="244"/>
      <c r="AE73" s="244"/>
      <c r="AF73" s="245"/>
      <c r="AG73" s="245"/>
      <c r="AH73" s="245"/>
      <c r="AI73" s="245"/>
      <c r="AJ73" s="245"/>
      <c r="AK73" s="249"/>
      <c r="AL73" s="85"/>
      <c r="AM73" s="85"/>
      <c r="AN73" s="85"/>
      <c r="AO73" s="85"/>
      <c r="AP73" s="85"/>
      <c r="AQ73" s="85"/>
      <c r="AR73" s="85"/>
      <c r="AS73" s="85"/>
    </row>
    <row r="74" spans="1:45">
      <c r="A74" s="90" t="s">
        <v>376</v>
      </c>
      <c r="B74" s="67" t="s">
        <v>299</v>
      </c>
      <c r="C74" s="187">
        <v>0.112249</v>
      </c>
      <c r="D74" s="187">
        <v>5.0778999999999998E-2</v>
      </c>
      <c r="E74" s="187">
        <v>0.66884699999999997</v>
      </c>
      <c r="F74" s="187">
        <v>0.66884699999999997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1.3976000000000001E-2</v>
      </c>
      <c r="O74" s="187">
        <v>0</v>
      </c>
      <c r="P74" s="187">
        <v>0.795072</v>
      </c>
      <c r="Q74" s="292">
        <v>0.793902</v>
      </c>
      <c r="R74" s="171"/>
      <c r="S74" s="244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5"/>
      <c r="AG74" s="245"/>
      <c r="AH74" s="245"/>
      <c r="AI74" s="245"/>
      <c r="AJ74" s="245"/>
      <c r="AK74" s="249"/>
      <c r="AL74" s="85"/>
      <c r="AM74" s="85"/>
      <c r="AN74" s="85"/>
      <c r="AO74" s="85"/>
      <c r="AP74" s="85"/>
      <c r="AQ74" s="85"/>
      <c r="AR74" s="85"/>
      <c r="AS74" s="85"/>
    </row>
    <row r="75" spans="1:45">
      <c r="A75" s="90" t="s">
        <v>377</v>
      </c>
      <c r="B75" s="67" t="s">
        <v>299</v>
      </c>
      <c r="C75" s="187">
        <v>0.107865</v>
      </c>
      <c r="D75" s="187">
        <v>0</v>
      </c>
      <c r="E75" s="187">
        <v>0.42661500000000002</v>
      </c>
      <c r="F75" s="187">
        <v>0.42661500000000002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0</v>
      </c>
      <c r="N75" s="187">
        <v>2.9999999999999997E-4</v>
      </c>
      <c r="O75" s="187">
        <v>0</v>
      </c>
      <c r="P75" s="187">
        <v>0.534779</v>
      </c>
      <c r="Q75" s="292">
        <v>0.53336700000000004</v>
      </c>
      <c r="R75" s="171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249"/>
      <c r="AL75" s="85"/>
      <c r="AM75" s="85"/>
      <c r="AN75" s="85"/>
      <c r="AO75" s="85"/>
      <c r="AP75" s="85"/>
      <c r="AQ75" s="85"/>
      <c r="AR75" s="85"/>
      <c r="AS75" s="85"/>
    </row>
    <row r="76" spans="1:45">
      <c r="A76" s="90" t="s">
        <v>378</v>
      </c>
      <c r="B76" s="67" t="s">
        <v>299</v>
      </c>
      <c r="C76" s="187">
        <v>0.165155</v>
      </c>
      <c r="D76" s="187">
        <v>0.12186900000000001</v>
      </c>
      <c r="E76" s="187">
        <v>1.400401</v>
      </c>
      <c r="F76" s="187">
        <v>1.381815</v>
      </c>
      <c r="G76" s="187">
        <v>0</v>
      </c>
      <c r="H76" s="187">
        <v>0</v>
      </c>
      <c r="I76" s="187">
        <v>1.8585999999999998E-2</v>
      </c>
      <c r="J76" s="187">
        <v>0</v>
      </c>
      <c r="K76" s="187">
        <v>0</v>
      </c>
      <c r="L76" s="187">
        <v>0</v>
      </c>
      <c r="M76" s="187">
        <v>0</v>
      </c>
      <c r="N76" s="187">
        <v>2.82E-3</v>
      </c>
      <c r="O76" s="187">
        <v>0</v>
      </c>
      <c r="P76" s="187">
        <v>1.568376</v>
      </c>
      <c r="Q76" s="292">
        <v>1.5652440000000001</v>
      </c>
      <c r="R76" s="171"/>
      <c r="S76" s="244"/>
      <c r="T76" s="244"/>
      <c r="U76" s="244"/>
      <c r="V76" s="244"/>
      <c r="W76" s="244"/>
      <c r="X76" s="244"/>
      <c r="Y76" s="244"/>
      <c r="Z76" s="244"/>
      <c r="AA76" s="244"/>
      <c r="AB76" s="244"/>
      <c r="AC76" s="244"/>
      <c r="AD76" s="244"/>
      <c r="AE76" s="244"/>
      <c r="AF76" s="245"/>
      <c r="AG76" s="245"/>
      <c r="AH76" s="245"/>
      <c r="AI76" s="245"/>
      <c r="AJ76" s="245"/>
      <c r="AK76" s="249"/>
      <c r="AL76" s="85"/>
      <c r="AM76" s="85"/>
      <c r="AN76" s="85"/>
      <c r="AO76" s="85"/>
      <c r="AP76" s="85"/>
      <c r="AQ76" s="85"/>
      <c r="AR76" s="85"/>
      <c r="AS76" s="85"/>
    </row>
    <row r="77" spans="1:45" s="209" customFormat="1">
      <c r="A77" s="90" t="s">
        <v>379</v>
      </c>
      <c r="B77" s="67" t="s">
        <v>299</v>
      </c>
      <c r="C77" s="187">
        <v>2.396779</v>
      </c>
      <c r="D77" s="187">
        <v>1.209929</v>
      </c>
      <c r="E77" s="187">
        <v>23.455231999999999</v>
      </c>
      <c r="F77" s="187">
        <v>0</v>
      </c>
      <c r="G77" s="187">
        <v>0</v>
      </c>
      <c r="H77" s="187">
        <v>20.610403999999999</v>
      </c>
      <c r="I77" s="187">
        <v>0</v>
      </c>
      <c r="J77" s="187">
        <v>0</v>
      </c>
      <c r="K77" s="187">
        <v>2.8448280000000001</v>
      </c>
      <c r="L77" s="187">
        <v>0</v>
      </c>
      <c r="M77" s="187">
        <v>0</v>
      </c>
      <c r="N77" s="187">
        <v>1.658042</v>
      </c>
      <c r="O77" s="187">
        <v>0</v>
      </c>
      <c r="P77" s="187">
        <v>27.510052999999999</v>
      </c>
      <c r="Q77" s="292">
        <v>27.495197000000001</v>
      </c>
      <c r="R77" s="171"/>
      <c r="S77" s="244"/>
      <c r="T77" s="244"/>
      <c r="U77" s="244"/>
      <c r="V77" s="244"/>
      <c r="W77" s="244"/>
      <c r="X77" s="244"/>
      <c r="Y77" s="244"/>
      <c r="Z77" s="244"/>
      <c r="AA77" s="244"/>
      <c r="AB77" s="244"/>
      <c r="AC77" s="244"/>
      <c r="AD77" s="244"/>
      <c r="AE77" s="244"/>
      <c r="AF77" s="245"/>
      <c r="AG77" s="245"/>
      <c r="AH77" s="245"/>
      <c r="AI77" s="245"/>
      <c r="AJ77" s="245"/>
      <c r="AK77" s="249"/>
      <c r="AL77" s="212"/>
      <c r="AM77" s="212"/>
      <c r="AN77" s="212"/>
      <c r="AO77" s="212"/>
      <c r="AP77" s="212"/>
      <c r="AQ77" s="212"/>
      <c r="AR77" s="212"/>
      <c r="AS77" s="212"/>
    </row>
    <row r="78" spans="1:45">
      <c r="A78" s="129" t="s">
        <v>390</v>
      </c>
      <c r="B78" s="67" t="s">
        <v>150</v>
      </c>
      <c r="C78" s="187">
        <v>6.6614000000000007E-2</v>
      </c>
      <c r="D78" s="187">
        <v>0</v>
      </c>
      <c r="E78" s="187">
        <v>59.653798000000002</v>
      </c>
      <c r="F78" s="187">
        <v>42.214371999999997</v>
      </c>
      <c r="G78" s="187">
        <v>0</v>
      </c>
      <c r="H78" s="187">
        <v>11.235281000000001</v>
      </c>
      <c r="I78" s="187">
        <v>1.1041080000000001</v>
      </c>
      <c r="J78" s="187">
        <v>0</v>
      </c>
      <c r="K78" s="187">
        <v>4.0842179999999999</v>
      </c>
      <c r="L78" s="187">
        <v>0</v>
      </c>
      <c r="M78" s="187">
        <v>1.015819</v>
      </c>
      <c r="N78" s="187">
        <v>0.35698800000000003</v>
      </c>
      <c r="O78" s="187">
        <v>0</v>
      </c>
      <c r="P78" s="187">
        <v>60.077399999999997</v>
      </c>
      <c r="Q78" s="292">
        <v>59.137459</v>
      </c>
      <c r="R78" s="171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8"/>
      <c r="AG78" s="248"/>
      <c r="AH78" s="248"/>
      <c r="AI78" s="248"/>
      <c r="AJ78" s="248"/>
      <c r="AK78" s="249"/>
      <c r="AL78" s="85"/>
      <c r="AM78" s="85"/>
      <c r="AN78" s="85"/>
      <c r="AO78" s="85"/>
      <c r="AP78" s="85"/>
      <c r="AQ78" s="85"/>
      <c r="AR78" s="85"/>
      <c r="AS78" s="85"/>
    </row>
    <row r="79" spans="1:45">
      <c r="A79" s="213" t="s">
        <v>380</v>
      </c>
      <c r="B79" s="214" t="s">
        <v>409</v>
      </c>
      <c r="C79" s="187">
        <v>1.4340329999999999</v>
      </c>
      <c r="D79" s="187">
        <v>0</v>
      </c>
      <c r="E79" s="187">
        <v>8.368309</v>
      </c>
      <c r="F79" s="187">
        <v>4.0133809999999999</v>
      </c>
      <c r="G79" s="187">
        <v>0</v>
      </c>
      <c r="H79" s="187">
        <v>4.3549280000000001</v>
      </c>
      <c r="I79" s="187">
        <v>0</v>
      </c>
      <c r="J79" s="187">
        <v>0</v>
      </c>
      <c r="K79" s="187">
        <v>0</v>
      </c>
      <c r="L79" s="187">
        <v>0</v>
      </c>
      <c r="M79" s="187">
        <v>0</v>
      </c>
      <c r="N79" s="187">
        <v>1.65E-3</v>
      </c>
      <c r="O79" s="187">
        <v>0</v>
      </c>
      <c r="P79" s="187">
        <v>9.8039919999999992</v>
      </c>
      <c r="Q79" s="292">
        <v>9.7858959999999993</v>
      </c>
      <c r="R79" s="171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  <c r="AC79" s="244"/>
      <c r="AD79" s="244"/>
      <c r="AE79" s="244"/>
      <c r="AF79" s="245"/>
      <c r="AG79" s="245"/>
      <c r="AH79" s="245"/>
      <c r="AI79" s="245"/>
      <c r="AJ79" s="245"/>
      <c r="AK79" s="249"/>
      <c r="AL79" s="85"/>
      <c r="AM79" s="85"/>
      <c r="AN79" s="85"/>
      <c r="AO79" s="85"/>
      <c r="AP79" s="85"/>
      <c r="AQ79" s="85"/>
      <c r="AR79" s="85"/>
      <c r="AS79" s="85"/>
    </row>
    <row r="80" spans="1:45">
      <c r="A80" s="90" t="s">
        <v>205</v>
      </c>
      <c r="B80" s="67" t="s">
        <v>409</v>
      </c>
      <c r="C80" s="187">
        <v>0.24816199999999999</v>
      </c>
      <c r="D80" s="187">
        <v>0</v>
      </c>
      <c r="E80" s="187">
        <v>1.820632</v>
      </c>
      <c r="F80" s="187">
        <v>1.4084350000000001</v>
      </c>
      <c r="G80" s="187">
        <v>0</v>
      </c>
      <c r="H80" s="187">
        <v>0.41219699999999998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1.062E-3</v>
      </c>
      <c r="O80" s="187">
        <v>1.235E-3</v>
      </c>
      <c r="P80" s="187">
        <v>2.071091</v>
      </c>
      <c r="Q80" s="292">
        <v>2.066503</v>
      </c>
      <c r="R80" s="171"/>
      <c r="S80" s="244"/>
      <c r="T80" s="244"/>
      <c r="U80" s="244"/>
      <c r="V80" s="244"/>
      <c r="W80" s="244"/>
      <c r="X80" s="244"/>
      <c r="Y80" s="244"/>
      <c r="Z80" s="244"/>
      <c r="AA80" s="244"/>
      <c r="AB80" s="244"/>
      <c r="AC80" s="244"/>
      <c r="AD80" s="244"/>
      <c r="AE80" s="244"/>
      <c r="AF80" s="245"/>
      <c r="AG80" s="245"/>
      <c r="AH80" s="245"/>
      <c r="AI80" s="245"/>
      <c r="AJ80" s="245"/>
      <c r="AK80" s="249"/>
      <c r="AL80" s="85"/>
      <c r="AM80" s="85"/>
      <c r="AN80" s="85"/>
      <c r="AO80" s="85"/>
      <c r="AP80" s="85"/>
      <c r="AQ80" s="85"/>
      <c r="AR80" s="85"/>
      <c r="AS80" s="85"/>
    </row>
    <row r="81" spans="1:45">
      <c r="A81" s="90" t="s">
        <v>206</v>
      </c>
      <c r="B81" s="67" t="s">
        <v>409</v>
      </c>
      <c r="C81" s="187">
        <v>0.63903799999999999</v>
      </c>
      <c r="D81" s="187">
        <v>0</v>
      </c>
      <c r="E81" s="187">
        <v>4.0295189999999996</v>
      </c>
      <c r="F81" s="187">
        <v>3.271223</v>
      </c>
      <c r="G81" s="187">
        <v>0</v>
      </c>
      <c r="H81" s="187">
        <v>0.75829599999999997</v>
      </c>
      <c r="I81" s="187">
        <v>0</v>
      </c>
      <c r="J81" s="187">
        <v>0</v>
      </c>
      <c r="K81" s="187">
        <v>0</v>
      </c>
      <c r="L81" s="187">
        <v>0</v>
      </c>
      <c r="M81" s="187">
        <v>0</v>
      </c>
      <c r="N81" s="187">
        <v>1.735E-3</v>
      </c>
      <c r="O81" s="187">
        <v>2.9199999999999999E-3</v>
      </c>
      <c r="P81" s="187">
        <v>4.6732120000000004</v>
      </c>
      <c r="Q81" s="292">
        <v>4.6134510000000004</v>
      </c>
      <c r="R81" s="171"/>
      <c r="S81" s="244"/>
      <c r="T81" s="244"/>
      <c r="U81" s="244"/>
      <c r="V81" s="244"/>
      <c r="W81" s="244"/>
      <c r="X81" s="244"/>
      <c r="Y81" s="244"/>
      <c r="Z81" s="244"/>
      <c r="AA81" s="244"/>
      <c r="AB81" s="244"/>
      <c r="AC81" s="244"/>
      <c r="AD81" s="244"/>
      <c r="AE81" s="244"/>
      <c r="AF81" s="245"/>
      <c r="AG81" s="245"/>
      <c r="AH81" s="245"/>
      <c r="AI81" s="245"/>
      <c r="AJ81" s="245"/>
      <c r="AK81" s="249"/>
      <c r="AL81" s="85"/>
      <c r="AM81" s="85"/>
      <c r="AN81" s="85"/>
      <c r="AO81" s="85"/>
      <c r="AP81" s="85"/>
      <c r="AQ81" s="85"/>
      <c r="AR81" s="85"/>
      <c r="AS81" s="85"/>
    </row>
    <row r="82" spans="1:45">
      <c r="A82" s="129" t="s">
        <v>207</v>
      </c>
      <c r="B82" s="67" t="s">
        <v>409</v>
      </c>
      <c r="C82" s="187">
        <v>0.41259899999999999</v>
      </c>
      <c r="D82" s="187">
        <v>0</v>
      </c>
      <c r="E82" s="187">
        <v>3.2735210000000001</v>
      </c>
      <c r="F82" s="187">
        <v>3.2735210000000001</v>
      </c>
      <c r="G82" s="187">
        <v>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0</v>
      </c>
      <c r="N82" s="187">
        <v>1.0640000000000001E-3</v>
      </c>
      <c r="O82" s="187">
        <v>3.4859999999999999E-3</v>
      </c>
      <c r="P82" s="187">
        <v>3.6906699999999999</v>
      </c>
      <c r="Q82" s="292">
        <v>3.6485370000000001</v>
      </c>
      <c r="R82" s="171"/>
      <c r="S82" s="244"/>
      <c r="T82" s="244"/>
      <c r="U82" s="244"/>
      <c r="V82" s="244"/>
      <c r="W82" s="244"/>
      <c r="X82" s="244"/>
      <c r="Y82" s="244"/>
      <c r="Z82" s="244"/>
      <c r="AA82" s="244"/>
      <c r="AB82" s="244"/>
      <c r="AC82" s="244"/>
      <c r="AD82" s="244"/>
      <c r="AE82" s="244"/>
      <c r="AF82" s="245"/>
      <c r="AG82" s="245"/>
      <c r="AH82" s="245"/>
      <c r="AI82" s="245"/>
      <c r="AJ82" s="245"/>
      <c r="AK82" s="249"/>
      <c r="AL82" s="85"/>
      <c r="AM82" s="85"/>
      <c r="AN82" s="85"/>
      <c r="AO82" s="85"/>
      <c r="AP82" s="85"/>
      <c r="AQ82" s="85"/>
      <c r="AR82" s="85"/>
      <c r="AS82" s="85"/>
    </row>
    <row r="83" spans="1:45">
      <c r="A83" s="129" t="s">
        <v>381</v>
      </c>
      <c r="B83" s="225" t="s">
        <v>409</v>
      </c>
      <c r="C83" s="187">
        <v>1.6790670000000001</v>
      </c>
      <c r="D83" s="187">
        <v>0</v>
      </c>
      <c r="E83" s="187">
        <v>12.520028999999999</v>
      </c>
      <c r="F83" s="187">
        <v>12.520028999999999</v>
      </c>
      <c r="G83" s="187">
        <v>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0</v>
      </c>
      <c r="N83" s="187">
        <v>1.6938999999999999E-2</v>
      </c>
      <c r="O83" s="187">
        <v>0</v>
      </c>
      <c r="P83" s="187">
        <v>14.216035</v>
      </c>
      <c r="Q83" s="292">
        <v>14.177823</v>
      </c>
      <c r="R83" s="171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5"/>
      <c r="AG83" s="245"/>
      <c r="AH83" s="245"/>
      <c r="AI83" s="245"/>
      <c r="AJ83" s="245"/>
      <c r="AK83" s="249"/>
      <c r="AL83" s="85"/>
      <c r="AM83" s="85"/>
      <c r="AN83" s="85"/>
      <c r="AO83" s="85"/>
      <c r="AP83" s="85"/>
      <c r="AQ83" s="85"/>
      <c r="AR83" s="85"/>
      <c r="AS83" s="85"/>
    </row>
    <row r="84" spans="1:45">
      <c r="A84" s="90" t="s">
        <v>172</v>
      </c>
      <c r="B84" s="67" t="s">
        <v>409</v>
      </c>
      <c r="C84" s="187">
        <v>3.3592930000000001</v>
      </c>
      <c r="D84" s="187">
        <v>0</v>
      </c>
      <c r="E84" s="187">
        <v>28.396442</v>
      </c>
      <c r="F84" s="187">
        <v>22.445637999999999</v>
      </c>
      <c r="G84" s="187">
        <v>0</v>
      </c>
      <c r="H84" s="187">
        <v>5.9508039999999998</v>
      </c>
      <c r="I84" s="187">
        <v>0</v>
      </c>
      <c r="J84" s="187">
        <v>0</v>
      </c>
      <c r="K84" s="187">
        <v>0</v>
      </c>
      <c r="L84" s="187">
        <v>0</v>
      </c>
      <c r="M84" s="187">
        <v>0</v>
      </c>
      <c r="N84" s="187">
        <v>4.4483000000000002E-2</v>
      </c>
      <c r="O84" s="187">
        <v>0</v>
      </c>
      <c r="P84" s="187">
        <v>31.800217</v>
      </c>
      <c r="Q84" s="292">
        <v>31.723222</v>
      </c>
      <c r="R84" s="171"/>
      <c r="S84" s="244"/>
      <c r="T84" s="244"/>
      <c r="U84" s="244"/>
      <c r="V84" s="244"/>
      <c r="W84" s="244"/>
      <c r="X84" s="244"/>
      <c r="Y84" s="244"/>
      <c r="Z84" s="244"/>
      <c r="AA84" s="244"/>
      <c r="AB84" s="244"/>
      <c r="AC84" s="244"/>
      <c r="AD84" s="244"/>
      <c r="AE84" s="244"/>
      <c r="AF84" s="245"/>
      <c r="AG84" s="245"/>
      <c r="AH84" s="245"/>
      <c r="AI84" s="245"/>
      <c r="AJ84" s="245"/>
      <c r="AK84" s="249"/>
      <c r="AL84" s="85"/>
      <c r="AM84" s="85"/>
      <c r="AN84" s="85"/>
      <c r="AO84" s="85"/>
      <c r="AP84" s="85"/>
      <c r="AQ84" s="85"/>
      <c r="AR84" s="85"/>
      <c r="AS84" s="85"/>
    </row>
    <row r="85" spans="1:45">
      <c r="A85" s="90" t="s">
        <v>382</v>
      </c>
      <c r="B85" s="67" t="s">
        <v>409</v>
      </c>
      <c r="C85" s="187">
        <v>6.4310390000000002</v>
      </c>
      <c r="D85" s="187">
        <v>0</v>
      </c>
      <c r="E85" s="187">
        <v>66.241022000000001</v>
      </c>
      <c r="F85" s="187">
        <v>6.1274749999999996</v>
      </c>
      <c r="G85" s="187">
        <v>0</v>
      </c>
      <c r="H85" s="187">
        <v>60.113546999999997</v>
      </c>
      <c r="I85" s="187">
        <v>0</v>
      </c>
      <c r="J85" s="187">
        <v>0</v>
      </c>
      <c r="K85" s="187">
        <v>0</v>
      </c>
      <c r="L85" s="187">
        <v>0</v>
      </c>
      <c r="M85" s="187">
        <v>0</v>
      </c>
      <c r="N85" s="187">
        <v>8.2422999999999996E-2</v>
      </c>
      <c r="O85" s="187">
        <v>0</v>
      </c>
      <c r="P85" s="187">
        <v>72.754484000000005</v>
      </c>
      <c r="Q85" s="292">
        <v>72.689850000000007</v>
      </c>
      <c r="R85" s="171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5"/>
      <c r="AG85" s="245"/>
      <c r="AH85" s="245"/>
      <c r="AI85" s="245"/>
      <c r="AJ85" s="245"/>
      <c r="AK85" s="249"/>
      <c r="AL85" s="85"/>
      <c r="AM85" s="85"/>
      <c r="AN85" s="85"/>
      <c r="AO85" s="85"/>
      <c r="AP85" s="85"/>
      <c r="AQ85" s="85"/>
      <c r="AR85" s="85"/>
      <c r="AS85" s="85"/>
    </row>
    <row r="86" spans="1:45" s="209" customFormat="1">
      <c r="A86" s="90" t="s">
        <v>173</v>
      </c>
      <c r="B86" s="67" t="s">
        <v>409</v>
      </c>
      <c r="C86" s="187">
        <v>10.715816</v>
      </c>
      <c r="D86" s="187">
        <v>0</v>
      </c>
      <c r="E86" s="187">
        <v>158.458415</v>
      </c>
      <c r="F86" s="187">
        <v>21.524749</v>
      </c>
      <c r="G86" s="187">
        <v>0</v>
      </c>
      <c r="H86" s="187">
        <v>136.93366599999999</v>
      </c>
      <c r="I86" s="187">
        <v>0</v>
      </c>
      <c r="J86" s="187">
        <v>0</v>
      </c>
      <c r="K86" s="187">
        <v>0</v>
      </c>
      <c r="L86" s="187">
        <v>0</v>
      </c>
      <c r="M86" s="187">
        <v>0</v>
      </c>
      <c r="N86" s="187">
        <v>0.211426</v>
      </c>
      <c r="O86" s="187">
        <v>0</v>
      </c>
      <c r="P86" s="187">
        <v>169.38565700000001</v>
      </c>
      <c r="Q86" s="292">
        <v>169.262438</v>
      </c>
      <c r="R86" s="171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5"/>
      <c r="AG86" s="245"/>
      <c r="AH86" s="245"/>
      <c r="AI86" s="245"/>
      <c r="AJ86" s="245"/>
      <c r="AK86" s="249"/>
      <c r="AL86" s="212"/>
      <c r="AM86" s="212"/>
      <c r="AN86" s="212"/>
      <c r="AO86" s="212"/>
      <c r="AP86" s="212"/>
      <c r="AQ86" s="212"/>
      <c r="AR86" s="212"/>
      <c r="AS86" s="212"/>
    </row>
    <row r="87" spans="1:45">
      <c r="A87" s="129" t="s">
        <v>174</v>
      </c>
      <c r="B87" s="67" t="s">
        <v>409</v>
      </c>
      <c r="C87" s="187">
        <v>1.2567079999999999</v>
      </c>
      <c r="D87" s="187">
        <v>0</v>
      </c>
      <c r="E87" s="187">
        <v>9.6971209999999992</v>
      </c>
      <c r="F87" s="187">
        <v>9.6971209999999992</v>
      </c>
      <c r="G87" s="187">
        <v>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0</v>
      </c>
      <c r="N87" s="187">
        <v>1.0269999999999999E-3</v>
      </c>
      <c r="O87" s="187">
        <v>0</v>
      </c>
      <c r="P87" s="187">
        <v>10.954855999999999</v>
      </c>
      <c r="Q87" s="292">
        <v>10.920059</v>
      </c>
      <c r="R87" s="171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  <c r="AE87" s="244"/>
      <c r="AF87" s="245"/>
      <c r="AG87" s="245"/>
      <c r="AH87" s="245"/>
      <c r="AI87" s="245"/>
      <c r="AJ87" s="245"/>
      <c r="AK87" s="249"/>
      <c r="AL87" s="85"/>
      <c r="AM87" s="85"/>
      <c r="AN87" s="85"/>
      <c r="AO87" s="85"/>
      <c r="AP87" s="85"/>
      <c r="AQ87" s="85"/>
      <c r="AR87" s="85"/>
      <c r="AS87" s="85"/>
    </row>
    <row r="88" spans="1:45">
      <c r="A88" s="90" t="s">
        <v>383</v>
      </c>
      <c r="B88" s="67" t="s">
        <v>151</v>
      </c>
      <c r="C88" s="187">
        <v>3.7310400000000001</v>
      </c>
      <c r="D88" s="187">
        <v>0</v>
      </c>
      <c r="E88" s="187">
        <v>1.8890739999999999</v>
      </c>
      <c r="F88" s="187">
        <v>0</v>
      </c>
      <c r="G88" s="187">
        <v>0</v>
      </c>
      <c r="H88" s="187">
        <v>1.8890739999999999</v>
      </c>
      <c r="I88" s="187">
        <v>0</v>
      </c>
      <c r="J88" s="187">
        <v>0</v>
      </c>
      <c r="K88" s="187">
        <v>0</v>
      </c>
      <c r="L88" s="187">
        <v>0</v>
      </c>
      <c r="M88" s="187">
        <v>0</v>
      </c>
      <c r="N88" s="187">
        <v>0</v>
      </c>
      <c r="O88" s="187">
        <v>0</v>
      </c>
      <c r="P88" s="187">
        <v>5.6201140000000001</v>
      </c>
      <c r="Q88" s="292">
        <v>5.6067260000000001</v>
      </c>
      <c r="R88" s="171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5"/>
      <c r="AG88" s="245"/>
      <c r="AH88" s="245"/>
      <c r="AI88" s="245"/>
      <c r="AJ88" s="245"/>
      <c r="AK88" s="249"/>
      <c r="AL88" s="85"/>
      <c r="AM88" s="85"/>
      <c r="AN88" s="85"/>
      <c r="AO88" s="85"/>
      <c r="AP88" s="85"/>
      <c r="AQ88" s="85"/>
      <c r="AR88" s="85"/>
      <c r="AS88" s="85"/>
    </row>
    <row r="89" spans="1:45">
      <c r="A89" s="90" t="s">
        <v>265</v>
      </c>
      <c r="B89" s="67" t="s">
        <v>151</v>
      </c>
      <c r="C89" s="187">
        <v>3.5098029999999998</v>
      </c>
      <c r="D89" s="187">
        <v>0</v>
      </c>
      <c r="E89" s="187">
        <v>1.664183</v>
      </c>
      <c r="F89" s="187">
        <v>0</v>
      </c>
      <c r="G89" s="187">
        <v>0</v>
      </c>
      <c r="H89" s="187">
        <v>1.664183</v>
      </c>
      <c r="I89" s="187">
        <v>0</v>
      </c>
      <c r="J89" s="187">
        <v>0</v>
      </c>
      <c r="K89" s="187">
        <v>0</v>
      </c>
      <c r="L89" s="187">
        <v>0</v>
      </c>
      <c r="M89" s="187">
        <v>0</v>
      </c>
      <c r="N89" s="187">
        <v>0</v>
      </c>
      <c r="O89" s="187">
        <v>0</v>
      </c>
      <c r="P89" s="187">
        <v>5.1739860000000002</v>
      </c>
      <c r="Q89" s="292">
        <v>5.1568909999999999</v>
      </c>
      <c r="R89" s="171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5"/>
      <c r="AG89" s="245"/>
      <c r="AH89" s="245"/>
      <c r="AI89" s="245"/>
      <c r="AJ89" s="245"/>
      <c r="AK89" s="249"/>
      <c r="AL89" s="85"/>
      <c r="AM89" s="85"/>
      <c r="AN89" s="85"/>
      <c r="AO89" s="85"/>
      <c r="AP89" s="85"/>
      <c r="AQ89" s="85"/>
      <c r="AR89" s="85"/>
      <c r="AS89" s="85"/>
    </row>
    <row r="90" spans="1:45">
      <c r="A90" s="90" t="s">
        <v>177</v>
      </c>
      <c r="B90" s="67" t="s">
        <v>149</v>
      </c>
      <c r="C90" s="187">
        <v>0.36377500000000002</v>
      </c>
      <c r="D90" s="187">
        <v>0</v>
      </c>
      <c r="E90" s="187">
        <v>0.65539999999999998</v>
      </c>
      <c r="F90" s="187">
        <v>0.63835500000000001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1.7045000000000001E-2</v>
      </c>
      <c r="N90" s="187">
        <v>0</v>
      </c>
      <c r="O90" s="187">
        <v>0</v>
      </c>
      <c r="P90" s="187">
        <v>1.0191749999999999</v>
      </c>
      <c r="Q90" s="292">
        <v>1.0163439999999999</v>
      </c>
      <c r="R90" s="171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249"/>
      <c r="AL90" s="85"/>
      <c r="AM90" s="85"/>
      <c r="AN90" s="85"/>
      <c r="AO90" s="85"/>
      <c r="AP90" s="85"/>
      <c r="AQ90" s="85"/>
      <c r="AR90" s="85"/>
      <c r="AS90" s="85"/>
    </row>
    <row r="91" spans="1:45">
      <c r="A91" s="90" t="s">
        <v>178</v>
      </c>
      <c r="B91" s="67" t="s">
        <v>149</v>
      </c>
      <c r="C91" s="187">
        <v>0.681392</v>
      </c>
      <c r="D91" s="187">
        <v>0</v>
      </c>
      <c r="E91" s="187">
        <v>0.31274400000000002</v>
      </c>
      <c r="F91" s="187">
        <v>0.13186100000000001</v>
      </c>
      <c r="G91" s="187">
        <v>0</v>
      </c>
      <c r="H91" s="187">
        <v>0.18088299999999999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1.913E-3</v>
      </c>
      <c r="O91" s="187">
        <v>0</v>
      </c>
      <c r="P91" s="187">
        <v>0.99604899999999996</v>
      </c>
      <c r="Q91" s="292">
        <v>0.99457200000000001</v>
      </c>
      <c r="R91" s="171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5"/>
      <c r="AG91" s="245"/>
      <c r="AH91" s="245"/>
      <c r="AI91" s="245"/>
      <c r="AJ91" s="245"/>
      <c r="AK91" s="249"/>
      <c r="AL91" s="85"/>
      <c r="AM91" s="85"/>
      <c r="AN91" s="85"/>
      <c r="AO91" s="85"/>
      <c r="AP91" s="85"/>
      <c r="AQ91" s="85"/>
      <c r="AR91" s="85"/>
      <c r="AS91" s="85"/>
    </row>
    <row r="92" spans="1:45">
      <c r="A92" s="90" t="s">
        <v>179</v>
      </c>
      <c r="B92" s="67" t="s">
        <v>149</v>
      </c>
      <c r="C92" s="187">
        <v>0.55670200000000003</v>
      </c>
      <c r="D92" s="187">
        <v>0</v>
      </c>
      <c r="E92" s="187">
        <v>0.58857300000000001</v>
      </c>
      <c r="F92" s="187">
        <v>0.40769</v>
      </c>
      <c r="G92" s="187">
        <v>0</v>
      </c>
      <c r="H92" s="187">
        <v>0.18088299999999999</v>
      </c>
      <c r="I92" s="187">
        <v>0</v>
      </c>
      <c r="J92" s="187">
        <v>0</v>
      </c>
      <c r="K92" s="187">
        <v>0</v>
      </c>
      <c r="L92" s="187">
        <v>0</v>
      </c>
      <c r="M92" s="187">
        <v>0</v>
      </c>
      <c r="N92" s="187">
        <v>2.1489999999999999E-3</v>
      </c>
      <c r="O92" s="187">
        <v>0</v>
      </c>
      <c r="P92" s="187">
        <v>1.147424</v>
      </c>
      <c r="Q92" s="292">
        <v>1.144747</v>
      </c>
      <c r="R92" s="171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5"/>
      <c r="AG92" s="245"/>
      <c r="AH92" s="245"/>
      <c r="AI92" s="245"/>
      <c r="AJ92" s="245"/>
      <c r="AK92" s="249"/>
      <c r="AL92" s="85"/>
      <c r="AM92" s="85"/>
      <c r="AN92" s="85"/>
      <c r="AO92" s="85"/>
      <c r="AP92" s="85"/>
      <c r="AQ92" s="85"/>
      <c r="AR92" s="85"/>
      <c r="AS92" s="85"/>
    </row>
    <row r="93" spans="1:45">
      <c r="A93" s="90" t="s">
        <v>372</v>
      </c>
      <c r="B93" s="67" t="s">
        <v>281</v>
      </c>
      <c r="C93" s="187">
        <v>5.4399999999999997E-2</v>
      </c>
      <c r="D93" s="187">
        <v>0</v>
      </c>
      <c r="E93" s="187">
        <v>5.0178950000000002</v>
      </c>
      <c r="F93" s="187">
        <v>4.6941050000000004</v>
      </c>
      <c r="G93" s="187">
        <v>0</v>
      </c>
      <c r="H93" s="187">
        <v>0.300404</v>
      </c>
      <c r="I93" s="187">
        <v>0</v>
      </c>
      <c r="J93" s="187">
        <v>0</v>
      </c>
      <c r="K93" s="187">
        <v>2.3386000000000001E-2</v>
      </c>
      <c r="L93" s="187">
        <v>0</v>
      </c>
      <c r="M93" s="187">
        <v>0</v>
      </c>
      <c r="N93" s="187">
        <v>0.11486300000000001</v>
      </c>
      <c r="O93" s="187">
        <v>0</v>
      </c>
      <c r="P93" s="187">
        <v>5.187157</v>
      </c>
      <c r="Q93" s="292">
        <v>5.1818530000000003</v>
      </c>
      <c r="R93" s="171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5"/>
      <c r="AG93" s="245"/>
      <c r="AH93" s="245"/>
      <c r="AI93" s="245"/>
      <c r="AJ93" s="245"/>
      <c r="AK93" s="249"/>
      <c r="AL93" s="85"/>
      <c r="AM93" s="85"/>
      <c r="AN93" s="85"/>
      <c r="AO93" s="85"/>
      <c r="AP93" s="85"/>
      <c r="AQ93" s="85"/>
      <c r="AR93" s="85"/>
      <c r="AS93" s="85"/>
    </row>
    <row r="94" spans="1:45">
      <c r="A94" s="90" t="s">
        <v>292</v>
      </c>
      <c r="B94" s="67" t="s">
        <v>150</v>
      </c>
      <c r="C94" s="187">
        <v>0.102854</v>
      </c>
      <c r="D94" s="187">
        <v>0</v>
      </c>
      <c r="E94" s="187">
        <v>63.018428999999998</v>
      </c>
      <c r="F94" s="187">
        <v>46.833779999999997</v>
      </c>
      <c r="G94" s="187">
        <v>0</v>
      </c>
      <c r="H94" s="187">
        <v>10.305787</v>
      </c>
      <c r="I94" s="187">
        <v>1.0321020000000001</v>
      </c>
      <c r="J94" s="187">
        <v>0</v>
      </c>
      <c r="K94" s="187">
        <v>3.8309410000000002</v>
      </c>
      <c r="L94" s="187">
        <v>0</v>
      </c>
      <c r="M94" s="187">
        <v>1.015819</v>
      </c>
      <c r="N94" s="187">
        <v>0.44172800000000001</v>
      </c>
      <c r="O94" s="187">
        <v>0</v>
      </c>
      <c r="P94" s="187">
        <v>63.563011000000003</v>
      </c>
      <c r="Q94" s="292">
        <v>62.620227</v>
      </c>
      <c r="R94" s="171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5"/>
      <c r="AG94" s="245"/>
      <c r="AH94" s="245"/>
      <c r="AI94" s="245"/>
      <c r="AJ94" s="245"/>
      <c r="AK94" s="249"/>
      <c r="AL94" s="85"/>
      <c r="AM94" s="85"/>
      <c r="AN94" s="85"/>
      <c r="AO94" s="85"/>
      <c r="AP94" s="85"/>
      <c r="AQ94" s="85"/>
      <c r="AR94" s="85"/>
      <c r="AS94" s="85"/>
    </row>
    <row r="95" spans="1:45">
      <c r="A95" s="129" t="s">
        <v>396</v>
      </c>
      <c r="B95" s="67" t="s">
        <v>410</v>
      </c>
      <c r="C95" s="187">
        <v>0.18099599999999999</v>
      </c>
      <c r="D95" s="187">
        <v>0</v>
      </c>
      <c r="E95" s="187">
        <v>28.402884</v>
      </c>
      <c r="F95" s="187">
        <v>20.085481999999999</v>
      </c>
      <c r="G95" s="187">
        <v>0</v>
      </c>
      <c r="H95" s="187">
        <v>6.540476</v>
      </c>
      <c r="I95" s="187">
        <v>8.6800000000000002E-2</v>
      </c>
      <c r="J95" s="187">
        <v>0</v>
      </c>
      <c r="K95" s="187">
        <v>1.690126</v>
      </c>
      <c r="L95" s="187">
        <v>0</v>
      </c>
      <c r="M95" s="187">
        <v>0</v>
      </c>
      <c r="N95" s="187">
        <v>0.72479099999999996</v>
      </c>
      <c r="O95" s="187">
        <v>0</v>
      </c>
      <c r="P95" s="187">
        <v>29.308671</v>
      </c>
      <c r="Q95" s="292">
        <v>29.263674000000002</v>
      </c>
      <c r="R95" s="171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5"/>
      <c r="AG95" s="245"/>
      <c r="AH95" s="245"/>
      <c r="AI95" s="245"/>
      <c r="AJ95" s="245"/>
      <c r="AK95" s="249"/>
      <c r="AL95" s="85"/>
      <c r="AM95" s="85"/>
      <c r="AN95" s="85"/>
      <c r="AO95" s="85"/>
      <c r="AP95" s="85"/>
      <c r="AQ95" s="85"/>
      <c r="AR95" s="85"/>
      <c r="AS95" s="85"/>
    </row>
    <row r="96" spans="1:45">
      <c r="A96" s="90" t="s">
        <v>373</v>
      </c>
      <c r="B96" s="67" t="s">
        <v>281</v>
      </c>
      <c r="C96" s="187">
        <v>0.22888700000000001</v>
      </c>
      <c r="D96" s="187">
        <v>0</v>
      </c>
      <c r="E96" s="187">
        <v>54.036448999999998</v>
      </c>
      <c r="F96" s="187">
        <v>50.074440000000003</v>
      </c>
      <c r="G96" s="187">
        <v>0</v>
      </c>
      <c r="H96" s="187">
        <v>1.4143520000000001</v>
      </c>
      <c r="I96" s="187">
        <v>0</v>
      </c>
      <c r="J96" s="187">
        <v>0</v>
      </c>
      <c r="K96" s="187">
        <v>2.5476570000000001</v>
      </c>
      <c r="L96" s="187">
        <v>0</v>
      </c>
      <c r="M96" s="187">
        <v>0</v>
      </c>
      <c r="N96" s="187">
        <v>0.42741699999999999</v>
      </c>
      <c r="O96" s="187">
        <v>0</v>
      </c>
      <c r="P96" s="187">
        <v>54.692751999999999</v>
      </c>
      <c r="Q96" s="292">
        <v>54.558790000000002</v>
      </c>
      <c r="R96" s="171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5"/>
      <c r="AG96" s="245"/>
      <c r="AH96" s="245"/>
      <c r="AI96" s="245"/>
      <c r="AJ96" s="245"/>
      <c r="AK96" s="249"/>
      <c r="AL96" s="85"/>
      <c r="AM96" s="85"/>
      <c r="AN96" s="85"/>
      <c r="AO96" s="85"/>
      <c r="AP96" s="85"/>
      <c r="AQ96" s="85"/>
      <c r="AR96" s="85"/>
      <c r="AS96" s="85"/>
    </row>
    <row r="97" spans="1:45">
      <c r="A97" s="129" t="s">
        <v>397</v>
      </c>
      <c r="B97" s="67" t="s">
        <v>410</v>
      </c>
      <c r="C97" s="187">
        <v>0.226048</v>
      </c>
      <c r="D97" s="187">
        <v>0</v>
      </c>
      <c r="E97" s="187">
        <v>40.538787999999997</v>
      </c>
      <c r="F97" s="187">
        <v>32.065258</v>
      </c>
      <c r="G97" s="187">
        <v>0</v>
      </c>
      <c r="H97" s="187">
        <v>6.3283810000000003</v>
      </c>
      <c r="I97" s="187">
        <v>7.8616000000000005E-2</v>
      </c>
      <c r="J97" s="187">
        <v>0</v>
      </c>
      <c r="K97" s="187">
        <v>2.0665339999999999</v>
      </c>
      <c r="L97" s="187">
        <v>0</v>
      </c>
      <c r="M97" s="187">
        <v>0</v>
      </c>
      <c r="N97" s="187">
        <v>0.77077399999999996</v>
      </c>
      <c r="O97" s="187">
        <v>0</v>
      </c>
      <c r="P97" s="187">
        <v>41.535611000000003</v>
      </c>
      <c r="Q97" s="292">
        <v>41.376820000000002</v>
      </c>
      <c r="R97" s="171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249"/>
      <c r="AL97" s="85"/>
      <c r="AM97" s="85"/>
      <c r="AN97" s="85"/>
      <c r="AO97" s="85"/>
      <c r="AP97" s="85"/>
      <c r="AQ97" s="85"/>
      <c r="AR97" s="85"/>
      <c r="AS97" s="85"/>
    </row>
    <row r="98" spans="1:45">
      <c r="A98" s="90" t="s">
        <v>180</v>
      </c>
      <c r="B98" s="67" t="s">
        <v>149</v>
      </c>
      <c r="C98" s="187">
        <v>0.27003199999999999</v>
      </c>
      <c r="D98" s="187">
        <v>0</v>
      </c>
      <c r="E98" s="187">
        <v>0.44012899999999999</v>
      </c>
      <c r="F98" s="187">
        <v>0.44012899999999999</v>
      </c>
      <c r="G98" s="187">
        <v>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0</v>
      </c>
      <c r="N98" s="187">
        <v>1.189E-3</v>
      </c>
      <c r="O98" s="187">
        <v>0</v>
      </c>
      <c r="P98" s="187">
        <v>0.71135000000000004</v>
      </c>
      <c r="Q98" s="292">
        <v>0.70966399999999996</v>
      </c>
      <c r="R98" s="171"/>
      <c r="S98" s="244"/>
      <c r="T98" s="244"/>
      <c r="U98" s="244"/>
      <c r="V98" s="244"/>
      <c r="W98" s="244"/>
      <c r="X98" s="244"/>
      <c r="Y98" s="244"/>
      <c r="Z98" s="244"/>
      <c r="AA98" s="244"/>
      <c r="AB98" s="244"/>
      <c r="AC98" s="244"/>
      <c r="AD98" s="244"/>
      <c r="AE98" s="244"/>
      <c r="AF98" s="245"/>
      <c r="AG98" s="245"/>
      <c r="AH98" s="245"/>
      <c r="AI98" s="245"/>
      <c r="AJ98" s="245"/>
      <c r="AK98" s="249"/>
      <c r="AL98" s="85"/>
      <c r="AM98" s="85"/>
      <c r="AN98" s="85"/>
      <c r="AO98" s="85"/>
      <c r="AP98" s="85"/>
      <c r="AQ98" s="85"/>
      <c r="AR98" s="85"/>
      <c r="AS98" s="85"/>
    </row>
    <row r="99" spans="1:45">
      <c r="A99" s="90" t="s">
        <v>388</v>
      </c>
      <c r="B99" s="67" t="s">
        <v>337</v>
      </c>
      <c r="C99" s="187">
        <v>0.13969699999999999</v>
      </c>
      <c r="D99" s="187">
        <v>0</v>
      </c>
      <c r="E99" s="187">
        <v>2.8309489999999999</v>
      </c>
      <c r="F99" s="187">
        <v>0</v>
      </c>
      <c r="G99" s="187">
        <v>0</v>
      </c>
      <c r="H99" s="187">
        <v>0</v>
      </c>
      <c r="I99" s="187">
        <v>0</v>
      </c>
      <c r="J99" s="187">
        <v>0</v>
      </c>
      <c r="K99" s="187">
        <v>2.8309489999999999</v>
      </c>
      <c r="L99" s="187">
        <v>0</v>
      </c>
      <c r="M99" s="187">
        <v>0</v>
      </c>
      <c r="N99" s="187">
        <v>5.7419999999999997E-3</v>
      </c>
      <c r="O99" s="187">
        <v>0</v>
      </c>
      <c r="P99" s="187">
        <v>2.976388</v>
      </c>
      <c r="Q99" s="292">
        <v>2.9572159999999998</v>
      </c>
      <c r="R99" s="171"/>
      <c r="S99" s="244"/>
      <c r="T99" s="244"/>
      <c r="U99" s="244"/>
      <c r="V99" s="244"/>
      <c r="W99" s="244"/>
      <c r="X99" s="244"/>
      <c r="Y99" s="244"/>
      <c r="Z99" s="244"/>
      <c r="AA99" s="244"/>
      <c r="AB99" s="244"/>
      <c r="AC99" s="244"/>
      <c r="AD99" s="244"/>
      <c r="AE99" s="244"/>
      <c r="AF99" s="245"/>
      <c r="AG99" s="245"/>
      <c r="AH99" s="245"/>
      <c r="AI99" s="245"/>
      <c r="AJ99" s="245"/>
      <c r="AK99" s="249"/>
      <c r="AL99" s="85"/>
      <c r="AM99" s="85"/>
      <c r="AN99" s="85"/>
      <c r="AO99" s="85"/>
      <c r="AP99" s="85"/>
      <c r="AQ99" s="85"/>
      <c r="AR99" s="85"/>
      <c r="AS99" s="85"/>
    </row>
    <row r="100" spans="1:45">
      <c r="A100" s="129" t="s">
        <v>389</v>
      </c>
      <c r="B100" s="67" t="s">
        <v>337</v>
      </c>
      <c r="C100" s="187">
        <v>0.28285399999999999</v>
      </c>
      <c r="D100" s="187">
        <v>0</v>
      </c>
      <c r="E100" s="187">
        <v>5.1906559999999997</v>
      </c>
      <c r="F100" s="187">
        <v>0</v>
      </c>
      <c r="G100" s="187">
        <v>0</v>
      </c>
      <c r="H100" s="187">
        <v>0</v>
      </c>
      <c r="I100" s="187">
        <v>0</v>
      </c>
      <c r="J100" s="187">
        <v>0</v>
      </c>
      <c r="K100" s="187">
        <v>5.1906559999999997</v>
      </c>
      <c r="L100" s="187">
        <v>0</v>
      </c>
      <c r="M100" s="187">
        <v>0</v>
      </c>
      <c r="N100" s="187">
        <v>3.8939999999999999E-3</v>
      </c>
      <c r="O100" s="187">
        <v>0</v>
      </c>
      <c r="P100" s="187">
        <v>5.4774039999999999</v>
      </c>
      <c r="Q100" s="292">
        <v>5.4600609999999996</v>
      </c>
      <c r="R100" s="171"/>
      <c r="S100" s="244"/>
      <c r="T100" s="244"/>
      <c r="U100" s="244"/>
      <c r="V100" s="244"/>
      <c r="W100" s="244"/>
      <c r="X100" s="244"/>
      <c r="Y100" s="244"/>
      <c r="Z100" s="244"/>
      <c r="AA100" s="244"/>
      <c r="AB100" s="244"/>
      <c r="AC100" s="244"/>
      <c r="AD100" s="244"/>
      <c r="AE100" s="244"/>
      <c r="AF100" s="245"/>
      <c r="AG100" s="245"/>
      <c r="AH100" s="245"/>
      <c r="AI100" s="245"/>
      <c r="AJ100" s="245"/>
      <c r="AK100" s="249"/>
      <c r="AL100" s="85"/>
      <c r="AM100" s="85"/>
      <c r="AN100" s="85"/>
      <c r="AO100" s="85"/>
      <c r="AP100" s="85"/>
      <c r="AQ100" s="85"/>
      <c r="AR100" s="85"/>
      <c r="AS100" s="85"/>
    </row>
    <row r="101" spans="1:45">
      <c r="A101" s="90" t="s">
        <v>386</v>
      </c>
      <c r="B101" s="67" t="s">
        <v>337</v>
      </c>
      <c r="C101" s="187">
        <v>1.6060890000000001</v>
      </c>
      <c r="D101" s="187">
        <v>0</v>
      </c>
      <c r="E101" s="187">
        <v>32.141205999999997</v>
      </c>
      <c r="F101" s="187">
        <v>0</v>
      </c>
      <c r="G101" s="187">
        <v>0</v>
      </c>
      <c r="H101" s="187">
        <v>0</v>
      </c>
      <c r="I101" s="187">
        <v>0</v>
      </c>
      <c r="J101" s="187">
        <v>0</v>
      </c>
      <c r="K101" s="187">
        <v>32.141205999999997</v>
      </c>
      <c r="L101" s="187">
        <v>0</v>
      </c>
      <c r="M101" s="187">
        <v>0</v>
      </c>
      <c r="N101" s="187">
        <v>6.6751000000000005E-2</v>
      </c>
      <c r="O101" s="187">
        <v>0</v>
      </c>
      <c r="P101" s="187">
        <v>33.814045</v>
      </c>
      <c r="Q101" s="292">
        <v>33.773207999999997</v>
      </c>
      <c r="R101" s="171"/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45"/>
      <c r="AG101" s="245"/>
      <c r="AH101" s="245"/>
      <c r="AI101" s="245"/>
      <c r="AJ101" s="245"/>
      <c r="AK101" s="249"/>
      <c r="AL101" s="85"/>
      <c r="AM101" s="85"/>
      <c r="AN101" s="85"/>
      <c r="AO101" s="85"/>
      <c r="AP101" s="85"/>
      <c r="AQ101" s="85"/>
      <c r="AR101" s="85"/>
      <c r="AS101" s="85"/>
    </row>
    <row r="102" spans="1:45">
      <c r="A102" s="90" t="s">
        <v>387</v>
      </c>
      <c r="B102" s="67" t="s">
        <v>337</v>
      </c>
      <c r="C102" s="187">
        <v>1.3572690000000001</v>
      </c>
      <c r="D102" s="187">
        <v>0</v>
      </c>
      <c r="E102" s="187">
        <v>25.294370000000001</v>
      </c>
      <c r="F102" s="187">
        <v>0</v>
      </c>
      <c r="G102" s="187">
        <v>0</v>
      </c>
      <c r="H102" s="187">
        <v>0</v>
      </c>
      <c r="I102" s="187">
        <v>0</v>
      </c>
      <c r="J102" s="187">
        <v>0</v>
      </c>
      <c r="K102" s="187">
        <v>25.294370000000001</v>
      </c>
      <c r="L102" s="187">
        <v>0</v>
      </c>
      <c r="M102" s="187">
        <v>0</v>
      </c>
      <c r="N102" s="187">
        <v>5.1116000000000002E-2</v>
      </c>
      <c r="O102" s="187">
        <v>0</v>
      </c>
      <c r="P102" s="187">
        <v>26.702755</v>
      </c>
      <c r="Q102" s="292">
        <v>26.652317</v>
      </c>
      <c r="R102" s="171"/>
      <c r="S102" s="244"/>
      <c r="T102" s="244"/>
      <c r="U102" s="244"/>
      <c r="V102" s="244"/>
      <c r="W102" s="244"/>
      <c r="X102" s="244"/>
      <c r="Y102" s="244"/>
      <c r="Z102" s="244"/>
      <c r="AA102" s="244"/>
      <c r="AB102" s="244"/>
      <c r="AC102" s="244"/>
      <c r="AD102" s="244"/>
      <c r="AE102" s="244"/>
      <c r="AF102" s="245"/>
      <c r="AG102" s="245"/>
      <c r="AH102" s="245"/>
      <c r="AI102" s="245"/>
      <c r="AJ102" s="245"/>
      <c r="AK102" s="249"/>
      <c r="AL102" s="85"/>
      <c r="AM102" s="85"/>
      <c r="AN102" s="85"/>
      <c r="AO102" s="85"/>
      <c r="AP102" s="85"/>
      <c r="AQ102" s="85"/>
      <c r="AR102" s="85"/>
      <c r="AS102" s="85"/>
    </row>
    <row r="103" spans="1:45">
      <c r="A103" s="90" t="s">
        <v>385</v>
      </c>
      <c r="B103" s="67" t="s">
        <v>337</v>
      </c>
      <c r="C103" s="187">
        <v>0.64205000000000001</v>
      </c>
      <c r="D103" s="187">
        <v>0</v>
      </c>
      <c r="E103" s="187">
        <v>7.4556909999999998</v>
      </c>
      <c r="F103" s="187">
        <v>0</v>
      </c>
      <c r="G103" s="187">
        <v>0</v>
      </c>
      <c r="H103" s="187">
        <v>0</v>
      </c>
      <c r="I103" s="187">
        <v>0</v>
      </c>
      <c r="J103" s="187">
        <v>0</v>
      </c>
      <c r="K103" s="187">
        <v>7.4556909999999998</v>
      </c>
      <c r="L103" s="187">
        <v>0</v>
      </c>
      <c r="M103" s="187">
        <v>0</v>
      </c>
      <c r="N103" s="187">
        <v>2.0039999999999999E-2</v>
      </c>
      <c r="O103" s="187">
        <v>7.2000000000000002E-5</v>
      </c>
      <c r="P103" s="187">
        <v>8.1178530000000002</v>
      </c>
      <c r="Q103" s="292">
        <v>8.0981260000000006</v>
      </c>
      <c r="R103" s="171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44"/>
      <c r="AD103" s="244"/>
      <c r="AE103" s="244"/>
      <c r="AF103" s="245"/>
      <c r="AG103" s="245"/>
      <c r="AH103" s="245"/>
      <c r="AI103" s="245"/>
      <c r="AJ103" s="245"/>
      <c r="AK103" s="249"/>
      <c r="AL103" s="85"/>
      <c r="AM103" s="85"/>
      <c r="AN103" s="85"/>
      <c r="AO103" s="85"/>
      <c r="AP103" s="85"/>
      <c r="AQ103" s="85"/>
      <c r="AR103" s="85"/>
      <c r="AS103" s="85"/>
    </row>
    <row r="104" spans="1:45">
      <c r="A104" s="210" t="s">
        <v>384</v>
      </c>
      <c r="B104" s="215" t="s">
        <v>337</v>
      </c>
      <c r="C104" s="187">
        <v>8.9705759999999994</v>
      </c>
      <c r="D104" s="187">
        <v>6.5</v>
      </c>
      <c r="E104" s="187">
        <v>102.21109800000001</v>
      </c>
      <c r="F104" s="187">
        <v>0</v>
      </c>
      <c r="G104" s="187">
        <v>0</v>
      </c>
      <c r="H104" s="187">
        <v>102.21109800000001</v>
      </c>
      <c r="I104" s="187">
        <v>0</v>
      </c>
      <c r="J104" s="187">
        <v>0</v>
      </c>
      <c r="K104" s="187">
        <v>0</v>
      </c>
      <c r="L104" s="187">
        <v>0</v>
      </c>
      <c r="M104" s="187">
        <v>0</v>
      </c>
      <c r="N104" s="187">
        <v>1.6061160000000001</v>
      </c>
      <c r="O104" s="187">
        <v>0</v>
      </c>
      <c r="P104" s="187">
        <v>112.78779</v>
      </c>
      <c r="Q104" s="292">
        <v>112.659111</v>
      </c>
      <c r="R104" s="171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5"/>
      <c r="AG104" s="245"/>
      <c r="AH104" s="245"/>
      <c r="AI104" s="245"/>
      <c r="AJ104" s="245"/>
      <c r="AK104" s="249"/>
      <c r="AL104" s="85"/>
      <c r="AM104" s="85"/>
      <c r="AN104" s="85"/>
      <c r="AO104" s="85"/>
      <c r="AP104" s="85"/>
      <c r="AQ104" s="85"/>
      <c r="AR104" s="85"/>
      <c r="AS104" s="85"/>
    </row>
    <row r="105" spans="1:45">
      <c r="A105" s="90" t="s">
        <v>295</v>
      </c>
      <c r="B105" s="67" t="s">
        <v>141</v>
      </c>
      <c r="C105" s="187">
        <v>0.16261400000000001</v>
      </c>
      <c r="D105" s="187">
        <v>0</v>
      </c>
      <c r="E105" s="187">
        <v>3.430218</v>
      </c>
      <c r="F105" s="187">
        <v>0.70356300000000005</v>
      </c>
      <c r="G105" s="187">
        <v>0</v>
      </c>
      <c r="H105" s="187">
        <v>2.381802</v>
      </c>
      <c r="I105" s="187">
        <v>0</v>
      </c>
      <c r="J105" s="187">
        <v>0</v>
      </c>
      <c r="K105" s="187">
        <v>0.34485300000000002</v>
      </c>
      <c r="L105" s="187">
        <v>0</v>
      </c>
      <c r="M105" s="187">
        <v>0</v>
      </c>
      <c r="N105" s="187">
        <v>3.9969999999999997E-3</v>
      </c>
      <c r="O105" s="187">
        <v>0</v>
      </c>
      <c r="P105" s="187">
        <v>3.5968290000000001</v>
      </c>
      <c r="Q105" s="292">
        <v>3.5934659999999998</v>
      </c>
      <c r="R105" s="171"/>
      <c r="S105" s="244"/>
      <c r="T105" s="244"/>
      <c r="U105" s="244"/>
      <c r="V105" s="244"/>
      <c r="W105" s="244"/>
      <c r="X105" s="244"/>
      <c r="Y105" s="244"/>
      <c r="Z105" s="244"/>
      <c r="AA105" s="244"/>
      <c r="AB105" s="244"/>
      <c r="AC105" s="244"/>
      <c r="AD105" s="244"/>
      <c r="AE105" s="244"/>
      <c r="AF105" s="245"/>
      <c r="AG105" s="245"/>
      <c r="AH105" s="245"/>
      <c r="AI105" s="245"/>
      <c r="AJ105" s="245"/>
      <c r="AK105" s="249"/>
      <c r="AL105" s="85"/>
      <c r="AM105" s="85"/>
      <c r="AN105" s="85"/>
      <c r="AO105" s="85"/>
      <c r="AP105" s="85"/>
      <c r="AQ105" s="85"/>
      <c r="AR105" s="85"/>
      <c r="AS105" s="85"/>
    </row>
    <row r="106" spans="1:45">
      <c r="A106" s="90" t="s">
        <v>391</v>
      </c>
      <c r="B106" s="67" t="s">
        <v>338</v>
      </c>
      <c r="C106" s="187">
        <v>0.91098699999999999</v>
      </c>
      <c r="D106" s="187">
        <v>0</v>
      </c>
      <c r="E106" s="187">
        <v>37.147517999999998</v>
      </c>
      <c r="F106" s="187">
        <v>19.083492</v>
      </c>
      <c r="G106" s="187">
        <v>0</v>
      </c>
      <c r="H106" s="187">
        <v>13.943227</v>
      </c>
      <c r="I106" s="187">
        <v>0.496863</v>
      </c>
      <c r="J106" s="187">
        <v>0</v>
      </c>
      <c r="K106" s="187">
        <v>3.6239370000000002</v>
      </c>
      <c r="L106" s="187">
        <v>0</v>
      </c>
      <c r="M106" s="187">
        <v>0</v>
      </c>
      <c r="N106" s="187">
        <v>0.21204799999999999</v>
      </c>
      <c r="O106" s="187">
        <v>0</v>
      </c>
      <c r="P106" s="187">
        <v>38.270553</v>
      </c>
      <c r="Q106" s="292">
        <v>38.189802999999998</v>
      </c>
      <c r="R106" s="171"/>
      <c r="S106" s="244"/>
      <c r="T106" s="244"/>
      <c r="U106" s="244"/>
      <c r="V106" s="244"/>
      <c r="W106" s="244"/>
      <c r="X106" s="244"/>
      <c r="Y106" s="244"/>
      <c r="Z106" s="244"/>
      <c r="AA106" s="244"/>
      <c r="AB106" s="244"/>
      <c r="AC106" s="244"/>
      <c r="AD106" s="244"/>
      <c r="AE106" s="244"/>
      <c r="AF106" s="245"/>
      <c r="AG106" s="245"/>
      <c r="AH106" s="245"/>
      <c r="AI106" s="245"/>
      <c r="AJ106" s="245"/>
      <c r="AK106" s="249"/>
      <c r="AL106" s="85"/>
      <c r="AM106" s="85"/>
      <c r="AN106" s="85"/>
      <c r="AO106" s="85"/>
      <c r="AP106" s="85"/>
      <c r="AQ106" s="85"/>
      <c r="AR106" s="85"/>
      <c r="AS106" s="85"/>
    </row>
    <row r="107" spans="1:45">
      <c r="A107" s="129" t="s">
        <v>165</v>
      </c>
      <c r="B107" s="67" t="s">
        <v>338</v>
      </c>
      <c r="C107" s="187">
        <v>0.98641699999999999</v>
      </c>
      <c r="D107" s="187">
        <v>0.64060700000000004</v>
      </c>
      <c r="E107" s="187">
        <v>1.8120149999999999</v>
      </c>
      <c r="F107" s="187">
        <v>1.5558320000000001</v>
      </c>
      <c r="G107" s="187">
        <v>0</v>
      </c>
      <c r="H107" s="187">
        <v>0</v>
      </c>
      <c r="I107" s="187">
        <v>0</v>
      </c>
      <c r="J107" s="187">
        <v>0</v>
      </c>
      <c r="K107" s="187">
        <v>0.25618299999999999</v>
      </c>
      <c r="L107" s="187">
        <v>0</v>
      </c>
      <c r="M107" s="187">
        <v>0</v>
      </c>
      <c r="N107" s="187">
        <v>3.408E-3</v>
      </c>
      <c r="O107" s="187">
        <v>0</v>
      </c>
      <c r="P107" s="187">
        <v>2.8018390000000002</v>
      </c>
      <c r="Q107" s="292">
        <v>2.7961710000000002</v>
      </c>
      <c r="R107" s="171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249"/>
      <c r="AL107" s="85"/>
      <c r="AM107" s="85"/>
      <c r="AN107" s="85"/>
      <c r="AO107" s="85"/>
      <c r="AP107" s="85"/>
      <c r="AQ107" s="85"/>
      <c r="AR107" s="85"/>
      <c r="AS107" s="85"/>
    </row>
    <row r="108" spans="1:45">
      <c r="A108" s="90" t="s">
        <v>392</v>
      </c>
      <c r="B108" s="67" t="s">
        <v>338</v>
      </c>
      <c r="C108" s="187">
        <v>0.59609599999999996</v>
      </c>
      <c r="D108" s="187">
        <v>0.34752300000000003</v>
      </c>
      <c r="E108" s="187">
        <v>1.0260370000000001</v>
      </c>
      <c r="F108" s="187">
        <v>9.6675999999999998E-2</v>
      </c>
      <c r="G108" s="187">
        <v>0</v>
      </c>
      <c r="H108" s="187">
        <v>0.78659199999999996</v>
      </c>
      <c r="I108" s="187">
        <v>0</v>
      </c>
      <c r="J108" s="187">
        <v>0</v>
      </c>
      <c r="K108" s="187">
        <v>0.14276800000000001</v>
      </c>
      <c r="L108" s="187">
        <v>0</v>
      </c>
      <c r="M108" s="187">
        <v>0</v>
      </c>
      <c r="N108" s="187">
        <v>4.5279999999999999E-3</v>
      </c>
      <c r="O108" s="187">
        <v>0</v>
      </c>
      <c r="P108" s="187">
        <v>1.62666</v>
      </c>
      <c r="Q108" s="292">
        <v>1.6244449999999999</v>
      </c>
      <c r="R108" s="171"/>
      <c r="S108" s="244"/>
      <c r="T108" s="244"/>
      <c r="U108" s="244"/>
      <c r="V108" s="244"/>
      <c r="W108" s="244"/>
      <c r="X108" s="244"/>
      <c r="Y108" s="244"/>
      <c r="Z108" s="244"/>
      <c r="AA108" s="244"/>
      <c r="AB108" s="244"/>
      <c r="AC108" s="244"/>
      <c r="AD108" s="244"/>
      <c r="AE108" s="244"/>
      <c r="AF108" s="245"/>
      <c r="AG108" s="245"/>
      <c r="AH108" s="245"/>
      <c r="AI108" s="245"/>
      <c r="AJ108" s="245"/>
      <c r="AK108" s="249"/>
      <c r="AL108" s="85"/>
      <c r="AM108" s="85"/>
      <c r="AN108" s="85"/>
      <c r="AO108" s="85"/>
      <c r="AP108" s="85"/>
      <c r="AQ108" s="85"/>
      <c r="AR108" s="85"/>
      <c r="AS108" s="85"/>
    </row>
    <row r="109" spans="1:45">
      <c r="A109" s="90" t="s">
        <v>393</v>
      </c>
      <c r="B109" s="67" t="s">
        <v>338</v>
      </c>
      <c r="C109" s="187">
        <v>0.51993</v>
      </c>
      <c r="D109" s="187">
        <v>0.21282300000000001</v>
      </c>
      <c r="E109" s="187">
        <v>2.946523</v>
      </c>
      <c r="F109" s="187">
        <v>2.6951179999999999</v>
      </c>
      <c r="G109" s="187">
        <v>0</v>
      </c>
      <c r="H109" s="187">
        <v>0</v>
      </c>
      <c r="I109" s="187">
        <v>0</v>
      </c>
      <c r="J109" s="187">
        <v>0</v>
      </c>
      <c r="K109" s="187">
        <v>0.25140400000000002</v>
      </c>
      <c r="L109" s="187">
        <v>0</v>
      </c>
      <c r="M109" s="187">
        <v>0</v>
      </c>
      <c r="N109" s="187">
        <v>9.68E-4</v>
      </c>
      <c r="O109" s="187">
        <v>0</v>
      </c>
      <c r="P109" s="187">
        <v>3.467422</v>
      </c>
      <c r="Q109" s="292">
        <v>3.45607</v>
      </c>
      <c r="R109" s="171"/>
      <c r="S109" s="244"/>
      <c r="T109" s="244"/>
      <c r="U109" s="244"/>
      <c r="V109" s="244"/>
      <c r="W109" s="244"/>
      <c r="X109" s="244"/>
      <c r="Y109" s="244"/>
      <c r="Z109" s="244"/>
      <c r="AA109" s="244"/>
      <c r="AB109" s="244"/>
      <c r="AC109" s="244"/>
      <c r="AD109" s="244"/>
      <c r="AE109" s="244"/>
      <c r="AF109" s="245"/>
      <c r="AG109" s="245"/>
      <c r="AH109" s="245"/>
      <c r="AI109" s="245"/>
      <c r="AJ109" s="245"/>
      <c r="AK109" s="249"/>
      <c r="AL109" s="85"/>
      <c r="AM109" s="85"/>
      <c r="AN109" s="85"/>
      <c r="AO109" s="85"/>
      <c r="AP109" s="85"/>
      <c r="AQ109" s="85"/>
      <c r="AR109" s="85"/>
      <c r="AS109" s="85"/>
    </row>
    <row r="110" spans="1:45">
      <c r="A110" s="90" t="s">
        <v>394</v>
      </c>
      <c r="B110" s="67" t="s">
        <v>258</v>
      </c>
      <c r="C110" s="187">
        <v>0.565863</v>
      </c>
      <c r="D110" s="187">
        <v>0</v>
      </c>
      <c r="E110" s="187">
        <v>5.6541030000000001</v>
      </c>
      <c r="F110" s="187">
        <v>0</v>
      </c>
      <c r="G110" s="187">
        <v>0</v>
      </c>
      <c r="H110" s="187">
        <v>0</v>
      </c>
      <c r="I110" s="187">
        <v>0</v>
      </c>
      <c r="J110" s="187">
        <v>0</v>
      </c>
      <c r="K110" s="187">
        <v>5.6541030000000001</v>
      </c>
      <c r="L110" s="187">
        <v>0</v>
      </c>
      <c r="M110" s="187">
        <v>0</v>
      </c>
      <c r="N110" s="187">
        <v>0</v>
      </c>
      <c r="O110" s="187">
        <v>0</v>
      </c>
      <c r="P110" s="187">
        <v>6.2199660000000003</v>
      </c>
      <c r="Q110" s="292">
        <v>6.2074980000000002</v>
      </c>
      <c r="R110" s="171"/>
      <c r="S110" s="244"/>
      <c r="T110" s="244"/>
      <c r="U110" s="244"/>
      <c r="V110" s="244"/>
      <c r="W110" s="244"/>
      <c r="X110" s="244"/>
      <c r="Y110" s="244"/>
      <c r="Z110" s="244"/>
      <c r="AA110" s="244"/>
      <c r="AB110" s="244"/>
      <c r="AC110" s="244"/>
      <c r="AD110" s="244"/>
      <c r="AE110" s="244"/>
      <c r="AF110" s="245"/>
      <c r="AG110" s="245"/>
      <c r="AH110" s="245"/>
      <c r="AI110" s="245"/>
      <c r="AJ110" s="245"/>
      <c r="AK110" s="249"/>
      <c r="AL110" s="85"/>
      <c r="AM110" s="85"/>
      <c r="AN110" s="85"/>
      <c r="AO110" s="85"/>
      <c r="AP110" s="85"/>
      <c r="AQ110" s="85"/>
      <c r="AR110" s="85"/>
      <c r="AS110" s="85"/>
    </row>
    <row r="111" spans="1:45">
      <c r="A111" s="90" t="s">
        <v>395</v>
      </c>
      <c r="B111" s="67" t="s">
        <v>258</v>
      </c>
      <c r="C111" s="187">
        <v>0.87311000000000005</v>
      </c>
      <c r="D111" s="187">
        <v>0</v>
      </c>
      <c r="E111" s="187">
        <v>6.7891130000000004</v>
      </c>
      <c r="F111" s="187">
        <v>6.1887600000000003</v>
      </c>
      <c r="G111" s="187">
        <v>0</v>
      </c>
      <c r="H111" s="187">
        <v>0</v>
      </c>
      <c r="I111" s="187">
        <v>0</v>
      </c>
      <c r="J111" s="187">
        <v>0</v>
      </c>
      <c r="K111" s="187">
        <v>0.60035300000000003</v>
      </c>
      <c r="L111" s="187">
        <v>0</v>
      </c>
      <c r="M111" s="187">
        <v>0</v>
      </c>
      <c r="N111" s="187">
        <v>0</v>
      </c>
      <c r="O111" s="187">
        <v>0</v>
      </c>
      <c r="P111" s="187">
        <v>7.6622219999999999</v>
      </c>
      <c r="Q111" s="292">
        <v>7.6399090000000003</v>
      </c>
      <c r="R111" s="171"/>
      <c r="S111" s="244"/>
      <c r="T111" s="244"/>
      <c r="U111" s="244"/>
      <c r="V111" s="244"/>
      <c r="W111" s="244"/>
      <c r="X111" s="244"/>
      <c r="Y111" s="244"/>
      <c r="Z111" s="244"/>
      <c r="AA111" s="244"/>
      <c r="AB111" s="244"/>
      <c r="AC111" s="244"/>
      <c r="AD111" s="244"/>
      <c r="AE111" s="244"/>
      <c r="AF111" s="245"/>
      <c r="AG111" s="245"/>
      <c r="AH111" s="245"/>
      <c r="AI111" s="245"/>
      <c r="AJ111" s="245"/>
      <c r="AK111" s="249"/>
      <c r="AL111" s="85"/>
      <c r="AM111" s="85"/>
      <c r="AN111" s="85"/>
      <c r="AO111" s="85"/>
      <c r="AP111" s="85"/>
      <c r="AQ111" s="85"/>
      <c r="AR111" s="85"/>
      <c r="AS111" s="85"/>
    </row>
    <row r="112" spans="1:45">
      <c r="A112" s="129" t="s">
        <v>296</v>
      </c>
      <c r="B112" s="67" t="s">
        <v>258</v>
      </c>
      <c r="C112" s="187">
        <v>0.20343700000000001</v>
      </c>
      <c r="D112" s="187">
        <v>0</v>
      </c>
      <c r="E112" s="187">
        <v>1.1251059999999999</v>
      </c>
      <c r="F112" s="187">
        <v>1.0699430000000001</v>
      </c>
      <c r="G112" s="187">
        <v>0</v>
      </c>
      <c r="H112" s="187">
        <v>0</v>
      </c>
      <c r="I112" s="187">
        <v>0</v>
      </c>
      <c r="J112" s="187">
        <v>0</v>
      </c>
      <c r="K112" s="187">
        <v>5.5162999999999997E-2</v>
      </c>
      <c r="L112" s="187">
        <v>0</v>
      </c>
      <c r="M112" s="187">
        <v>0</v>
      </c>
      <c r="N112" s="187">
        <v>0</v>
      </c>
      <c r="O112" s="187">
        <v>0</v>
      </c>
      <c r="P112" s="187">
        <v>1.328543</v>
      </c>
      <c r="Q112" s="292">
        <v>1.3230679999999999</v>
      </c>
      <c r="R112" s="171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44"/>
      <c r="AC112" s="244"/>
      <c r="AD112" s="244"/>
      <c r="AE112" s="244"/>
      <c r="AF112" s="245"/>
      <c r="AG112" s="245"/>
      <c r="AH112" s="245"/>
      <c r="AI112" s="245"/>
      <c r="AJ112" s="245"/>
      <c r="AK112" s="249"/>
    </row>
    <row r="113" spans="1:45">
      <c r="A113" s="129" t="s">
        <v>368</v>
      </c>
      <c r="B113" s="67" t="s">
        <v>141</v>
      </c>
      <c r="C113" s="187">
        <v>0.29316900000000001</v>
      </c>
      <c r="D113" s="187">
        <v>0</v>
      </c>
      <c r="E113" s="187">
        <v>40.360619999999997</v>
      </c>
      <c r="F113" s="187">
        <v>30.343837000000001</v>
      </c>
      <c r="G113" s="187">
        <v>0</v>
      </c>
      <c r="H113" s="187">
        <v>5.9536009999999999</v>
      </c>
      <c r="I113" s="187">
        <v>0</v>
      </c>
      <c r="J113" s="187">
        <v>0</v>
      </c>
      <c r="K113" s="187">
        <v>4.0631820000000003</v>
      </c>
      <c r="L113" s="187">
        <v>0</v>
      </c>
      <c r="M113" s="187">
        <v>0</v>
      </c>
      <c r="N113" s="187">
        <v>0.34276099999999998</v>
      </c>
      <c r="O113" s="187">
        <v>0</v>
      </c>
      <c r="P113" s="187">
        <v>40.996549999999999</v>
      </c>
      <c r="Q113" s="292">
        <v>40.855400000000003</v>
      </c>
      <c r="R113" s="171"/>
      <c r="S113" s="244"/>
      <c r="T113" s="244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44"/>
      <c r="AF113" s="245"/>
      <c r="AG113" s="245"/>
      <c r="AH113" s="245"/>
      <c r="AI113" s="245"/>
      <c r="AJ113" s="245"/>
      <c r="AK113" s="249"/>
    </row>
    <row r="114" spans="1:45">
      <c r="A114" s="90" t="s">
        <v>374</v>
      </c>
      <c r="B114" s="67" t="s">
        <v>281</v>
      </c>
      <c r="C114" s="187">
        <v>0.70195099999999999</v>
      </c>
      <c r="D114" s="187">
        <v>0</v>
      </c>
      <c r="E114" s="187">
        <v>20.785651000000001</v>
      </c>
      <c r="F114" s="187">
        <v>16.475498999999999</v>
      </c>
      <c r="G114" s="187">
        <v>0</v>
      </c>
      <c r="H114" s="187">
        <v>2.570643</v>
      </c>
      <c r="I114" s="187">
        <v>0</v>
      </c>
      <c r="J114" s="187">
        <v>0</v>
      </c>
      <c r="K114" s="187">
        <v>1.739509</v>
      </c>
      <c r="L114" s="187">
        <v>0</v>
      </c>
      <c r="M114" s="187">
        <v>0</v>
      </c>
      <c r="N114" s="187">
        <v>0.113119</v>
      </c>
      <c r="O114" s="187">
        <v>0</v>
      </c>
      <c r="P114" s="187">
        <v>21.600721</v>
      </c>
      <c r="Q114" s="292">
        <v>21.550623000000002</v>
      </c>
      <c r="R114" s="171"/>
      <c r="S114" s="244"/>
      <c r="T114" s="244"/>
      <c r="U114" s="244"/>
      <c r="V114" s="244"/>
      <c r="W114" s="244"/>
      <c r="X114" s="244"/>
      <c r="Y114" s="244"/>
      <c r="Z114" s="244"/>
      <c r="AA114" s="244"/>
      <c r="AB114" s="244"/>
      <c r="AC114" s="244"/>
      <c r="AD114" s="244"/>
      <c r="AE114" s="244"/>
      <c r="AF114" s="245"/>
      <c r="AG114" s="245"/>
      <c r="AH114" s="245"/>
      <c r="AI114" s="245"/>
      <c r="AJ114" s="245"/>
      <c r="AK114" s="249"/>
    </row>
    <row r="115" spans="1:45">
      <c r="A115" s="129" t="s">
        <v>398</v>
      </c>
      <c r="B115" s="67" t="s">
        <v>282</v>
      </c>
      <c r="C115" s="187">
        <v>0.195825</v>
      </c>
      <c r="D115" s="187">
        <v>0.15754799999999999</v>
      </c>
      <c r="E115" s="187">
        <v>0.35014800000000001</v>
      </c>
      <c r="F115" s="187">
        <v>0.34537800000000002</v>
      </c>
      <c r="G115" s="187">
        <v>0</v>
      </c>
      <c r="H115" s="187">
        <v>0</v>
      </c>
      <c r="I115" s="187">
        <v>0</v>
      </c>
      <c r="J115" s="187">
        <v>0</v>
      </c>
      <c r="K115" s="187">
        <v>0</v>
      </c>
      <c r="L115" s="187">
        <v>0</v>
      </c>
      <c r="M115" s="187">
        <v>4.7699999999999999E-3</v>
      </c>
      <c r="N115" s="187">
        <v>1.217E-3</v>
      </c>
      <c r="O115" s="187">
        <v>0</v>
      </c>
      <c r="P115" s="187">
        <v>0.54718999999999995</v>
      </c>
      <c r="Q115" s="292">
        <v>0.54454400000000003</v>
      </c>
      <c r="R115" s="171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  <c r="AC115" s="153"/>
      <c r="AD115" s="153"/>
      <c r="AE115" s="153"/>
      <c r="AF115" s="153"/>
      <c r="AG115" s="153"/>
      <c r="AH115" s="153"/>
      <c r="AI115" s="153"/>
      <c r="AJ115" s="153"/>
      <c r="AK115" s="249"/>
    </row>
    <row r="116" spans="1:45">
      <c r="A116" s="129" t="s">
        <v>399</v>
      </c>
      <c r="B116" s="67" t="s">
        <v>282</v>
      </c>
      <c r="C116" s="187">
        <v>1.572352</v>
      </c>
      <c r="D116" s="187">
        <v>0.85038899999999995</v>
      </c>
      <c r="E116" s="187">
        <v>36.878880000000002</v>
      </c>
      <c r="F116" s="187">
        <v>31.563231999999999</v>
      </c>
      <c r="G116" s="187">
        <v>0</v>
      </c>
      <c r="H116" s="187">
        <v>4.5804609999999997</v>
      </c>
      <c r="I116" s="187">
        <v>0.26040000000000002</v>
      </c>
      <c r="J116" s="187">
        <v>0</v>
      </c>
      <c r="K116" s="187">
        <v>0.47478700000000001</v>
      </c>
      <c r="L116" s="187">
        <v>0</v>
      </c>
      <c r="M116" s="187">
        <v>0</v>
      </c>
      <c r="N116" s="187">
        <v>0.728626</v>
      </c>
      <c r="O116" s="187">
        <v>0</v>
      </c>
      <c r="P116" s="187">
        <v>39.179858000000003</v>
      </c>
      <c r="Q116" s="292">
        <v>38.788840999999998</v>
      </c>
      <c r="R116" s="171"/>
      <c r="S116" s="244"/>
      <c r="T116" s="244"/>
      <c r="U116" s="244"/>
      <c r="V116" s="244"/>
      <c r="W116" s="244"/>
      <c r="X116" s="244"/>
      <c r="Y116" s="244"/>
      <c r="Z116" s="244"/>
      <c r="AA116" s="244"/>
      <c r="AB116" s="244"/>
      <c r="AC116" s="244"/>
      <c r="AD116" s="244"/>
      <c r="AE116" s="244"/>
      <c r="AF116" s="245"/>
      <c r="AG116" s="245"/>
      <c r="AH116" s="245"/>
      <c r="AI116" s="245"/>
      <c r="AJ116" s="245"/>
      <c r="AK116" s="249"/>
    </row>
    <row r="117" spans="1:45">
      <c r="A117" s="90" t="s">
        <v>297</v>
      </c>
      <c r="B117" s="67" t="s">
        <v>282</v>
      </c>
      <c r="C117" s="187">
        <v>0.44004500000000002</v>
      </c>
      <c r="D117" s="187">
        <v>0.212335</v>
      </c>
      <c r="E117" s="187">
        <v>0.24076600000000001</v>
      </c>
      <c r="F117" s="187">
        <v>0.22978299999999999</v>
      </c>
      <c r="G117" s="187">
        <v>0</v>
      </c>
      <c r="H117" s="187">
        <v>0</v>
      </c>
      <c r="I117" s="187">
        <v>1.0983E-2</v>
      </c>
      <c r="J117" s="187">
        <v>0</v>
      </c>
      <c r="K117" s="187">
        <v>0</v>
      </c>
      <c r="L117" s="187">
        <v>0</v>
      </c>
      <c r="M117" s="187">
        <v>0</v>
      </c>
      <c r="N117" s="187">
        <v>6.9300000000000004E-4</v>
      </c>
      <c r="O117" s="187">
        <v>0</v>
      </c>
      <c r="P117" s="187">
        <v>0.681504</v>
      </c>
      <c r="Q117" s="292">
        <v>0.67914300000000005</v>
      </c>
      <c r="R117" s="171"/>
      <c r="S117" s="244"/>
      <c r="T117" s="244"/>
      <c r="U117" s="244"/>
      <c r="V117" s="244"/>
      <c r="W117" s="244"/>
      <c r="X117" s="244"/>
      <c r="Y117" s="244"/>
      <c r="Z117" s="244"/>
      <c r="AA117" s="244"/>
      <c r="AB117" s="244"/>
      <c r="AC117" s="244"/>
      <c r="AD117" s="244"/>
      <c r="AE117" s="244"/>
      <c r="AF117" s="245"/>
      <c r="AG117" s="245"/>
      <c r="AH117" s="245"/>
      <c r="AI117" s="245"/>
      <c r="AJ117" s="245"/>
      <c r="AK117" s="249"/>
    </row>
    <row r="118" spans="1:45">
      <c r="A118" s="90" t="s">
        <v>400</v>
      </c>
      <c r="B118" s="67" t="s">
        <v>282</v>
      </c>
      <c r="C118" s="187">
        <v>0.54542299999999999</v>
      </c>
      <c r="D118" s="187">
        <v>0.24243899999999999</v>
      </c>
      <c r="E118" s="187">
        <v>0</v>
      </c>
      <c r="F118" s="187">
        <v>0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3.2000000000000003E-4</v>
      </c>
      <c r="O118" s="187">
        <v>0</v>
      </c>
      <c r="P118" s="187">
        <v>0.54574299999999998</v>
      </c>
      <c r="Q118" s="292">
        <v>0.54449999999999998</v>
      </c>
      <c r="R118" s="171"/>
      <c r="S118" s="244"/>
      <c r="T118" s="244"/>
      <c r="U118" s="244"/>
      <c r="V118" s="244"/>
      <c r="W118" s="244"/>
      <c r="X118" s="244"/>
      <c r="Y118" s="244"/>
      <c r="Z118" s="244"/>
      <c r="AA118" s="244"/>
      <c r="AB118" s="244"/>
      <c r="AC118" s="244"/>
      <c r="AD118" s="244"/>
      <c r="AE118" s="244"/>
      <c r="AF118" s="245"/>
      <c r="AG118" s="245"/>
      <c r="AH118" s="245"/>
      <c r="AI118" s="245"/>
      <c r="AJ118" s="245"/>
      <c r="AK118" s="249"/>
    </row>
    <row r="119" spans="1:45">
      <c r="A119" s="90" t="s">
        <v>401</v>
      </c>
      <c r="B119" s="67" t="s">
        <v>341</v>
      </c>
      <c r="C119" s="187">
        <v>0.34447</v>
      </c>
      <c r="D119" s="187">
        <v>0</v>
      </c>
      <c r="E119" s="187">
        <v>4.334517</v>
      </c>
      <c r="F119" s="187">
        <v>3.0826229999999999</v>
      </c>
      <c r="G119" s="187">
        <v>0</v>
      </c>
      <c r="H119" s="187">
        <v>0.86368999999999996</v>
      </c>
      <c r="I119" s="187">
        <v>0</v>
      </c>
      <c r="J119" s="187">
        <v>0</v>
      </c>
      <c r="K119" s="187">
        <v>0.38820399999999999</v>
      </c>
      <c r="L119" s="187">
        <v>0</v>
      </c>
      <c r="M119" s="187">
        <v>0</v>
      </c>
      <c r="N119" s="187">
        <v>6.4630000000000007E-2</v>
      </c>
      <c r="O119" s="187">
        <v>0</v>
      </c>
      <c r="P119" s="187">
        <v>4.7436170000000004</v>
      </c>
      <c r="Q119" s="292">
        <v>4.6837220000000004</v>
      </c>
      <c r="R119" s="171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C119" s="244"/>
      <c r="AD119" s="244"/>
      <c r="AE119" s="244"/>
      <c r="AF119" s="245"/>
      <c r="AG119" s="245"/>
      <c r="AH119" s="245"/>
      <c r="AI119" s="245"/>
      <c r="AJ119" s="245"/>
      <c r="AK119" s="85"/>
    </row>
    <row r="120" spans="1:45">
      <c r="A120" s="261" t="s">
        <v>298</v>
      </c>
      <c r="B120" s="67" t="s">
        <v>341</v>
      </c>
      <c r="C120" s="187">
        <v>0.55991599999999997</v>
      </c>
      <c r="D120" s="187">
        <v>0</v>
      </c>
      <c r="E120" s="187">
        <v>3.8156680000000001</v>
      </c>
      <c r="F120" s="187">
        <v>3.4266230000000002</v>
      </c>
      <c r="G120" s="187">
        <v>0</v>
      </c>
      <c r="H120" s="187">
        <v>7.0942000000000005E-2</v>
      </c>
      <c r="I120" s="187">
        <v>0</v>
      </c>
      <c r="J120" s="187">
        <v>0</v>
      </c>
      <c r="K120" s="187">
        <v>0.31810300000000002</v>
      </c>
      <c r="L120" s="187">
        <v>0</v>
      </c>
      <c r="M120" s="187">
        <v>0</v>
      </c>
      <c r="N120" s="187">
        <v>0.165051</v>
      </c>
      <c r="O120" s="187">
        <v>0</v>
      </c>
      <c r="P120" s="187">
        <v>4.540635</v>
      </c>
      <c r="Q120" s="292">
        <v>4.3630459999999998</v>
      </c>
      <c r="R120" s="171"/>
      <c r="S120" s="244"/>
      <c r="T120" s="244"/>
      <c r="U120" s="244"/>
      <c r="V120" s="244"/>
      <c r="W120" s="244"/>
      <c r="X120" s="244"/>
      <c r="Y120" s="244"/>
      <c r="Z120" s="244"/>
      <c r="AA120" s="244"/>
      <c r="AB120" s="244"/>
      <c r="AC120" s="244"/>
      <c r="AD120" s="244"/>
      <c r="AE120" s="244"/>
      <c r="AF120" s="245"/>
      <c r="AG120" s="245"/>
      <c r="AH120" s="245"/>
      <c r="AI120" s="245"/>
      <c r="AJ120" s="245"/>
      <c r="AK120" s="85"/>
    </row>
    <row r="121" spans="1:45">
      <c r="A121" s="261" t="s">
        <v>402</v>
      </c>
      <c r="B121" s="67" t="s">
        <v>341</v>
      </c>
      <c r="C121" s="187">
        <v>0.22774900000000001</v>
      </c>
      <c r="D121" s="187">
        <v>0</v>
      </c>
      <c r="E121" s="187">
        <v>1.0956429999999999</v>
      </c>
      <c r="F121" s="187">
        <v>0.32621800000000001</v>
      </c>
      <c r="G121" s="187">
        <v>0</v>
      </c>
      <c r="H121" s="187">
        <v>0.66012700000000002</v>
      </c>
      <c r="I121" s="187">
        <v>0</v>
      </c>
      <c r="J121" s="187">
        <v>0</v>
      </c>
      <c r="K121" s="187">
        <v>0.10929800000000001</v>
      </c>
      <c r="L121" s="187">
        <v>0</v>
      </c>
      <c r="M121" s="187">
        <v>0</v>
      </c>
      <c r="N121" s="187">
        <v>2.4550000000000002E-3</v>
      </c>
      <c r="O121" s="187">
        <v>0</v>
      </c>
      <c r="P121" s="187">
        <v>1.325847</v>
      </c>
      <c r="Q121" s="292">
        <v>1.3234859999999999</v>
      </c>
      <c r="R121" s="171"/>
      <c r="S121" s="244"/>
      <c r="T121" s="244"/>
      <c r="U121" s="244"/>
      <c r="V121" s="244"/>
      <c r="W121" s="244"/>
      <c r="X121" s="244"/>
      <c r="Y121" s="244"/>
      <c r="Z121" s="244"/>
      <c r="AA121" s="244"/>
      <c r="AB121" s="244"/>
      <c r="AC121" s="244"/>
      <c r="AD121" s="244"/>
      <c r="AE121" s="244"/>
      <c r="AF121" s="245"/>
      <c r="AG121" s="245"/>
      <c r="AH121" s="245"/>
      <c r="AI121" s="245"/>
      <c r="AJ121" s="245"/>
      <c r="AK121" s="85"/>
    </row>
    <row r="122" spans="1:45">
      <c r="A122" s="261" t="s">
        <v>181</v>
      </c>
      <c r="B122" s="67" t="s">
        <v>153</v>
      </c>
      <c r="C122" s="187">
        <v>1.15374</v>
      </c>
      <c r="D122" s="187">
        <v>0</v>
      </c>
      <c r="E122" s="187">
        <v>27.657188000000001</v>
      </c>
      <c r="F122" s="187">
        <v>18.420961999999999</v>
      </c>
      <c r="G122" s="187">
        <v>0</v>
      </c>
      <c r="H122" s="187">
        <v>6.5363030000000002</v>
      </c>
      <c r="I122" s="187">
        <v>0</v>
      </c>
      <c r="J122" s="187">
        <v>0</v>
      </c>
      <c r="K122" s="187">
        <v>2.6999230000000001</v>
      </c>
      <c r="L122" s="187">
        <v>0</v>
      </c>
      <c r="M122" s="187">
        <v>0</v>
      </c>
      <c r="N122" s="187">
        <v>0.223584</v>
      </c>
      <c r="O122" s="187">
        <v>0</v>
      </c>
      <c r="P122" s="187">
        <v>29.034511999999999</v>
      </c>
      <c r="Q122" s="292">
        <v>28.841225000000001</v>
      </c>
      <c r="R122" s="171"/>
      <c r="S122" s="244"/>
      <c r="T122" s="244"/>
      <c r="U122" s="244"/>
      <c r="V122" s="244"/>
      <c r="W122" s="244"/>
      <c r="X122" s="244"/>
      <c r="Y122" s="244"/>
      <c r="Z122" s="244"/>
      <c r="AA122" s="244"/>
      <c r="AB122" s="244"/>
      <c r="AC122" s="244"/>
      <c r="AD122" s="244"/>
      <c r="AE122" s="244"/>
      <c r="AF122" s="245"/>
      <c r="AG122" s="245"/>
      <c r="AH122" s="245"/>
      <c r="AI122" s="245"/>
      <c r="AJ122" s="245"/>
      <c r="AK122" s="249"/>
    </row>
    <row r="123" spans="1:45">
      <c r="A123" s="261" t="s">
        <v>182</v>
      </c>
      <c r="B123" s="225" t="s">
        <v>153</v>
      </c>
      <c r="C123" s="187">
        <v>0.44834800000000002</v>
      </c>
      <c r="D123" s="187">
        <v>0</v>
      </c>
      <c r="E123" s="187">
        <v>2.0934620000000002</v>
      </c>
      <c r="F123" s="187">
        <v>0</v>
      </c>
      <c r="G123" s="187">
        <v>0</v>
      </c>
      <c r="H123" s="187">
        <v>2.0176289999999999</v>
      </c>
      <c r="I123" s="187">
        <v>0</v>
      </c>
      <c r="J123" s="187">
        <v>0</v>
      </c>
      <c r="K123" s="187">
        <v>7.5832999999999998E-2</v>
      </c>
      <c r="L123" s="187">
        <v>0</v>
      </c>
      <c r="M123" s="187">
        <v>0</v>
      </c>
      <c r="N123" s="187">
        <v>0</v>
      </c>
      <c r="O123" s="187">
        <v>0</v>
      </c>
      <c r="P123" s="187">
        <v>2.5418099999999999</v>
      </c>
      <c r="Q123" s="292">
        <v>2.539631</v>
      </c>
      <c r="R123" s="171"/>
      <c r="S123" s="244"/>
      <c r="T123" s="244"/>
      <c r="U123" s="244"/>
      <c r="V123" s="244"/>
      <c r="W123" s="244"/>
      <c r="X123" s="244"/>
      <c r="Y123" s="244"/>
      <c r="Z123" s="244"/>
      <c r="AA123" s="244"/>
      <c r="AB123" s="244"/>
      <c r="AC123" s="244"/>
      <c r="AD123" s="244"/>
      <c r="AE123" s="244"/>
      <c r="AF123" s="245"/>
      <c r="AG123" s="245"/>
      <c r="AH123" s="245"/>
      <c r="AI123" s="245"/>
      <c r="AJ123" s="245"/>
      <c r="AK123" s="249"/>
    </row>
    <row r="124" spans="1:45">
      <c r="A124" s="261" t="s">
        <v>183</v>
      </c>
      <c r="B124" s="225" t="s">
        <v>153</v>
      </c>
      <c r="C124" s="187">
        <v>0.71307600000000004</v>
      </c>
      <c r="D124" s="187">
        <v>0</v>
      </c>
      <c r="E124" s="187">
        <v>26.632379</v>
      </c>
      <c r="F124" s="187">
        <v>19.957840999999998</v>
      </c>
      <c r="G124" s="187">
        <v>0</v>
      </c>
      <c r="H124" s="187">
        <v>4.4703889999999999</v>
      </c>
      <c r="I124" s="187">
        <v>0</v>
      </c>
      <c r="J124" s="187">
        <v>0</v>
      </c>
      <c r="K124" s="187">
        <v>2.2041490000000001</v>
      </c>
      <c r="L124" s="187">
        <v>0</v>
      </c>
      <c r="M124" s="187">
        <v>0</v>
      </c>
      <c r="N124" s="187">
        <v>0.42848999999999998</v>
      </c>
      <c r="O124" s="187">
        <v>0</v>
      </c>
      <c r="P124" s="187">
        <v>27.773945000000001</v>
      </c>
      <c r="Q124" s="292">
        <v>27.452248000000001</v>
      </c>
      <c r="R124" s="171"/>
      <c r="S124" s="244"/>
      <c r="T124" s="244"/>
      <c r="U124" s="244"/>
      <c r="V124" s="244"/>
      <c r="W124" s="244"/>
      <c r="X124" s="244"/>
      <c r="Y124" s="244"/>
      <c r="Z124" s="244"/>
      <c r="AA124" s="244"/>
      <c r="AB124" s="244"/>
      <c r="AC124" s="244"/>
      <c r="AD124" s="244"/>
      <c r="AE124" s="244"/>
      <c r="AF124" s="245"/>
      <c r="AG124" s="245"/>
      <c r="AH124" s="245"/>
      <c r="AI124" s="245"/>
      <c r="AJ124" s="245"/>
      <c r="AK124" s="249"/>
    </row>
    <row r="125" spans="1:45">
      <c r="A125" s="261" t="s">
        <v>403</v>
      </c>
      <c r="B125" s="67" t="s">
        <v>153</v>
      </c>
      <c r="C125" s="187">
        <v>1.9791430000000001</v>
      </c>
      <c r="D125" s="187">
        <v>0</v>
      </c>
      <c r="E125" s="187">
        <v>0.66262200000000004</v>
      </c>
      <c r="F125" s="187">
        <v>0.66262200000000004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0</v>
      </c>
      <c r="N125" s="187">
        <v>7.4399999999999998E-4</v>
      </c>
      <c r="O125" s="187">
        <v>0</v>
      </c>
      <c r="P125" s="187">
        <v>2.642509</v>
      </c>
      <c r="Q125" s="292">
        <v>2.6391969999999998</v>
      </c>
      <c r="R125" s="171"/>
      <c r="S125" s="244"/>
      <c r="T125" s="244"/>
      <c r="U125" s="244"/>
      <c r="V125" s="244"/>
      <c r="W125" s="244"/>
      <c r="X125" s="244"/>
      <c r="Y125" s="244"/>
      <c r="Z125" s="244"/>
      <c r="AA125" s="244"/>
      <c r="AB125" s="244"/>
      <c r="AC125" s="244"/>
      <c r="AD125" s="244"/>
      <c r="AE125" s="244"/>
      <c r="AF125" s="245"/>
      <c r="AG125" s="245"/>
      <c r="AH125" s="245"/>
      <c r="AI125" s="245"/>
      <c r="AJ125" s="245"/>
      <c r="AK125" s="249"/>
    </row>
    <row r="126" spans="1:45">
      <c r="A126" s="261" t="s">
        <v>163</v>
      </c>
      <c r="B126" s="67" t="s">
        <v>411</v>
      </c>
      <c r="C126" s="187">
        <v>1.6014139999999999</v>
      </c>
      <c r="D126" s="187">
        <v>1.1527000000000001</v>
      </c>
      <c r="E126" s="187">
        <v>11.759999000000001</v>
      </c>
      <c r="F126" s="187">
        <v>9.6536939999999998</v>
      </c>
      <c r="G126" s="187">
        <v>0</v>
      </c>
      <c r="H126" s="187">
        <v>1.1911769999999999</v>
      </c>
      <c r="I126" s="187">
        <v>0</v>
      </c>
      <c r="J126" s="187">
        <v>0</v>
      </c>
      <c r="K126" s="187">
        <v>0.91512800000000005</v>
      </c>
      <c r="L126" s="187">
        <v>0</v>
      </c>
      <c r="M126" s="187">
        <v>0</v>
      </c>
      <c r="N126" s="187">
        <v>4.9620999999999998E-2</v>
      </c>
      <c r="O126" s="187">
        <v>0</v>
      </c>
      <c r="P126" s="187">
        <v>13.411034000000001</v>
      </c>
      <c r="Q126" s="292">
        <v>13.375788</v>
      </c>
      <c r="R126" s="171"/>
      <c r="S126" s="244"/>
      <c r="T126" s="244"/>
      <c r="U126" s="244"/>
      <c r="V126" s="244"/>
      <c r="W126" s="244"/>
      <c r="X126" s="244"/>
      <c r="Y126" s="244"/>
      <c r="Z126" s="244"/>
      <c r="AA126" s="244"/>
      <c r="AB126" s="244"/>
      <c r="AC126" s="244"/>
      <c r="AD126" s="244"/>
      <c r="AE126" s="244"/>
      <c r="AF126" s="245"/>
      <c r="AG126" s="245"/>
      <c r="AH126" s="245"/>
      <c r="AI126" s="245"/>
      <c r="AJ126" s="245"/>
      <c r="AK126" s="249"/>
    </row>
    <row r="127" spans="1:45">
      <c r="A127" s="261" t="s">
        <v>164</v>
      </c>
      <c r="B127" s="67" t="s">
        <v>411</v>
      </c>
      <c r="C127" s="187">
        <v>0.412105</v>
      </c>
      <c r="D127" s="187">
        <v>0.11598799999999999</v>
      </c>
      <c r="E127" s="187">
        <v>0.25354199999999999</v>
      </c>
      <c r="F127" s="187">
        <v>0.159807</v>
      </c>
      <c r="G127" s="187">
        <v>0</v>
      </c>
      <c r="H127" s="187">
        <v>4.7232999999999997E-2</v>
      </c>
      <c r="I127" s="187">
        <v>0</v>
      </c>
      <c r="J127" s="187">
        <v>0</v>
      </c>
      <c r="K127" s="187">
        <v>4.6502000000000002E-2</v>
      </c>
      <c r="L127" s="187">
        <v>0</v>
      </c>
      <c r="M127" s="187">
        <v>0</v>
      </c>
      <c r="N127" s="187">
        <v>2.5300000000000002E-4</v>
      </c>
      <c r="O127" s="187">
        <v>0</v>
      </c>
      <c r="P127" s="187">
        <v>0.66590000000000005</v>
      </c>
      <c r="Q127" s="292">
        <v>0.66422800000000004</v>
      </c>
      <c r="R127" s="171"/>
      <c r="S127" s="244"/>
      <c r="T127" s="244"/>
      <c r="U127" s="244"/>
      <c r="V127" s="244"/>
      <c r="W127" s="244"/>
      <c r="X127" s="244"/>
      <c r="Y127" s="244"/>
      <c r="Z127" s="244"/>
      <c r="AA127" s="244"/>
      <c r="AB127" s="244"/>
      <c r="AC127" s="244"/>
      <c r="AD127" s="244"/>
      <c r="AE127" s="244"/>
      <c r="AF127" s="245"/>
      <c r="AG127" s="245"/>
      <c r="AH127" s="245"/>
      <c r="AI127" s="245"/>
      <c r="AJ127" s="245"/>
      <c r="AK127" s="249"/>
    </row>
    <row r="128" spans="1:45">
      <c r="A128" s="90" t="s">
        <v>431</v>
      </c>
      <c r="B128" s="67" t="s">
        <v>441</v>
      </c>
      <c r="C128" s="187">
        <v>0</v>
      </c>
      <c r="D128" s="187">
        <v>0</v>
      </c>
      <c r="E128" s="187">
        <v>0</v>
      </c>
      <c r="F128" s="187">
        <v>0</v>
      </c>
      <c r="G128" s="187">
        <v>0</v>
      </c>
      <c r="H128" s="187">
        <v>0</v>
      </c>
      <c r="I128" s="187">
        <v>0</v>
      </c>
      <c r="J128" s="187">
        <v>0</v>
      </c>
      <c r="K128" s="187">
        <v>0</v>
      </c>
      <c r="L128" s="187">
        <v>0</v>
      </c>
      <c r="M128" s="187">
        <v>0</v>
      </c>
      <c r="N128" s="187">
        <v>0</v>
      </c>
      <c r="O128" s="187">
        <v>0</v>
      </c>
      <c r="P128" s="187">
        <v>5.2900369999999999</v>
      </c>
      <c r="Q128" s="292">
        <v>0</v>
      </c>
      <c r="R128" s="171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5"/>
      <c r="AG128" s="245"/>
      <c r="AH128" s="245"/>
      <c r="AI128" s="245"/>
      <c r="AJ128" s="245"/>
      <c r="AK128" s="85"/>
      <c r="AL128" s="85"/>
      <c r="AM128" s="85"/>
      <c r="AN128" s="85"/>
      <c r="AO128" s="85"/>
      <c r="AP128" s="85"/>
      <c r="AQ128" s="85"/>
      <c r="AR128" s="85"/>
      <c r="AS128" s="85"/>
    </row>
    <row r="129" spans="1:45">
      <c r="A129" s="90" t="s">
        <v>437</v>
      </c>
      <c r="B129" s="67"/>
      <c r="C129" s="187">
        <v>0</v>
      </c>
      <c r="D129" s="187">
        <v>0</v>
      </c>
      <c r="E129" s="187">
        <v>0</v>
      </c>
      <c r="F129" s="187">
        <v>0</v>
      </c>
      <c r="G129" s="187">
        <v>0</v>
      </c>
      <c r="H129" s="187">
        <v>0</v>
      </c>
      <c r="I129" s="187">
        <v>0</v>
      </c>
      <c r="J129" s="187">
        <v>0</v>
      </c>
      <c r="K129" s="187">
        <v>0</v>
      </c>
      <c r="L129" s="187">
        <v>0</v>
      </c>
      <c r="M129" s="187">
        <v>0</v>
      </c>
      <c r="N129" s="187">
        <v>0</v>
      </c>
      <c r="O129" s="187">
        <v>0</v>
      </c>
      <c r="P129" s="187">
        <v>4.5761900000000004</v>
      </c>
      <c r="Q129" s="292">
        <v>0</v>
      </c>
      <c r="R129" s="171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  <c r="AC129" s="244"/>
      <c r="AD129" s="244"/>
      <c r="AE129" s="244"/>
      <c r="AF129" s="245"/>
      <c r="AG129" s="245"/>
      <c r="AH129" s="245"/>
      <c r="AI129" s="245"/>
      <c r="AJ129" s="245"/>
      <c r="AK129" s="85"/>
      <c r="AL129" s="85"/>
      <c r="AM129" s="85"/>
      <c r="AN129" s="85"/>
      <c r="AO129" s="85"/>
      <c r="AP129" s="85"/>
      <c r="AQ129" s="85"/>
      <c r="AR129" s="85"/>
      <c r="AS129" s="85"/>
    </row>
    <row r="130" spans="1:45" s="153" customFormat="1">
      <c r="A130" s="90" t="s">
        <v>433</v>
      </c>
      <c r="B130" s="67" t="s">
        <v>440</v>
      </c>
      <c r="C130" s="187">
        <v>0</v>
      </c>
      <c r="D130" s="187">
        <v>0</v>
      </c>
      <c r="E130" s="187">
        <v>0</v>
      </c>
      <c r="F130" s="187">
        <v>0</v>
      </c>
      <c r="G130" s="187">
        <v>0</v>
      </c>
      <c r="H130" s="187">
        <v>0</v>
      </c>
      <c r="I130" s="187">
        <v>0</v>
      </c>
      <c r="J130" s="187">
        <v>0</v>
      </c>
      <c r="K130" s="187">
        <v>0</v>
      </c>
      <c r="L130" s="187">
        <v>0</v>
      </c>
      <c r="M130" s="187">
        <v>0</v>
      </c>
      <c r="N130" s="187">
        <v>0</v>
      </c>
      <c r="O130" s="187">
        <v>0</v>
      </c>
      <c r="P130" s="187">
        <v>5.5748860000000002</v>
      </c>
      <c r="Q130" s="292">
        <v>0</v>
      </c>
      <c r="R130" s="171"/>
      <c r="S130" s="244"/>
      <c r="T130" s="244"/>
      <c r="U130" s="244"/>
      <c r="V130" s="244"/>
      <c r="W130" s="244"/>
      <c r="X130" s="244"/>
      <c r="Y130" s="244"/>
      <c r="Z130" s="244"/>
      <c r="AA130" s="244"/>
      <c r="AB130" s="244"/>
      <c r="AC130" s="244"/>
      <c r="AD130" s="244"/>
      <c r="AE130" s="244"/>
      <c r="AF130" s="245"/>
      <c r="AG130" s="245"/>
      <c r="AH130" s="245"/>
      <c r="AI130" s="245"/>
      <c r="AJ130" s="245"/>
      <c r="AK130" s="85"/>
      <c r="AL130" s="245"/>
      <c r="AM130" s="245"/>
      <c r="AN130" s="245"/>
      <c r="AO130" s="245"/>
      <c r="AP130" s="245"/>
      <c r="AQ130" s="245"/>
      <c r="AR130" s="245"/>
      <c r="AS130" s="245"/>
    </row>
    <row r="131" spans="1:45">
      <c r="A131" s="90" t="s">
        <v>430</v>
      </c>
      <c r="B131" s="225" t="s">
        <v>439</v>
      </c>
      <c r="C131" s="187">
        <v>0</v>
      </c>
      <c r="D131" s="187">
        <v>0</v>
      </c>
      <c r="E131" s="187">
        <v>0</v>
      </c>
      <c r="F131" s="187">
        <v>0</v>
      </c>
      <c r="G131" s="187">
        <v>0</v>
      </c>
      <c r="H131" s="187">
        <v>0</v>
      </c>
      <c r="I131" s="187">
        <v>0</v>
      </c>
      <c r="J131" s="187">
        <v>0</v>
      </c>
      <c r="K131" s="187">
        <v>0</v>
      </c>
      <c r="L131" s="187">
        <v>0</v>
      </c>
      <c r="M131" s="187">
        <v>0</v>
      </c>
      <c r="N131" s="187">
        <v>0</v>
      </c>
      <c r="O131" s="187">
        <v>0</v>
      </c>
      <c r="P131" s="187">
        <v>3.500429</v>
      </c>
      <c r="Q131" s="292">
        <v>0</v>
      </c>
      <c r="R131" s="171"/>
      <c r="S131" s="244"/>
      <c r="T131" s="244"/>
      <c r="U131" s="244"/>
      <c r="V131" s="244"/>
      <c r="W131" s="244"/>
      <c r="X131" s="244"/>
      <c r="Y131" s="244"/>
      <c r="Z131" s="244"/>
      <c r="AA131" s="244"/>
      <c r="AB131" s="244"/>
      <c r="AC131" s="244"/>
      <c r="AD131" s="244"/>
      <c r="AE131" s="244"/>
      <c r="AF131" s="245"/>
      <c r="AG131" s="245"/>
      <c r="AH131" s="245"/>
      <c r="AI131" s="245"/>
      <c r="AJ131" s="245"/>
      <c r="AK131" s="85"/>
      <c r="AL131" s="85"/>
      <c r="AM131" s="85"/>
      <c r="AN131" s="85"/>
      <c r="AO131" s="85"/>
      <c r="AP131" s="85"/>
      <c r="AQ131" s="85"/>
      <c r="AR131" s="85"/>
      <c r="AS131" s="85"/>
    </row>
    <row r="132" spans="1:45">
      <c r="A132" s="90" t="s">
        <v>405</v>
      </c>
      <c r="B132" s="67" t="s">
        <v>412</v>
      </c>
      <c r="C132" s="187">
        <v>6.3981999999999997E-2</v>
      </c>
      <c r="D132" s="187">
        <v>0</v>
      </c>
      <c r="E132" s="187">
        <v>1.4834670000000001</v>
      </c>
      <c r="F132" s="187">
        <v>0.38749</v>
      </c>
      <c r="G132" s="187">
        <v>0</v>
      </c>
      <c r="H132" s="187">
        <v>1.0941730000000001</v>
      </c>
      <c r="I132" s="187">
        <v>1.804E-3</v>
      </c>
      <c r="J132" s="187">
        <v>0</v>
      </c>
      <c r="K132" s="187">
        <v>0</v>
      </c>
      <c r="L132" s="187">
        <v>0</v>
      </c>
      <c r="M132" s="187">
        <v>0</v>
      </c>
      <c r="N132" s="187">
        <v>5.6953999999999998E-2</v>
      </c>
      <c r="O132" s="187">
        <v>3.3399999999999999E-4</v>
      </c>
      <c r="P132" s="187">
        <v>1.605693</v>
      </c>
      <c r="Q132" s="292">
        <v>1.6002639999999999</v>
      </c>
      <c r="R132" s="171"/>
      <c r="S132" s="244"/>
      <c r="T132" s="244"/>
      <c r="U132" s="244"/>
      <c r="V132" s="244"/>
      <c r="W132" s="244"/>
      <c r="X132" s="244"/>
      <c r="Y132" s="244"/>
      <c r="Z132" s="244"/>
      <c r="AA132" s="244"/>
      <c r="AB132" s="244"/>
      <c r="AC132" s="244"/>
      <c r="AD132" s="244"/>
      <c r="AE132" s="244"/>
      <c r="AF132" s="245"/>
      <c r="AG132" s="245"/>
      <c r="AH132" s="245"/>
      <c r="AI132" s="245"/>
      <c r="AJ132" s="245"/>
      <c r="AK132" s="85"/>
      <c r="AL132" s="85"/>
      <c r="AM132" s="85"/>
      <c r="AN132" s="85"/>
      <c r="AO132" s="85"/>
      <c r="AP132" s="85"/>
      <c r="AQ132" s="85"/>
      <c r="AR132" s="85"/>
      <c r="AS132" s="85"/>
    </row>
    <row r="133" spans="1:45">
      <c r="A133" s="90" t="s">
        <v>429</v>
      </c>
      <c r="B133" s="225" t="s">
        <v>438</v>
      </c>
      <c r="C133" s="187">
        <v>0</v>
      </c>
      <c r="D133" s="187">
        <v>0</v>
      </c>
      <c r="E133" s="187">
        <v>0</v>
      </c>
      <c r="F133" s="187">
        <v>0</v>
      </c>
      <c r="G133" s="187">
        <v>0</v>
      </c>
      <c r="H133" s="187">
        <v>0</v>
      </c>
      <c r="I133" s="187">
        <v>0</v>
      </c>
      <c r="J133" s="187">
        <v>0</v>
      </c>
      <c r="K133" s="187">
        <v>0</v>
      </c>
      <c r="L133" s="187">
        <v>0</v>
      </c>
      <c r="M133" s="187">
        <v>0</v>
      </c>
      <c r="N133" s="187">
        <v>0</v>
      </c>
      <c r="O133" s="187">
        <v>0</v>
      </c>
      <c r="P133" s="187">
        <v>1.007252</v>
      </c>
      <c r="Q133" s="292">
        <v>0</v>
      </c>
      <c r="R133" s="171"/>
      <c r="S133" s="244"/>
      <c r="T133" s="244"/>
      <c r="U133" s="244"/>
      <c r="V133" s="244"/>
      <c r="W133" s="244"/>
      <c r="X133" s="244"/>
      <c r="Y133" s="244"/>
      <c r="Z133" s="244"/>
      <c r="AA133" s="244"/>
      <c r="AB133" s="244"/>
      <c r="AC133" s="244"/>
      <c r="AD133" s="244"/>
      <c r="AE133" s="244"/>
      <c r="AF133" s="245"/>
      <c r="AG133" s="245"/>
      <c r="AH133" s="245"/>
      <c r="AI133" s="245"/>
      <c r="AJ133" s="245"/>
      <c r="AK133" s="85"/>
      <c r="AL133" s="85"/>
      <c r="AM133" s="85"/>
      <c r="AN133" s="85"/>
      <c r="AO133" s="85"/>
      <c r="AP133" s="85"/>
      <c r="AQ133" s="85"/>
      <c r="AR133" s="85"/>
      <c r="AS133" s="85"/>
    </row>
    <row r="134" spans="1:45" s="153" customFormat="1">
      <c r="A134" s="129" t="s">
        <v>436</v>
      </c>
      <c r="B134" s="67" t="s">
        <v>443</v>
      </c>
      <c r="C134" s="187">
        <v>0</v>
      </c>
      <c r="D134" s="187">
        <v>0</v>
      </c>
      <c r="E134" s="187">
        <v>0</v>
      </c>
      <c r="F134" s="187">
        <v>0</v>
      </c>
      <c r="G134" s="187">
        <v>0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0</v>
      </c>
      <c r="N134" s="187">
        <v>0</v>
      </c>
      <c r="O134" s="187">
        <v>0</v>
      </c>
      <c r="P134" s="187">
        <v>10.524372</v>
      </c>
      <c r="Q134" s="292">
        <v>0</v>
      </c>
      <c r="R134" s="171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44"/>
      <c r="AF134" s="245"/>
      <c r="AG134" s="245"/>
      <c r="AH134" s="245"/>
      <c r="AI134" s="245"/>
      <c r="AJ134" s="245"/>
      <c r="AK134" s="85"/>
      <c r="AL134" s="245"/>
      <c r="AM134" s="245"/>
      <c r="AN134" s="245"/>
      <c r="AO134" s="245"/>
      <c r="AP134" s="245"/>
      <c r="AQ134" s="245"/>
      <c r="AR134" s="245"/>
      <c r="AS134" s="245"/>
    </row>
    <row r="135" spans="1:45">
      <c r="A135" s="129" t="s">
        <v>404</v>
      </c>
      <c r="B135" s="67" t="s">
        <v>149</v>
      </c>
      <c r="C135" s="187">
        <v>0.96249600000000002</v>
      </c>
      <c r="D135" s="187">
        <v>0.383025</v>
      </c>
      <c r="E135" s="187">
        <v>3.5816520000000001</v>
      </c>
      <c r="F135" s="187">
        <v>2.213463</v>
      </c>
      <c r="G135" s="187">
        <v>0</v>
      </c>
      <c r="H135" s="187">
        <v>1.184623</v>
      </c>
      <c r="I135" s="187">
        <v>0.18356600000000001</v>
      </c>
      <c r="J135" s="187">
        <v>0</v>
      </c>
      <c r="K135" s="187">
        <v>0</v>
      </c>
      <c r="L135" s="187">
        <v>0</v>
      </c>
      <c r="M135" s="187">
        <v>0</v>
      </c>
      <c r="N135" s="187">
        <v>2.5135000000000001E-2</v>
      </c>
      <c r="O135" s="187">
        <v>0</v>
      </c>
      <c r="P135" s="187">
        <v>4.5692830000000004</v>
      </c>
      <c r="Q135" s="292">
        <v>4.5477939999999997</v>
      </c>
      <c r="R135" s="171"/>
      <c r="S135" s="244"/>
      <c r="T135" s="244"/>
      <c r="U135" s="244"/>
      <c r="V135" s="244"/>
      <c r="W135" s="244"/>
      <c r="X135" s="244"/>
      <c r="Y135" s="244"/>
      <c r="Z135" s="244"/>
      <c r="AA135" s="244"/>
      <c r="AB135" s="244"/>
      <c r="AC135" s="244"/>
      <c r="AD135" s="244"/>
      <c r="AE135" s="244"/>
      <c r="AF135" s="245"/>
      <c r="AG135" s="245"/>
      <c r="AH135" s="245"/>
      <c r="AI135" s="245"/>
      <c r="AJ135" s="245"/>
      <c r="AK135" s="85"/>
      <c r="AL135" s="85"/>
      <c r="AM135" s="85"/>
      <c r="AN135" s="85"/>
      <c r="AO135" s="85"/>
      <c r="AP135" s="85"/>
      <c r="AQ135" s="85"/>
      <c r="AR135" s="85"/>
      <c r="AS135" s="85"/>
    </row>
    <row r="136" spans="1:45">
      <c r="A136" s="90" t="s">
        <v>406</v>
      </c>
      <c r="B136" s="67" t="s">
        <v>152</v>
      </c>
      <c r="C136" s="187">
        <v>0.22220000000000001</v>
      </c>
      <c r="D136" s="187">
        <v>0</v>
      </c>
      <c r="E136" s="187">
        <v>1.0553E-2</v>
      </c>
      <c r="F136" s="187">
        <v>1.0553E-2</v>
      </c>
      <c r="G136" s="187">
        <v>0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0</v>
      </c>
      <c r="N136" s="187">
        <v>0</v>
      </c>
      <c r="O136" s="187">
        <v>0</v>
      </c>
      <c r="P136" s="187">
        <v>0.23275299999999999</v>
      </c>
      <c r="Q136" s="292">
        <v>0.140066</v>
      </c>
      <c r="R136" s="171"/>
      <c r="S136" s="244"/>
      <c r="T136" s="244"/>
      <c r="U136" s="244"/>
      <c r="V136" s="244"/>
      <c r="W136" s="244"/>
      <c r="X136" s="244"/>
      <c r="Y136" s="244"/>
      <c r="Z136" s="244"/>
      <c r="AA136" s="244"/>
      <c r="AB136" s="244"/>
      <c r="AC136" s="244"/>
      <c r="AD136" s="244"/>
      <c r="AE136" s="244"/>
      <c r="AF136" s="245"/>
      <c r="AG136" s="245"/>
      <c r="AH136" s="245"/>
      <c r="AI136" s="245"/>
      <c r="AJ136" s="245"/>
      <c r="AK136" s="85"/>
      <c r="AL136" s="85"/>
      <c r="AM136" s="85"/>
      <c r="AN136" s="85"/>
      <c r="AO136" s="85"/>
      <c r="AP136" s="85"/>
      <c r="AQ136" s="85"/>
      <c r="AR136" s="85"/>
      <c r="AS136" s="85"/>
    </row>
    <row r="137" spans="1:45">
      <c r="A137" s="90" t="s">
        <v>407</v>
      </c>
      <c r="B137" s="67" t="s">
        <v>152</v>
      </c>
      <c r="C137" s="187">
        <v>0.118509</v>
      </c>
      <c r="D137" s="187">
        <v>0</v>
      </c>
      <c r="E137" s="187">
        <v>0</v>
      </c>
      <c r="F137" s="187">
        <v>0</v>
      </c>
      <c r="G137" s="187">
        <v>0</v>
      </c>
      <c r="H137" s="187">
        <v>0</v>
      </c>
      <c r="I137" s="187">
        <v>0</v>
      </c>
      <c r="J137" s="187">
        <v>0</v>
      </c>
      <c r="K137" s="187">
        <v>0</v>
      </c>
      <c r="L137" s="187">
        <v>0</v>
      </c>
      <c r="M137" s="187">
        <v>0</v>
      </c>
      <c r="N137" s="187">
        <v>0</v>
      </c>
      <c r="O137" s="187">
        <v>0</v>
      </c>
      <c r="P137" s="187">
        <v>0.118509</v>
      </c>
      <c r="Q137" s="292">
        <v>0.117336</v>
      </c>
      <c r="R137" s="171"/>
      <c r="S137" s="244"/>
      <c r="T137" s="244"/>
      <c r="U137" s="244"/>
      <c r="V137" s="244"/>
      <c r="W137" s="244"/>
      <c r="X137" s="244"/>
      <c r="Y137" s="244"/>
      <c r="Z137" s="244"/>
      <c r="AA137" s="244"/>
      <c r="AB137" s="244"/>
      <c r="AC137" s="244"/>
      <c r="AD137" s="244"/>
      <c r="AE137" s="244"/>
      <c r="AF137" s="245"/>
      <c r="AG137" s="245"/>
      <c r="AH137" s="245"/>
      <c r="AI137" s="245"/>
      <c r="AJ137" s="245"/>
      <c r="AK137" s="85"/>
    </row>
    <row r="138" spans="1:45">
      <c r="A138" s="129" t="s">
        <v>428</v>
      </c>
      <c r="B138" s="67" t="s">
        <v>145</v>
      </c>
      <c r="C138" s="187">
        <v>0.39174500000000001</v>
      </c>
      <c r="D138" s="187">
        <v>0</v>
      </c>
      <c r="E138" s="187">
        <v>10.320696</v>
      </c>
      <c r="F138" s="187">
        <v>7.181616</v>
      </c>
      <c r="G138" s="187">
        <v>0</v>
      </c>
      <c r="H138" s="187">
        <v>3.1390799999999999</v>
      </c>
      <c r="I138" s="187">
        <v>0</v>
      </c>
      <c r="J138" s="187">
        <v>0</v>
      </c>
      <c r="K138" s="187">
        <v>0</v>
      </c>
      <c r="L138" s="187">
        <v>0</v>
      </c>
      <c r="M138" s="187">
        <v>0</v>
      </c>
      <c r="N138" s="187">
        <v>0</v>
      </c>
      <c r="O138" s="187">
        <v>0</v>
      </c>
      <c r="P138" s="187">
        <v>10.712441</v>
      </c>
      <c r="Q138" s="292">
        <v>4.4337210000000002</v>
      </c>
      <c r="R138" s="171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85"/>
      <c r="AL138" s="85"/>
      <c r="AM138" s="85"/>
      <c r="AN138" s="85"/>
      <c r="AO138" s="85"/>
      <c r="AP138" s="85"/>
      <c r="AQ138" s="85"/>
      <c r="AR138" s="85"/>
      <c r="AS138" s="85"/>
    </row>
    <row r="139" spans="1:45">
      <c r="A139" s="90" t="s">
        <v>408</v>
      </c>
      <c r="B139" s="67" t="s">
        <v>299</v>
      </c>
      <c r="C139" s="187">
        <v>0.80121299999999995</v>
      </c>
      <c r="D139" s="187">
        <v>0</v>
      </c>
      <c r="E139" s="187">
        <v>11.165684000000001</v>
      </c>
      <c r="F139" s="187">
        <v>9.7151479999999992</v>
      </c>
      <c r="G139" s="187">
        <v>0</v>
      </c>
      <c r="H139" s="187">
        <v>0.74596300000000004</v>
      </c>
      <c r="I139" s="187">
        <v>0</v>
      </c>
      <c r="J139" s="187">
        <v>0</v>
      </c>
      <c r="K139" s="187">
        <v>0.704573</v>
      </c>
      <c r="L139" s="187">
        <v>0</v>
      </c>
      <c r="M139" s="187">
        <v>0</v>
      </c>
      <c r="N139" s="187">
        <v>0.22453999999999999</v>
      </c>
      <c r="O139" s="187">
        <v>0</v>
      </c>
      <c r="P139" s="187">
        <v>12.191435999999999</v>
      </c>
      <c r="Q139" s="292">
        <v>11.524813999999999</v>
      </c>
      <c r="R139" s="171"/>
      <c r="S139" s="244"/>
      <c r="T139" s="244"/>
      <c r="U139" s="244"/>
      <c r="V139" s="244"/>
      <c r="W139" s="244"/>
      <c r="X139" s="244"/>
      <c r="Y139" s="244"/>
      <c r="Z139" s="244"/>
      <c r="AA139" s="244"/>
      <c r="AB139" s="244"/>
      <c r="AC139" s="244"/>
      <c r="AD139" s="244"/>
      <c r="AE139" s="244"/>
      <c r="AF139" s="245"/>
      <c r="AG139" s="245"/>
      <c r="AH139" s="245"/>
      <c r="AI139" s="245"/>
      <c r="AJ139" s="245"/>
      <c r="AK139" s="85"/>
      <c r="AL139" s="85"/>
      <c r="AM139" s="85"/>
      <c r="AN139" s="85"/>
      <c r="AO139" s="85"/>
      <c r="AP139" s="85"/>
      <c r="AQ139" s="85"/>
      <c r="AR139" s="85"/>
      <c r="AS139" s="85"/>
    </row>
    <row r="140" spans="1:45">
      <c r="A140" s="90" t="s">
        <v>435</v>
      </c>
      <c r="B140" s="67" t="s">
        <v>442</v>
      </c>
      <c r="C140" s="187">
        <v>0</v>
      </c>
      <c r="D140" s="187">
        <v>0</v>
      </c>
      <c r="E140" s="187">
        <v>0</v>
      </c>
      <c r="F140" s="187">
        <v>0</v>
      </c>
      <c r="G140" s="187">
        <v>0</v>
      </c>
      <c r="H140" s="187">
        <v>0</v>
      </c>
      <c r="I140" s="187">
        <v>0</v>
      </c>
      <c r="J140" s="187">
        <v>0</v>
      </c>
      <c r="K140" s="187">
        <v>0</v>
      </c>
      <c r="L140" s="187">
        <v>0</v>
      </c>
      <c r="M140" s="187">
        <v>0</v>
      </c>
      <c r="N140" s="187">
        <v>0</v>
      </c>
      <c r="O140" s="187">
        <v>0</v>
      </c>
      <c r="P140" s="187">
        <v>6.4754000000000006E-2</v>
      </c>
      <c r="Q140" s="292">
        <v>0</v>
      </c>
      <c r="R140" s="171"/>
      <c r="S140" s="244"/>
      <c r="T140" s="244"/>
      <c r="U140" s="244"/>
      <c r="V140" s="244"/>
      <c r="W140" s="244"/>
      <c r="X140" s="244"/>
      <c r="Y140" s="244"/>
      <c r="Z140" s="244"/>
      <c r="AA140" s="244"/>
      <c r="AB140" s="244"/>
      <c r="AC140" s="244"/>
      <c r="AD140" s="244"/>
      <c r="AE140" s="244"/>
      <c r="AF140" s="245"/>
      <c r="AG140" s="245"/>
      <c r="AH140" s="245"/>
      <c r="AI140" s="245"/>
      <c r="AJ140" s="245"/>
      <c r="AK140" s="85"/>
      <c r="AL140" s="85"/>
      <c r="AM140" s="85"/>
      <c r="AN140" s="85"/>
      <c r="AO140" s="85"/>
      <c r="AP140" s="85"/>
      <c r="AQ140" s="85"/>
      <c r="AR140" s="85"/>
      <c r="AS140" s="85"/>
    </row>
    <row r="141" spans="1:45">
      <c r="A141" s="129" t="s">
        <v>434</v>
      </c>
      <c r="B141" s="225" t="s">
        <v>442</v>
      </c>
      <c r="C141" s="187">
        <v>0</v>
      </c>
      <c r="D141" s="187">
        <v>0</v>
      </c>
      <c r="E141" s="187">
        <v>0</v>
      </c>
      <c r="F141" s="187">
        <v>0</v>
      </c>
      <c r="G141" s="187">
        <v>0</v>
      </c>
      <c r="H141" s="187">
        <v>0</v>
      </c>
      <c r="I141" s="187">
        <v>0</v>
      </c>
      <c r="J141" s="187">
        <v>0</v>
      </c>
      <c r="K141" s="187">
        <v>0</v>
      </c>
      <c r="L141" s="187">
        <v>0</v>
      </c>
      <c r="M141" s="187">
        <v>0</v>
      </c>
      <c r="N141" s="187">
        <v>0</v>
      </c>
      <c r="O141" s="187">
        <v>0</v>
      </c>
      <c r="P141" s="187">
        <v>4.9569999999999996E-3</v>
      </c>
      <c r="Q141" s="292">
        <v>0</v>
      </c>
      <c r="R141" s="274"/>
      <c r="S141" s="244"/>
      <c r="T141" s="244"/>
      <c r="U141" s="244"/>
      <c r="V141" s="244"/>
      <c r="W141" s="244"/>
      <c r="X141" s="244"/>
      <c r="Y141" s="244"/>
      <c r="Z141" s="244"/>
      <c r="AA141" s="244"/>
      <c r="AB141" s="244"/>
      <c r="AC141" s="244"/>
      <c r="AD141" s="244"/>
      <c r="AE141" s="244"/>
      <c r="AF141" s="245"/>
      <c r="AG141" s="245"/>
      <c r="AH141" s="245"/>
      <c r="AI141" s="245"/>
      <c r="AJ141" s="245"/>
      <c r="AK141" s="85"/>
    </row>
    <row r="142" spans="1:45">
      <c r="A142" s="304" t="s">
        <v>432</v>
      </c>
      <c r="B142" s="275" t="s">
        <v>413</v>
      </c>
      <c r="C142" s="276">
        <v>0</v>
      </c>
      <c r="D142" s="276">
        <v>0</v>
      </c>
      <c r="E142" s="276">
        <v>0</v>
      </c>
      <c r="F142" s="276">
        <v>0</v>
      </c>
      <c r="G142" s="276">
        <v>0</v>
      </c>
      <c r="H142" s="276">
        <v>0</v>
      </c>
      <c r="I142" s="276">
        <v>0</v>
      </c>
      <c r="J142" s="276">
        <v>0</v>
      </c>
      <c r="K142" s="276">
        <v>0</v>
      </c>
      <c r="L142" s="276">
        <v>0</v>
      </c>
      <c r="M142" s="276">
        <v>0</v>
      </c>
      <c r="N142" s="276">
        <v>0</v>
      </c>
      <c r="O142" s="276">
        <v>0</v>
      </c>
      <c r="P142" s="276">
        <v>42.480629999999998</v>
      </c>
      <c r="Q142" s="305">
        <v>0</v>
      </c>
      <c r="R142" s="171"/>
      <c r="S142" s="244"/>
      <c r="T142" s="244"/>
      <c r="U142" s="244"/>
      <c r="V142" s="244"/>
      <c r="W142" s="244"/>
      <c r="X142" s="244"/>
      <c r="Y142" s="244"/>
      <c r="Z142" s="244"/>
      <c r="AA142" s="244"/>
      <c r="AB142" s="244"/>
      <c r="AC142" s="244"/>
      <c r="AD142" s="244"/>
      <c r="AE142" s="244"/>
      <c r="AF142" s="245"/>
      <c r="AG142" s="245"/>
      <c r="AH142" s="245"/>
      <c r="AI142" s="245"/>
      <c r="AJ142" s="245"/>
      <c r="AK142" s="85"/>
    </row>
    <row r="143" spans="1:45">
      <c r="A143" s="190" t="s">
        <v>231</v>
      </c>
      <c r="B143" s="191"/>
      <c r="C143" s="192">
        <f>SUM(C3:C142)</f>
        <v>174.28035399999987</v>
      </c>
      <c r="D143" s="192">
        <f t="shared" ref="D143:Q143" si="0">SUM(D3:D142)</f>
        <v>59.017944000000014</v>
      </c>
      <c r="E143" s="192">
        <f t="shared" si="0"/>
        <v>1589.1969510000004</v>
      </c>
      <c r="F143" s="192">
        <f t="shared" si="0"/>
        <v>793.90789699999993</v>
      </c>
      <c r="G143" s="192">
        <f t="shared" si="0"/>
        <v>0</v>
      </c>
      <c r="H143" s="192">
        <f t="shared" si="0"/>
        <v>623.07912099999999</v>
      </c>
      <c r="I143" s="192">
        <f t="shared" si="0"/>
        <v>5.6787200000000002</v>
      </c>
      <c r="J143" s="192">
        <f t="shared" si="0"/>
        <v>0</v>
      </c>
      <c r="K143" s="192">
        <f t="shared" si="0"/>
        <v>163.94971900000004</v>
      </c>
      <c r="L143" s="192">
        <f t="shared" si="0"/>
        <v>0.27717799999999998</v>
      </c>
      <c r="M143" s="192">
        <f t="shared" si="0"/>
        <v>2.304319</v>
      </c>
      <c r="N143" s="192">
        <f t="shared" si="0"/>
        <v>16.457099999999997</v>
      </c>
      <c r="O143" s="192">
        <f t="shared" si="0"/>
        <v>8.8509999999999978E-3</v>
      </c>
      <c r="P143" s="192">
        <f t="shared" si="0"/>
        <v>1852.9677130000002</v>
      </c>
      <c r="Q143" s="306">
        <f t="shared" si="0"/>
        <v>1765.3681330000006</v>
      </c>
      <c r="R143" s="171"/>
      <c r="S143" s="153"/>
      <c r="T143" s="153"/>
      <c r="U143" s="153"/>
      <c r="V143" s="153"/>
      <c r="W143" s="153"/>
      <c r="X143" s="153"/>
      <c r="Y143" s="153"/>
      <c r="Z143" s="153"/>
      <c r="AA143" s="153"/>
      <c r="AB143" s="153"/>
      <c r="AC143" s="153"/>
      <c r="AD143" s="153"/>
      <c r="AE143" s="153"/>
      <c r="AF143" s="153"/>
      <c r="AG143" s="153"/>
      <c r="AH143" s="153"/>
      <c r="AI143" s="153"/>
      <c r="AJ143" s="153"/>
      <c r="AK143" s="85"/>
    </row>
    <row r="144" spans="1:45">
      <c r="A144" s="189"/>
      <c r="B144" s="189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171"/>
    </row>
    <row r="145" spans="1:18">
      <c r="A145" s="189"/>
      <c r="B145" s="189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171"/>
    </row>
    <row r="146" spans="1:18">
      <c r="A146" s="189"/>
      <c r="B146" s="34" t="s">
        <v>244</v>
      </c>
      <c r="C146" s="193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171"/>
    </row>
    <row r="147" spans="1:18">
      <c r="A147" s="189"/>
      <c r="B147" s="28" t="s">
        <v>193</v>
      </c>
      <c r="C147" s="54" t="s">
        <v>232</v>
      </c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171"/>
    </row>
    <row r="148" spans="1:18">
      <c r="A148" s="189"/>
      <c r="B148" s="20" t="s">
        <v>98</v>
      </c>
      <c r="C148" s="194">
        <f>C143/P143</f>
        <v>9.4054717077523012E-2</v>
      </c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171"/>
    </row>
    <row r="149" spans="1:18">
      <c r="B149" s="195" t="s">
        <v>99</v>
      </c>
      <c r="C149" s="196">
        <f>D143/C143</f>
        <v>0.3386379626013386</v>
      </c>
      <c r="D149" s="92"/>
      <c r="E149" s="117"/>
      <c r="F149" s="137"/>
      <c r="G149" s="48"/>
      <c r="P149" s="57"/>
      <c r="R149" s="171"/>
    </row>
    <row r="150" spans="1:18">
      <c r="B150" s="42" t="s">
        <v>100</v>
      </c>
      <c r="C150" s="139">
        <f>E143/$P$143</f>
        <v>0.85764956391336766</v>
      </c>
      <c r="D150" s="92"/>
      <c r="E150" s="117"/>
      <c r="F150" s="137"/>
      <c r="G150" s="48"/>
      <c r="P150" s="57"/>
      <c r="R150" s="171"/>
    </row>
    <row r="151" spans="1:18">
      <c r="B151" s="116" t="s">
        <v>101</v>
      </c>
      <c r="C151" s="138">
        <f>F143/E143</f>
        <v>0.49956545442679984</v>
      </c>
      <c r="D151" s="92"/>
      <c r="E151" s="117"/>
      <c r="F151" s="137"/>
      <c r="G151" s="48"/>
      <c r="J151" s="85"/>
      <c r="R151" s="171"/>
    </row>
    <row r="152" spans="1:18">
      <c r="B152" s="116" t="s">
        <v>102</v>
      </c>
      <c r="C152" s="138">
        <f>G143/E143</f>
        <v>0</v>
      </c>
      <c r="D152" s="92"/>
      <c r="E152" s="117"/>
      <c r="F152" s="137"/>
      <c r="G152" s="48"/>
      <c r="R152" s="171"/>
    </row>
    <row r="153" spans="1:18">
      <c r="B153" s="116" t="s">
        <v>103</v>
      </c>
      <c r="C153" s="138">
        <f>H143/E143</f>
        <v>0.39207168161751643</v>
      </c>
      <c r="D153" s="92"/>
      <c r="E153" s="117"/>
      <c r="F153" s="137"/>
      <c r="G153" s="48"/>
      <c r="R153" s="171"/>
    </row>
    <row r="154" spans="1:18">
      <c r="B154" s="195" t="s">
        <v>49</v>
      </c>
      <c r="C154" s="138">
        <f>I143/E143</f>
        <v>3.5733267650851406E-3</v>
      </c>
      <c r="D154" s="92"/>
      <c r="E154" s="117"/>
      <c r="F154" s="137"/>
      <c r="G154" s="48"/>
      <c r="R154" s="171"/>
    </row>
    <row r="155" spans="1:18">
      <c r="B155" s="116" t="s">
        <v>105</v>
      </c>
      <c r="C155" s="138">
        <f>J143/E143</f>
        <v>0</v>
      </c>
      <c r="D155" s="92"/>
      <c r="E155" s="117"/>
      <c r="F155" s="137"/>
      <c r="G155" s="48"/>
      <c r="R155" s="171"/>
    </row>
    <row r="156" spans="1:18">
      <c r="B156" s="116" t="s">
        <v>104</v>
      </c>
      <c r="C156" s="138">
        <f>K143/E143</f>
        <v>0.10316513563459512</v>
      </c>
      <c r="D156" s="92"/>
      <c r="E156" s="117"/>
      <c r="F156" s="137"/>
      <c r="G156" s="48"/>
      <c r="R156" s="171"/>
    </row>
    <row r="157" spans="1:18">
      <c r="B157" s="195" t="s">
        <v>230</v>
      </c>
      <c r="C157" s="138">
        <f>L143/E143</f>
        <v>1.7441387603064933E-4</v>
      </c>
      <c r="D157" s="92"/>
      <c r="E157" s="117"/>
      <c r="F157" s="137"/>
      <c r="G157" s="48"/>
      <c r="R157" s="171"/>
    </row>
    <row r="158" spans="1:18">
      <c r="B158" s="116" t="s">
        <v>109</v>
      </c>
      <c r="C158" s="138">
        <f>M143/E143</f>
        <v>1.4499895677184693E-3</v>
      </c>
      <c r="D158" s="92"/>
      <c r="E158" s="117"/>
      <c r="F158" s="137"/>
      <c r="G158" s="48"/>
      <c r="R158" s="171"/>
    </row>
    <row r="159" spans="1:18">
      <c r="B159" s="42" t="s">
        <v>48</v>
      </c>
      <c r="C159" s="139">
        <f>N143/P143</f>
        <v>8.8814823294225392E-3</v>
      </c>
      <c r="D159" s="92"/>
      <c r="E159" s="117"/>
      <c r="F159" s="137"/>
      <c r="G159" s="48"/>
      <c r="R159" s="171"/>
    </row>
    <row r="160" spans="1:18">
      <c r="B160" s="59" t="s">
        <v>301</v>
      </c>
      <c r="C160" s="140">
        <f>O143/P143</f>
        <v>4.776661750716644E-6</v>
      </c>
      <c r="D160" s="92"/>
      <c r="E160" s="117"/>
      <c r="F160" s="137"/>
      <c r="G160" s="48"/>
      <c r="R160" s="171"/>
    </row>
    <row r="161" spans="2:18">
      <c r="B161" s="59" t="s">
        <v>49</v>
      </c>
      <c r="C161" s="140">
        <f>O143/P143</f>
        <v>4.776661750716644E-6</v>
      </c>
      <c r="D161" s="86"/>
      <c r="F161" s="86"/>
      <c r="G161" s="48"/>
      <c r="R161" s="171"/>
    </row>
    <row r="162" spans="2:18">
      <c r="B162" s="58" t="s">
        <v>96</v>
      </c>
      <c r="C162" s="141">
        <v>1</v>
      </c>
      <c r="R162" s="171"/>
    </row>
    <row r="163" spans="2:18">
      <c r="C163" s="62"/>
      <c r="D163" s="15"/>
    </row>
    <row r="164" spans="2:18">
      <c r="C164" s="62"/>
    </row>
    <row r="165" spans="2:18">
      <c r="B165" s="56" t="s">
        <v>245</v>
      </c>
      <c r="C165" s="100"/>
    </row>
    <row r="166" spans="2:18" ht="38.25">
      <c r="B166" s="28" t="s">
        <v>188</v>
      </c>
      <c r="C166" s="54" t="s">
        <v>107</v>
      </c>
    </row>
    <row r="167" spans="2:18">
      <c r="B167" s="307" t="s">
        <v>173</v>
      </c>
      <c r="C167" s="308">
        <v>9.7084002354909868E-2</v>
      </c>
    </row>
    <row r="168" spans="2:18">
      <c r="B168" s="309" t="s">
        <v>294</v>
      </c>
      <c r="C168" s="310">
        <v>6.4617983333231044E-2</v>
      </c>
    </row>
    <row r="169" spans="2:18">
      <c r="B169" s="309" t="s">
        <v>158</v>
      </c>
      <c r="C169" s="310">
        <v>4.4601526342285612E-2</v>
      </c>
    </row>
    <row r="170" spans="2:18">
      <c r="B170" s="309" t="s">
        <v>268</v>
      </c>
      <c r="C170" s="310">
        <v>4.1692779874634947E-2</v>
      </c>
    </row>
    <row r="171" spans="2:18">
      <c r="B171" s="309" t="s">
        <v>290</v>
      </c>
      <c r="C171" s="310">
        <v>3.6845293920035126E-2</v>
      </c>
    </row>
    <row r="172" spans="2:18">
      <c r="B172" s="309" t="s">
        <v>292</v>
      </c>
      <c r="C172" s="310">
        <v>3.5917137537230741E-2</v>
      </c>
    </row>
    <row r="173" spans="2:18">
      <c r="B173" s="309" t="s">
        <v>288</v>
      </c>
      <c r="C173" s="310">
        <v>3.5406194304676217E-2</v>
      </c>
    </row>
    <row r="174" spans="2:18">
      <c r="B174" s="309" t="s">
        <v>291</v>
      </c>
      <c r="C174" s="310">
        <v>3.3919523295649248E-2</v>
      </c>
    </row>
    <row r="175" spans="2:18">
      <c r="B175" s="309" t="s">
        <v>293</v>
      </c>
      <c r="C175" s="310">
        <v>3.1293332173562532E-2</v>
      </c>
    </row>
    <row r="176" spans="2:18">
      <c r="B176" s="311" t="s">
        <v>170</v>
      </c>
      <c r="C176" s="312">
        <v>2.5511822779817755E-2</v>
      </c>
    </row>
    <row r="177" spans="2:3">
      <c r="B177" s="58" t="s">
        <v>8</v>
      </c>
      <c r="C177" s="141">
        <f>SUM(C167:C176)</f>
        <v>0.44688959591603317</v>
      </c>
    </row>
  </sheetData>
  <sortState ref="A128:Q142">
    <sortCondition ref="A128:A142"/>
  </sortState>
  <phoneticPr fontId="31" type="noConversion"/>
  <printOptions horizontalCentered="1"/>
  <pageMargins left="0.39370078740157483" right="0.39370078740157483" top="0.17" bottom="0.19" header="0.17" footer="0.17"/>
  <pageSetup paperSize="9" scale="41" fitToHeight="2" orientation="landscape" r:id="rId1"/>
  <rowBreaks count="1" manualBreakCount="1">
    <brk id="9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3"/>
  <sheetViews>
    <sheetView view="pageBreakPreview" zoomScale="90" zoomScaleSheetLayoutView="90" workbookViewId="0"/>
  </sheetViews>
  <sheetFormatPr defaultRowHeight="12.75"/>
  <cols>
    <col min="1" max="1" width="57" style="31" customWidth="1"/>
    <col min="2" max="2" width="14" style="31" customWidth="1"/>
    <col min="3" max="16384" width="9.140625" style="31"/>
  </cols>
  <sheetData>
    <row r="1" spans="1:2" ht="20.25" customHeight="1">
      <c r="A1" s="33" t="s">
        <v>33</v>
      </c>
      <c r="B1" s="32"/>
    </row>
    <row r="2" spans="1:2">
      <c r="A2" s="65" t="s">
        <v>190</v>
      </c>
      <c r="B2" s="66" t="s">
        <v>97</v>
      </c>
    </row>
    <row r="3" spans="1:2" s="131" customFormat="1">
      <c r="A3" s="130" t="s">
        <v>111</v>
      </c>
      <c r="B3" s="160">
        <v>48</v>
      </c>
    </row>
    <row r="4" spans="1:2" s="131" customFormat="1">
      <c r="A4" s="132" t="s">
        <v>110</v>
      </c>
      <c r="B4" s="142">
        <v>9</v>
      </c>
    </row>
    <row r="5" spans="1:2" ht="19.5" customHeight="1">
      <c r="A5" s="70" t="s">
        <v>8</v>
      </c>
      <c r="B5" s="143">
        <v>57</v>
      </c>
    </row>
    <row r="6" spans="1:2" ht="32.25" customHeight="1">
      <c r="A6" s="332" t="s">
        <v>414</v>
      </c>
      <c r="B6" s="332"/>
    </row>
    <row r="7" spans="1:2">
      <c r="A7" s="161"/>
      <c r="B7" s="161"/>
    </row>
    <row r="8" spans="1:2">
      <c r="A8" s="162"/>
      <c r="B8" s="163"/>
    </row>
    <row r="9" spans="1:2">
      <c r="A9" s="164"/>
      <c r="B9" s="165"/>
    </row>
    <row r="10" spans="1:2">
      <c r="A10" s="166"/>
      <c r="B10" s="167"/>
    </row>
    <row r="11" spans="1:2">
      <c r="A11" s="168"/>
      <c r="B11" s="169"/>
    </row>
    <row r="12" spans="1:2">
      <c r="A12" s="162"/>
      <c r="B12" s="170"/>
    </row>
    <row r="13" spans="1:2" ht="32.25" customHeight="1">
      <c r="A13" s="333"/>
      <c r="B13" s="333"/>
    </row>
  </sheetData>
  <mergeCells count="2">
    <mergeCell ref="A6:B6"/>
    <mergeCell ref="A13:B13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14</vt:i4>
      </vt:variant>
    </vt:vector>
  </HeadingPairs>
  <TitlesOfParts>
    <vt:vector size="26" baseType="lpstr">
      <vt:lpstr>Заглавна</vt:lpstr>
      <vt:lpstr>Табл. 1.1</vt:lpstr>
      <vt:lpstr>Табл. 1.2</vt:lpstr>
      <vt:lpstr>Табл. 1.3</vt:lpstr>
      <vt:lpstr>Табл. 1.4</vt:lpstr>
      <vt:lpstr>Табл. 2.1</vt:lpstr>
      <vt:lpstr>Табл. 2.2</vt:lpstr>
      <vt:lpstr>Табл. 2.3</vt:lpstr>
      <vt:lpstr>Табл. 3.1</vt:lpstr>
      <vt:lpstr>Табл. 3.2</vt:lpstr>
      <vt:lpstr>Табл. 3.3</vt:lpstr>
      <vt:lpstr>Табл. 4</vt:lpstr>
      <vt:lpstr>Заглавна!Print_Area</vt:lpstr>
      <vt:lpstr>'Табл. 1.1'!Print_Area</vt:lpstr>
      <vt:lpstr>'Табл. 1.2'!Print_Area</vt:lpstr>
      <vt:lpstr>'Табл. 1.3'!Print_Area</vt:lpstr>
      <vt:lpstr>'Табл. 1.4'!Print_Area</vt:lpstr>
      <vt:lpstr>'Табл. 2.2'!Print_Area</vt:lpstr>
      <vt:lpstr>'Табл. 2.3'!Print_Area</vt:lpstr>
      <vt:lpstr>'Табл. 3.1'!Print_Area</vt:lpstr>
      <vt:lpstr>'Табл. 3.2'!Print_Area</vt:lpstr>
      <vt:lpstr>'Табл. 3.3'!Print_Area</vt:lpstr>
      <vt:lpstr>'Табл. 4'!Print_Area</vt:lpstr>
      <vt:lpstr>'Табл. 1.2'!Print_Titles</vt:lpstr>
      <vt:lpstr>'Табл. 2.3'!Print_Titles</vt:lpstr>
      <vt:lpstr>'Табл. 3.2'!Print_Titles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2021-08-18T12:07:31Z</dcterms:created>
  <dcterms:modified xsi:type="dcterms:W3CDTF">2021-08-18T13:26:40Z</dcterms:modified>
</cp:coreProperties>
</file>