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5_2021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sheet'!$A$1:$C$134</definedName>
    <definedName name="_xlnm.Print_Area" localSheetId="5">'Income Statement'!$A$1:$C$122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'Prem-Pay-Exp'!$A$1:$W$37</definedName>
    <definedName name="_xlnm.Print_Area" localSheetId="2">'Prem-Pay-Total'!$A$1:$H$36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8" l="1"/>
  <c r="A49" i="8"/>
  <c r="A55" i="8"/>
  <c r="A52" i="8"/>
  <c r="A50" i="8"/>
  <c r="A53" i="8"/>
  <c r="A47" i="8"/>
  <c r="A48" i="8"/>
  <c r="A46" i="8"/>
  <c r="A54" i="8" l="1"/>
  <c r="G44" i="6" l="1"/>
  <c r="G46" i="6" l="1"/>
  <c r="G48" i="6"/>
  <c r="G53" i="6"/>
  <c r="G49" i="6"/>
  <c r="G45" i="6"/>
  <c r="G52" i="6"/>
  <c r="G50" i="6"/>
  <c r="G47" i="6"/>
  <c r="G51" i="6"/>
  <c r="A50" i="4" l="1"/>
  <c r="A47" i="4"/>
  <c r="A48" i="4"/>
  <c r="A53" i="4"/>
  <c r="A52" i="4"/>
  <c r="A51" i="4"/>
  <c r="A46" i="4"/>
  <c r="A49" i="4" l="1"/>
  <c r="A54" i="4"/>
  <c r="A55" i="4"/>
  <c r="A44" i="6" l="1"/>
  <c r="A49" i="6"/>
  <c r="A47" i="6" l="1"/>
  <c r="A48" i="6"/>
  <c r="A45" i="6"/>
  <c r="A50" i="6"/>
  <c r="A46" i="6"/>
  <c r="A52" i="6"/>
  <c r="A51" i="6"/>
  <c r="A53" i="6"/>
</calcChain>
</file>

<file path=xl/sharedStrings.xml><?xml version="1.0" encoding="utf-8"?>
<sst xmlns="http://schemas.openxmlformats.org/spreadsheetml/2006/main" count="713" uniqueCount="344">
  <si>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</si>
  <si>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</si>
  <si>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</si>
  <si>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</si>
  <si>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</si>
  <si>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</si>
  <si>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</si>
  <si>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</si>
  <si>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</si>
  <si>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</si>
  <si>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</si>
  <si>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</si>
  <si>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</si>
  <si>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</si>
  <si>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</si>
  <si>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</si>
  <si>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</si>
  <si>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</si>
  <si>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</si>
  <si>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</si>
  <si>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</si>
  <si>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</si>
  <si>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</si>
  <si>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</si>
  <si>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</si>
  <si>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</si>
  <si>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</si>
  <si>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</si>
  <si>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</si>
  <si>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</si>
  <si>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№</t>
  </si>
  <si>
    <t>CLASSES OF INSURANCE</t>
  </si>
  <si>
    <t>Accident</t>
  </si>
  <si>
    <t xml:space="preserve">   incl. Compulsory accident insurance of passengers in public transport vehicles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</si>
  <si>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</si>
  <si>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</si>
  <si>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</si>
  <si>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</si>
  <si>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</si>
  <si>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</si>
  <si>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</si>
  <si>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</si>
  <si>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</si>
  <si>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</si>
  <si>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</si>
  <si>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</si>
  <si>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</si>
  <si>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</si>
  <si>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</si>
  <si>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</si>
  <si>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</si>
  <si>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</si>
  <si>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</si>
  <si>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</si>
  <si>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</si>
  <si>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</si>
  <si>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</si>
  <si>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</si>
  <si>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</si>
  <si>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</si>
  <si>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</si>
  <si>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</si>
  <si>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MARKET SHARE BASED ON GROSS WRITTEN PREMIUMS:</t>
  </si>
  <si>
    <t xml:space="preserve"> * As per data submitted by insurers to the Financial Supervision Commission according to Ordinance No. 53 dd 23.12.2016</t>
  </si>
  <si>
    <t>Relative share :</t>
  </si>
  <si>
    <t>BGN</t>
  </si>
  <si>
    <t>TOTAL</t>
  </si>
  <si>
    <t>* As per data submitted by insurers to the Financial Supervision Commission according to Ordinance No. 53 dd 23.12.2016</t>
  </si>
  <si>
    <t>** Insurers with mixed activity carried out life, accident and sickness insurance activities.</t>
  </si>
  <si>
    <t>GROSS WRITTEN PREMIUMS OF NON LIFE INSURERS</t>
  </si>
  <si>
    <t>GROSS WRITTEN PREMIUMS OF MIXED ACTIVITY INSURERS **</t>
  </si>
  <si>
    <t>GROSS WRITTEN PREMIUMS - TOTAL</t>
  </si>
  <si>
    <t>GROSS CLAIMS PAID BY NON LIFE INSURERS</t>
  </si>
  <si>
    <t>GROSS CLAIMS PAID BY MIXED ACTIVITY INSURERS**</t>
  </si>
  <si>
    <t>GROSS CLAIMS PAID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</si>
  <si>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</si>
  <si>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</si>
  <si>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</si>
  <si>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</si>
  <si>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</si>
  <si>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</si>
  <si>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</si>
  <si>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</si>
  <si>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</si>
  <si>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</si>
  <si>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</si>
  <si>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</si>
  <si>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</si>
  <si>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</si>
  <si>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</si>
  <si>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</si>
  <si>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</si>
  <si>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</si>
  <si>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</si>
  <si>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</si>
  <si>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</si>
  <si>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</si>
  <si>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</si>
  <si>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</si>
  <si>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</si>
  <si>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</si>
  <si>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</si>
  <si>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</si>
  <si>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</si>
  <si>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</si>
  <si>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</si>
  <si>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</si>
  <si>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</si>
  <si>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</si>
  <si>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</si>
  <si>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</si>
  <si>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</si>
  <si>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</si>
  <si>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</si>
  <si>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</si>
  <si>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</si>
  <si>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</si>
  <si>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</si>
  <si>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</si>
  <si>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</si>
  <si>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</si>
  <si>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</si>
  <si>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</si>
  <si>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</si>
  <si>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</si>
  <si>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</si>
  <si>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</si>
  <si>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</si>
  <si>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</si>
  <si>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</si>
  <si>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</si>
  <si>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</si>
  <si>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</si>
  <si>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</si>
  <si>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</si>
  <si>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</si>
  <si>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</si>
  <si>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</si>
  <si>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</si>
  <si>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</si>
  <si>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</si>
  <si>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</si>
  <si>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</si>
  <si>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</si>
  <si>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</si>
  <si>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</si>
  <si>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</si>
  <si>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</si>
  <si>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</si>
  <si>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</si>
  <si>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</si>
  <si>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</si>
  <si>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</si>
  <si>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</si>
  <si>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</si>
  <si>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</si>
  <si>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</si>
  <si>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</si>
  <si>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</si>
  <si>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</si>
  <si>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</si>
  <si>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</si>
  <si>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</si>
  <si>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</si>
  <si>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</si>
  <si>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</si>
  <si>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</si>
  <si>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</si>
  <si>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</si>
  <si>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</si>
  <si>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</si>
  <si>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</si>
  <si>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</si>
  <si>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</si>
  <si>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</si>
  <si>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</si>
  <si>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</si>
  <si>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</si>
  <si>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</si>
  <si>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</si>
  <si>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</si>
  <si>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</si>
  <si>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</si>
  <si>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</si>
  <si>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</si>
  <si>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</si>
  <si>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</si>
  <si>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</si>
  <si>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</si>
  <si>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</si>
  <si>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</si>
  <si>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</si>
  <si>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</si>
  <si>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</si>
  <si>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</si>
  <si>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</si>
  <si>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TOTAL
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</si>
  <si>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</si>
  <si>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</si>
  <si>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</si>
  <si>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</si>
  <si>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</si>
  <si>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</si>
  <si>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</si>
  <si>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</si>
  <si>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</si>
  <si>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</si>
  <si>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</si>
  <si>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</si>
  <si>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</si>
  <si>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</si>
  <si>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</si>
  <si>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</si>
  <si>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</si>
  <si>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</si>
  <si>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</si>
  <si>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</si>
  <si>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</si>
  <si>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</si>
  <si>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</si>
  <si>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</si>
  <si>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</si>
  <si>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</si>
  <si>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</si>
  <si>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</si>
  <si>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</si>
  <si>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</si>
  <si>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</si>
  <si>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</si>
  <si>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</si>
  <si>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</si>
  <si>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</si>
  <si>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</si>
  <si>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</si>
  <si>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</si>
  <si>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</si>
  <si>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</si>
  <si>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</si>
  <si>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</si>
  <si>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</si>
  <si>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</si>
  <si>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</si>
  <si>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</si>
  <si>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</si>
  <si>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</si>
  <si>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</si>
  <si>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</si>
  <si>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</si>
  <si>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</si>
  <si>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</si>
  <si>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</si>
  <si>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</si>
  <si>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</si>
  <si>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</si>
  <si>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</si>
  <si>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</si>
  <si>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</si>
  <si>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</si>
  <si>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</si>
  <si>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t>Transfer to or from the Fund for future distribution</t>
  </si>
  <si>
    <t>Sub-total sum - balance on the technical acount for life insurance</t>
  </si>
  <si>
    <t>NON-TECHNICAL ACCOUNT</t>
  </si>
  <si>
    <t>Investment income</t>
  </si>
  <si>
    <t xml:space="preserve">Total for 3 </t>
  </si>
  <si>
    <t>Investment charges</t>
  </si>
  <si>
    <t>investment management charges, including interest</t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</si>
  <si>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</si>
  <si>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</si>
  <si>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</si>
  <si>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</si>
  <si>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</si>
  <si>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</si>
  <si>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</si>
  <si>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</si>
  <si>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</si>
  <si>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GROSS PREMIUM INCOME</t>
  </si>
  <si>
    <t xml:space="preserve">TOTAL </t>
  </si>
  <si>
    <t xml:space="preserve">Including CEDED TO REINSURERS
</t>
  </si>
  <si>
    <t>PREMIUMS RECEIVED</t>
  </si>
  <si>
    <t>Accrued tax under the Tax on Insurance Premiums Act</t>
  </si>
  <si>
    <t>CLAIMS PAID DURING THE PERIOD</t>
  </si>
  <si>
    <t>CLAIMS REPORTED DURING THE PERIOD</t>
  </si>
  <si>
    <t>AMOUNT</t>
  </si>
  <si>
    <t>NUMBER</t>
  </si>
  <si>
    <t>IN CONNECTION WITH EVENTS FROM PREVIOUS YEARS</t>
  </si>
  <si>
    <t xml:space="preserve">EXPENSES RELATED TO INSURANCE OPERATIONS </t>
  </si>
  <si>
    <t>Including RECEIVED FROM REINSURERS</t>
  </si>
  <si>
    <t>AMOUNTS RECEIVED AND RECEIVABLES ACCRUED IN CONNECTION WITH COUNTER CLAIMS AND CLAIMS ABANDONED /deducted from the claims paid/</t>
  </si>
  <si>
    <t>ACQUISITION COSTS</t>
  </si>
  <si>
    <t>DEFERRED IN PREVIOUS PERIODS, RECOGNISED DURING THE CURRENT PERIOD</t>
  </si>
  <si>
    <t xml:space="preserve">DEFERRED FOR SUBSEQUENT REPORTING PERIODS </t>
  </si>
  <si>
    <t xml:space="preserve">ADMINISTRATIVE EXPENSES </t>
  </si>
  <si>
    <t>OTHER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</si>
  <si>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</si>
  <si>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</si>
  <si>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</si>
  <si>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</si>
  <si>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</si>
  <si>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</si>
  <si>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(b)</t>
  </si>
  <si>
    <t>(c)</t>
  </si>
  <si>
    <t>(d)</t>
  </si>
  <si>
    <t>Allocated investment return transferred from the non-technical account (item ІІІ 6)</t>
  </si>
  <si>
    <t>(аb)</t>
  </si>
  <si>
    <t>(bа)</t>
  </si>
  <si>
    <t>(bb)</t>
  </si>
  <si>
    <t>Allocated investment return transferred to the non-technical acount (item ІІІ 4)</t>
  </si>
  <si>
    <t>10а.</t>
  </si>
  <si>
    <t>Balance on the technical account - non-life insurance (item І 10)</t>
  </si>
  <si>
    <t>Balance on the technical account -life insurance (item ІІ 11)</t>
  </si>
  <si>
    <t>Allocated investments return transferred from life insurance technical account (item ІІ 10)</t>
  </si>
  <si>
    <t>Allocated investment return transferred to the non-life technical account  (item І 2)</t>
  </si>
  <si>
    <t>BONUSES AND REBATES</t>
  </si>
  <si>
    <t>CLAIMS HANDLING COSTS</t>
  </si>
  <si>
    <t>ZK LEV INS AD</t>
  </si>
  <si>
    <t>Bulstrad Vienna Insurance Group</t>
  </si>
  <si>
    <t>Euroins Insurance Jsc</t>
  </si>
  <si>
    <t>"DZI - General Insurance" JSC</t>
  </si>
  <si>
    <t>Аrmeec insurance JSC</t>
  </si>
  <si>
    <t>JSIC OZK - Insurance JSC</t>
  </si>
  <si>
    <t>DallBogg: Zhivot I zdrave</t>
  </si>
  <si>
    <t>Generali insurance AD</t>
  </si>
  <si>
    <t>ZAD "Allianz Bulgaria"</t>
  </si>
  <si>
    <t>Insurance company BUL INS LTD</t>
  </si>
  <si>
    <t>UNIQA Insurance pls</t>
  </si>
  <si>
    <t>"Groupama Zastrahovane" EAD</t>
  </si>
  <si>
    <t>ZAD "ENERGY"</t>
  </si>
  <si>
    <t>OZOF Doverie AD</t>
  </si>
  <si>
    <t>Insurance company "Asset Insurance" AD</t>
  </si>
  <si>
    <t>Bulgaria Insurance AD</t>
  </si>
  <si>
    <t>"Insurance company EIG Re" EAD</t>
  </si>
  <si>
    <t>Fi Health Insurance AD</t>
  </si>
  <si>
    <t>Insurance Company "OZOK Ins" AD</t>
  </si>
  <si>
    <t>Bulgarian export insurance agency \BAEZ\</t>
  </si>
  <si>
    <t>Saglasie Insurance JSC</t>
  </si>
  <si>
    <t>"ZAD European Insurance Company"</t>
  </si>
  <si>
    <t>Axiom Insurance Company Jsc</t>
  </si>
  <si>
    <t>"Insurance Company Nova Ins" EAD</t>
  </si>
  <si>
    <t>GROSS WRITTEN PREMIUMS AS AT 31.05.2021 NON-LIFE INSURANCE*</t>
  </si>
  <si>
    <t>GROSS CLAIMS PAID AS AT 31.05.2021*</t>
  </si>
  <si>
    <t>GROSS WRITTEN PREMIUMS AND GROSS CLAIMS PAID AS AT 31.05.2021 NON-LIFE INSURANCE*</t>
  </si>
  <si>
    <t>GENERAL INFORMATION ABOUT THE INSURANCE PORTFOLIO AS AT 31.05.2021*</t>
  </si>
  <si>
    <t>AGGREGATED STATEMENT OF FINANCIAL POSITION AS AT 31.05.2021*</t>
  </si>
  <si>
    <t>AGGREGATED STATEMENTS OF PROFIT OR LOSS AND OTHER COMPREHENSIVE INCOME AS AT 31.05.2021*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</si>
</sst>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0" borderId="1" xfId="2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/>
    </xf>
    <xf numFmtId="3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3" fontId="5" fillId="2" borderId="9" xfId="5" applyNumberFormat="1" applyFont="1" applyFill="1" applyBorder="1" applyAlignment="1" applyProtection="1">
      <alignment vertical="center" wrapText="1"/>
    </xf>
    <xf numFmtId="3" fontId="5" fillId="0" borderId="1" xfId="5" applyNumberFormat="1" applyFont="1" applyFill="1" applyBorder="1" applyAlignment="1" applyProtection="1">
      <alignment horizontal="left" wrapText="1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5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5" applyNumberFormat="1" applyFont="1" applyFill="1" applyBorder="1" applyAlignment="1" applyProtection="1">
      <alignment horizontal="left"/>
    </xf>
    <xf numFmtId="3" fontId="5" fillId="0" borderId="1" xfId="5" applyNumberFormat="1" applyFont="1" applyFill="1" applyBorder="1" applyAlignment="1" applyProtection="1">
      <alignment horizontal="right"/>
    </xf>
    <xf numFmtId="3" fontId="6" fillId="0" borderId="1" xfId="5" applyNumberFormat="1" applyFont="1" applyFill="1" applyBorder="1" applyAlignment="1">
      <alignment horizontal="left"/>
    </xf>
    <xf numFmtId="0" fontId="12" fillId="0" borderId="1" xfId="13" applyFont="1" applyBorder="1" applyAlignment="1">
      <alignment vertical="center" wrapText="1"/>
    </xf>
    <xf numFmtId="0" fontId="12" fillId="0" borderId="1" xfId="13" applyFont="1" applyFill="1" applyBorder="1" applyAlignment="1">
      <alignment vertical="center" wrapText="1"/>
    </xf>
    <xf numFmtId="0" fontId="10" fillId="2" borderId="0" xfId="12" applyFont="1" applyFill="1" applyBorder="1" applyAlignment="1">
      <alignment wrapText="1"/>
    </xf>
    <xf numFmtId="0" fontId="10" fillId="2" borderId="0" xfId="12" applyFont="1" applyFill="1" applyBorder="1"/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0" fontId="9" fillId="2" borderId="8" xfId="0" applyNumberFormat="1" applyFont="1" applyFill="1" applyBorder="1" applyAlignment="1" applyProtection="1">
      <alignment horizontal="right" vertical="center" wrapText="1"/>
    </xf>
    <xf numFmtId="10" fontId="9" fillId="2" borderId="9" xfId="0" applyNumberFormat="1" applyFont="1" applyFill="1" applyBorder="1" applyAlignment="1" applyProtection="1">
      <alignment horizontal="right" vertical="center" wrapText="1"/>
    </xf>
    <xf numFmtId="0" fontId="5" fillId="0" borderId="0" xfId="12" applyFont="1" applyFill="1" applyAlignment="1">
      <alignment horizontal="left" vertical="center"/>
    </xf>
    <xf numFmtId="10" fontId="9" fillId="3" borderId="8" xfId="0" applyNumberFormat="1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horizontal="center" vertical="center" wrapText="1"/>
    </xf>
    <xf numFmtId="0" fontId="5" fillId="2" borderId="0" xfId="12" applyFont="1" applyFill="1" applyAlignment="1">
      <alignment horizontal="center" vertical="center"/>
    </xf>
    <xf numFmtId="0" fontId="2" fillId="2" borderId="0" xfId="1" applyNumberFormat="1" applyFont="1" applyFill="1" applyBorder="1" applyAlignment="1" applyProtection="1">
      <alignment horizontal="left" wrapText="1"/>
    </xf>
    <xf numFmtId="0" fontId="2" fillId="2" borderId="12" xfId="1" applyNumberFormat="1" applyFont="1" applyFill="1" applyBorder="1" applyAlignment="1" applyProtection="1">
      <alignment horizontal="left" wrapText="1"/>
    </xf>
    <xf numFmtId="0" fontId="5" fillId="2" borderId="0" xfId="1" applyNumberFormat="1" applyFont="1" applyFill="1" applyBorder="1" applyAlignment="1" applyProtection="1">
      <alignment horizontal="left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 6" xfId="13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bg-BG" b="1"/>
              <a:t>.</a:t>
            </a:r>
            <a:r>
              <a:rPr lang="en-US" b="1"/>
              <a:t>0</a:t>
            </a:r>
            <a:r>
              <a:rPr lang="bg-BG" b="1"/>
              <a:t>5.20</a:t>
            </a:r>
            <a:r>
              <a:rPr lang="en-US" b="1"/>
              <a:t>21</a:t>
            </a:r>
            <a:endParaRPr lang="bg-BG" b="1"/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8.3225609623494748E-2"/>
                  <c:y val="-0.1258028553167064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2427968024310469E-2"/>
                  <c:y val="-0.1868145327985800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4.1236654855481392E-2"/>
                  <c:y val="-0.2083024624140692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5.6569851692772233E-2</c:v>
                </c:pt>
                <c:pt idx="1">
                  <c:v>0.70400218803280346</c:v>
                </c:pt>
                <c:pt idx="2">
                  <c:v>2.6438737726320522E-3</c:v>
                </c:pt>
                <c:pt idx="3">
                  <c:v>2.7433278113277895E-3</c:v>
                </c:pt>
                <c:pt idx="4">
                  <c:v>3.09518165002508E-3</c:v>
                </c:pt>
                <c:pt idx="5">
                  <c:v>7.5313914090189638E-3</c:v>
                </c:pt>
                <c:pt idx="6">
                  <c:v>0.14309104186513116</c:v>
                </c:pt>
                <c:pt idx="7">
                  <c:v>2.8499989291745534E-2</c:v>
                </c:pt>
                <c:pt idx="8">
                  <c:v>3.6503783851450276E-2</c:v>
                </c:pt>
                <c:pt idx="9">
                  <c:v>1.5319370623093227E-2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en-US" sz="1200" b="1"/>
              <a:t>.0</a:t>
            </a:r>
            <a:r>
              <a:rPr lang="bg-BG" sz="1200" b="1"/>
              <a:t>5.2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1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4.9607393285069433E-2</c:v>
                </c:pt>
                <c:pt idx="1">
                  <c:v>0.86066200601801679</c:v>
                </c:pt>
                <c:pt idx="2">
                  <c:v>4.7290120087053008E-4</c:v>
                </c:pt>
                <c:pt idx="3">
                  <c:v>3.8293549710098889E-4</c:v>
                </c:pt>
                <c:pt idx="4">
                  <c:v>1.727653647893341E-3</c:v>
                </c:pt>
                <c:pt idx="5">
                  <c:v>6.3019700110209954E-3</c:v>
                </c:pt>
                <c:pt idx="6">
                  <c:v>6.7926025874525148E-2</c:v>
                </c:pt>
                <c:pt idx="7">
                  <c:v>6.3980570499368077E-3</c:v>
                </c:pt>
                <c:pt idx="8">
                  <c:v>1.414018628680807E-3</c:v>
                </c:pt>
                <c:pt idx="9">
                  <c:v>5.1070387868849395E-3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bg-BG" sz="1200" b="1"/>
              <a:t>.</a:t>
            </a:r>
            <a:r>
              <a:rPr lang="en-US" sz="1200" b="1"/>
              <a:t>0</a:t>
            </a:r>
            <a:r>
              <a:rPr lang="bg-BG" sz="1200" b="1"/>
              <a:t>5.</a:t>
            </a:r>
            <a:r>
              <a:rPr lang="en-US" sz="1200" b="1"/>
              <a:t>2021</a:t>
            </a:r>
            <a:endParaRPr lang="bg-BG" sz="1200" b="1"/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6.3167548047664113E-2"/>
                  <c:y val="-0.1258418563345900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48799192071794"/>
                  <c:y val="-2.463700054999650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700168865782E-2"/>
                  <c:y val="-0.1021824717832838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9.2466410619632511E-2</c:v>
                </c:pt>
                <c:pt idx="1">
                  <c:v>0.67721561981394629</c:v>
                </c:pt>
                <c:pt idx="2">
                  <c:v>2.5432770608937705E-3</c:v>
                </c:pt>
                <c:pt idx="3">
                  <c:v>2.638946974429885E-3</c:v>
                </c:pt>
                <c:pt idx="4">
                  <c:v>2.9774131319330759E-3</c:v>
                </c:pt>
                <c:pt idx="5">
                  <c:v>7.2448296153343108E-3</c:v>
                </c:pt>
                <c:pt idx="6">
                  <c:v>0.13764657305582531</c:v>
                </c:pt>
                <c:pt idx="7">
                  <c:v>2.7415593645855201E-2</c:v>
                </c:pt>
                <c:pt idx="8">
                  <c:v>3.511485195179867E-2</c:v>
                </c:pt>
                <c:pt idx="9">
                  <c:v>1.473648413035079E-2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bg-BG" b="1"/>
              <a:t>.</a:t>
            </a:r>
            <a:r>
              <a:rPr lang="en-US" b="1"/>
              <a:t>0</a:t>
            </a:r>
            <a:r>
              <a:rPr lang="bg-BG" b="1"/>
              <a:t>5.2</a:t>
            </a:r>
            <a:r>
              <a:rPr lang="en-US" b="1"/>
              <a:t>021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'Prem-Pay-Total'!$H$44:$H$53</c:f>
              <c:strCache>
                <c:ptCount val="10"/>
                <c:pt idx="0">
                  <c:v>7.8%</c:v>
                </c:pt>
                <c:pt idx="1">
                  <c:v>83.5%</c:v>
                </c:pt>
                <c:pt idx="2">
                  <c:v>0.0%</c:v>
                </c:pt>
                <c:pt idx="3">
                  <c:v>0.0%</c:v>
                </c:pt>
                <c:pt idx="4">
                  <c:v>0.2%</c:v>
                </c:pt>
                <c:pt idx="5">
                  <c:v>0.6%</c:v>
                </c:pt>
                <c:pt idx="6">
                  <c:v>6.6%</c:v>
                </c:pt>
                <c:pt idx="7">
                  <c:v>0.6%</c:v>
                </c:pt>
                <c:pt idx="8">
                  <c:v>0.1%</c:v>
                </c:pt>
                <c:pt idx="9">
                  <c:v>0.5%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1282709020205305E-2"/>
                  <c:y val="-0.132288520164113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6.4433698000139362E-3"/>
                  <c:y val="-0.315627692086715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'Prem-Pay-Total'!$G$44:$G$53</c:f>
              <c:numCache>
                <c:formatCode>0.0%</c:formatCode>
                <c:ptCount val="10"/>
                <c:pt idx="0">
                  <c:v>7.7998787666166941E-2</c:v>
                </c:pt>
                <c:pt idx="1">
                  <c:v>0.83495161445853261</c:v>
                </c:pt>
                <c:pt idx="2">
                  <c:v>4.5877169049133768E-4</c:v>
                </c:pt>
                <c:pt idx="3">
                  <c:v>3.7149401403668397E-4</c:v>
                </c:pt>
                <c:pt idx="4">
                  <c:v>1.6760341973514046E-3</c:v>
                </c:pt>
                <c:pt idx="5">
                  <c:v>6.1136775082399359E-3</c:v>
                </c:pt>
                <c:pt idx="6">
                  <c:v>6.5896507899428788E-2</c:v>
                </c:pt>
                <c:pt idx="7">
                  <c:v>6.2068936244108544E-3</c:v>
                </c:pt>
                <c:pt idx="8">
                  <c:v>1.3717700768616568E-3</c:v>
                </c:pt>
                <c:pt idx="9">
                  <c:v>4.954448864479594E-3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47624</xdr:rowOff>
    </xdr:from>
    <xdr:to>
      <xdr:col>6</xdr:col>
      <xdr:colOff>9524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20731</xdr:colOff>
      <xdr:row>35</xdr:row>
      <xdr:rowOff>31751</xdr:rowOff>
    </xdr:from>
    <xdr:to>
      <xdr:col>6</xdr:col>
      <xdr:colOff>6350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22679</xdr:rowOff>
    </xdr:from>
    <xdr:to>
      <xdr:col>4</xdr:col>
      <xdr:colOff>675821</xdr:colOff>
      <xdr:row>63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703036</xdr:colOff>
      <xdr:row>36</xdr:row>
      <xdr:rowOff>22680</xdr:rowOff>
    </xdr:from>
    <xdr:to>
      <xdr:col>12</xdr:col>
      <xdr:colOff>340178</xdr:colOff>
      <xdr:row>63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8"/>
  <sheetViews>
    <sheetView tabSelected="1" zoomScaleNormal="100" workbookViewId="0">
      <pane xSplit="2" ySplit="3" topLeftCell="C4" activePane="bottomRight" state="frozen"/>
      <selection sqref="A1:C1"/>
      <selection pane="topRight" sqref="A1:C1"/>
      <selection pane="bottomLeft" sqref="A1:C1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7" width="20.42578125" style="25" customWidth="1"/>
    <col min="28" max="28" width="12.42578125" style="25" bestFit="1" customWidth="1"/>
    <col min="29" max="29" width="11" style="25" bestFit="1" customWidth="1"/>
    <col min="30" max="16384" width="9.140625" style="25"/>
  </cols>
  <sheetData>
    <row r="1" spans="1:29" x14ac:dyDescent="0.25">
      <c r="A1" s="110" t="s">
        <v>338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</row>
    <row r="2" spans="1:29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69" t="s">
        <v>65</v>
      </c>
    </row>
    <row r="3" spans="1:29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316</v>
      </c>
      <c r="F3" s="31" t="s">
        <v>317</v>
      </c>
      <c r="G3" s="31" t="s">
        <v>318</v>
      </c>
      <c r="H3" s="31" t="s">
        <v>319</v>
      </c>
      <c r="I3" s="31" t="s">
        <v>320</v>
      </c>
      <c r="J3" s="31" t="s">
        <v>321</v>
      </c>
      <c r="K3" s="31" t="s">
        <v>322</v>
      </c>
      <c r="L3" s="31" t="s">
        <v>323</v>
      </c>
      <c r="M3" s="31" t="s">
        <v>324</v>
      </c>
      <c r="N3" s="31" t="s">
        <v>325</v>
      </c>
      <c r="O3" s="31" t="s">
        <v>326</v>
      </c>
      <c r="P3" s="31" t="s">
        <v>327</v>
      </c>
      <c r="Q3" s="31" t="s">
        <v>328</v>
      </c>
      <c r="R3" s="31" t="s">
        <v>329</v>
      </c>
      <c r="S3" s="31" t="s">
        <v>330</v>
      </c>
      <c r="T3" s="31" t="s">
        <v>331</v>
      </c>
      <c r="U3" s="31" t="s">
        <v>332</v>
      </c>
      <c r="V3" s="31" t="s">
        <v>333</v>
      </c>
      <c r="W3" s="31" t="s">
        <v>334</v>
      </c>
      <c r="X3" s="31" t="s">
        <v>335</v>
      </c>
      <c r="Y3" s="31" t="s">
        <v>336</v>
      </c>
      <c r="Z3" s="31" t="s">
        <v>337</v>
      </c>
      <c r="AA3" s="31" t="s">
        <v>66</v>
      </c>
      <c r="AB3" s="26"/>
    </row>
    <row r="4" spans="1:29" x14ac:dyDescent="0.25">
      <c r="A4" s="20">
        <v>1</v>
      </c>
      <c r="B4" s="65" t="s">
        <v>32</v>
      </c>
      <c r="C4" s="37">
        <v>942814</v>
      </c>
      <c r="D4" s="38">
        <v>2649628.0700000017</v>
      </c>
      <c r="E4" s="38">
        <v>3381823.98</v>
      </c>
      <c r="F4" s="38">
        <v>4209973.92</v>
      </c>
      <c r="G4" s="38">
        <v>1132960.51</v>
      </c>
      <c r="H4" s="38">
        <v>766526.7699999999</v>
      </c>
      <c r="I4" s="38">
        <v>48321.339999999989</v>
      </c>
      <c r="J4" s="38">
        <v>4870926.08</v>
      </c>
      <c r="K4" s="38">
        <v>1510142.75</v>
      </c>
      <c r="L4" s="47">
        <v>184615.43</v>
      </c>
      <c r="M4" s="38">
        <v>35838.22</v>
      </c>
      <c r="N4" s="38">
        <v>1747981.1099999999</v>
      </c>
      <c r="O4" s="38">
        <v>98663.43</v>
      </c>
      <c r="P4" s="38">
        <v>0</v>
      </c>
      <c r="Q4" s="38">
        <v>221236.90000000005</v>
      </c>
      <c r="R4" s="38">
        <v>233640.05000000022</v>
      </c>
      <c r="S4" s="38">
        <v>1428.27</v>
      </c>
      <c r="T4" s="38">
        <v>802329.15794624574</v>
      </c>
      <c r="U4" s="38">
        <v>93624.700000000012</v>
      </c>
      <c r="V4" s="38">
        <v>0</v>
      </c>
      <c r="W4" s="38">
        <v>3482</v>
      </c>
      <c r="X4" s="38">
        <v>9365</v>
      </c>
      <c r="Y4" s="38">
        <v>24500</v>
      </c>
      <c r="Z4" s="38">
        <v>258.38</v>
      </c>
      <c r="AA4" s="29">
        <v>22970080.06794624</v>
      </c>
      <c r="AB4" s="8"/>
      <c r="AC4" s="27"/>
    </row>
    <row r="5" spans="1:29" ht="31.5" x14ac:dyDescent="0.25">
      <c r="A5" s="54">
        <v>1.1000000000000001</v>
      </c>
      <c r="B5" s="3" t="s">
        <v>33</v>
      </c>
      <c r="C5" s="37">
        <v>267838</v>
      </c>
      <c r="D5" s="37">
        <v>165121.66999999998</v>
      </c>
      <c r="E5" s="37">
        <v>93024.13</v>
      </c>
      <c r="F5" s="21">
        <v>149892.96</v>
      </c>
      <c r="G5" s="21">
        <v>77657.22</v>
      </c>
      <c r="H5" s="21">
        <v>153925.44</v>
      </c>
      <c r="I5" s="37">
        <v>0</v>
      </c>
      <c r="J5" s="21">
        <v>470021.84</v>
      </c>
      <c r="K5" s="21">
        <v>15887.66</v>
      </c>
      <c r="L5" s="37">
        <v>8186</v>
      </c>
      <c r="M5" s="21">
        <v>6691.2000000000007</v>
      </c>
      <c r="N5" s="21">
        <v>0</v>
      </c>
      <c r="O5" s="21">
        <v>0</v>
      </c>
      <c r="P5" s="22">
        <v>0</v>
      </c>
      <c r="Q5" s="38">
        <v>1571.4</v>
      </c>
      <c r="R5" s="21">
        <v>0</v>
      </c>
      <c r="S5" s="21">
        <v>0</v>
      </c>
      <c r="T5" s="21">
        <v>0</v>
      </c>
      <c r="U5" s="21">
        <v>10048.85</v>
      </c>
      <c r="V5" s="21">
        <v>0</v>
      </c>
      <c r="W5" s="21">
        <v>0</v>
      </c>
      <c r="X5" s="38">
        <v>0</v>
      </c>
      <c r="Y5" s="21">
        <v>0</v>
      </c>
      <c r="Z5" s="21">
        <v>0</v>
      </c>
      <c r="AA5" s="29">
        <v>1419866.3699999999</v>
      </c>
      <c r="AB5" s="8"/>
    </row>
    <row r="6" spans="1:29" x14ac:dyDescent="0.25">
      <c r="A6" s="20">
        <v>2</v>
      </c>
      <c r="B6" s="65" t="s">
        <v>34</v>
      </c>
      <c r="C6" s="37">
        <v>0</v>
      </c>
      <c r="D6" s="37">
        <v>0</v>
      </c>
      <c r="E6" s="37">
        <v>2361169.44</v>
      </c>
      <c r="F6" s="21">
        <v>0</v>
      </c>
      <c r="G6" s="21">
        <v>0</v>
      </c>
      <c r="H6" s="21">
        <v>5828</v>
      </c>
      <c r="I6" s="37">
        <v>237041.33</v>
      </c>
      <c r="J6" s="21">
        <v>10252413.430000002</v>
      </c>
      <c r="K6" s="21">
        <v>114749.72</v>
      </c>
      <c r="L6" s="37">
        <v>0</v>
      </c>
      <c r="M6" s="21">
        <v>0</v>
      </c>
      <c r="N6" s="21">
        <v>736861.66</v>
      </c>
      <c r="O6" s="21">
        <v>0</v>
      </c>
      <c r="P6" s="22">
        <v>11612208.25</v>
      </c>
      <c r="Q6" s="38">
        <v>0</v>
      </c>
      <c r="R6" s="21">
        <v>7066902.6100016264</v>
      </c>
      <c r="S6" s="21">
        <v>0</v>
      </c>
      <c r="T6" s="21">
        <v>2391911.4969193409</v>
      </c>
      <c r="U6" s="21">
        <v>1431865.26</v>
      </c>
      <c r="V6" s="21">
        <v>0</v>
      </c>
      <c r="W6" s="21">
        <v>1238246</v>
      </c>
      <c r="X6" s="38">
        <v>594363.9</v>
      </c>
      <c r="Y6" s="21">
        <v>535470</v>
      </c>
      <c r="Z6" s="21">
        <v>0</v>
      </c>
      <c r="AA6" s="29">
        <v>38579031.096920967</v>
      </c>
      <c r="AB6" s="8"/>
    </row>
    <row r="7" spans="1:29" x14ac:dyDescent="0.25">
      <c r="A7" s="20">
        <v>3</v>
      </c>
      <c r="B7" s="65" t="s">
        <v>35</v>
      </c>
      <c r="C7" s="37">
        <v>19078205</v>
      </c>
      <c r="D7" s="37">
        <v>53425556.410000011</v>
      </c>
      <c r="E7" s="37">
        <v>14550563.27</v>
      </c>
      <c r="F7" s="21">
        <v>47293249.269999988</v>
      </c>
      <c r="G7" s="21">
        <v>53520958.890000001</v>
      </c>
      <c r="H7" s="21">
        <v>2986974.54</v>
      </c>
      <c r="I7" s="37">
        <v>594663.86000000034</v>
      </c>
      <c r="J7" s="21">
        <v>23966631.23</v>
      </c>
      <c r="K7" s="21">
        <v>37327510.289999999</v>
      </c>
      <c r="L7" s="37">
        <v>11049096.290000001</v>
      </c>
      <c r="M7" s="21">
        <v>6674877.7400000002</v>
      </c>
      <c r="N7" s="21">
        <v>2481419.5699999998</v>
      </c>
      <c r="O7" s="21">
        <v>153062.21</v>
      </c>
      <c r="P7" s="22">
        <v>0</v>
      </c>
      <c r="Q7" s="38">
        <v>7307950.9600000065</v>
      </c>
      <c r="R7" s="21">
        <v>148272.34999999986</v>
      </c>
      <c r="S7" s="21">
        <v>0</v>
      </c>
      <c r="T7" s="21">
        <v>0</v>
      </c>
      <c r="U7" s="21">
        <v>228138.46</v>
      </c>
      <c r="V7" s="21">
        <v>0</v>
      </c>
      <c r="W7" s="21">
        <v>0</v>
      </c>
      <c r="X7" s="38">
        <v>0</v>
      </c>
      <c r="Y7" s="21">
        <v>0</v>
      </c>
      <c r="Z7" s="21">
        <v>53.92</v>
      </c>
      <c r="AA7" s="29">
        <v>280787184.25999993</v>
      </c>
      <c r="AB7" s="8"/>
      <c r="AC7" s="27"/>
    </row>
    <row r="8" spans="1:29" x14ac:dyDescent="0.25">
      <c r="A8" s="20">
        <v>4</v>
      </c>
      <c r="B8" s="65" t="s">
        <v>36</v>
      </c>
      <c r="C8" s="37">
        <v>0</v>
      </c>
      <c r="D8" s="37">
        <v>555358.61</v>
      </c>
      <c r="E8" s="37">
        <v>0</v>
      </c>
      <c r="F8" s="21">
        <v>32702.34</v>
      </c>
      <c r="G8" s="21">
        <v>0</v>
      </c>
      <c r="H8" s="21">
        <v>2139052.17</v>
      </c>
      <c r="I8" s="37">
        <v>0</v>
      </c>
      <c r="J8" s="21">
        <v>149473.54</v>
      </c>
      <c r="K8" s="21">
        <v>0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1">
        <v>0</v>
      </c>
      <c r="AA8" s="29">
        <v>2876586.66</v>
      </c>
      <c r="AB8" s="8"/>
      <c r="AC8" s="27"/>
    </row>
    <row r="9" spans="1:29" x14ac:dyDescent="0.25">
      <c r="A9" s="20">
        <v>5</v>
      </c>
      <c r="B9" s="65" t="s">
        <v>37</v>
      </c>
      <c r="C9" s="37">
        <v>0</v>
      </c>
      <c r="D9" s="37">
        <v>309387</v>
      </c>
      <c r="E9" s="37">
        <v>10696.83</v>
      </c>
      <c r="F9" s="21">
        <v>0</v>
      </c>
      <c r="G9" s="21">
        <v>228647.08</v>
      </c>
      <c r="H9" s="21">
        <v>0</v>
      </c>
      <c r="I9" s="37">
        <v>0</v>
      </c>
      <c r="J9" s="21">
        <v>0</v>
      </c>
      <c r="K9" s="21">
        <v>0</v>
      </c>
      <c r="L9" s="37">
        <v>275578.40999999997</v>
      </c>
      <c r="M9" s="21">
        <v>0</v>
      </c>
      <c r="N9" s="21">
        <v>0</v>
      </c>
      <c r="O9" s="21">
        <v>0</v>
      </c>
      <c r="P9" s="22">
        <v>0</v>
      </c>
      <c r="Q9" s="38">
        <v>84970.040000000008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1">
        <v>0</v>
      </c>
      <c r="AA9" s="29">
        <v>909279.3600000001</v>
      </c>
      <c r="AB9" s="8"/>
      <c r="AC9" s="27"/>
    </row>
    <row r="10" spans="1:29" x14ac:dyDescent="0.25">
      <c r="A10" s="20">
        <v>6</v>
      </c>
      <c r="B10" s="65" t="s">
        <v>38</v>
      </c>
      <c r="C10" s="37">
        <v>12726</v>
      </c>
      <c r="D10" s="37">
        <v>1486123.5899999999</v>
      </c>
      <c r="E10" s="37">
        <v>488581.5</v>
      </c>
      <c r="F10" s="21">
        <v>2600</v>
      </c>
      <c r="G10" s="21">
        <v>319043.49000000005</v>
      </c>
      <c r="H10" s="21">
        <v>0</v>
      </c>
      <c r="I10" s="37">
        <v>0</v>
      </c>
      <c r="J10" s="21">
        <v>37731.269999999997</v>
      </c>
      <c r="K10" s="21">
        <v>733660.5</v>
      </c>
      <c r="L10" s="37">
        <v>0</v>
      </c>
      <c r="M10" s="21">
        <v>2301</v>
      </c>
      <c r="N10" s="21">
        <v>0</v>
      </c>
      <c r="O10" s="21">
        <v>0</v>
      </c>
      <c r="P10" s="22">
        <v>0</v>
      </c>
      <c r="Q10" s="38">
        <v>0</v>
      </c>
      <c r="R10" s="21">
        <v>0</v>
      </c>
      <c r="S10" s="21">
        <v>45616.256187299994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1">
        <v>0</v>
      </c>
      <c r="AA10" s="29">
        <v>3128383.6061873003</v>
      </c>
      <c r="AB10" s="8"/>
      <c r="AC10" s="27"/>
    </row>
    <row r="11" spans="1:29" x14ac:dyDescent="0.25">
      <c r="A11" s="20">
        <v>7</v>
      </c>
      <c r="B11" s="65" t="s">
        <v>39</v>
      </c>
      <c r="C11" s="37">
        <v>33460</v>
      </c>
      <c r="D11" s="37">
        <v>3331004.3000000012</v>
      </c>
      <c r="E11" s="37">
        <v>716048.92</v>
      </c>
      <c r="F11" s="21">
        <v>1250089.56</v>
      </c>
      <c r="G11" s="21">
        <v>161645.80000000002</v>
      </c>
      <c r="H11" s="21">
        <v>31411.81</v>
      </c>
      <c r="I11" s="37">
        <v>9412.25</v>
      </c>
      <c r="J11" s="21">
        <v>375232.98000000004</v>
      </c>
      <c r="K11" s="21">
        <v>436201.47</v>
      </c>
      <c r="L11" s="37">
        <v>13340.94</v>
      </c>
      <c r="M11" s="21">
        <v>526866.05999999994</v>
      </c>
      <c r="N11" s="21">
        <v>22350.46</v>
      </c>
      <c r="O11" s="21">
        <v>0</v>
      </c>
      <c r="P11" s="22">
        <v>0</v>
      </c>
      <c r="Q11" s="38">
        <v>98920.359999999986</v>
      </c>
      <c r="R11" s="21">
        <v>266.48</v>
      </c>
      <c r="S11" s="21">
        <v>848612.0880757001</v>
      </c>
      <c r="T11" s="21">
        <v>0</v>
      </c>
      <c r="U11" s="21">
        <v>339438.49</v>
      </c>
      <c r="V11" s="21">
        <v>0</v>
      </c>
      <c r="W11" s="21">
        <v>0</v>
      </c>
      <c r="X11" s="38">
        <v>0</v>
      </c>
      <c r="Y11" s="21">
        <v>0</v>
      </c>
      <c r="Z11" s="21">
        <v>0</v>
      </c>
      <c r="AA11" s="29">
        <v>8194301.968075702</v>
      </c>
      <c r="AB11" s="8"/>
      <c r="AC11" s="27"/>
    </row>
    <row r="12" spans="1:29" x14ac:dyDescent="0.25">
      <c r="A12" s="20">
        <v>8</v>
      </c>
      <c r="B12" s="65" t="s">
        <v>40</v>
      </c>
      <c r="C12" s="37">
        <v>1863726</v>
      </c>
      <c r="D12" s="37">
        <v>30234724.469999999</v>
      </c>
      <c r="E12" s="37">
        <v>3460762.98</v>
      </c>
      <c r="F12" s="21">
        <v>15594167.349999996</v>
      </c>
      <c r="G12" s="21">
        <v>8609677.1500000004</v>
      </c>
      <c r="H12" s="21">
        <v>17388228.68</v>
      </c>
      <c r="I12" s="37">
        <v>144864.46410000004</v>
      </c>
      <c r="J12" s="21">
        <v>12003780.2513</v>
      </c>
      <c r="K12" s="21">
        <v>14431965.319999998</v>
      </c>
      <c r="L12" s="37">
        <v>34681.14</v>
      </c>
      <c r="M12" s="21">
        <v>20290959.859999999</v>
      </c>
      <c r="N12" s="21">
        <v>3436725.04</v>
      </c>
      <c r="O12" s="21">
        <v>14071517.789999999</v>
      </c>
      <c r="P12" s="22">
        <v>0</v>
      </c>
      <c r="Q12" s="38">
        <v>1008995.0099999999</v>
      </c>
      <c r="R12" s="21">
        <v>619434.79507815046</v>
      </c>
      <c r="S12" s="21">
        <v>3052484.7388847</v>
      </c>
      <c r="T12" s="21">
        <v>0</v>
      </c>
      <c r="U12" s="21">
        <v>246324.43</v>
      </c>
      <c r="V12" s="21">
        <v>0</v>
      </c>
      <c r="W12" s="21">
        <v>19380</v>
      </c>
      <c r="X12" s="38">
        <v>69938.2</v>
      </c>
      <c r="Y12" s="21">
        <v>0</v>
      </c>
      <c r="Z12" s="21">
        <v>219929.81</v>
      </c>
      <c r="AA12" s="29">
        <v>146802267.47936285</v>
      </c>
      <c r="AB12" s="8"/>
      <c r="AC12" s="27"/>
    </row>
    <row r="13" spans="1:29" x14ac:dyDescent="0.25">
      <c r="A13" s="54">
        <v>8.1</v>
      </c>
      <c r="B13" s="3" t="s">
        <v>41</v>
      </c>
      <c r="C13" s="37">
        <v>544133</v>
      </c>
      <c r="D13" s="37">
        <v>24284876.160000004</v>
      </c>
      <c r="E13" s="37">
        <v>0</v>
      </c>
      <c r="F13" s="21">
        <v>3623271.77</v>
      </c>
      <c r="G13" s="21">
        <v>4994559.5999999996</v>
      </c>
      <c r="H13" s="21">
        <v>15637325.17</v>
      </c>
      <c r="I13" s="37">
        <v>0</v>
      </c>
      <c r="J13" s="21">
        <v>4204010.17</v>
      </c>
      <c r="K13" s="21">
        <v>6560316.1899999995</v>
      </c>
      <c r="L13" s="37">
        <v>34681.14</v>
      </c>
      <c r="M13" s="21">
        <v>15162646.689999999</v>
      </c>
      <c r="N13" s="21">
        <v>817130.10000000009</v>
      </c>
      <c r="O13" s="21">
        <v>14071517.789999999</v>
      </c>
      <c r="P13" s="22">
        <v>0</v>
      </c>
      <c r="Q13" s="38">
        <v>953492.77999999991</v>
      </c>
      <c r="R13" s="21">
        <v>619434.79507815046</v>
      </c>
      <c r="S13" s="21">
        <v>613987.56000000006</v>
      </c>
      <c r="T13" s="21">
        <v>0</v>
      </c>
      <c r="U13" s="21">
        <v>184983.52</v>
      </c>
      <c r="V13" s="21">
        <v>0</v>
      </c>
      <c r="W13" s="21">
        <v>19380</v>
      </c>
      <c r="X13" s="38">
        <v>69938.2</v>
      </c>
      <c r="Y13" s="21">
        <v>0</v>
      </c>
      <c r="Z13" s="21">
        <v>0</v>
      </c>
      <c r="AA13" s="29">
        <v>92395684.635078147</v>
      </c>
      <c r="AB13" s="8"/>
      <c r="AC13" s="27"/>
    </row>
    <row r="14" spans="1:29" x14ac:dyDescent="0.25">
      <c r="A14" s="54">
        <v>8.1999999999999993</v>
      </c>
      <c r="B14" s="3" t="s">
        <v>42</v>
      </c>
      <c r="C14" s="37">
        <v>452147</v>
      </c>
      <c r="D14" s="37">
        <v>4497865.0299999975</v>
      </c>
      <c r="E14" s="37">
        <v>1889883.72</v>
      </c>
      <c r="F14" s="21">
        <v>8596161.6199999973</v>
      </c>
      <c r="G14" s="21">
        <v>2741080.600000001</v>
      </c>
      <c r="H14" s="21">
        <v>184622.32999999993</v>
      </c>
      <c r="I14" s="37">
        <v>144385.68410000004</v>
      </c>
      <c r="J14" s="21">
        <v>3879342.7213000003</v>
      </c>
      <c r="K14" s="21">
        <v>6243858.3499999996</v>
      </c>
      <c r="L14" s="37">
        <v>0</v>
      </c>
      <c r="M14" s="21">
        <v>4276988.87</v>
      </c>
      <c r="N14" s="21">
        <v>2619594.94</v>
      </c>
      <c r="O14" s="21">
        <v>0</v>
      </c>
      <c r="P14" s="22">
        <v>0</v>
      </c>
      <c r="Q14" s="38">
        <v>0</v>
      </c>
      <c r="R14" s="21">
        <v>0</v>
      </c>
      <c r="S14" s="21">
        <v>2438497.1788846999</v>
      </c>
      <c r="T14" s="21">
        <v>0</v>
      </c>
      <c r="U14" s="21">
        <v>570</v>
      </c>
      <c r="V14" s="21">
        <v>0</v>
      </c>
      <c r="W14" s="21">
        <v>0</v>
      </c>
      <c r="X14" s="38">
        <v>0</v>
      </c>
      <c r="Y14" s="21">
        <v>0</v>
      </c>
      <c r="Z14" s="21">
        <v>219929.81</v>
      </c>
      <c r="AA14" s="29">
        <v>38184927.854284696</v>
      </c>
      <c r="AB14" s="8"/>
      <c r="AC14" s="27"/>
    </row>
    <row r="15" spans="1:29" x14ac:dyDescent="0.25">
      <c r="A15" s="54">
        <v>8.3000000000000007</v>
      </c>
      <c r="B15" s="3" t="s">
        <v>43</v>
      </c>
      <c r="C15" s="37">
        <v>280055</v>
      </c>
      <c r="D15" s="37">
        <v>794501.83</v>
      </c>
      <c r="E15" s="37">
        <v>24838.33</v>
      </c>
      <c r="F15" s="21">
        <v>2336049.1799999997</v>
      </c>
      <c r="G15" s="21">
        <v>26025.26</v>
      </c>
      <c r="H15" s="21">
        <v>1454805.23</v>
      </c>
      <c r="I15" s="37">
        <v>0</v>
      </c>
      <c r="J15" s="21">
        <v>826232.19</v>
      </c>
      <c r="K15" s="21">
        <v>690404.5</v>
      </c>
      <c r="L15" s="37">
        <v>0</v>
      </c>
      <c r="M15" s="21">
        <v>808642.73</v>
      </c>
      <c r="N15" s="21">
        <v>0</v>
      </c>
      <c r="O15" s="21">
        <v>0</v>
      </c>
      <c r="P15" s="22">
        <v>0</v>
      </c>
      <c r="Q15" s="38">
        <v>55252.87</v>
      </c>
      <c r="R15" s="21">
        <v>0</v>
      </c>
      <c r="S15" s="21">
        <v>0</v>
      </c>
      <c r="T15" s="21">
        <v>0</v>
      </c>
      <c r="U15" s="21">
        <v>60770.91</v>
      </c>
      <c r="V15" s="21">
        <v>0</v>
      </c>
      <c r="W15" s="21">
        <v>0</v>
      </c>
      <c r="X15" s="38">
        <v>0</v>
      </c>
      <c r="Y15" s="21">
        <v>0</v>
      </c>
      <c r="Z15" s="21">
        <v>0</v>
      </c>
      <c r="AA15" s="29">
        <v>7357578.0300000003</v>
      </c>
      <c r="AB15" s="8"/>
      <c r="AC15" s="27"/>
    </row>
    <row r="16" spans="1:29" x14ac:dyDescent="0.25">
      <c r="A16" s="54">
        <v>8.4</v>
      </c>
      <c r="B16" s="3" t="s">
        <v>44</v>
      </c>
      <c r="C16" s="37">
        <v>587391</v>
      </c>
      <c r="D16" s="37">
        <v>657481.44999999995</v>
      </c>
      <c r="E16" s="37">
        <v>1546040.93</v>
      </c>
      <c r="F16" s="21">
        <v>1038684.7799999999</v>
      </c>
      <c r="G16" s="21">
        <v>848011.69</v>
      </c>
      <c r="H16" s="21">
        <v>111475.95</v>
      </c>
      <c r="I16" s="37">
        <v>478.78</v>
      </c>
      <c r="J16" s="21">
        <v>3094195.17</v>
      </c>
      <c r="K16" s="21">
        <v>937386.27999999991</v>
      </c>
      <c r="L16" s="37">
        <v>0</v>
      </c>
      <c r="M16" s="21">
        <v>42681.570000000007</v>
      </c>
      <c r="N16" s="21">
        <v>0</v>
      </c>
      <c r="O16" s="21">
        <v>0</v>
      </c>
      <c r="P16" s="22">
        <v>0</v>
      </c>
      <c r="Q16" s="38">
        <v>249.36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1">
        <v>0</v>
      </c>
      <c r="AA16" s="29">
        <v>8864076.959999999</v>
      </c>
      <c r="AB16" s="8"/>
      <c r="AC16" s="27"/>
    </row>
    <row r="17" spans="1:28" x14ac:dyDescent="0.25">
      <c r="A17" s="20">
        <v>9</v>
      </c>
      <c r="B17" s="65" t="s">
        <v>45</v>
      </c>
      <c r="C17" s="37">
        <v>1019609</v>
      </c>
      <c r="D17" s="37">
        <v>2118438.37</v>
      </c>
      <c r="E17" s="37">
        <v>543759.96</v>
      </c>
      <c r="F17" s="21">
        <v>1831298.7099999997</v>
      </c>
      <c r="G17" s="21">
        <v>11382.3</v>
      </c>
      <c r="H17" s="21">
        <v>61643.86</v>
      </c>
      <c r="I17" s="37">
        <v>0</v>
      </c>
      <c r="J17" s="21">
        <v>177853.43</v>
      </c>
      <c r="K17" s="21">
        <v>879390.31</v>
      </c>
      <c r="L17" s="37">
        <v>559685.63</v>
      </c>
      <c r="M17" s="21">
        <v>1283268.58</v>
      </c>
      <c r="N17" s="21">
        <v>1678.36</v>
      </c>
      <c r="O17" s="21">
        <v>648.52</v>
      </c>
      <c r="P17" s="22">
        <v>0</v>
      </c>
      <c r="Q17" s="38">
        <v>110395.99000000005</v>
      </c>
      <c r="R17" s="21">
        <v>281947.67999999871</v>
      </c>
      <c r="S17" s="21">
        <v>0</v>
      </c>
      <c r="T17" s="21">
        <v>0</v>
      </c>
      <c r="U17" s="21">
        <v>687.57</v>
      </c>
      <c r="V17" s="21">
        <v>0</v>
      </c>
      <c r="W17" s="21">
        <v>0</v>
      </c>
      <c r="X17" s="38">
        <v>0</v>
      </c>
      <c r="Y17" s="21">
        <v>0</v>
      </c>
      <c r="Z17" s="21">
        <v>1911.88</v>
      </c>
      <c r="AA17" s="29">
        <v>8883600.1499999966</v>
      </c>
      <c r="AB17" s="8"/>
    </row>
    <row r="18" spans="1:28" x14ac:dyDescent="0.25">
      <c r="A18" s="54">
        <v>9.1</v>
      </c>
      <c r="B18" s="3" t="s">
        <v>46</v>
      </c>
      <c r="C18" s="37">
        <v>1000878</v>
      </c>
      <c r="D18" s="37">
        <v>2051455.84</v>
      </c>
      <c r="E18" s="37">
        <v>512301.22</v>
      </c>
      <c r="F18" s="21">
        <v>1728244.4499999997</v>
      </c>
      <c r="G18" s="21">
        <v>0</v>
      </c>
      <c r="H18" s="21">
        <v>59871.99</v>
      </c>
      <c r="I18" s="37">
        <v>0</v>
      </c>
      <c r="J18" s="21">
        <v>37537.129999999997</v>
      </c>
      <c r="K18" s="21">
        <v>858645.25</v>
      </c>
      <c r="L18" s="37">
        <v>559685.63</v>
      </c>
      <c r="M18" s="21">
        <v>1283268.58</v>
      </c>
      <c r="N18" s="21">
        <v>0</v>
      </c>
      <c r="O18" s="21">
        <v>648.52</v>
      </c>
      <c r="P18" s="22">
        <v>0</v>
      </c>
      <c r="Q18" s="38">
        <v>110395.99000000005</v>
      </c>
      <c r="R18" s="21">
        <v>281947.67999999871</v>
      </c>
      <c r="S18" s="21">
        <v>0</v>
      </c>
      <c r="T18" s="21">
        <v>0</v>
      </c>
      <c r="U18" s="21">
        <v>687.57</v>
      </c>
      <c r="V18" s="21">
        <v>0</v>
      </c>
      <c r="W18" s="21">
        <v>0</v>
      </c>
      <c r="X18" s="38">
        <v>0</v>
      </c>
      <c r="Y18" s="21">
        <v>0</v>
      </c>
      <c r="Z18" s="21">
        <v>1911.88</v>
      </c>
      <c r="AA18" s="29">
        <v>8487479.7299999986</v>
      </c>
      <c r="AB18" s="8"/>
    </row>
    <row r="19" spans="1:28" x14ac:dyDescent="0.25">
      <c r="A19" s="54">
        <v>9.1999999999999993</v>
      </c>
      <c r="B19" s="3" t="s">
        <v>47</v>
      </c>
      <c r="C19" s="37">
        <v>18731</v>
      </c>
      <c r="D19" s="37">
        <v>66982.53</v>
      </c>
      <c r="E19" s="37">
        <v>31458.74</v>
      </c>
      <c r="F19" s="21">
        <v>103054.26</v>
      </c>
      <c r="G19" s="21">
        <v>11382.3</v>
      </c>
      <c r="H19" s="21">
        <v>1771.87</v>
      </c>
      <c r="I19" s="37">
        <v>0</v>
      </c>
      <c r="J19" s="21">
        <v>140316.29999999999</v>
      </c>
      <c r="K19" s="21">
        <v>20745.060000000001</v>
      </c>
      <c r="L19" s="37">
        <v>0</v>
      </c>
      <c r="M19" s="21">
        <v>0</v>
      </c>
      <c r="N19" s="21">
        <v>1678.36</v>
      </c>
      <c r="O19" s="21">
        <v>0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1">
        <v>0</v>
      </c>
      <c r="AA19" s="29">
        <v>396120.42</v>
      </c>
      <c r="AB19" s="8"/>
    </row>
    <row r="20" spans="1:28" x14ac:dyDescent="0.25">
      <c r="A20" s="20">
        <v>10</v>
      </c>
      <c r="B20" s="66" t="s">
        <v>48</v>
      </c>
      <c r="C20" s="37">
        <v>105341659</v>
      </c>
      <c r="D20" s="37">
        <v>32889442.039999999</v>
      </c>
      <c r="E20" s="37">
        <v>72846438.890000001</v>
      </c>
      <c r="F20" s="21">
        <v>40291213.490000002</v>
      </c>
      <c r="G20" s="21">
        <v>22451478.629999999</v>
      </c>
      <c r="H20" s="21">
        <v>46239172.289999999</v>
      </c>
      <c r="I20" s="37">
        <v>66170569.250938371</v>
      </c>
      <c r="J20" s="21">
        <v>20114486.009999998</v>
      </c>
      <c r="K20" s="21">
        <v>12406869.609999999</v>
      </c>
      <c r="L20" s="37">
        <v>55418453.079999983</v>
      </c>
      <c r="M20" s="21">
        <v>3430470.46</v>
      </c>
      <c r="N20" s="21">
        <v>5714041.4199999999</v>
      </c>
      <c r="O20" s="21">
        <v>131275.5</v>
      </c>
      <c r="P20" s="22">
        <v>0</v>
      </c>
      <c r="Q20" s="38">
        <v>1679318.0500000159</v>
      </c>
      <c r="R20" s="21">
        <v>0</v>
      </c>
      <c r="S20" s="21">
        <v>48895.76</v>
      </c>
      <c r="T20" s="21">
        <v>0</v>
      </c>
      <c r="U20" s="21">
        <v>0</v>
      </c>
      <c r="V20" s="21">
        <v>0</v>
      </c>
      <c r="W20" s="21">
        <v>7258</v>
      </c>
      <c r="X20" s="38">
        <v>0</v>
      </c>
      <c r="Y20" s="21">
        <v>0</v>
      </c>
      <c r="Z20" s="21">
        <v>0</v>
      </c>
      <c r="AA20" s="29">
        <v>485181041.48093837</v>
      </c>
      <c r="AB20" s="8"/>
    </row>
    <row r="21" spans="1:28" x14ac:dyDescent="0.25">
      <c r="A21" s="54">
        <v>10.1</v>
      </c>
      <c r="B21" s="65" t="s">
        <v>49</v>
      </c>
      <c r="C21" s="37">
        <v>105172627</v>
      </c>
      <c r="D21" s="37">
        <v>28862875.07</v>
      </c>
      <c r="E21" s="37">
        <v>72756459.219999999</v>
      </c>
      <c r="F21" s="21">
        <v>40289785.490000002</v>
      </c>
      <c r="G21" s="21">
        <v>22272984.77</v>
      </c>
      <c r="H21" s="21">
        <v>44995565.339999996</v>
      </c>
      <c r="I21" s="37">
        <v>66145299.420938373</v>
      </c>
      <c r="J21" s="21">
        <v>19352676.199999999</v>
      </c>
      <c r="K21" s="21">
        <v>11954519.66</v>
      </c>
      <c r="L21" s="37">
        <v>54690809.619999982</v>
      </c>
      <c r="M21" s="21">
        <v>2927158.66</v>
      </c>
      <c r="N21" s="21">
        <v>5714041.4199999999</v>
      </c>
      <c r="O21" s="21">
        <v>131275.5</v>
      </c>
      <c r="P21" s="22">
        <v>0</v>
      </c>
      <c r="Q21" s="38">
        <v>1580275.9500000156</v>
      </c>
      <c r="R21" s="21">
        <v>0</v>
      </c>
      <c r="S21" s="21">
        <v>48895.76</v>
      </c>
      <c r="T21" s="21">
        <v>0</v>
      </c>
      <c r="U21" s="21">
        <v>0</v>
      </c>
      <c r="V21" s="21">
        <v>0</v>
      </c>
      <c r="W21" s="21">
        <v>7258</v>
      </c>
      <c r="X21" s="38">
        <v>0</v>
      </c>
      <c r="Y21" s="21">
        <v>0</v>
      </c>
      <c r="Z21" s="21">
        <v>0</v>
      </c>
      <c r="AA21" s="29">
        <v>476902507.0809384</v>
      </c>
      <c r="AB21" s="8"/>
    </row>
    <row r="22" spans="1:28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0</v>
      </c>
      <c r="F22" s="21">
        <v>0</v>
      </c>
      <c r="G22" s="21">
        <v>0</v>
      </c>
      <c r="H22" s="21">
        <v>0</v>
      </c>
      <c r="I22" s="37">
        <v>0</v>
      </c>
      <c r="J22" s="21">
        <v>0</v>
      </c>
      <c r="K22" s="21">
        <v>0</v>
      </c>
      <c r="L22" s="37">
        <v>0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1">
        <v>0</v>
      </c>
      <c r="AA22" s="29">
        <v>0</v>
      </c>
      <c r="AB22" s="8"/>
    </row>
    <row r="23" spans="1:28" x14ac:dyDescent="0.25">
      <c r="A23" s="54">
        <v>10.3</v>
      </c>
      <c r="B23" s="68" t="s">
        <v>51</v>
      </c>
      <c r="C23" s="37">
        <v>169032</v>
      </c>
      <c r="D23" s="37">
        <v>0</v>
      </c>
      <c r="E23" s="37">
        <v>89979.67</v>
      </c>
      <c r="F23" s="21">
        <v>1428</v>
      </c>
      <c r="G23" s="21">
        <v>5706.75</v>
      </c>
      <c r="H23" s="21">
        <v>663338.28</v>
      </c>
      <c r="I23" s="37">
        <v>0</v>
      </c>
      <c r="J23" s="21">
        <v>0</v>
      </c>
      <c r="K23" s="21">
        <v>0</v>
      </c>
      <c r="L23" s="37">
        <v>598410.68000000005</v>
      </c>
      <c r="M23" s="21">
        <v>887</v>
      </c>
      <c r="N23" s="21">
        <v>0</v>
      </c>
      <c r="O23" s="21">
        <v>0</v>
      </c>
      <c r="P23" s="22">
        <v>0</v>
      </c>
      <c r="Q23" s="38">
        <v>84001.480000000141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1">
        <v>0</v>
      </c>
      <c r="AA23" s="29">
        <v>1612783.86</v>
      </c>
      <c r="AB23" s="8"/>
    </row>
    <row r="24" spans="1:28" x14ac:dyDescent="0.25">
      <c r="A24" s="54">
        <v>10.4</v>
      </c>
      <c r="B24" s="65" t="s">
        <v>52</v>
      </c>
      <c r="C24" s="37">
        <v>0</v>
      </c>
      <c r="D24" s="37">
        <v>4026566.9699999997</v>
      </c>
      <c r="E24" s="37">
        <v>0</v>
      </c>
      <c r="F24" s="21">
        <v>0</v>
      </c>
      <c r="G24" s="21">
        <v>172787.11000000002</v>
      </c>
      <c r="H24" s="21">
        <v>580268.67000000004</v>
      </c>
      <c r="I24" s="37">
        <v>25269.830000000005</v>
      </c>
      <c r="J24" s="21">
        <v>761809.81</v>
      </c>
      <c r="K24" s="21">
        <v>452349.94999999995</v>
      </c>
      <c r="L24" s="37">
        <v>129232.78</v>
      </c>
      <c r="M24" s="21">
        <v>502424.80000000005</v>
      </c>
      <c r="N24" s="21">
        <v>0</v>
      </c>
      <c r="O24" s="21">
        <v>0</v>
      </c>
      <c r="P24" s="22">
        <v>0</v>
      </c>
      <c r="Q24" s="38">
        <v>15040.619999999999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1">
        <v>0</v>
      </c>
      <c r="AA24" s="29">
        <v>6665750.540000001</v>
      </c>
      <c r="AB24" s="8"/>
    </row>
    <row r="25" spans="1:28" x14ac:dyDescent="0.25">
      <c r="A25" s="20">
        <v>11</v>
      </c>
      <c r="B25" s="66" t="s">
        <v>53</v>
      </c>
      <c r="C25" s="37">
        <v>0</v>
      </c>
      <c r="D25" s="37">
        <v>1389098.73</v>
      </c>
      <c r="E25" s="37">
        <v>0</v>
      </c>
      <c r="F25" s="21">
        <v>0</v>
      </c>
      <c r="G25" s="21">
        <v>133030.76999999999</v>
      </c>
      <c r="H25" s="21">
        <v>0</v>
      </c>
      <c r="I25" s="37">
        <v>0</v>
      </c>
      <c r="J25" s="21">
        <v>0</v>
      </c>
      <c r="K25" s="21">
        <v>198744.07</v>
      </c>
      <c r="L25" s="37">
        <v>354641.68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1">
        <v>0</v>
      </c>
      <c r="AA25" s="29">
        <v>2075515.25</v>
      </c>
      <c r="AB25" s="8"/>
    </row>
    <row r="26" spans="1:28" x14ac:dyDescent="0.25">
      <c r="A26" s="20">
        <v>12</v>
      </c>
      <c r="B26" s="66" t="s">
        <v>54</v>
      </c>
      <c r="C26" s="37">
        <v>4163</v>
      </c>
      <c r="D26" s="37">
        <v>165770.55000000002</v>
      </c>
      <c r="E26" s="37">
        <v>0</v>
      </c>
      <c r="F26" s="21">
        <v>1000</v>
      </c>
      <c r="G26" s="21">
        <v>16029.93</v>
      </c>
      <c r="H26" s="21">
        <v>0</v>
      </c>
      <c r="I26" s="37">
        <v>0</v>
      </c>
      <c r="J26" s="21">
        <v>0</v>
      </c>
      <c r="K26" s="21">
        <v>52021.42</v>
      </c>
      <c r="L26" s="37">
        <v>0</v>
      </c>
      <c r="M26" s="21">
        <v>250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1">
        <v>0</v>
      </c>
      <c r="AA26" s="29">
        <v>239234.90000000002</v>
      </c>
      <c r="AB26" s="8"/>
    </row>
    <row r="27" spans="1:28" x14ac:dyDescent="0.25">
      <c r="A27" s="20">
        <v>13</v>
      </c>
      <c r="B27" s="66" t="s">
        <v>55</v>
      </c>
      <c r="C27" s="37">
        <v>2687577</v>
      </c>
      <c r="D27" s="37">
        <v>3101320.6500000032</v>
      </c>
      <c r="E27" s="37">
        <v>2888331.01</v>
      </c>
      <c r="F27" s="21">
        <v>2910586.69</v>
      </c>
      <c r="G27" s="21">
        <v>980910.86</v>
      </c>
      <c r="H27" s="21">
        <v>1279458.93</v>
      </c>
      <c r="I27" s="37">
        <v>9303901.2205000222</v>
      </c>
      <c r="J27" s="21">
        <v>1310022.19</v>
      </c>
      <c r="K27" s="21">
        <v>2153553.6500000008</v>
      </c>
      <c r="L27" s="37">
        <v>294703.81</v>
      </c>
      <c r="M27" s="21">
        <v>3135640.28</v>
      </c>
      <c r="N27" s="21">
        <v>143168.41999999998</v>
      </c>
      <c r="O27" s="21">
        <v>24966.560000000001</v>
      </c>
      <c r="P27" s="22">
        <v>0</v>
      </c>
      <c r="Q27" s="38">
        <v>118555.42999999969</v>
      </c>
      <c r="R27" s="21">
        <v>0</v>
      </c>
      <c r="S27" s="21">
        <v>653060.67999999993</v>
      </c>
      <c r="T27" s="21">
        <v>0</v>
      </c>
      <c r="U27" s="21">
        <v>0</v>
      </c>
      <c r="V27" s="21">
        <v>0</v>
      </c>
      <c r="W27" s="21">
        <v>18250</v>
      </c>
      <c r="X27" s="38">
        <v>0</v>
      </c>
      <c r="Y27" s="21">
        <v>0</v>
      </c>
      <c r="Z27" s="21">
        <v>4541.46</v>
      </c>
      <c r="AA27" s="29">
        <v>31008548.840500027</v>
      </c>
      <c r="AB27" s="8"/>
    </row>
    <row r="28" spans="1:28" x14ac:dyDescent="0.25">
      <c r="A28" s="20">
        <v>14</v>
      </c>
      <c r="B28" s="66" t="s">
        <v>56</v>
      </c>
      <c r="C28" s="37">
        <v>0</v>
      </c>
      <c r="D28" s="37">
        <v>0</v>
      </c>
      <c r="E28" s="37">
        <v>146315.74</v>
      </c>
      <c r="F28" s="21">
        <v>0</v>
      </c>
      <c r="G28" s="21">
        <v>203468.98</v>
      </c>
      <c r="H28" s="21">
        <v>0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0</v>
      </c>
      <c r="Q28" s="38">
        <v>4807.4399999999996</v>
      </c>
      <c r="R28" s="21">
        <v>0</v>
      </c>
      <c r="S28" s="21">
        <v>0</v>
      </c>
      <c r="T28" s="21">
        <v>0</v>
      </c>
      <c r="U28" s="21">
        <v>0</v>
      </c>
      <c r="V28" s="21">
        <v>2050357.47</v>
      </c>
      <c r="W28" s="21">
        <v>0</v>
      </c>
      <c r="X28" s="38">
        <v>0</v>
      </c>
      <c r="Y28" s="21">
        <v>0</v>
      </c>
      <c r="Z28" s="21">
        <v>0</v>
      </c>
      <c r="AA28" s="29">
        <v>2404949.63</v>
      </c>
      <c r="AB28" s="8"/>
    </row>
    <row r="29" spans="1:28" x14ac:dyDescent="0.25">
      <c r="A29" s="20">
        <v>15</v>
      </c>
      <c r="B29" s="66" t="s">
        <v>57</v>
      </c>
      <c r="C29" s="37">
        <v>5539164</v>
      </c>
      <c r="D29" s="37">
        <v>0</v>
      </c>
      <c r="E29" s="37">
        <v>6842864.7000000002</v>
      </c>
      <c r="F29" s="21">
        <v>0</v>
      </c>
      <c r="G29" s="21">
        <v>9156.15</v>
      </c>
      <c r="H29" s="21">
        <v>13641292.35</v>
      </c>
      <c r="I29" s="37">
        <v>4164300.3469728008</v>
      </c>
      <c r="J29" s="21">
        <v>0</v>
      </c>
      <c r="K29" s="21">
        <v>678641.64</v>
      </c>
      <c r="L29" s="37">
        <v>75460.37</v>
      </c>
      <c r="M29" s="21">
        <v>0</v>
      </c>
      <c r="N29" s="21">
        <v>0</v>
      </c>
      <c r="O29" s="21">
        <v>0</v>
      </c>
      <c r="P29" s="22">
        <v>0</v>
      </c>
      <c r="Q29" s="38">
        <v>101027.11999999998</v>
      </c>
      <c r="R29" s="21">
        <v>0</v>
      </c>
      <c r="S29" s="21">
        <v>4536.63</v>
      </c>
      <c r="T29" s="21">
        <v>0</v>
      </c>
      <c r="U29" s="21">
        <v>0</v>
      </c>
      <c r="V29" s="21">
        <v>78507.95</v>
      </c>
      <c r="W29" s="21">
        <v>0</v>
      </c>
      <c r="X29" s="38">
        <v>0</v>
      </c>
      <c r="Y29" s="21">
        <v>0</v>
      </c>
      <c r="Z29" s="21">
        <v>0</v>
      </c>
      <c r="AA29" s="29">
        <v>31134951.256972801</v>
      </c>
      <c r="AB29" s="8"/>
    </row>
    <row r="30" spans="1:28" x14ac:dyDescent="0.25">
      <c r="A30" s="20">
        <v>16</v>
      </c>
      <c r="B30" s="66" t="s">
        <v>58</v>
      </c>
      <c r="C30" s="37">
        <v>70</v>
      </c>
      <c r="D30" s="37">
        <v>9208.5999999999985</v>
      </c>
      <c r="E30" s="37">
        <v>51969.54</v>
      </c>
      <c r="F30" s="21">
        <v>831192.09</v>
      </c>
      <c r="G30" s="21">
        <v>814086.2</v>
      </c>
      <c r="H30" s="21">
        <v>404680.34</v>
      </c>
      <c r="I30" s="37">
        <v>0</v>
      </c>
      <c r="J30" s="21">
        <v>271958.76</v>
      </c>
      <c r="K30" s="21">
        <v>906924.24</v>
      </c>
      <c r="L30" s="37">
        <v>59329.48</v>
      </c>
      <c r="M30" s="21">
        <v>128188.1</v>
      </c>
      <c r="N30" s="21">
        <v>1171655.3799999999</v>
      </c>
      <c r="O30" s="21">
        <v>0</v>
      </c>
      <c r="P30" s="22">
        <v>0</v>
      </c>
      <c r="Q30" s="38">
        <v>6543.53</v>
      </c>
      <c r="R30" s="21">
        <v>5410.7299999999987</v>
      </c>
      <c r="S30" s="21">
        <v>0</v>
      </c>
      <c r="T30" s="21">
        <v>1526.96</v>
      </c>
      <c r="U30" s="21">
        <v>228326.75</v>
      </c>
      <c r="V30" s="21">
        <v>0</v>
      </c>
      <c r="W30" s="21">
        <v>0</v>
      </c>
      <c r="X30" s="38">
        <v>305953.38</v>
      </c>
      <c r="Y30" s="21">
        <v>0</v>
      </c>
      <c r="Z30" s="21">
        <v>2455.7399999999998</v>
      </c>
      <c r="AA30" s="29">
        <v>5199479.8200000012</v>
      </c>
      <c r="AB30" s="8"/>
    </row>
    <row r="31" spans="1:28" x14ac:dyDescent="0.25">
      <c r="A31" s="20">
        <v>17</v>
      </c>
      <c r="B31" s="66" t="s">
        <v>59</v>
      </c>
      <c r="C31" s="37">
        <v>0</v>
      </c>
      <c r="D31" s="37">
        <v>0</v>
      </c>
      <c r="E31" s="37">
        <v>970862.11</v>
      </c>
      <c r="F31" s="21">
        <v>7.85</v>
      </c>
      <c r="G31" s="21">
        <v>0</v>
      </c>
      <c r="H31" s="21">
        <v>0</v>
      </c>
      <c r="I31" s="37">
        <v>0</v>
      </c>
      <c r="J31" s="21">
        <v>0</v>
      </c>
      <c r="K31" s="21">
        <v>6584.06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1">
        <v>0</v>
      </c>
      <c r="AA31" s="29">
        <v>977454.02</v>
      </c>
      <c r="AB31" s="8"/>
    </row>
    <row r="32" spans="1:28" x14ac:dyDescent="0.25">
      <c r="A32" s="20">
        <v>18</v>
      </c>
      <c r="B32" s="66" t="s">
        <v>60</v>
      </c>
      <c r="C32" s="37">
        <v>591791</v>
      </c>
      <c r="D32" s="37">
        <v>821755.74999999965</v>
      </c>
      <c r="E32" s="37">
        <v>11465372.83</v>
      </c>
      <c r="F32" s="21">
        <v>785173.8600000001</v>
      </c>
      <c r="G32" s="21">
        <v>397221.85000000003</v>
      </c>
      <c r="H32" s="21">
        <v>182001.17999999993</v>
      </c>
      <c r="I32" s="37">
        <v>2082.6741999999995</v>
      </c>
      <c r="J32" s="21">
        <v>737549.15999999992</v>
      </c>
      <c r="K32" s="21">
        <v>755785.19</v>
      </c>
      <c r="L32" s="37">
        <v>415541.8</v>
      </c>
      <c r="M32" s="21">
        <v>199114.15</v>
      </c>
      <c r="N32" s="21">
        <v>194188.28</v>
      </c>
      <c r="O32" s="21">
        <v>0</v>
      </c>
      <c r="P32" s="22">
        <v>0</v>
      </c>
      <c r="Q32" s="38">
        <v>33994.410000000003</v>
      </c>
      <c r="R32" s="21">
        <v>82416.569999999265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1">
        <v>3787.81</v>
      </c>
      <c r="AA32" s="29">
        <v>16667776.514199998</v>
      </c>
      <c r="AB32" s="8"/>
    </row>
    <row r="33" spans="1:47" s="28" customFormat="1" x14ac:dyDescent="0.25">
      <c r="A33" s="106" t="s">
        <v>61</v>
      </c>
      <c r="B33" s="107"/>
      <c r="C33" s="32">
        <v>137114964</v>
      </c>
      <c r="D33" s="32">
        <v>132486817.14000002</v>
      </c>
      <c r="E33" s="32">
        <v>120725561.7</v>
      </c>
      <c r="F33" s="23">
        <v>115033255.12999998</v>
      </c>
      <c r="G33" s="23">
        <v>88989698.590000004</v>
      </c>
      <c r="H33" s="23">
        <v>85126270.920000017</v>
      </c>
      <c r="I33" s="32">
        <v>80675156.736711204</v>
      </c>
      <c r="J33" s="23">
        <v>74268058.331300005</v>
      </c>
      <c r="K33" s="23">
        <v>72592744.239999995</v>
      </c>
      <c r="L33" s="32">
        <v>68735128.060000002</v>
      </c>
      <c r="M33" s="23">
        <v>35707774.450000003</v>
      </c>
      <c r="N33" s="23">
        <v>15650069.699999997</v>
      </c>
      <c r="O33" s="23">
        <v>14480134.01</v>
      </c>
      <c r="P33" s="33">
        <v>11612208.25</v>
      </c>
      <c r="Q33" s="45">
        <v>10776715.240000021</v>
      </c>
      <c r="R33" s="23">
        <v>8438291.2650797758</v>
      </c>
      <c r="S33" s="23">
        <v>4654634.4231476998</v>
      </c>
      <c r="T33" s="23">
        <v>3195767.6148655866</v>
      </c>
      <c r="U33" s="23">
        <v>2568405.6599999997</v>
      </c>
      <c r="V33" s="23">
        <v>2128865.42</v>
      </c>
      <c r="W33" s="23">
        <v>1286616</v>
      </c>
      <c r="X33" s="23">
        <v>979620.48</v>
      </c>
      <c r="Y33" s="23">
        <v>559970</v>
      </c>
      <c r="Z33" s="23">
        <v>232938.99999999997</v>
      </c>
      <c r="AA33" s="29">
        <v>1088019666.3611045</v>
      </c>
      <c r="AB33" s="8"/>
      <c r="AC33" s="24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</row>
    <row r="34" spans="1:47" s="28" customFormat="1" ht="32.25" customHeight="1" x14ac:dyDescent="0.25">
      <c r="A34" s="108" t="s">
        <v>62</v>
      </c>
      <c r="B34" s="109"/>
      <c r="C34" s="36">
        <v>0.12602250514329646</v>
      </c>
      <c r="D34" s="36">
        <v>0.1217687705803185</v>
      </c>
      <c r="E34" s="36">
        <v>0.11095898854822006</v>
      </c>
      <c r="F34" s="36">
        <v>0.10572718369579674</v>
      </c>
      <c r="G34" s="36">
        <v>8.1790523959578018E-2</v>
      </c>
      <c r="H34" s="36">
        <v>7.8239643594592276E-2</v>
      </c>
      <c r="I34" s="36">
        <v>7.4148619947771971E-2</v>
      </c>
      <c r="J34" s="36">
        <v>6.825984918056717E-2</v>
      </c>
      <c r="K34" s="36">
        <v>6.6720066267540318E-2</v>
      </c>
      <c r="L34" s="36">
        <v>6.3174527249020701E-2</v>
      </c>
      <c r="M34" s="36">
        <v>3.2819052406860533E-2</v>
      </c>
      <c r="N34" s="36">
        <v>1.438399523819441E-2</v>
      </c>
      <c r="O34" s="36">
        <v>1.3308706136194202E-2</v>
      </c>
      <c r="P34" s="36">
        <v>1.0672792605704617E-2</v>
      </c>
      <c r="Q34" s="36">
        <v>9.9048901165940135E-3</v>
      </c>
      <c r="R34" s="36">
        <v>7.7556422240985289E-3</v>
      </c>
      <c r="S34" s="36">
        <v>4.2780793096462892E-3</v>
      </c>
      <c r="T34" s="36">
        <v>2.9372333181750948E-3</v>
      </c>
      <c r="U34" s="36">
        <v>2.3606242969762348E-3</v>
      </c>
      <c r="V34" s="36">
        <v>1.9566424080550097E-3</v>
      </c>
      <c r="W34" s="36">
        <v>1.1825300955295261E-3</v>
      </c>
      <c r="X34" s="36">
        <v>9.0037019576709768E-4</v>
      </c>
      <c r="Y34" s="36">
        <v>5.146690058212153E-4</v>
      </c>
      <c r="Z34" s="36">
        <v>2.140944756808187E-4</v>
      </c>
      <c r="AA34" s="36">
        <v>0.99999999999999978</v>
      </c>
      <c r="AB34" s="24"/>
      <c r="AC34" s="24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</row>
    <row r="35" spans="1:47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47" ht="15" customHeight="1" x14ac:dyDescent="0.25"/>
    <row r="37" spans="1:47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>
      <c r="F44" s="52"/>
    </row>
    <row r="45" spans="1:47" ht="15" customHeight="1" x14ac:dyDescent="0.25">
      <c r="F45" s="52"/>
    </row>
    <row r="46" spans="1:47" ht="15" customHeight="1" x14ac:dyDescent="0.25">
      <c r="A46" s="53">
        <f>(AA4+AA6)/$AA$33</f>
        <v>5.6569851692772233E-2</v>
      </c>
      <c r="B46" s="104" t="s">
        <v>293</v>
      </c>
      <c r="F46" s="52"/>
    </row>
    <row r="47" spans="1:47" ht="15" customHeight="1" x14ac:dyDescent="0.25">
      <c r="A47" s="53">
        <f>(AA7+AA20)/$AA$33</f>
        <v>0.70400218803280346</v>
      </c>
      <c r="B47" s="105" t="s">
        <v>294</v>
      </c>
      <c r="F47" s="52"/>
    </row>
    <row r="48" spans="1:47" ht="15" customHeight="1" x14ac:dyDescent="0.25">
      <c r="A48" s="53">
        <f>AA8/$AA$33</f>
        <v>2.6438737726320522E-3</v>
      </c>
      <c r="B48" s="105" t="s">
        <v>36</v>
      </c>
      <c r="F48" s="52"/>
    </row>
    <row r="49" spans="1:6" ht="15" customHeight="1" x14ac:dyDescent="0.25">
      <c r="A49" s="53">
        <f>(AA25+AA9)/$AA$33</f>
        <v>2.7433278113277895E-3</v>
      </c>
      <c r="B49" s="105" t="s">
        <v>295</v>
      </c>
      <c r="F49" s="52"/>
    </row>
    <row r="50" spans="1:6" ht="15" customHeight="1" x14ac:dyDescent="0.25">
      <c r="A50" s="53">
        <f>(AA26+AA10)/$AA$33</f>
        <v>3.09518165002508E-3</v>
      </c>
      <c r="B50" s="105" t="s">
        <v>296</v>
      </c>
      <c r="F50" s="52"/>
    </row>
    <row r="51" spans="1:6" ht="15" customHeight="1" x14ac:dyDescent="0.25">
      <c r="A51" s="53">
        <f>AA11/$AA$33</f>
        <v>7.5313914090189638E-3</v>
      </c>
      <c r="B51" s="105" t="s">
        <v>39</v>
      </c>
      <c r="F51" s="52"/>
    </row>
    <row r="52" spans="1:6" ht="15" customHeight="1" x14ac:dyDescent="0.25">
      <c r="A52" s="53">
        <f>(AA12+AA17)/$AA$33</f>
        <v>0.14309104186513116</v>
      </c>
      <c r="B52" s="105" t="s">
        <v>297</v>
      </c>
      <c r="F52" s="52"/>
    </row>
    <row r="53" spans="1:6" ht="15" customHeight="1" x14ac:dyDescent="0.25">
      <c r="A53" s="53">
        <f>AA27/$AA$33</f>
        <v>2.8499989291745534E-2</v>
      </c>
      <c r="B53" s="105" t="s">
        <v>55</v>
      </c>
      <c r="F53" s="52"/>
    </row>
    <row r="54" spans="1:6" ht="15" customHeight="1" x14ac:dyDescent="0.25">
      <c r="A54" s="53">
        <f>(AA28+AA29+AA30+AA31)/$AA$33</f>
        <v>3.6503783851450276E-2</v>
      </c>
      <c r="B54" s="105" t="s">
        <v>298</v>
      </c>
      <c r="F54" s="52"/>
    </row>
    <row r="55" spans="1:6" ht="15" customHeight="1" x14ac:dyDescent="0.25">
      <c r="A55" s="53">
        <f>AA32/$AA$33</f>
        <v>1.5319370623093227E-2</v>
      </c>
      <c r="B55" s="105" t="s">
        <v>60</v>
      </c>
      <c r="F55" s="52"/>
    </row>
    <row r="56" spans="1:6" ht="15" customHeight="1" x14ac:dyDescent="0.25">
      <c r="A56" s="52"/>
      <c r="B56" s="52"/>
      <c r="F56" s="52"/>
    </row>
    <row r="57" spans="1:6" ht="15" customHeight="1" x14ac:dyDescent="0.25">
      <c r="F57" s="52"/>
    </row>
    <row r="58" spans="1:6" ht="15" customHeight="1" x14ac:dyDescent="0.25">
      <c r="F58" s="52"/>
    </row>
    <row r="59" spans="1:6" ht="15" customHeight="1" x14ac:dyDescent="0.25">
      <c r="F59" s="52"/>
    </row>
    <row r="60" spans="1:6" ht="15" customHeight="1" x14ac:dyDescent="0.25">
      <c r="F60" s="52"/>
    </row>
    <row r="61" spans="1:6" ht="15" customHeight="1" x14ac:dyDescent="0.25">
      <c r="F61" s="52"/>
    </row>
    <row r="62" spans="1:6" x14ac:dyDescent="0.25">
      <c r="F62" s="52"/>
    </row>
    <row r="63" spans="1:6" x14ac:dyDescent="0.25">
      <c r="F63" s="52"/>
    </row>
    <row r="64" spans="1:6" x14ac:dyDescent="0.25">
      <c r="F64" s="52"/>
    </row>
    <row r="65" spans="6:6" x14ac:dyDescent="0.25">
      <c r="F65" s="52"/>
    </row>
    <row r="66" spans="6:6" x14ac:dyDescent="0.25">
      <c r="F66" s="52"/>
    </row>
    <row r="67" spans="6:6" x14ac:dyDescent="0.25">
      <c r="F67" s="52"/>
    </row>
    <row r="68" spans="6:6" x14ac:dyDescent="0.25">
      <c r="F68" s="52"/>
    </row>
  </sheetData>
  <sortState columnSort="1" ref="C3:Z35">
    <sortCondition descending="1" ref="C34:Z34"/>
  </sortState>
  <mergeCells count="3">
    <mergeCell ref="A33:B33"/>
    <mergeCell ref="A34:B34"/>
    <mergeCell ref="A1:AA1"/>
  </mergeCells>
  <conditionalFormatting sqref="AB34">
    <cfRule type="cellIs" dxfId="11" priority="23" operator="notEqual">
      <formula>0</formula>
    </cfRule>
  </conditionalFormatting>
  <conditionalFormatting sqref="AB4:AB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7" width="20.42578125" style="25" customWidth="1"/>
    <col min="28" max="28" width="12.42578125" style="25" bestFit="1" customWidth="1"/>
    <col min="29" max="29" width="11" style="25" bestFit="1" customWidth="1"/>
    <col min="30" max="16384" width="9.140625" style="25"/>
  </cols>
  <sheetData>
    <row r="1" spans="1:29" x14ac:dyDescent="0.25">
      <c r="A1" s="110" t="s">
        <v>339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</row>
    <row r="2" spans="1:29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69" t="s">
        <v>65</v>
      </c>
    </row>
    <row r="3" spans="1:29" ht="87" customHeight="1" x14ac:dyDescent="0.25">
      <c r="A3" s="30" t="s">
        <v>30</v>
      </c>
      <c r="B3" s="63" t="s">
        <v>31</v>
      </c>
      <c r="C3" s="31" t="s">
        <v>314</v>
      </c>
      <c r="D3" s="31" t="s">
        <v>316</v>
      </c>
      <c r="E3" s="31" t="s">
        <v>315</v>
      </c>
      <c r="F3" s="31" t="s">
        <v>323</v>
      </c>
      <c r="G3" s="31" t="s">
        <v>317</v>
      </c>
      <c r="H3" s="31" t="s">
        <v>318</v>
      </c>
      <c r="I3" s="31" t="s">
        <v>319</v>
      </c>
      <c r="J3" s="31" t="s">
        <v>320</v>
      </c>
      <c r="K3" s="31" t="s">
        <v>321</v>
      </c>
      <c r="L3" s="31" t="s">
        <v>322</v>
      </c>
      <c r="M3" s="31" t="s">
        <v>324</v>
      </c>
      <c r="N3" s="31" t="s">
        <v>325</v>
      </c>
      <c r="O3" s="31" t="s">
        <v>327</v>
      </c>
      <c r="P3" s="31" t="s">
        <v>328</v>
      </c>
      <c r="Q3" s="31" t="s">
        <v>329</v>
      </c>
      <c r="R3" s="31" t="s">
        <v>331</v>
      </c>
      <c r="S3" s="31" t="s">
        <v>334</v>
      </c>
      <c r="T3" s="31" t="s">
        <v>332</v>
      </c>
      <c r="U3" s="31" t="s">
        <v>335</v>
      </c>
      <c r="V3" s="31" t="s">
        <v>336</v>
      </c>
      <c r="W3" s="31" t="s">
        <v>330</v>
      </c>
      <c r="X3" s="31" t="s">
        <v>326</v>
      </c>
      <c r="Y3" s="31" t="s">
        <v>337</v>
      </c>
      <c r="Z3" s="31" t="s">
        <v>333</v>
      </c>
      <c r="AA3" s="31" t="s">
        <v>66</v>
      </c>
      <c r="AB3" s="26"/>
    </row>
    <row r="4" spans="1:29" x14ac:dyDescent="0.25">
      <c r="A4" s="20">
        <v>1</v>
      </c>
      <c r="B4" s="65" t="s">
        <v>32</v>
      </c>
      <c r="C4" s="38">
        <v>171607</v>
      </c>
      <c r="D4" s="38">
        <v>534059.32999999996</v>
      </c>
      <c r="E4" s="38">
        <v>533362.06999999995</v>
      </c>
      <c r="F4" s="38">
        <v>60973.11</v>
      </c>
      <c r="G4" s="38">
        <v>558648.90096749226</v>
      </c>
      <c r="H4" s="38">
        <v>349681.29000000004</v>
      </c>
      <c r="I4" s="38">
        <v>228836.13000000006</v>
      </c>
      <c r="J4" s="38">
        <v>16105</v>
      </c>
      <c r="K4" s="38">
        <v>1674415.15</v>
      </c>
      <c r="L4" s="47">
        <v>258310.06</v>
      </c>
      <c r="M4" s="38">
        <v>0</v>
      </c>
      <c r="N4" s="38">
        <v>79550.05</v>
      </c>
      <c r="O4" s="38">
        <v>0</v>
      </c>
      <c r="P4" s="38">
        <v>92653.616218566065</v>
      </c>
      <c r="Q4" s="38">
        <v>220441.68000000002</v>
      </c>
      <c r="R4" s="38">
        <v>40711.792835388056</v>
      </c>
      <c r="S4" s="38">
        <v>138.91999999999999</v>
      </c>
      <c r="T4" s="38">
        <v>23633</v>
      </c>
      <c r="U4" s="38">
        <v>20310.43</v>
      </c>
      <c r="V4" s="38">
        <v>0</v>
      </c>
      <c r="W4" s="38">
        <v>0</v>
      </c>
      <c r="X4" s="38">
        <v>30080</v>
      </c>
      <c r="Y4" s="38">
        <v>43.116000000000007</v>
      </c>
      <c r="Z4" s="38">
        <v>0</v>
      </c>
      <c r="AA4" s="29">
        <v>4893560.6460214462</v>
      </c>
      <c r="AB4" s="8"/>
      <c r="AC4" s="27"/>
    </row>
    <row r="5" spans="1:29" ht="31.5" x14ac:dyDescent="0.25">
      <c r="A5" s="54">
        <v>1.1000000000000001</v>
      </c>
      <c r="B5" s="3" t="s">
        <v>33</v>
      </c>
      <c r="C5" s="37">
        <v>0</v>
      </c>
      <c r="D5" s="37">
        <v>0</v>
      </c>
      <c r="E5" s="37">
        <v>18000</v>
      </c>
      <c r="F5" s="21">
        <v>25827.26</v>
      </c>
      <c r="G5" s="21">
        <v>101.74244818392613</v>
      </c>
      <c r="H5" s="21">
        <v>0</v>
      </c>
      <c r="I5" s="37">
        <v>0</v>
      </c>
      <c r="J5" s="21">
        <v>0</v>
      </c>
      <c r="K5" s="21">
        <v>904.78000000000009</v>
      </c>
      <c r="L5" s="37">
        <v>0</v>
      </c>
      <c r="M5" s="21">
        <v>0</v>
      </c>
      <c r="N5" s="21">
        <v>0</v>
      </c>
      <c r="O5" s="21">
        <v>0</v>
      </c>
      <c r="P5" s="22">
        <v>27.863596770300138</v>
      </c>
      <c r="Q5" s="38">
        <v>0</v>
      </c>
      <c r="R5" s="21">
        <v>0</v>
      </c>
      <c r="S5" s="21">
        <v>0</v>
      </c>
      <c r="T5" s="21">
        <v>6333.33</v>
      </c>
      <c r="U5" s="21">
        <v>0</v>
      </c>
      <c r="V5" s="21">
        <v>0</v>
      </c>
      <c r="W5" s="21">
        <v>0</v>
      </c>
      <c r="X5" s="38">
        <v>0</v>
      </c>
      <c r="Y5" s="21">
        <v>0</v>
      </c>
      <c r="Z5" s="21">
        <v>0</v>
      </c>
      <c r="AA5" s="29">
        <v>51194.976044954223</v>
      </c>
      <c r="AB5" s="8"/>
    </row>
    <row r="6" spans="1:29" x14ac:dyDescent="0.25">
      <c r="A6" s="20">
        <v>2</v>
      </c>
      <c r="B6" s="65" t="s">
        <v>34</v>
      </c>
      <c r="C6" s="37">
        <v>0</v>
      </c>
      <c r="D6" s="37">
        <v>1913441.14</v>
      </c>
      <c r="E6" s="37">
        <v>0</v>
      </c>
      <c r="F6" s="21">
        <v>0</v>
      </c>
      <c r="G6" s="21">
        <v>0</v>
      </c>
      <c r="H6" s="21">
        <v>0</v>
      </c>
      <c r="I6" s="37">
        <v>4102</v>
      </c>
      <c r="J6" s="21">
        <v>223742.05000000005</v>
      </c>
      <c r="K6" s="21">
        <v>4069667.7</v>
      </c>
      <c r="L6" s="37">
        <v>68070.95</v>
      </c>
      <c r="M6" s="21">
        <v>0</v>
      </c>
      <c r="N6" s="21">
        <v>12077.99</v>
      </c>
      <c r="O6" s="21">
        <v>4214468.24</v>
      </c>
      <c r="P6" s="22">
        <v>0</v>
      </c>
      <c r="Q6" s="38">
        <v>2406679.0900000148</v>
      </c>
      <c r="R6" s="21">
        <v>1152929.117164612</v>
      </c>
      <c r="S6" s="21">
        <v>1083338.1599999999</v>
      </c>
      <c r="T6" s="21">
        <v>730478.45</v>
      </c>
      <c r="U6" s="21">
        <v>329467.39999999997</v>
      </c>
      <c r="V6" s="21">
        <v>268342</v>
      </c>
      <c r="W6" s="21">
        <v>0</v>
      </c>
      <c r="X6" s="38">
        <v>0</v>
      </c>
      <c r="Y6" s="21">
        <v>0</v>
      </c>
      <c r="Z6" s="21">
        <v>0</v>
      </c>
      <c r="AA6" s="29">
        <v>16476804.287164627</v>
      </c>
      <c r="AB6" s="8"/>
    </row>
    <row r="7" spans="1:29" x14ac:dyDescent="0.25">
      <c r="A7" s="20">
        <v>3</v>
      </c>
      <c r="B7" s="65" t="s">
        <v>35</v>
      </c>
      <c r="C7" s="37">
        <v>8024936</v>
      </c>
      <c r="D7" s="37">
        <v>6839457.959999999</v>
      </c>
      <c r="E7" s="37">
        <v>23286295.770000003</v>
      </c>
      <c r="F7" s="21">
        <v>5646065.169999999</v>
      </c>
      <c r="G7" s="21">
        <v>20294757.480868533</v>
      </c>
      <c r="H7" s="21">
        <v>18972495.119999968</v>
      </c>
      <c r="I7" s="37">
        <v>1465822.82</v>
      </c>
      <c r="J7" s="21">
        <v>237602.23999999987</v>
      </c>
      <c r="K7" s="21">
        <v>10067894.060000001</v>
      </c>
      <c r="L7" s="37">
        <v>15879262.030000001</v>
      </c>
      <c r="M7" s="21">
        <v>2856918.8899999997</v>
      </c>
      <c r="N7" s="21">
        <v>748422.9300000004</v>
      </c>
      <c r="O7" s="21">
        <v>0</v>
      </c>
      <c r="P7" s="22">
        <v>1846557.8393324907</v>
      </c>
      <c r="Q7" s="38">
        <v>1512.58</v>
      </c>
      <c r="R7" s="21">
        <v>0</v>
      </c>
      <c r="S7" s="21">
        <v>0</v>
      </c>
      <c r="T7" s="21">
        <v>26224.79</v>
      </c>
      <c r="U7" s="21">
        <v>0</v>
      </c>
      <c r="V7" s="21">
        <v>0</v>
      </c>
      <c r="W7" s="21">
        <v>-12334.51</v>
      </c>
      <c r="X7" s="38">
        <v>10243.330000000002</v>
      </c>
      <c r="Y7" s="21">
        <v>0</v>
      </c>
      <c r="Z7" s="21">
        <v>0</v>
      </c>
      <c r="AA7" s="29">
        <v>116192134.50020099</v>
      </c>
      <c r="AB7" s="8"/>
      <c r="AC7" s="27"/>
    </row>
    <row r="8" spans="1:29" x14ac:dyDescent="0.25">
      <c r="A8" s="20">
        <v>4</v>
      </c>
      <c r="B8" s="65" t="s">
        <v>36</v>
      </c>
      <c r="C8" s="37">
        <v>0</v>
      </c>
      <c r="D8" s="37">
        <v>0</v>
      </c>
      <c r="E8" s="37">
        <v>54344.92</v>
      </c>
      <c r="F8" s="21">
        <v>0</v>
      </c>
      <c r="G8" s="21">
        <v>890</v>
      </c>
      <c r="H8" s="21">
        <v>0</v>
      </c>
      <c r="I8" s="37">
        <v>-2368.5100000000002</v>
      </c>
      <c r="J8" s="21">
        <v>0</v>
      </c>
      <c r="K8" s="21">
        <v>150854.66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1">
        <v>0</v>
      </c>
      <c r="AA8" s="29">
        <v>203721.07</v>
      </c>
      <c r="AB8" s="8"/>
      <c r="AC8" s="27"/>
    </row>
    <row r="9" spans="1:29" x14ac:dyDescent="0.25">
      <c r="A9" s="20">
        <v>5</v>
      </c>
      <c r="B9" s="65" t="s">
        <v>37</v>
      </c>
      <c r="C9" s="37">
        <v>0</v>
      </c>
      <c r="D9" s="37">
        <v>0</v>
      </c>
      <c r="E9" s="37">
        <v>71154.23</v>
      </c>
      <c r="F9" s="21">
        <v>0</v>
      </c>
      <c r="G9" s="21">
        <v>0</v>
      </c>
      <c r="H9" s="21">
        <v>93754.31</v>
      </c>
      <c r="I9" s="37">
        <v>0</v>
      </c>
      <c r="J9" s="21">
        <v>0</v>
      </c>
      <c r="K9" s="21">
        <v>0</v>
      </c>
      <c r="L9" s="37">
        <v>0</v>
      </c>
      <c r="M9" s="21">
        <v>0</v>
      </c>
      <c r="N9" s="21">
        <v>0</v>
      </c>
      <c r="O9" s="21">
        <v>0</v>
      </c>
      <c r="P9" s="22">
        <v>56.211763769239248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1">
        <v>0</v>
      </c>
      <c r="AA9" s="29">
        <v>164964.75176376922</v>
      </c>
      <c r="AB9" s="8"/>
      <c r="AC9" s="27"/>
    </row>
    <row r="10" spans="1:29" x14ac:dyDescent="0.25">
      <c r="A10" s="20">
        <v>6</v>
      </c>
      <c r="B10" s="65" t="s">
        <v>38</v>
      </c>
      <c r="C10" s="37">
        <v>69</v>
      </c>
      <c r="D10" s="37">
        <v>167375.94</v>
      </c>
      <c r="E10" s="37">
        <v>413846.19</v>
      </c>
      <c r="F10" s="21">
        <v>0</v>
      </c>
      <c r="G10" s="21">
        <v>0</v>
      </c>
      <c r="H10" s="21">
        <v>31468.420000000002</v>
      </c>
      <c r="I10" s="37">
        <v>0</v>
      </c>
      <c r="J10" s="21">
        <v>0</v>
      </c>
      <c r="K10" s="21">
        <v>174.9</v>
      </c>
      <c r="L10" s="37">
        <v>94406.18</v>
      </c>
      <c r="M10" s="21">
        <v>0</v>
      </c>
      <c r="N10" s="21">
        <v>0</v>
      </c>
      <c r="O10" s="21">
        <v>0</v>
      </c>
      <c r="P10" s="22">
        <v>0</v>
      </c>
      <c r="Q10" s="38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26020.244970200001</v>
      </c>
      <c r="X10" s="38">
        <v>0</v>
      </c>
      <c r="Y10" s="21">
        <v>0</v>
      </c>
      <c r="Z10" s="21">
        <v>0</v>
      </c>
      <c r="AA10" s="29">
        <v>733360.87497020012</v>
      </c>
      <c r="AB10" s="8"/>
      <c r="AC10" s="27"/>
    </row>
    <row r="11" spans="1:29" x14ac:dyDescent="0.25">
      <c r="A11" s="20">
        <v>7</v>
      </c>
      <c r="B11" s="65" t="s">
        <v>39</v>
      </c>
      <c r="C11" s="37">
        <v>1403</v>
      </c>
      <c r="D11" s="37">
        <v>80435.19</v>
      </c>
      <c r="E11" s="37">
        <v>2157059.4900000002</v>
      </c>
      <c r="F11" s="21">
        <v>0</v>
      </c>
      <c r="G11" s="21">
        <v>217690.94811944439</v>
      </c>
      <c r="H11" s="21">
        <v>5331.8099999999995</v>
      </c>
      <c r="I11" s="37">
        <v>13286.269999999999</v>
      </c>
      <c r="J11" s="21">
        <v>0</v>
      </c>
      <c r="K11" s="21">
        <v>14750.3</v>
      </c>
      <c r="L11" s="37">
        <v>-30748.590000000004</v>
      </c>
      <c r="M11" s="21">
        <v>198978.17</v>
      </c>
      <c r="N11" s="21">
        <v>-206.89</v>
      </c>
      <c r="O11" s="21">
        <v>0</v>
      </c>
      <c r="P11" s="22">
        <v>657.01420480293302</v>
      </c>
      <c r="Q11" s="38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56188.438023800001</v>
      </c>
      <c r="X11" s="38">
        <v>0</v>
      </c>
      <c r="Y11" s="21">
        <v>0</v>
      </c>
      <c r="Z11" s="21">
        <v>0</v>
      </c>
      <c r="AA11" s="29">
        <v>2714825.1503480473</v>
      </c>
      <c r="AB11" s="8"/>
      <c r="AC11" s="27"/>
    </row>
    <row r="12" spans="1:29" x14ac:dyDescent="0.25">
      <c r="A12" s="20">
        <v>8</v>
      </c>
      <c r="B12" s="65" t="s">
        <v>40</v>
      </c>
      <c r="C12" s="37">
        <v>297982</v>
      </c>
      <c r="D12" s="37">
        <v>1017448.73</v>
      </c>
      <c r="E12" s="37">
        <v>9701979.6100000013</v>
      </c>
      <c r="F12" s="21">
        <v>3099.27</v>
      </c>
      <c r="G12" s="21">
        <v>4096219.4670310887</v>
      </c>
      <c r="H12" s="21">
        <v>1434031.1600000008</v>
      </c>
      <c r="I12" s="37">
        <v>1485656.3700000003</v>
      </c>
      <c r="J12" s="21">
        <v>12263.29</v>
      </c>
      <c r="K12" s="21">
        <v>4280861.2499999991</v>
      </c>
      <c r="L12" s="37">
        <v>1816211.9799999997</v>
      </c>
      <c r="M12" s="21">
        <v>1197942.6900000002</v>
      </c>
      <c r="N12" s="21">
        <v>572532.47999999998</v>
      </c>
      <c r="O12" s="21">
        <v>0</v>
      </c>
      <c r="P12" s="22">
        <v>636888.04854537349</v>
      </c>
      <c r="Q12" s="38">
        <v>36426.969999999994</v>
      </c>
      <c r="R12" s="21">
        <v>0</v>
      </c>
      <c r="S12" s="21">
        <v>773.19</v>
      </c>
      <c r="T12" s="21">
        <v>128523.67</v>
      </c>
      <c r="U12" s="21">
        <v>2318.25</v>
      </c>
      <c r="V12" s="21">
        <v>0</v>
      </c>
      <c r="W12" s="21">
        <v>97597.610935200006</v>
      </c>
      <c r="X12" s="38">
        <v>8345.91</v>
      </c>
      <c r="Y12" s="21">
        <v>30494.22</v>
      </c>
      <c r="Z12" s="21">
        <v>0</v>
      </c>
      <c r="AA12" s="29">
        <v>26857596.166511666</v>
      </c>
      <c r="AB12" s="8"/>
      <c r="AC12" s="27"/>
    </row>
    <row r="13" spans="1:29" x14ac:dyDescent="0.25">
      <c r="A13" s="54">
        <v>8.1</v>
      </c>
      <c r="B13" s="3" t="s">
        <v>41</v>
      </c>
      <c r="C13" s="37">
        <v>210016</v>
      </c>
      <c r="D13" s="37">
        <v>0</v>
      </c>
      <c r="E13" s="37">
        <v>7124569.870000002</v>
      </c>
      <c r="F13" s="21">
        <v>3099.27</v>
      </c>
      <c r="G13" s="21">
        <v>913106.63291710569</v>
      </c>
      <c r="H13" s="21">
        <v>956816.1600000005</v>
      </c>
      <c r="I13" s="37">
        <v>1368398.1400000004</v>
      </c>
      <c r="J13" s="21">
        <v>0</v>
      </c>
      <c r="K13" s="21">
        <v>2519775.25</v>
      </c>
      <c r="L13" s="37">
        <v>450915.75000000006</v>
      </c>
      <c r="M13" s="21">
        <v>113791.28</v>
      </c>
      <c r="N13" s="21">
        <v>143104.76999999999</v>
      </c>
      <c r="O13" s="21">
        <v>0</v>
      </c>
      <c r="P13" s="22">
        <v>636508.95203552127</v>
      </c>
      <c r="Q13" s="38">
        <v>36426.969999999994</v>
      </c>
      <c r="R13" s="21">
        <v>0</v>
      </c>
      <c r="S13" s="21">
        <v>773.19</v>
      </c>
      <c r="T13" s="21">
        <v>102864.01</v>
      </c>
      <c r="U13" s="21">
        <v>2318.25</v>
      </c>
      <c r="V13" s="21">
        <v>0</v>
      </c>
      <c r="W13" s="21">
        <v>0</v>
      </c>
      <c r="X13" s="38">
        <v>8345.91</v>
      </c>
      <c r="Y13" s="21">
        <v>0</v>
      </c>
      <c r="Z13" s="21">
        <v>0</v>
      </c>
      <c r="AA13" s="29">
        <v>14590830.404952629</v>
      </c>
      <c r="AB13" s="8"/>
      <c r="AC13" s="27"/>
    </row>
    <row r="14" spans="1:29" x14ac:dyDescent="0.25">
      <c r="A14" s="54">
        <v>8.1999999999999993</v>
      </c>
      <c r="B14" s="3" t="s">
        <v>42</v>
      </c>
      <c r="C14" s="37">
        <v>73518</v>
      </c>
      <c r="D14" s="37">
        <v>842700.93</v>
      </c>
      <c r="E14" s="37">
        <v>1501903.7399999998</v>
      </c>
      <c r="F14" s="21">
        <v>0</v>
      </c>
      <c r="G14" s="21">
        <v>2648059.9516527676</v>
      </c>
      <c r="H14" s="21">
        <v>476165.20000000019</v>
      </c>
      <c r="I14" s="37">
        <v>50800.200000000019</v>
      </c>
      <c r="J14" s="21">
        <v>11613.29</v>
      </c>
      <c r="K14" s="21">
        <v>1053849.6099999999</v>
      </c>
      <c r="L14" s="37">
        <v>1216843.7999999998</v>
      </c>
      <c r="M14" s="21">
        <v>620872.46</v>
      </c>
      <c r="N14" s="21">
        <v>429427.71</v>
      </c>
      <c r="O14" s="21">
        <v>0</v>
      </c>
      <c r="P14" s="22">
        <v>0</v>
      </c>
      <c r="Q14" s="38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97597.610935200006</v>
      </c>
      <c r="X14" s="38">
        <v>0</v>
      </c>
      <c r="Y14" s="21">
        <v>30494.22</v>
      </c>
      <c r="Z14" s="21">
        <v>0</v>
      </c>
      <c r="AA14" s="29">
        <v>9053846.7225879692</v>
      </c>
      <c r="AB14" s="8"/>
      <c r="AC14" s="27"/>
    </row>
    <row r="15" spans="1:29" x14ac:dyDescent="0.25">
      <c r="A15" s="54">
        <v>8.3000000000000007</v>
      </c>
      <c r="B15" s="3" t="s">
        <v>43</v>
      </c>
      <c r="C15" s="37">
        <v>1519</v>
      </c>
      <c r="D15" s="37">
        <v>0</v>
      </c>
      <c r="E15" s="37">
        <v>1061304.3600000003</v>
      </c>
      <c r="F15" s="21">
        <v>0</v>
      </c>
      <c r="G15" s="21">
        <v>520553.96521030331</v>
      </c>
      <c r="H15" s="21">
        <v>0</v>
      </c>
      <c r="I15" s="37">
        <v>66458.03</v>
      </c>
      <c r="J15" s="21">
        <v>0</v>
      </c>
      <c r="K15" s="21">
        <v>643617.78</v>
      </c>
      <c r="L15" s="37">
        <v>140741.32999999999</v>
      </c>
      <c r="M15" s="21">
        <v>463278.95</v>
      </c>
      <c r="N15" s="21">
        <v>0</v>
      </c>
      <c r="O15" s="21">
        <v>0</v>
      </c>
      <c r="P15" s="22">
        <v>375.35752427909978</v>
      </c>
      <c r="Q15" s="38">
        <v>0</v>
      </c>
      <c r="R15" s="21">
        <v>0</v>
      </c>
      <c r="S15" s="21">
        <v>0</v>
      </c>
      <c r="T15" s="21">
        <v>25659.66</v>
      </c>
      <c r="U15" s="21">
        <v>0</v>
      </c>
      <c r="V15" s="21">
        <v>0</v>
      </c>
      <c r="W15" s="21">
        <v>0</v>
      </c>
      <c r="X15" s="38">
        <v>0</v>
      </c>
      <c r="Y15" s="21">
        <v>0</v>
      </c>
      <c r="Z15" s="21">
        <v>0</v>
      </c>
      <c r="AA15" s="29">
        <v>2923508.432734583</v>
      </c>
      <c r="AB15" s="8"/>
      <c r="AC15" s="27"/>
    </row>
    <row r="16" spans="1:29" x14ac:dyDescent="0.25">
      <c r="A16" s="54">
        <v>8.4</v>
      </c>
      <c r="B16" s="3" t="s">
        <v>44</v>
      </c>
      <c r="C16" s="37">
        <v>12929</v>
      </c>
      <c r="D16" s="37">
        <v>174747.8</v>
      </c>
      <c r="E16" s="37">
        <v>14201.64</v>
      </c>
      <c r="F16" s="21">
        <v>0</v>
      </c>
      <c r="G16" s="21">
        <v>14498.917250911951</v>
      </c>
      <c r="H16" s="21">
        <v>1049.8</v>
      </c>
      <c r="I16" s="37">
        <v>0</v>
      </c>
      <c r="J16" s="21">
        <v>650</v>
      </c>
      <c r="K16" s="21">
        <v>63618.61</v>
      </c>
      <c r="L16" s="37">
        <v>7711.1</v>
      </c>
      <c r="M16" s="21">
        <v>0</v>
      </c>
      <c r="N16" s="21">
        <v>0</v>
      </c>
      <c r="O16" s="21">
        <v>0</v>
      </c>
      <c r="P16" s="22">
        <v>3.738985573161147</v>
      </c>
      <c r="Q16" s="38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1">
        <v>0</v>
      </c>
      <c r="AA16" s="29">
        <v>289410.60623648507</v>
      </c>
      <c r="AB16" s="8"/>
      <c r="AC16" s="27"/>
    </row>
    <row r="17" spans="1:28" x14ac:dyDescent="0.25">
      <c r="A17" s="20">
        <v>9</v>
      </c>
      <c r="B17" s="65" t="s">
        <v>45</v>
      </c>
      <c r="C17" s="37">
        <v>149819</v>
      </c>
      <c r="D17" s="37">
        <v>2595</v>
      </c>
      <c r="E17" s="37">
        <v>-63824.35</v>
      </c>
      <c r="F17" s="21">
        <v>115059.15</v>
      </c>
      <c r="G17" s="21">
        <v>225922.71079250419</v>
      </c>
      <c r="H17" s="21">
        <v>0</v>
      </c>
      <c r="I17" s="37">
        <v>5710</v>
      </c>
      <c r="J17" s="21">
        <v>0</v>
      </c>
      <c r="K17" s="21">
        <v>61250.13</v>
      </c>
      <c r="L17" s="37">
        <v>72691.789999999994</v>
      </c>
      <c r="M17" s="21">
        <v>1222710.7399999998</v>
      </c>
      <c r="N17" s="21">
        <v>605.65</v>
      </c>
      <c r="O17" s="21">
        <v>0</v>
      </c>
      <c r="P17" s="22">
        <v>64029.754586322277</v>
      </c>
      <c r="Q17" s="38">
        <v>547681.44000000018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38">
        <v>0</v>
      </c>
      <c r="Y17" s="21">
        <v>0</v>
      </c>
      <c r="Z17" s="21">
        <v>0</v>
      </c>
      <c r="AA17" s="29">
        <v>2404251.0153788263</v>
      </c>
      <c r="AB17" s="8"/>
    </row>
    <row r="18" spans="1:28" x14ac:dyDescent="0.25">
      <c r="A18" s="54">
        <v>9.1</v>
      </c>
      <c r="B18" s="3" t="s">
        <v>46</v>
      </c>
      <c r="C18" s="37">
        <v>149077</v>
      </c>
      <c r="D18" s="37">
        <v>25</v>
      </c>
      <c r="E18" s="37">
        <v>-96924.81</v>
      </c>
      <c r="F18" s="21">
        <v>115059.15</v>
      </c>
      <c r="G18" s="21">
        <v>12807.472798068255</v>
      </c>
      <c r="H18" s="21">
        <v>0</v>
      </c>
      <c r="I18" s="37">
        <v>0</v>
      </c>
      <c r="J18" s="21">
        <v>0</v>
      </c>
      <c r="K18" s="21">
        <v>18.36</v>
      </c>
      <c r="L18" s="37">
        <v>43091.519999999997</v>
      </c>
      <c r="M18" s="21">
        <v>1222710.7399999998</v>
      </c>
      <c r="N18" s="21">
        <v>0</v>
      </c>
      <c r="O18" s="21">
        <v>0</v>
      </c>
      <c r="P18" s="22">
        <v>64029.754586322277</v>
      </c>
      <c r="Q18" s="38">
        <v>547681.44000000018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38">
        <v>0</v>
      </c>
      <c r="Y18" s="21">
        <v>0</v>
      </c>
      <c r="Z18" s="21">
        <v>0</v>
      </c>
      <c r="AA18" s="29">
        <v>2057575.6273843904</v>
      </c>
      <c r="AB18" s="8"/>
    </row>
    <row r="19" spans="1:28" x14ac:dyDescent="0.25">
      <c r="A19" s="54">
        <v>9.1999999999999993</v>
      </c>
      <c r="B19" s="3" t="s">
        <v>47</v>
      </c>
      <c r="C19" s="37">
        <v>742</v>
      </c>
      <c r="D19" s="37">
        <v>2570</v>
      </c>
      <c r="E19" s="37">
        <v>33100.46</v>
      </c>
      <c r="F19" s="21">
        <v>0</v>
      </c>
      <c r="G19" s="21">
        <v>213115.23799443591</v>
      </c>
      <c r="H19" s="21">
        <v>0</v>
      </c>
      <c r="I19" s="37">
        <v>5710</v>
      </c>
      <c r="J19" s="21">
        <v>0</v>
      </c>
      <c r="K19" s="21">
        <v>61231.77</v>
      </c>
      <c r="L19" s="37">
        <v>29600.27</v>
      </c>
      <c r="M19" s="21">
        <v>0</v>
      </c>
      <c r="N19" s="21">
        <v>605.65</v>
      </c>
      <c r="O19" s="21">
        <v>0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1">
        <v>0</v>
      </c>
      <c r="AA19" s="29">
        <v>346675.38799443597</v>
      </c>
      <c r="AB19" s="8"/>
    </row>
    <row r="20" spans="1:28" x14ac:dyDescent="0.25">
      <c r="A20" s="20">
        <v>10</v>
      </c>
      <c r="B20" s="66" t="s">
        <v>48</v>
      </c>
      <c r="C20" s="37">
        <v>59559043</v>
      </c>
      <c r="D20" s="37">
        <v>40021434.960000001</v>
      </c>
      <c r="E20" s="37">
        <v>13057506.76</v>
      </c>
      <c r="F20" s="21">
        <v>35359021.740000002</v>
      </c>
      <c r="G20" s="21">
        <v>14024691.708498707</v>
      </c>
      <c r="H20" s="21">
        <v>12766023.240000006</v>
      </c>
      <c r="I20" s="37">
        <v>26351702.65000001</v>
      </c>
      <c r="J20" s="21">
        <v>28760001.490895715</v>
      </c>
      <c r="K20" s="21">
        <v>7650429.5699999994</v>
      </c>
      <c r="L20" s="37">
        <v>8643599.3900000006</v>
      </c>
      <c r="M20" s="21">
        <v>3164295.31</v>
      </c>
      <c r="N20" s="21">
        <v>3817337.47</v>
      </c>
      <c r="O20" s="21">
        <v>0</v>
      </c>
      <c r="P20" s="22">
        <v>1274955.3064907431</v>
      </c>
      <c r="Q20" s="38">
        <v>0</v>
      </c>
      <c r="R20" s="21">
        <v>0</v>
      </c>
      <c r="S20" s="21">
        <v>289.56</v>
      </c>
      <c r="T20" s="21">
        <v>0</v>
      </c>
      <c r="U20" s="21">
        <v>0</v>
      </c>
      <c r="V20" s="21">
        <v>0</v>
      </c>
      <c r="W20" s="21">
        <v>47499.59</v>
      </c>
      <c r="X20" s="38">
        <v>74549.58</v>
      </c>
      <c r="Y20" s="21">
        <v>0</v>
      </c>
      <c r="Z20" s="21">
        <v>0</v>
      </c>
      <c r="AA20" s="29">
        <v>254572381.32588524</v>
      </c>
      <c r="AB20" s="8"/>
    </row>
    <row r="21" spans="1:28" x14ac:dyDescent="0.25">
      <c r="A21" s="54">
        <v>10.1</v>
      </c>
      <c r="B21" s="65" t="s">
        <v>49</v>
      </c>
      <c r="C21" s="37">
        <v>59559043</v>
      </c>
      <c r="D21" s="37">
        <v>38740431.969999999</v>
      </c>
      <c r="E21" s="37">
        <v>8833944.9600000009</v>
      </c>
      <c r="F21" s="21">
        <v>35091896.640000001</v>
      </c>
      <c r="G21" s="21">
        <v>13999114.179850223</v>
      </c>
      <c r="H21" s="21">
        <v>12750233.900000004</v>
      </c>
      <c r="I21" s="37">
        <v>25788801.380000006</v>
      </c>
      <c r="J21" s="21">
        <v>28738301.410895716</v>
      </c>
      <c r="K21" s="21">
        <v>7502754.0899999999</v>
      </c>
      <c r="L21" s="37">
        <v>8544861.4200000018</v>
      </c>
      <c r="M21" s="21">
        <v>3073341.49</v>
      </c>
      <c r="N21" s="21">
        <v>3817337.47</v>
      </c>
      <c r="O21" s="21">
        <v>0</v>
      </c>
      <c r="P21" s="22">
        <v>1271941.2153045842</v>
      </c>
      <c r="Q21" s="38">
        <v>0</v>
      </c>
      <c r="R21" s="21">
        <v>0</v>
      </c>
      <c r="S21" s="21">
        <v>289.56</v>
      </c>
      <c r="T21" s="21">
        <v>0</v>
      </c>
      <c r="U21" s="21">
        <v>0</v>
      </c>
      <c r="V21" s="21">
        <v>0</v>
      </c>
      <c r="W21" s="21">
        <v>47499.59</v>
      </c>
      <c r="X21" s="38">
        <v>74549.58</v>
      </c>
      <c r="Y21" s="21">
        <v>0</v>
      </c>
      <c r="Z21" s="21">
        <v>0</v>
      </c>
      <c r="AA21" s="29">
        <v>247834341.85605055</v>
      </c>
      <c r="AB21" s="8"/>
    </row>
    <row r="22" spans="1:28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1857648.19</v>
      </c>
      <c r="F22" s="21">
        <v>0</v>
      </c>
      <c r="G22" s="21">
        <v>25427.528648484804</v>
      </c>
      <c r="H22" s="21">
        <v>5759.6900000000005</v>
      </c>
      <c r="I22" s="37">
        <v>0</v>
      </c>
      <c r="J22" s="21">
        <v>0</v>
      </c>
      <c r="K22" s="21">
        <v>817.34999999999991</v>
      </c>
      <c r="L22" s="37">
        <v>12182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1">
        <v>0</v>
      </c>
      <c r="AA22" s="29">
        <v>1901834.7586484847</v>
      </c>
      <c r="AB22" s="8"/>
    </row>
    <row r="23" spans="1:28" x14ac:dyDescent="0.25">
      <c r="A23" s="54">
        <v>10.3</v>
      </c>
      <c r="B23" s="68" t="s">
        <v>51</v>
      </c>
      <c r="C23" s="37">
        <v>0</v>
      </c>
      <c r="D23" s="37">
        <v>1281002.99</v>
      </c>
      <c r="E23" s="37">
        <v>0</v>
      </c>
      <c r="F23" s="21">
        <v>267125.09999999998</v>
      </c>
      <c r="G23" s="21">
        <v>150</v>
      </c>
      <c r="H23" s="21">
        <v>2802.96</v>
      </c>
      <c r="I23" s="37">
        <v>455025.68000000011</v>
      </c>
      <c r="J23" s="21">
        <v>0</v>
      </c>
      <c r="K23" s="21">
        <v>0</v>
      </c>
      <c r="L23" s="37">
        <v>0</v>
      </c>
      <c r="M23" s="21">
        <v>0</v>
      </c>
      <c r="N23" s="21">
        <v>0</v>
      </c>
      <c r="O23" s="21">
        <v>0</v>
      </c>
      <c r="P23" s="22">
        <v>2910.150367992775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1">
        <v>0</v>
      </c>
      <c r="AA23" s="29">
        <v>2009016.8803679927</v>
      </c>
      <c r="AB23" s="8"/>
    </row>
    <row r="24" spans="1:28" x14ac:dyDescent="0.25">
      <c r="A24" s="54">
        <v>10.4</v>
      </c>
      <c r="B24" s="65" t="s">
        <v>52</v>
      </c>
      <c r="C24" s="37">
        <v>0</v>
      </c>
      <c r="D24" s="37">
        <v>0</v>
      </c>
      <c r="E24" s="37">
        <v>2365913.61</v>
      </c>
      <c r="F24" s="21">
        <v>0</v>
      </c>
      <c r="G24" s="21">
        <v>0</v>
      </c>
      <c r="H24" s="21">
        <v>7226.6900000000005</v>
      </c>
      <c r="I24" s="37">
        <v>107875.59</v>
      </c>
      <c r="J24" s="21">
        <v>21700.080000000002</v>
      </c>
      <c r="K24" s="21">
        <v>146858.13</v>
      </c>
      <c r="L24" s="37">
        <v>86555.97</v>
      </c>
      <c r="M24" s="21">
        <v>90953.82</v>
      </c>
      <c r="N24" s="21">
        <v>0</v>
      </c>
      <c r="O24" s="21">
        <v>0</v>
      </c>
      <c r="P24" s="22">
        <v>103.94081816623492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1">
        <v>0</v>
      </c>
      <c r="AA24" s="29">
        <v>2827187.830818166</v>
      </c>
      <c r="AB24" s="8"/>
    </row>
    <row r="25" spans="1:28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0</v>
      </c>
      <c r="F25" s="21">
        <v>0</v>
      </c>
      <c r="G25" s="21">
        <v>0</v>
      </c>
      <c r="H25" s="21">
        <v>0</v>
      </c>
      <c r="I25" s="37">
        <v>0</v>
      </c>
      <c r="J25" s="21">
        <v>0</v>
      </c>
      <c r="K25" s="21">
        <v>0</v>
      </c>
      <c r="L25" s="37">
        <v>0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1">
        <v>0</v>
      </c>
      <c r="AA25" s="29">
        <v>0</v>
      </c>
      <c r="AB25" s="8"/>
    </row>
    <row r="26" spans="1:28" x14ac:dyDescent="0.25">
      <c r="A26" s="20">
        <v>12</v>
      </c>
      <c r="B26" s="66" t="s">
        <v>54</v>
      </c>
      <c r="C26" s="37">
        <v>23</v>
      </c>
      <c r="D26" s="37">
        <v>0</v>
      </c>
      <c r="E26" s="37">
        <v>9811.9</v>
      </c>
      <c r="F26" s="21">
        <v>0</v>
      </c>
      <c r="G26" s="21">
        <v>0</v>
      </c>
      <c r="H26" s="21">
        <v>1060</v>
      </c>
      <c r="I26" s="37">
        <v>0</v>
      </c>
      <c r="J26" s="21">
        <v>0</v>
      </c>
      <c r="K26" s="21">
        <v>0</v>
      </c>
      <c r="L26" s="37">
        <v>0</v>
      </c>
      <c r="M26" s="21">
        <v>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1">
        <v>0</v>
      </c>
      <c r="AA26" s="29">
        <v>10894.9</v>
      </c>
      <c r="AB26" s="8"/>
    </row>
    <row r="27" spans="1:28" x14ac:dyDescent="0.25">
      <c r="A27" s="20">
        <v>13</v>
      </c>
      <c r="B27" s="66" t="s">
        <v>55</v>
      </c>
      <c r="C27" s="37">
        <v>236386</v>
      </c>
      <c r="D27" s="37">
        <v>916780.6100000001</v>
      </c>
      <c r="E27" s="37">
        <v>341348.00000000006</v>
      </c>
      <c r="F27" s="21">
        <v>0</v>
      </c>
      <c r="G27" s="21">
        <v>120972.19290728313</v>
      </c>
      <c r="H27" s="21">
        <v>254816</v>
      </c>
      <c r="I27" s="37">
        <v>54921.63</v>
      </c>
      <c r="J27" s="21">
        <v>0</v>
      </c>
      <c r="K27" s="21">
        <v>103490.15000000001</v>
      </c>
      <c r="L27" s="37">
        <v>569547.66</v>
      </c>
      <c r="M27" s="21">
        <v>148026.75</v>
      </c>
      <c r="N27" s="21">
        <v>4783.18</v>
      </c>
      <c r="O27" s="21">
        <v>0</v>
      </c>
      <c r="P27" s="22">
        <v>3445.8951485962507</v>
      </c>
      <c r="Q27" s="38">
        <v>0</v>
      </c>
      <c r="R27" s="21">
        <v>0</v>
      </c>
      <c r="S27" s="21">
        <v>728.09</v>
      </c>
      <c r="T27" s="21">
        <v>0</v>
      </c>
      <c r="U27" s="21">
        <v>0</v>
      </c>
      <c r="V27" s="21">
        <v>0</v>
      </c>
      <c r="W27" s="21">
        <v>972.32</v>
      </c>
      <c r="X27" s="38">
        <v>0</v>
      </c>
      <c r="Y27" s="21">
        <v>0</v>
      </c>
      <c r="Z27" s="21">
        <v>0</v>
      </c>
      <c r="AA27" s="29">
        <v>2756218.478055879</v>
      </c>
      <c r="AB27" s="8"/>
    </row>
    <row r="28" spans="1:28" x14ac:dyDescent="0.25">
      <c r="A28" s="20">
        <v>14</v>
      </c>
      <c r="B28" s="66" t="s">
        <v>56</v>
      </c>
      <c r="C28" s="37">
        <v>0</v>
      </c>
      <c r="D28" s="37">
        <v>-450</v>
      </c>
      <c r="E28" s="37">
        <v>0</v>
      </c>
      <c r="F28" s="21">
        <v>0</v>
      </c>
      <c r="G28" s="21">
        <v>96753.16</v>
      </c>
      <c r="H28" s="21">
        <v>-367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74.466757822145368</v>
      </c>
      <c r="Q28" s="38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38">
        <v>0</v>
      </c>
      <c r="Y28" s="21">
        <v>0</v>
      </c>
      <c r="Z28" s="21">
        <v>-243476.08999999997</v>
      </c>
      <c r="AA28" s="29">
        <v>-147465.46324217782</v>
      </c>
      <c r="AB28" s="8"/>
    </row>
    <row r="29" spans="1:28" x14ac:dyDescent="0.25">
      <c r="A29" s="20">
        <v>15</v>
      </c>
      <c r="B29" s="66" t="s">
        <v>57</v>
      </c>
      <c r="C29" s="37">
        <v>33435</v>
      </c>
      <c r="D29" s="37">
        <v>179342.91999999998</v>
      </c>
      <c r="E29" s="37">
        <v>0</v>
      </c>
      <c r="F29" s="21">
        <v>0</v>
      </c>
      <c r="G29" s="21">
        <v>0</v>
      </c>
      <c r="H29" s="21">
        <v>0</v>
      </c>
      <c r="I29" s="37">
        <v>-14535</v>
      </c>
      <c r="J29" s="21">
        <v>0</v>
      </c>
      <c r="K29" s="21">
        <v>0</v>
      </c>
      <c r="L29" s="37">
        <v>212474.04</v>
      </c>
      <c r="M29" s="21">
        <v>0</v>
      </c>
      <c r="N29" s="21">
        <v>0</v>
      </c>
      <c r="O29" s="21">
        <v>0</v>
      </c>
      <c r="P29" s="22">
        <v>3064.2203675456749</v>
      </c>
      <c r="Q29" s="38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38">
        <v>0</v>
      </c>
      <c r="Y29" s="21">
        <v>0</v>
      </c>
      <c r="Z29" s="21">
        <v>0</v>
      </c>
      <c r="AA29" s="29">
        <v>413781.18036754563</v>
      </c>
      <c r="AB29" s="8"/>
    </row>
    <row r="30" spans="1:28" x14ac:dyDescent="0.25">
      <c r="A30" s="20">
        <v>16</v>
      </c>
      <c r="B30" s="66" t="s">
        <v>58</v>
      </c>
      <c r="C30" s="37">
        <v>0</v>
      </c>
      <c r="D30" s="37">
        <v>1561.86</v>
      </c>
      <c r="E30" s="37">
        <v>35506.950000000004</v>
      </c>
      <c r="F30" s="21">
        <v>44646.82</v>
      </c>
      <c r="G30" s="21">
        <v>4439.2135194352159</v>
      </c>
      <c r="H30" s="21">
        <v>0</v>
      </c>
      <c r="I30" s="37">
        <v>0</v>
      </c>
      <c r="J30" s="21">
        <v>0</v>
      </c>
      <c r="K30" s="21">
        <v>52870.130000000005</v>
      </c>
      <c r="L30" s="37">
        <v>121602.70999999999</v>
      </c>
      <c r="M30" s="21">
        <v>16381.8</v>
      </c>
      <c r="N30" s="21">
        <v>37495.729999999996</v>
      </c>
      <c r="O30" s="21">
        <v>0</v>
      </c>
      <c r="P30" s="22">
        <v>188.89981521623176</v>
      </c>
      <c r="Q30" s="38">
        <v>2596.9</v>
      </c>
      <c r="R30" s="21">
        <v>0</v>
      </c>
      <c r="S30" s="21">
        <v>0</v>
      </c>
      <c r="T30" s="21">
        <v>0</v>
      </c>
      <c r="U30" s="21">
        <v>10141.39</v>
      </c>
      <c r="V30" s="21">
        <v>0</v>
      </c>
      <c r="W30" s="21">
        <v>0</v>
      </c>
      <c r="X30" s="38">
        <v>0</v>
      </c>
      <c r="Y30" s="21">
        <v>0</v>
      </c>
      <c r="Z30" s="21">
        <v>0</v>
      </c>
      <c r="AA30" s="29">
        <v>327432.40333465149</v>
      </c>
      <c r="AB30" s="8"/>
    </row>
    <row r="31" spans="1:28" x14ac:dyDescent="0.25">
      <c r="A31" s="20">
        <v>17</v>
      </c>
      <c r="B31" s="66" t="s">
        <v>59</v>
      </c>
      <c r="C31" s="37">
        <v>0</v>
      </c>
      <c r="D31" s="37">
        <v>15396.85</v>
      </c>
      <c r="E31" s="37">
        <v>0</v>
      </c>
      <c r="F31" s="21">
        <v>0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1">
        <v>0</v>
      </c>
      <c r="AA31" s="29">
        <v>15396.85</v>
      </c>
      <c r="AB31" s="8"/>
    </row>
    <row r="32" spans="1:28" x14ac:dyDescent="0.25">
      <c r="A32" s="20">
        <v>18</v>
      </c>
      <c r="B32" s="66" t="s">
        <v>60</v>
      </c>
      <c r="C32" s="37">
        <v>202692</v>
      </c>
      <c r="D32" s="37">
        <v>772271.24</v>
      </c>
      <c r="E32" s="37">
        <v>258074.80000000005</v>
      </c>
      <c r="F32" s="21">
        <v>12471.880000000001</v>
      </c>
      <c r="G32" s="21">
        <v>85850.486025754552</v>
      </c>
      <c r="H32" s="21">
        <v>190009.47000002617</v>
      </c>
      <c r="I32" s="37">
        <v>25197.120000000003</v>
      </c>
      <c r="J32" s="21">
        <v>763.68</v>
      </c>
      <c r="K32" s="21">
        <v>143657.82999999999</v>
      </c>
      <c r="L32" s="37">
        <v>276559.08</v>
      </c>
      <c r="M32" s="21">
        <v>76060.990000000005</v>
      </c>
      <c r="N32" s="21">
        <v>111173.71000000002</v>
      </c>
      <c r="O32" s="21">
        <v>0</v>
      </c>
      <c r="P32" s="22">
        <v>644.73911165359721</v>
      </c>
      <c r="Q32" s="38">
        <v>44052.289999999994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581.51</v>
      </c>
      <c r="Z32" s="21">
        <v>0</v>
      </c>
      <c r="AA32" s="29">
        <v>2200060.8251374341</v>
      </c>
      <c r="AB32" s="8"/>
    </row>
    <row r="33" spans="1:47" s="28" customFormat="1" x14ac:dyDescent="0.25">
      <c r="A33" s="106" t="s">
        <v>61</v>
      </c>
      <c r="B33" s="107"/>
      <c r="C33" s="32">
        <v>68677395</v>
      </c>
      <c r="D33" s="32">
        <v>52461151.729999997</v>
      </c>
      <c r="E33" s="32">
        <v>49856466.340000004</v>
      </c>
      <c r="F33" s="23">
        <v>41241337.140000015</v>
      </c>
      <c r="G33" s="23">
        <v>39726836.268730246</v>
      </c>
      <c r="H33" s="23">
        <v>34098303.82</v>
      </c>
      <c r="I33" s="32">
        <v>29618331.480000012</v>
      </c>
      <c r="J33" s="23">
        <v>29250477.750895713</v>
      </c>
      <c r="K33" s="23">
        <v>28270315.829999998</v>
      </c>
      <c r="L33" s="32">
        <v>27981987.279999997</v>
      </c>
      <c r="M33" s="23">
        <v>8881315.3400000017</v>
      </c>
      <c r="N33" s="23">
        <v>5383772.3000000007</v>
      </c>
      <c r="O33" s="23">
        <v>4214468.24</v>
      </c>
      <c r="P33" s="33">
        <v>3923216.0123429014</v>
      </c>
      <c r="Q33" s="45">
        <v>3259390.9500000156</v>
      </c>
      <c r="R33" s="23">
        <v>1193640.9099999999</v>
      </c>
      <c r="S33" s="23">
        <v>1085267.92</v>
      </c>
      <c r="T33" s="23">
        <v>908859.90999999992</v>
      </c>
      <c r="U33" s="23">
        <v>362237.47</v>
      </c>
      <c r="V33" s="23">
        <v>268342</v>
      </c>
      <c r="W33" s="23">
        <v>215943.6939292</v>
      </c>
      <c r="X33" s="23">
        <v>123218.82</v>
      </c>
      <c r="Y33" s="23">
        <v>31118.846000000001</v>
      </c>
      <c r="Z33" s="23">
        <v>-243476.08999999997</v>
      </c>
      <c r="AA33" s="29">
        <v>430789918.96189821</v>
      </c>
      <c r="AB33" s="8"/>
      <c r="AC33" s="24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</row>
    <row r="34" spans="1:47" s="28" customFormat="1" x14ac:dyDescent="0.25">
      <c r="A34" s="111" t="s">
        <v>64</v>
      </c>
      <c r="B34" s="112"/>
      <c r="C34" s="36">
        <v>0.15942201053705313</v>
      </c>
      <c r="D34" s="36">
        <v>0.12177896793968383</v>
      </c>
      <c r="E34" s="36">
        <v>0.11573266723636963</v>
      </c>
      <c r="F34" s="36">
        <v>9.5734220613569329E-2</v>
      </c>
      <c r="G34" s="36">
        <v>9.2218583862088796E-2</v>
      </c>
      <c r="H34" s="36">
        <v>7.9152975311420584E-2</v>
      </c>
      <c r="I34" s="36">
        <v>6.8753538967144784E-2</v>
      </c>
      <c r="J34" s="36">
        <v>6.7899633820082059E-2</v>
      </c>
      <c r="K34" s="36">
        <v>6.5624367204610484E-2</v>
      </c>
      <c r="L34" s="36">
        <v>6.4955065214687399E-2</v>
      </c>
      <c r="M34" s="36">
        <v>2.0616349058032443E-2</v>
      </c>
      <c r="N34" s="36">
        <v>1.2497442635086769E-2</v>
      </c>
      <c r="O34" s="36">
        <v>9.7831171401500574E-3</v>
      </c>
      <c r="P34" s="36">
        <v>9.1070283673232739E-3</v>
      </c>
      <c r="Q34" s="36">
        <v>7.5660799070098404E-3</v>
      </c>
      <c r="R34" s="36">
        <v>2.770819040697127E-3</v>
      </c>
      <c r="S34" s="36">
        <v>2.5192509671889234E-3</v>
      </c>
      <c r="T34" s="36">
        <v>2.1097520392077355E-3</v>
      </c>
      <c r="U34" s="36">
        <v>8.4086802883620527E-4</v>
      </c>
      <c r="V34" s="36">
        <v>6.2290686988832218E-4</v>
      </c>
      <c r="W34" s="36">
        <v>5.0127378665121324E-4</v>
      </c>
      <c r="X34" s="36">
        <v>2.8602995236501404E-4</v>
      </c>
      <c r="Y34" s="36">
        <v>7.2236708962431287E-5</v>
      </c>
      <c r="Z34" s="36">
        <v>-5.6518520810960415E-4</v>
      </c>
      <c r="AA34" s="36">
        <v>0.99999999999999989</v>
      </c>
      <c r="AB34" s="24"/>
      <c r="AC34" s="24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</row>
    <row r="35" spans="1:47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47" ht="15" customHeight="1" x14ac:dyDescent="0.25"/>
    <row r="37" spans="1:47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/>
    <row r="45" spans="1:47" ht="15" customHeight="1" x14ac:dyDescent="0.25"/>
    <row r="46" spans="1:47" ht="15" customHeight="1" x14ac:dyDescent="0.25">
      <c r="A46" s="53">
        <f>(AA4+AA6)/$AA$33</f>
        <v>4.9607393285069433E-2</v>
      </c>
      <c r="B46" s="104" t="s">
        <v>293</v>
      </c>
    </row>
    <row r="47" spans="1:47" ht="15" customHeight="1" x14ac:dyDescent="0.25">
      <c r="A47" s="53">
        <f>(AA7+AA20)/$AA$33</f>
        <v>0.86066200601801679</v>
      </c>
      <c r="B47" s="105" t="s">
        <v>294</v>
      </c>
    </row>
    <row r="48" spans="1:47" ht="15" customHeight="1" x14ac:dyDescent="0.25">
      <c r="A48" s="53">
        <f>AA8/$AA$33</f>
        <v>4.7290120087053008E-4</v>
      </c>
      <c r="B48" s="105" t="s">
        <v>36</v>
      </c>
    </row>
    <row r="49" spans="1:2" ht="15" customHeight="1" x14ac:dyDescent="0.25">
      <c r="A49" s="53">
        <f>(AA25+AA9)/$AA$33</f>
        <v>3.8293549710098889E-4</v>
      </c>
      <c r="B49" s="105" t="s">
        <v>295</v>
      </c>
    </row>
    <row r="50" spans="1:2" ht="15" customHeight="1" x14ac:dyDescent="0.25">
      <c r="A50" s="53">
        <f>(AA26+AA10)/$AA$33</f>
        <v>1.727653647893341E-3</v>
      </c>
      <c r="B50" s="105" t="s">
        <v>296</v>
      </c>
    </row>
    <row r="51" spans="1:2" ht="15" customHeight="1" x14ac:dyDescent="0.25">
      <c r="A51" s="53">
        <f>AA11/$AA$33</f>
        <v>6.3019700110209954E-3</v>
      </c>
      <c r="B51" s="105" t="s">
        <v>39</v>
      </c>
    </row>
    <row r="52" spans="1:2" ht="15" customHeight="1" x14ac:dyDescent="0.25">
      <c r="A52" s="53">
        <f>(AA12+AA17)/$AA$33</f>
        <v>6.7926025874525148E-2</v>
      </c>
      <c r="B52" s="105" t="s">
        <v>297</v>
      </c>
    </row>
    <row r="53" spans="1:2" ht="15" customHeight="1" x14ac:dyDescent="0.25">
      <c r="A53" s="53">
        <f>AA27/$AA$33</f>
        <v>6.3980570499368077E-3</v>
      </c>
      <c r="B53" s="105" t="s">
        <v>55</v>
      </c>
    </row>
    <row r="54" spans="1:2" ht="15" customHeight="1" x14ac:dyDescent="0.25">
      <c r="A54" s="53">
        <f>(AA28+AA29+AA30+AA31)/$AA$33</f>
        <v>1.414018628680807E-3</v>
      </c>
      <c r="B54" s="105" t="s">
        <v>298</v>
      </c>
    </row>
    <row r="55" spans="1:2" ht="15" customHeight="1" x14ac:dyDescent="0.25">
      <c r="A55" s="53">
        <f>AA32/$AA$33</f>
        <v>5.1070387868849395E-3</v>
      </c>
      <c r="B55" s="105" t="s">
        <v>60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AA1"/>
    <mergeCell ref="A33:B33"/>
    <mergeCell ref="A34:B34"/>
  </mergeCells>
  <conditionalFormatting sqref="AB34">
    <cfRule type="cellIs" dxfId="9" priority="2" operator="notEqual">
      <formula>0</formula>
    </cfRule>
  </conditionalFormatting>
  <conditionalFormatting sqref="AB4:AB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25" bestFit="1" customWidth="1"/>
    <col min="2" max="2" width="54.5703125" style="25" customWidth="1"/>
    <col min="3" max="8" width="20.42578125" style="25" customWidth="1"/>
    <col min="9" max="16384" width="9.140625" style="25"/>
  </cols>
  <sheetData>
    <row r="1" spans="1:11" x14ac:dyDescent="0.25">
      <c r="A1" s="113" t="s">
        <v>340</v>
      </c>
      <c r="B1" s="113"/>
      <c r="C1" s="113"/>
      <c r="D1" s="113"/>
      <c r="E1" s="113"/>
      <c r="F1" s="113"/>
      <c r="G1" s="113"/>
      <c r="H1" s="113"/>
    </row>
    <row r="2" spans="1:11" x14ac:dyDescent="0.25">
      <c r="D2" s="24"/>
      <c r="H2" s="69" t="s">
        <v>65</v>
      </c>
    </row>
    <row r="3" spans="1:11" ht="63" x14ac:dyDescent="0.25">
      <c r="A3" s="30" t="s">
        <v>30</v>
      </c>
      <c r="B3" s="63" t="s">
        <v>31</v>
      </c>
      <c r="C3" s="70" t="s">
        <v>69</v>
      </c>
      <c r="D3" s="70" t="s">
        <v>70</v>
      </c>
      <c r="E3" s="70" t="s">
        <v>71</v>
      </c>
      <c r="F3" s="70" t="s">
        <v>72</v>
      </c>
      <c r="G3" s="70" t="s">
        <v>73</v>
      </c>
      <c r="H3" s="70" t="s">
        <v>74</v>
      </c>
    </row>
    <row r="4" spans="1:11" x14ac:dyDescent="0.25">
      <c r="A4" s="20">
        <v>1</v>
      </c>
      <c r="B4" s="65" t="s">
        <v>32</v>
      </c>
      <c r="C4" s="37">
        <v>22970080.06794624</v>
      </c>
      <c r="D4" s="55">
        <v>6403215.8499999996</v>
      </c>
      <c r="E4" s="23">
        <v>29373295.917946242</v>
      </c>
      <c r="F4" s="21">
        <v>4893560.6460214462</v>
      </c>
      <c r="G4" s="55">
        <v>554212.61313213804</v>
      </c>
      <c r="H4" s="23">
        <v>5447773.259153584</v>
      </c>
      <c r="K4" s="24"/>
    </row>
    <row r="5" spans="1:11" ht="31.5" x14ac:dyDescent="0.25">
      <c r="A5" s="54">
        <v>1.1000000000000001</v>
      </c>
      <c r="B5" s="3" t="s">
        <v>33</v>
      </c>
      <c r="C5" s="37">
        <v>1419866.3699999999</v>
      </c>
      <c r="D5" s="55">
        <v>0</v>
      </c>
      <c r="E5" s="23">
        <v>1419866.3699999999</v>
      </c>
      <c r="F5" s="21">
        <v>51194.976044954223</v>
      </c>
      <c r="G5" s="55">
        <v>0</v>
      </c>
      <c r="H5" s="23">
        <v>51194.976044954223</v>
      </c>
    </row>
    <row r="6" spans="1:11" x14ac:dyDescent="0.25">
      <c r="A6" s="20">
        <v>2</v>
      </c>
      <c r="B6" s="65" t="s">
        <v>34</v>
      </c>
      <c r="C6" s="37">
        <v>38579031.096920967</v>
      </c>
      <c r="D6" s="55">
        <v>36632284.460000001</v>
      </c>
      <c r="E6" s="23">
        <v>75211315.556920975</v>
      </c>
      <c r="F6" s="21">
        <v>16476804.287164627</v>
      </c>
      <c r="G6" s="55">
        <v>12711379.317184815</v>
      </c>
      <c r="H6" s="23">
        <v>29188183.604349442</v>
      </c>
    </row>
    <row r="7" spans="1:11" x14ac:dyDescent="0.25">
      <c r="A7" s="20">
        <v>3</v>
      </c>
      <c r="B7" s="65" t="s">
        <v>35</v>
      </c>
      <c r="C7" s="37">
        <v>280787184.25999993</v>
      </c>
      <c r="D7" s="55">
        <v>0</v>
      </c>
      <c r="E7" s="23">
        <v>280787184.25999993</v>
      </c>
      <c r="F7" s="21">
        <v>116192134.50020099</v>
      </c>
      <c r="G7" s="55">
        <v>0</v>
      </c>
      <c r="H7" s="23">
        <v>116192134.50020099</v>
      </c>
    </row>
    <row r="8" spans="1:11" x14ac:dyDescent="0.25">
      <c r="A8" s="20">
        <v>4</v>
      </c>
      <c r="B8" s="65" t="s">
        <v>36</v>
      </c>
      <c r="C8" s="37">
        <v>2876586.66</v>
      </c>
      <c r="D8" s="55">
        <v>0</v>
      </c>
      <c r="E8" s="23">
        <v>2876586.66</v>
      </c>
      <c r="F8" s="21">
        <v>203721.07</v>
      </c>
      <c r="G8" s="55">
        <v>0</v>
      </c>
      <c r="H8" s="23">
        <v>203721.07</v>
      </c>
    </row>
    <row r="9" spans="1:11" x14ac:dyDescent="0.25">
      <c r="A9" s="20">
        <v>5</v>
      </c>
      <c r="B9" s="65" t="s">
        <v>37</v>
      </c>
      <c r="C9" s="37">
        <v>909279.3600000001</v>
      </c>
      <c r="D9" s="55">
        <v>0</v>
      </c>
      <c r="E9" s="23">
        <v>909279.3600000001</v>
      </c>
      <c r="F9" s="21">
        <v>164964.75176376922</v>
      </c>
      <c r="G9" s="55">
        <v>0</v>
      </c>
      <c r="H9" s="23">
        <v>164964.75176376922</v>
      </c>
    </row>
    <row r="10" spans="1:11" x14ac:dyDescent="0.25">
      <c r="A10" s="20">
        <v>6</v>
      </c>
      <c r="B10" s="65" t="s">
        <v>38</v>
      </c>
      <c r="C10" s="37">
        <v>3128383.6061873003</v>
      </c>
      <c r="D10" s="55">
        <v>0</v>
      </c>
      <c r="E10" s="23">
        <v>3128383.6061873003</v>
      </c>
      <c r="F10" s="21">
        <v>733360.87497020012</v>
      </c>
      <c r="G10" s="55">
        <v>0</v>
      </c>
      <c r="H10" s="23">
        <v>733360.87497020012</v>
      </c>
    </row>
    <row r="11" spans="1:11" x14ac:dyDescent="0.25">
      <c r="A11" s="20">
        <v>7</v>
      </c>
      <c r="B11" s="65" t="s">
        <v>39</v>
      </c>
      <c r="C11" s="37">
        <v>8194301.968075702</v>
      </c>
      <c r="D11" s="55">
        <v>0</v>
      </c>
      <c r="E11" s="23">
        <v>8194301.968075702</v>
      </c>
      <c r="F11" s="21">
        <v>2714825.1503480473</v>
      </c>
      <c r="G11" s="55">
        <v>0</v>
      </c>
      <c r="H11" s="23">
        <v>2714825.1503480473</v>
      </c>
    </row>
    <row r="12" spans="1:11" x14ac:dyDescent="0.25">
      <c r="A12" s="20">
        <v>8</v>
      </c>
      <c r="B12" s="65" t="s">
        <v>40</v>
      </c>
      <c r="C12" s="37">
        <v>146802267.47936285</v>
      </c>
      <c r="D12" s="55">
        <v>0</v>
      </c>
      <c r="E12" s="23">
        <v>146802267.47936285</v>
      </c>
      <c r="F12" s="21">
        <v>26857596.166511666</v>
      </c>
      <c r="G12" s="55">
        <v>0</v>
      </c>
      <c r="H12" s="23">
        <v>26857596.166511666</v>
      </c>
    </row>
    <row r="13" spans="1:11" x14ac:dyDescent="0.25">
      <c r="A13" s="54">
        <v>8.1</v>
      </c>
      <c r="B13" s="3" t="s">
        <v>41</v>
      </c>
      <c r="C13" s="37">
        <v>92395684.635078147</v>
      </c>
      <c r="D13" s="55">
        <v>0</v>
      </c>
      <c r="E13" s="23">
        <v>92395684.635078147</v>
      </c>
      <c r="F13" s="21">
        <v>14590830.404952629</v>
      </c>
      <c r="G13" s="55">
        <v>0</v>
      </c>
      <c r="H13" s="23">
        <v>14590830.404952629</v>
      </c>
    </row>
    <row r="14" spans="1:11" x14ac:dyDescent="0.25">
      <c r="A14" s="54">
        <v>8.1999999999999993</v>
      </c>
      <c r="B14" s="3" t="s">
        <v>42</v>
      </c>
      <c r="C14" s="37">
        <v>38184927.854284696</v>
      </c>
      <c r="D14" s="55">
        <v>0</v>
      </c>
      <c r="E14" s="23">
        <v>38184927.854284696</v>
      </c>
      <c r="F14" s="21">
        <v>9053846.7225879692</v>
      </c>
      <c r="G14" s="55">
        <v>0</v>
      </c>
      <c r="H14" s="23">
        <v>9053846.7225879692</v>
      </c>
    </row>
    <row r="15" spans="1:11" x14ac:dyDescent="0.25">
      <c r="A15" s="54">
        <v>8.3000000000000007</v>
      </c>
      <c r="B15" s="3" t="s">
        <v>43</v>
      </c>
      <c r="C15" s="37">
        <v>7357578.0300000003</v>
      </c>
      <c r="D15" s="55">
        <v>0</v>
      </c>
      <c r="E15" s="23">
        <v>7357578.0300000003</v>
      </c>
      <c r="F15" s="21">
        <v>2923508.432734583</v>
      </c>
      <c r="G15" s="55">
        <v>0</v>
      </c>
      <c r="H15" s="23">
        <v>2923508.432734583</v>
      </c>
    </row>
    <row r="16" spans="1:11" x14ac:dyDescent="0.25">
      <c r="A16" s="54">
        <v>8.4</v>
      </c>
      <c r="B16" s="3" t="s">
        <v>44</v>
      </c>
      <c r="C16" s="37">
        <v>8864076.959999999</v>
      </c>
      <c r="D16" s="55">
        <v>0</v>
      </c>
      <c r="E16" s="23">
        <v>8864076.959999999</v>
      </c>
      <c r="F16" s="21">
        <v>289410.60623648507</v>
      </c>
      <c r="G16" s="55">
        <v>0</v>
      </c>
      <c r="H16" s="23">
        <v>289410.60623648507</v>
      </c>
    </row>
    <row r="17" spans="1:8" x14ac:dyDescent="0.25">
      <c r="A17" s="20">
        <v>9</v>
      </c>
      <c r="B17" s="65" t="s">
        <v>45</v>
      </c>
      <c r="C17" s="37">
        <v>8883600.1499999966</v>
      </c>
      <c r="D17" s="55">
        <v>0</v>
      </c>
      <c r="E17" s="23">
        <v>8883600.1499999966</v>
      </c>
      <c r="F17" s="21">
        <v>2404251.0153788263</v>
      </c>
      <c r="G17" s="55">
        <v>0</v>
      </c>
      <c r="H17" s="23">
        <v>2404251.0153788263</v>
      </c>
    </row>
    <row r="18" spans="1:8" x14ac:dyDescent="0.25">
      <c r="A18" s="54">
        <v>9.1</v>
      </c>
      <c r="B18" s="3" t="s">
        <v>46</v>
      </c>
      <c r="C18" s="37">
        <v>8487479.7299999986</v>
      </c>
      <c r="D18" s="55">
        <v>0</v>
      </c>
      <c r="E18" s="23">
        <v>8487479.7299999986</v>
      </c>
      <c r="F18" s="21">
        <v>2057575.6273843904</v>
      </c>
      <c r="G18" s="55">
        <v>0</v>
      </c>
      <c r="H18" s="23">
        <v>2057575.6273843904</v>
      </c>
    </row>
    <row r="19" spans="1:8" x14ac:dyDescent="0.25">
      <c r="A19" s="54">
        <v>9.1999999999999993</v>
      </c>
      <c r="B19" s="3" t="s">
        <v>47</v>
      </c>
      <c r="C19" s="37">
        <v>396120.42</v>
      </c>
      <c r="D19" s="55">
        <v>0</v>
      </c>
      <c r="E19" s="23">
        <v>396120.42</v>
      </c>
      <c r="F19" s="21">
        <v>346675.38799443597</v>
      </c>
      <c r="G19" s="55">
        <v>0</v>
      </c>
      <c r="H19" s="23">
        <v>346675.38799443597</v>
      </c>
    </row>
    <row r="20" spans="1:8" x14ac:dyDescent="0.25">
      <c r="A20" s="20">
        <v>10</v>
      </c>
      <c r="B20" s="66" t="s">
        <v>48</v>
      </c>
      <c r="C20" s="37">
        <v>485181041.48093837</v>
      </c>
      <c r="D20" s="55">
        <v>0</v>
      </c>
      <c r="E20" s="23">
        <v>485181041.48093837</v>
      </c>
      <c r="F20" s="21">
        <v>254572381.32588524</v>
      </c>
      <c r="G20" s="55">
        <v>2120</v>
      </c>
      <c r="H20" s="23">
        <v>254574501.32588524</v>
      </c>
    </row>
    <row r="21" spans="1:8" x14ac:dyDescent="0.25">
      <c r="A21" s="54">
        <v>10.1</v>
      </c>
      <c r="B21" s="65" t="s">
        <v>49</v>
      </c>
      <c r="C21" s="37">
        <v>476902507.0809384</v>
      </c>
      <c r="D21" s="55">
        <v>0</v>
      </c>
      <c r="E21" s="23">
        <v>476902507.0809384</v>
      </c>
      <c r="F21" s="21">
        <v>247834341.85605055</v>
      </c>
      <c r="G21" s="55">
        <v>2120</v>
      </c>
      <c r="H21" s="23">
        <v>247836461.85605055</v>
      </c>
    </row>
    <row r="22" spans="1:8" x14ac:dyDescent="0.25">
      <c r="A22" s="54">
        <v>10.199999999999999</v>
      </c>
      <c r="B22" s="67" t="s">
        <v>50</v>
      </c>
      <c r="C22" s="37">
        <v>0</v>
      </c>
      <c r="D22" s="55">
        <v>0</v>
      </c>
      <c r="E22" s="23">
        <v>0</v>
      </c>
      <c r="F22" s="21">
        <v>1901834.7586484847</v>
      </c>
      <c r="G22" s="55">
        <v>0</v>
      </c>
      <c r="H22" s="23">
        <v>1901834.7586484847</v>
      </c>
    </row>
    <row r="23" spans="1:8" x14ac:dyDescent="0.25">
      <c r="A23" s="54">
        <v>10.3</v>
      </c>
      <c r="B23" s="68" t="s">
        <v>51</v>
      </c>
      <c r="C23" s="37">
        <v>1612783.86</v>
      </c>
      <c r="D23" s="55">
        <v>0</v>
      </c>
      <c r="E23" s="23">
        <v>1612783.86</v>
      </c>
      <c r="F23" s="21">
        <v>2009016.8803679927</v>
      </c>
      <c r="G23" s="55">
        <v>0</v>
      </c>
      <c r="H23" s="23">
        <v>2009016.8803679927</v>
      </c>
    </row>
    <row r="24" spans="1:8" x14ac:dyDescent="0.25">
      <c r="A24" s="54">
        <v>10.4</v>
      </c>
      <c r="B24" s="65" t="s">
        <v>52</v>
      </c>
      <c r="C24" s="37">
        <v>6665750.540000001</v>
      </c>
      <c r="D24" s="55">
        <v>0</v>
      </c>
      <c r="E24" s="23">
        <v>6665750.540000001</v>
      </c>
      <c r="F24" s="21">
        <v>2827187.830818166</v>
      </c>
      <c r="G24" s="55">
        <v>0</v>
      </c>
      <c r="H24" s="23">
        <v>2827187.830818166</v>
      </c>
    </row>
    <row r="25" spans="1:8" x14ac:dyDescent="0.25">
      <c r="A25" s="20">
        <v>11</v>
      </c>
      <c r="B25" s="66" t="s">
        <v>53</v>
      </c>
      <c r="C25" s="37">
        <v>2075515.25</v>
      </c>
      <c r="D25" s="55">
        <v>0</v>
      </c>
      <c r="E25" s="23">
        <v>2075515.25</v>
      </c>
      <c r="F25" s="21">
        <v>0</v>
      </c>
      <c r="G25" s="55">
        <v>0</v>
      </c>
      <c r="H25" s="23">
        <v>0</v>
      </c>
    </row>
    <row r="26" spans="1:8" x14ac:dyDescent="0.25">
      <c r="A26" s="20">
        <v>12</v>
      </c>
      <c r="B26" s="66" t="s">
        <v>54</v>
      </c>
      <c r="C26" s="37">
        <v>239234.90000000002</v>
      </c>
      <c r="D26" s="55">
        <v>0</v>
      </c>
      <c r="E26" s="23">
        <v>239234.90000000002</v>
      </c>
      <c r="F26" s="21">
        <v>10894.9</v>
      </c>
      <c r="G26" s="55">
        <v>0</v>
      </c>
      <c r="H26" s="23">
        <v>10894.9</v>
      </c>
    </row>
    <row r="27" spans="1:8" x14ac:dyDescent="0.25">
      <c r="A27" s="20">
        <v>13</v>
      </c>
      <c r="B27" s="66" t="s">
        <v>55</v>
      </c>
      <c r="C27" s="37">
        <v>31008548.840500027</v>
      </c>
      <c r="D27" s="55">
        <v>0</v>
      </c>
      <c r="E27" s="23">
        <v>31008548.840500027</v>
      </c>
      <c r="F27" s="21">
        <v>2756218.478055879</v>
      </c>
      <c r="G27" s="55">
        <v>0</v>
      </c>
      <c r="H27" s="23">
        <v>2756218.478055879</v>
      </c>
    </row>
    <row r="28" spans="1:8" x14ac:dyDescent="0.25">
      <c r="A28" s="20">
        <v>14</v>
      </c>
      <c r="B28" s="66" t="s">
        <v>56</v>
      </c>
      <c r="C28" s="37">
        <v>2404949.63</v>
      </c>
      <c r="D28" s="55">
        <v>0</v>
      </c>
      <c r="E28" s="23">
        <v>2404949.63</v>
      </c>
      <c r="F28" s="21">
        <v>-147465.46324217782</v>
      </c>
      <c r="G28" s="55">
        <v>0</v>
      </c>
      <c r="H28" s="23">
        <v>-147465.46324217782</v>
      </c>
    </row>
    <row r="29" spans="1:8" x14ac:dyDescent="0.25">
      <c r="A29" s="20">
        <v>15</v>
      </c>
      <c r="B29" s="66" t="s">
        <v>57</v>
      </c>
      <c r="C29" s="37">
        <v>31134951.256972801</v>
      </c>
      <c r="D29" s="55">
        <v>0</v>
      </c>
      <c r="E29" s="23">
        <v>31134951.256972801</v>
      </c>
      <c r="F29" s="21">
        <v>413781.18036754563</v>
      </c>
      <c r="G29" s="55">
        <v>0</v>
      </c>
      <c r="H29" s="23">
        <v>413781.18036754563</v>
      </c>
    </row>
    <row r="30" spans="1:8" x14ac:dyDescent="0.25">
      <c r="A30" s="20">
        <v>16</v>
      </c>
      <c r="B30" s="66" t="s">
        <v>58</v>
      </c>
      <c r="C30" s="37">
        <v>5199479.8200000012</v>
      </c>
      <c r="D30" s="55">
        <v>0</v>
      </c>
      <c r="E30" s="23">
        <v>5199479.8200000012</v>
      </c>
      <c r="F30" s="21">
        <v>327432.40333465149</v>
      </c>
      <c r="G30" s="55">
        <v>0</v>
      </c>
      <c r="H30" s="23">
        <v>327432.40333465149</v>
      </c>
    </row>
    <row r="31" spans="1:8" x14ac:dyDescent="0.25">
      <c r="A31" s="20">
        <v>17</v>
      </c>
      <c r="B31" s="66" t="s">
        <v>59</v>
      </c>
      <c r="C31" s="37">
        <v>977454.02</v>
      </c>
      <c r="D31" s="55">
        <v>0</v>
      </c>
      <c r="E31" s="23">
        <v>977454.02</v>
      </c>
      <c r="F31" s="21">
        <v>15396.85</v>
      </c>
      <c r="G31" s="55">
        <v>0</v>
      </c>
      <c r="H31" s="23">
        <v>15396.85</v>
      </c>
    </row>
    <row r="32" spans="1:8" x14ac:dyDescent="0.25">
      <c r="A32" s="20">
        <v>18</v>
      </c>
      <c r="B32" s="66" t="s">
        <v>60</v>
      </c>
      <c r="C32" s="37">
        <v>16667776.514199998</v>
      </c>
      <c r="D32" s="55">
        <v>0</v>
      </c>
      <c r="E32" s="23">
        <v>16667776.514199998</v>
      </c>
      <c r="F32" s="21">
        <v>2200060.8251374341</v>
      </c>
      <c r="G32" s="55">
        <v>0</v>
      </c>
      <c r="H32" s="23">
        <v>2200060.8251374341</v>
      </c>
    </row>
    <row r="33" spans="1:9" x14ac:dyDescent="0.25">
      <c r="A33" s="106" t="s">
        <v>61</v>
      </c>
      <c r="B33" s="107"/>
      <c r="C33" s="32">
        <v>1088019666.3611045</v>
      </c>
      <c r="D33" s="51">
        <v>43035500.310000002</v>
      </c>
      <c r="E33" s="23">
        <v>1131055166.6711044</v>
      </c>
      <c r="F33" s="32">
        <v>430789918.96189821</v>
      </c>
      <c r="G33" s="51">
        <v>13267711.930316957</v>
      </c>
      <c r="H33" s="23">
        <v>444057630.89221519</v>
      </c>
    </row>
    <row r="34" spans="1:9" x14ac:dyDescent="0.25">
      <c r="A34" s="111" t="s">
        <v>64</v>
      </c>
      <c r="B34" s="112"/>
      <c r="C34" s="34">
        <v>0.96195101567268282</v>
      </c>
      <c r="D34" s="34">
        <v>3.8048984327317209E-2</v>
      </c>
      <c r="E34" s="35">
        <v>1</v>
      </c>
      <c r="F34" s="34">
        <v>0.97012164411259172</v>
      </c>
      <c r="G34" s="34">
        <v>2.9878355887408205E-2</v>
      </c>
      <c r="H34" s="35">
        <v>0.99999999999999989</v>
      </c>
    </row>
    <row r="35" spans="1:9" ht="15.75" customHeight="1" x14ac:dyDescent="0.25">
      <c r="A35" s="115" t="s">
        <v>67</v>
      </c>
      <c r="B35" s="115"/>
      <c r="C35" s="115"/>
      <c r="D35" s="115"/>
      <c r="E35" s="115"/>
      <c r="F35" s="115"/>
      <c r="G35" s="115"/>
      <c r="H35" s="115"/>
    </row>
    <row r="36" spans="1:9" x14ac:dyDescent="0.25">
      <c r="A36" s="114" t="s">
        <v>68</v>
      </c>
      <c r="B36" s="114"/>
      <c r="C36" s="114"/>
      <c r="D36" s="114"/>
      <c r="E36" s="114"/>
      <c r="F36" s="114"/>
      <c r="G36" s="114"/>
      <c r="H36" s="114"/>
    </row>
    <row r="44" spans="1:9" x14ac:dyDescent="0.25">
      <c r="A44" s="53">
        <f>(E4+E6)/$E$33</f>
        <v>9.2466410619632511E-2</v>
      </c>
      <c r="B44" s="104" t="s">
        <v>293</v>
      </c>
      <c r="C44" s="52"/>
      <c r="D44" s="52"/>
      <c r="E44" s="52"/>
      <c r="F44" s="52"/>
      <c r="G44" s="53">
        <f>(H4+H6)/$H$33</f>
        <v>7.7998787666166941E-2</v>
      </c>
      <c r="H44" s="104"/>
      <c r="I44" s="52"/>
    </row>
    <row r="45" spans="1:9" x14ac:dyDescent="0.25">
      <c r="A45" s="53">
        <f>(E7+E20)/$E$33</f>
        <v>0.67721561981394629</v>
      </c>
      <c r="B45" s="105" t="s">
        <v>294</v>
      </c>
      <c r="C45" s="52"/>
      <c r="D45" s="52"/>
      <c r="E45" s="52"/>
      <c r="F45" s="52"/>
      <c r="G45" s="53">
        <f>(H7+H20)/$H$33</f>
        <v>0.83495161445853261</v>
      </c>
      <c r="H45" s="105"/>
      <c r="I45" s="52"/>
    </row>
    <row r="46" spans="1:9" x14ac:dyDescent="0.25">
      <c r="A46" s="53">
        <f>E8/$E$33</f>
        <v>2.5432770608937705E-3</v>
      </c>
      <c r="B46" s="105" t="s">
        <v>36</v>
      </c>
      <c r="C46" s="52"/>
      <c r="D46" s="52"/>
      <c r="E46" s="52"/>
      <c r="F46" s="52"/>
      <c r="G46" s="53">
        <f>H8/$H$33</f>
        <v>4.5877169049133768E-4</v>
      </c>
      <c r="H46" s="105"/>
      <c r="I46" s="52"/>
    </row>
    <row r="47" spans="1:9" x14ac:dyDescent="0.25">
      <c r="A47" s="53">
        <f>(E25+E9)/$E$33</f>
        <v>2.638946974429885E-3</v>
      </c>
      <c r="B47" s="105" t="s">
        <v>295</v>
      </c>
      <c r="C47" s="52"/>
      <c r="D47" s="52"/>
      <c r="E47" s="52"/>
      <c r="F47" s="52"/>
      <c r="G47" s="53">
        <f>(H25+H9)/$H$33</f>
        <v>3.7149401403668397E-4</v>
      </c>
      <c r="H47" s="105"/>
      <c r="I47" s="52"/>
    </row>
    <row r="48" spans="1:9" x14ac:dyDescent="0.25">
      <c r="A48" s="53">
        <f>(E26+E10)/$E$33</f>
        <v>2.9774131319330759E-3</v>
      </c>
      <c r="B48" s="105" t="s">
        <v>296</v>
      </c>
      <c r="C48" s="52"/>
      <c r="D48" s="52"/>
      <c r="E48" s="52"/>
      <c r="F48" s="52"/>
      <c r="G48" s="53">
        <f>(H26+H10)/$H$33</f>
        <v>1.6760341973514046E-3</v>
      </c>
      <c r="H48" s="105"/>
      <c r="I48" s="52"/>
    </row>
    <row r="49" spans="1:9" x14ac:dyDescent="0.25">
      <c r="A49" s="53">
        <f>E11/$E$33</f>
        <v>7.2448296153343108E-3</v>
      </c>
      <c r="B49" s="105" t="s">
        <v>39</v>
      </c>
      <c r="C49" s="52"/>
      <c r="D49" s="52"/>
      <c r="E49" s="52"/>
      <c r="F49" s="52"/>
      <c r="G49" s="53">
        <f>H11/$H$33</f>
        <v>6.1136775082399359E-3</v>
      </c>
      <c r="H49" s="105"/>
      <c r="I49" s="52"/>
    </row>
    <row r="50" spans="1:9" x14ac:dyDescent="0.25">
      <c r="A50" s="53">
        <f>(E12+E17)/$E$33</f>
        <v>0.13764657305582531</v>
      </c>
      <c r="B50" s="105" t="s">
        <v>297</v>
      </c>
      <c r="C50" s="52"/>
      <c r="D50" s="52"/>
      <c r="E50" s="52"/>
      <c r="F50" s="52"/>
      <c r="G50" s="53">
        <f>(H12+H17)/$H$33</f>
        <v>6.5896507899428788E-2</v>
      </c>
      <c r="H50" s="105"/>
      <c r="I50" s="52"/>
    </row>
    <row r="51" spans="1:9" x14ac:dyDescent="0.25">
      <c r="A51" s="53">
        <f>E27/$E$33</f>
        <v>2.7415593645855201E-2</v>
      </c>
      <c r="B51" s="105" t="s">
        <v>55</v>
      </c>
      <c r="C51" s="52"/>
      <c r="D51" s="52"/>
      <c r="E51" s="52"/>
      <c r="F51" s="52"/>
      <c r="G51" s="53">
        <f>H27/$H$33</f>
        <v>6.2068936244108544E-3</v>
      </c>
      <c r="H51" s="105"/>
      <c r="I51" s="52"/>
    </row>
    <row r="52" spans="1:9" x14ac:dyDescent="0.25">
      <c r="A52" s="53">
        <f>(E28+E29+E30+E31)/$E$33</f>
        <v>3.511485195179867E-2</v>
      </c>
      <c r="B52" s="105" t="s">
        <v>298</v>
      </c>
      <c r="C52" s="52"/>
      <c r="D52" s="52"/>
      <c r="E52" s="52"/>
      <c r="F52" s="52"/>
      <c r="G52" s="53">
        <f>(H28+H29+H30+H31)/$H$33</f>
        <v>1.3717700768616568E-3</v>
      </c>
      <c r="H52" s="105"/>
      <c r="I52" s="52"/>
    </row>
    <row r="53" spans="1:9" x14ac:dyDescent="0.25">
      <c r="A53" s="53">
        <f>E32/$E$33</f>
        <v>1.473648413035079E-2</v>
      </c>
      <c r="B53" s="105" t="s">
        <v>60</v>
      </c>
      <c r="C53" s="52"/>
      <c r="D53" s="52"/>
      <c r="E53" s="52"/>
      <c r="F53" s="52"/>
      <c r="G53" s="53">
        <f>H32/$H$33</f>
        <v>4.954448864479594E-3</v>
      </c>
      <c r="H53" s="105"/>
      <c r="I53" s="52"/>
    </row>
    <row r="68" spans="3:7" x14ac:dyDescent="0.25">
      <c r="E68" s="42"/>
      <c r="F68" s="42"/>
      <c r="G68" s="42"/>
    </row>
    <row r="69" spans="3:7" x14ac:dyDescent="0.25">
      <c r="D69" s="42"/>
    </row>
    <row r="78" spans="3:7" x14ac:dyDescent="0.25">
      <c r="C78" s="40"/>
      <c r="F78" s="41"/>
    </row>
    <row r="79" spans="3:7" x14ac:dyDescent="0.25">
      <c r="C79" s="40"/>
      <c r="F79" s="41"/>
    </row>
    <row r="80" spans="3:7" x14ac:dyDescent="0.25">
      <c r="C80" s="40"/>
      <c r="F80" s="41"/>
    </row>
    <row r="81" spans="3:6" x14ac:dyDescent="0.25">
      <c r="C81" s="40"/>
      <c r="F81" s="41"/>
    </row>
    <row r="82" spans="3:6" x14ac:dyDescent="0.25">
      <c r="C82" s="40"/>
      <c r="F82" s="41"/>
    </row>
    <row r="83" spans="3:6" x14ac:dyDescent="0.25">
      <c r="C83" s="40"/>
      <c r="F83" s="41"/>
    </row>
    <row r="84" spans="3:6" x14ac:dyDescent="0.25">
      <c r="C84" s="40"/>
      <c r="F84" s="41"/>
    </row>
    <row r="85" spans="3:6" x14ac:dyDescent="0.25">
      <c r="C85" s="40"/>
      <c r="F85" s="41"/>
    </row>
    <row r="86" spans="3:6" x14ac:dyDescent="0.25">
      <c r="C86" s="40"/>
      <c r="F86" s="41"/>
    </row>
    <row r="87" spans="3:6" x14ac:dyDescent="0.25">
      <c r="C87" s="40"/>
      <c r="F87" s="41"/>
    </row>
  </sheetData>
  <mergeCells count="5">
    <mergeCell ref="A33:B33"/>
    <mergeCell ref="A34:B34"/>
    <mergeCell ref="A1:H1"/>
    <mergeCell ref="A36:H36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A7" sqref="A7"/>
    </sheetView>
  </sheetViews>
  <sheetFormatPr defaultRowHeight="15" x14ac:dyDescent="0.25"/>
  <cols>
    <col min="1" max="1" width="50.7109375" style="7" customWidth="1"/>
    <col min="2" max="2" width="18.7109375" style="7" customWidth="1"/>
    <col min="3" max="3" width="17.42578125" style="7" customWidth="1"/>
    <col min="4" max="4" width="15.7109375" style="7" customWidth="1"/>
    <col min="5" max="5" width="16" style="7" customWidth="1"/>
    <col min="6" max="6" width="14.42578125" style="7" customWidth="1"/>
    <col min="7" max="7" width="13.7109375" style="7" customWidth="1"/>
    <col min="8" max="8" width="15.5703125" style="7" customWidth="1"/>
    <col min="9" max="9" width="15" style="7" customWidth="1"/>
    <col min="10" max="10" width="13.7109375" style="7" customWidth="1"/>
    <col min="11" max="11" width="14.42578125" style="7" customWidth="1"/>
    <col min="12" max="12" width="13.7109375" style="7" customWidth="1"/>
    <col min="13" max="13" width="15" style="7" customWidth="1"/>
    <col min="14" max="14" width="13.7109375" style="7" customWidth="1"/>
    <col min="15" max="15" width="23.28515625" style="7" customWidth="1"/>
    <col min="16" max="16" width="14.7109375" style="7" customWidth="1"/>
    <col min="17" max="17" width="15.140625" style="7" customWidth="1"/>
    <col min="18" max="18" width="14.85546875" style="7" customWidth="1"/>
    <col min="19" max="19" width="22" style="7" customWidth="1"/>
    <col min="20" max="20" width="16.7109375" style="7" customWidth="1"/>
    <col min="21" max="21" width="22.7109375" style="7" customWidth="1"/>
    <col min="22" max="22" width="13.7109375" style="7" customWidth="1"/>
    <col min="23" max="23" width="15.28515625" style="7" customWidth="1"/>
    <col min="24" max="24" width="15.7109375" style="7" customWidth="1"/>
    <col min="25" max="25" width="13.85546875" style="7" customWidth="1"/>
    <col min="26" max="16384" width="9.140625" style="7"/>
  </cols>
  <sheetData>
    <row r="1" spans="1:25" ht="15.75" x14ac:dyDescent="0.25">
      <c r="A1" s="116" t="s">
        <v>341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9" t="s">
        <v>65</v>
      </c>
    </row>
    <row r="3" spans="1:25" ht="15.75" customHeight="1" x14ac:dyDescent="0.25">
      <c r="A3" s="117" t="s">
        <v>31</v>
      </c>
      <c r="B3" s="118" t="s">
        <v>275</v>
      </c>
      <c r="C3" s="118"/>
      <c r="D3" s="118" t="s">
        <v>278</v>
      </c>
      <c r="E3" s="118" t="s">
        <v>279</v>
      </c>
      <c r="F3" s="118" t="s">
        <v>280</v>
      </c>
      <c r="G3" s="118"/>
      <c r="H3" s="118"/>
      <c r="I3" s="118"/>
      <c r="J3" s="118"/>
      <c r="K3" s="120" t="s">
        <v>281</v>
      </c>
      <c r="L3" s="120"/>
      <c r="M3" s="120"/>
      <c r="N3" s="120"/>
      <c r="O3" s="121" t="s">
        <v>287</v>
      </c>
      <c r="P3" s="122" t="s">
        <v>312</v>
      </c>
      <c r="Q3" s="122" t="s">
        <v>285</v>
      </c>
      <c r="R3" s="122"/>
      <c r="S3" s="122"/>
      <c r="T3" s="122"/>
      <c r="U3" s="122"/>
      <c r="V3" s="122"/>
      <c r="W3" s="122"/>
    </row>
    <row r="4" spans="1:25" ht="15" customHeight="1" x14ac:dyDescent="0.25">
      <c r="A4" s="117"/>
      <c r="B4" s="118" t="s">
        <v>276</v>
      </c>
      <c r="C4" s="118" t="s">
        <v>277</v>
      </c>
      <c r="D4" s="119"/>
      <c r="E4" s="118"/>
      <c r="F4" s="118" t="s">
        <v>66</v>
      </c>
      <c r="G4" s="118"/>
      <c r="H4" s="118" t="s">
        <v>286</v>
      </c>
      <c r="I4" s="118" t="s">
        <v>284</v>
      </c>
      <c r="J4" s="118"/>
      <c r="K4" s="118" t="s">
        <v>66</v>
      </c>
      <c r="L4" s="118"/>
      <c r="M4" s="118" t="s">
        <v>284</v>
      </c>
      <c r="N4" s="118"/>
      <c r="O4" s="121"/>
      <c r="P4" s="122"/>
      <c r="Q4" s="122"/>
      <c r="R4" s="122"/>
      <c r="S4" s="122"/>
      <c r="T4" s="122"/>
      <c r="U4" s="122"/>
      <c r="V4" s="122"/>
      <c r="W4" s="122"/>
    </row>
    <row r="5" spans="1:25" ht="35.25" customHeight="1" x14ac:dyDescent="0.25">
      <c r="A5" s="117"/>
      <c r="B5" s="118"/>
      <c r="C5" s="118"/>
      <c r="D5" s="119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21"/>
      <c r="P5" s="122"/>
      <c r="Q5" s="123" t="s">
        <v>313</v>
      </c>
      <c r="R5" s="124" t="s">
        <v>288</v>
      </c>
      <c r="S5" s="124"/>
      <c r="T5" s="124"/>
      <c r="U5" s="118" t="s">
        <v>291</v>
      </c>
      <c r="V5" s="118" t="s">
        <v>292</v>
      </c>
      <c r="W5" s="118" t="s">
        <v>66</v>
      </c>
    </row>
    <row r="6" spans="1:25" ht="99.75" customHeight="1" x14ac:dyDescent="0.25">
      <c r="A6" s="117"/>
      <c r="B6" s="118"/>
      <c r="C6" s="118"/>
      <c r="D6" s="119"/>
      <c r="E6" s="118"/>
      <c r="F6" s="62" t="s">
        <v>282</v>
      </c>
      <c r="G6" s="62" t="s">
        <v>283</v>
      </c>
      <c r="H6" s="118"/>
      <c r="I6" s="62" t="s">
        <v>282</v>
      </c>
      <c r="J6" s="62" t="s">
        <v>283</v>
      </c>
      <c r="K6" s="62" t="s">
        <v>282</v>
      </c>
      <c r="L6" s="62" t="s">
        <v>283</v>
      </c>
      <c r="M6" s="62" t="s">
        <v>282</v>
      </c>
      <c r="N6" s="62" t="s">
        <v>283</v>
      </c>
      <c r="O6" s="121"/>
      <c r="P6" s="122"/>
      <c r="Q6" s="123"/>
      <c r="R6" s="62" t="s">
        <v>66</v>
      </c>
      <c r="S6" s="62" t="s">
        <v>289</v>
      </c>
      <c r="T6" s="62" t="s">
        <v>290</v>
      </c>
      <c r="U6" s="118"/>
      <c r="V6" s="118"/>
      <c r="W6" s="118"/>
    </row>
    <row r="7" spans="1:25" ht="15.75" x14ac:dyDescent="0.25">
      <c r="A7" s="65" t="s">
        <v>32</v>
      </c>
      <c r="B7" s="5">
        <v>22970080.067946244</v>
      </c>
      <c r="C7" s="5">
        <v>2272436.5958333332</v>
      </c>
      <c r="D7" s="5">
        <v>19870769.216459706</v>
      </c>
      <c r="E7" s="5">
        <v>325210.95504151192</v>
      </c>
      <c r="F7" s="5">
        <v>4717958.4860000005</v>
      </c>
      <c r="G7" s="5">
        <v>4422.5195999999996</v>
      </c>
      <c r="H7" s="5">
        <v>827376.0612485999</v>
      </c>
      <c r="I7" s="5">
        <v>1587674.0089613316</v>
      </c>
      <c r="J7" s="5">
        <v>733.5</v>
      </c>
      <c r="K7" s="5">
        <v>6527689.0710690012</v>
      </c>
      <c r="L7" s="5">
        <v>457042.81209999998</v>
      </c>
      <c r="M7" s="5">
        <v>3976644.061069</v>
      </c>
      <c r="N7" s="5">
        <v>2744</v>
      </c>
      <c r="O7" s="5">
        <v>0</v>
      </c>
      <c r="P7" s="5">
        <v>44304.799999999996</v>
      </c>
      <c r="Q7" s="5">
        <v>175602.16002144638</v>
      </c>
      <c r="R7" s="5">
        <v>5981146.7154962709</v>
      </c>
      <c r="S7" s="5">
        <v>2769.5300000000007</v>
      </c>
      <c r="T7" s="5">
        <v>104474.52827046583</v>
      </c>
      <c r="U7" s="5">
        <v>2414575.5134370951</v>
      </c>
      <c r="V7" s="5">
        <v>135556.1707326399</v>
      </c>
      <c r="W7" s="5">
        <v>8706880.5596874524</v>
      </c>
      <c r="X7" s="39"/>
      <c r="Y7" s="39"/>
    </row>
    <row r="8" spans="1:25" ht="31.5" x14ac:dyDescent="0.25">
      <c r="A8" s="3" t="s">
        <v>33</v>
      </c>
      <c r="B8" s="5">
        <v>1419866.37</v>
      </c>
      <c r="C8" s="5">
        <v>26232.57</v>
      </c>
      <c r="D8" s="5">
        <v>1204310.0200000003</v>
      </c>
      <c r="E8" s="5">
        <v>21196.477399999934</v>
      </c>
      <c r="F8" s="5">
        <v>49333.33</v>
      </c>
      <c r="G8" s="5">
        <v>6</v>
      </c>
      <c r="H8" s="5">
        <v>0</v>
      </c>
      <c r="I8" s="5">
        <v>36333</v>
      </c>
      <c r="J8" s="5">
        <v>5</v>
      </c>
      <c r="K8" s="5">
        <v>141350</v>
      </c>
      <c r="L8" s="5">
        <v>63</v>
      </c>
      <c r="M8" s="5">
        <v>90001</v>
      </c>
      <c r="N8" s="5">
        <v>9</v>
      </c>
      <c r="O8" s="5">
        <v>0</v>
      </c>
      <c r="P8" s="5">
        <v>0</v>
      </c>
      <c r="Q8" s="5">
        <v>1861.6460449542262</v>
      </c>
      <c r="R8" s="5">
        <v>351712.69597741321</v>
      </c>
      <c r="S8" s="5">
        <v>90.690000000000012</v>
      </c>
      <c r="T8" s="5">
        <v>67.6899999999996</v>
      </c>
      <c r="U8" s="5">
        <v>131886.0014758147</v>
      </c>
      <c r="V8" s="5">
        <v>4485.2652797659093</v>
      </c>
      <c r="W8" s="5">
        <v>489945.60877794801</v>
      </c>
      <c r="X8" s="39"/>
      <c r="Y8" s="39"/>
    </row>
    <row r="9" spans="1:25" ht="15.75" x14ac:dyDescent="0.25">
      <c r="A9" s="65" t="s">
        <v>34</v>
      </c>
      <c r="B9" s="5">
        <v>38579031.096920967</v>
      </c>
      <c r="C9" s="5">
        <v>4502226.061245067</v>
      </c>
      <c r="D9" s="5">
        <v>31626899.26498362</v>
      </c>
      <c r="E9" s="5">
        <v>617572.31398453133</v>
      </c>
      <c r="F9" s="5">
        <v>16041799.650000015</v>
      </c>
      <c r="G9" s="5">
        <v>205474.9657</v>
      </c>
      <c r="H9" s="5">
        <v>909322.75999999011</v>
      </c>
      <c r="I9" s="5">
        <v>2519725.9999999963</v>
      </c>
      <c r="J9" s="5">
        <v>19766</v>
      </c>
      <c r="K9" s="5">
        <v>17359126.459999979</v>
      </c>
      <c r="L9" s="5">
        <v>218500</v>
      </c>
      <c r="M9" s="5">
        <v>3556463.8100000024</v>
      </c>
      <c r="N9" s="5">
        <v>41265</v>
      </c>
      <c r="O9" s="5">
        <v>6677.98</v>
      </c>
      <c r="P9" s="5">
        <v>45230.36</v>
      </c>
      <c r="Q9" s="5">
        <v>441682.61716461176</v>
      </c>
      <c r="R9" s="5">
        <v>4942116.8422507429</v>
      </c>
      <c r="S9" s="5">
        <v>0</v>
      </c>
      <c r="T9" s="5">
        <v>9129.9799999999977</v>
      </c>
      <c r="U9" s="5">
        <v>3997219.28893018</v>
      </c>
      <c r="V9" s="5">
        <v>13742.683897394285</v>
      </c>
      <c r="W9" s="5">
        <v>9394761.4322429299</v>
      </c>
      <c r="X9" s="39"/>
      <c r="Y9" s="39"/>
    </row>
    <row r="10" spans="1:25" ht="15.75" x14ac:dyDescent="0.25">
      <c r="A10" s="65" t="s">
        <v>35</v>
      </c>
      <c r="B10" s="5">
        <v>280787184.26000005</v>
      </c>
      <c r="C10" s="5">
        <v>32179857.670777641</v>
      </c>
      <c r="D10" s="5">
        <v>264198717.48294112</v>
      </c>
      <c r="E10" s="5">
        <v>4543969.3376588235</v>
      </c>
      <c r="F10" s="5">
        <v>134105711.40999997</v>
      </c>
      <c r="G10" s="5">
        <v>136614.41580000002</v>
      </c>
      <c r="H10" s="5">
        <v>14233799.72301507</v>
      </c>
      <c r="I10" s="5">
        <v>71230292.150342837</v>
      </c>
      <c r="J10" s="5">
        <v>56873.5864</v>
      </c>
      <c r="K10" s="5">
        <v>140654606.21947721</v>
      </c>
      <c r="L10" s="5">
        <v>1391191.7859</v>
      </c>
      <c r="M10" s="5">
        <v>5605720.8974636029</v>
      </c>
      <c r="N10" s="5">
        <v>5681</v>
      </c>
      <c r="O10" s="5">
        <v>23385494.668669298</v>
      </c>
      <c r="P10" s="5">
        <v>48922.36</v>
      </c>
      <c r="Q10" s="5">
        <v>5471917.7588703213</v>
      </c>
      <c r="R10" s="5">
        <v>76253450.210379124</v>
      </c>
      <c r="S10" s="5">
        <v>57993.400000000307</v>
      </c>
      <c r="T10" s="5">
        <v>538012.19000003859</v>
      </c>
      <c r="U10" s="5">
        <v>28181256.503166568</v>
      </c>
      <c r="V10" s="5">
        <v>2729451.9273498449</v>
      </c>
      <c r="W10" s="5">
        <v>112636076.39976585</v>
      </c>
      <c r="X10" s="39"/>
      <c r="Y10" s="39"/>
    </row>
    <row r="11" spans="1:25" ht="15.75" x14ac:dyDescent="0.25">
      <c r="A11" s="65" t="s">
        <v>36</v>
      </c>
      <c r="B11" s="5">
        <v>2876586.66</v>
      </c>
      <c r="C11" s="5">
        <v>292022.51987319998</v>
      </c>
      <c r="D11" s="5">
        <v>2394036.6999999997</v>
      </c>
      <c r="E11" s="5">
        <v>47964.23</v>
      </c>
      <c r="F11" s="5">
        <v>197324.42</v>
      </c>
      <c r="G11" s="5">
        <v>10</v>
      </c>
      <c r="H11" s="5">
        <v>82438.02</v>
      </c>
      <c r="I11" s="5">
        <v>177166.83500000002</v>
      </c>
      <c r="J11" s="5">
        <v>7</v>
      </c>
      <c r="K11" s="5">
        <v>753634.63</v>
      </c>
      <c r="L11" s="5">
        <v>33</v>
      </c>
      <c r="M11" s="5">
        <v>53975.66</v>
      </c>
      <c r="N11" s="5">
        <v>7</v>
      </c>
      <c r="O11" s="5">
        <v>28803.199999999997</v>
      </c>
      <c r="P11" s="5">
        <v>587.22</v>
      </c>
      <c r="Q11" s="5">
        <v>35199.85</v>
      </c>
      <c r="R11" s="5">
        <v>589454.87280688831</v>
      </c>
      <c r="S11" s="5">
        <v>0</v>
      </c>
      <c r="T11" s="5">
        <v>0</v>
      </c>
      <c r="U11" s="5">
        <v>148240.93708810396</v>
      </c>
      <c r="V11" s="5">
        <v>257.16012109350868</v>
      </c>
      <c r="W11" s="5">
        <v>773152.82001608575</v>
      </c>
      <c r="X11" s="39"/>
      <c r="Y11" s="39"/>
    </row>
    <row r="12" spans="1:25" ht="15.75" x14ac:dyDescent="0.25">
      <c r="A12" s="65" t="s">
        <v>37</v>
      </c>
      <c r="B12" s="5">
        <v>909279.36</v>
      </c>
      <c r="C12" s="5">
        <v>856030.11921199993</v>
      </c>
      <c r="D12" s="5">
        <v>1556711.3900000001</v>
      </c>
      <c r="E12" s="5">
        <v>164.23999999999998</v>
      </c>
      <c r="F12" s="5">
        <v>144997.06</v>
      </c>
      <c r="G12" s="5">
        <v>2</v>
      </c>
      <c r="H12" s="5">
        <v>49348.82</v>
      </c>
      <c r="I12" s="5">
        <v>144997.06</v>
      </c>
      <c r="J12" s="5">
        <v>2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19967.691763769239</v>
      </c>
      <c r="R12" s="5">
        <v>12154.313822026823</v>
      </c>
      <c r="S12" s="5">
        <v>0</v>
      </c>
      <c r="T12" s="5">
        <v>0</v>
      </c>
      <c r="U12" s="5">
        <v>293269.26369983167</v>
      </c>
      <c r="V12" s="5">
        <v>34723.967613685629</v>
      </c>
      <c r="W12" s="5">
        <v>360115.23689931334</v>
      </c>
      <c r="X12" s="39"/>
      <c r="Y12" s="39"/>
    </row>
    <row r="13" spans="1:25" ht="15.75" x14ac:dyDescent="0.25">
      <c r="A13" s="65" t="s">
        <v>38</v>
      </c>
      <c r="B13" s="5">
        <v>3128383.6061873003</v>
      </c>
      <c r="C13" s="5">
        <v>634965.77995689912</v>
      </c>
      <c r="D13" s="5">
        <v>2165205.37</v>
      </c>
      <c r="E13" s="5">
        <v>270</v>
      </c>
      <c r="F13" s="5">
        <v>470751.40497019998</v>
      </c>
      <c r="G13" s="5">
        <v>17.9558</v>
      </c>
      <c r="H13" s="5">
        <v>56769.1190384</v>
      </c>
      <c r="I13" s="5">
        <v>401842.19</v>
      </c>
      <c r="J13" s="5">
        <v>13.993</v>
      </c>
      <c r="K13" s="5">
        <v>304924.17497020005</v>
      </c>
      <c r="L13" s="5">
        <v>18</v>
      </c>
      <c r="M13" s="5">
        <v>205555.74</v>
      </c>
      <c r="N13" s="5">
        <v>10</v>
      </c>
      <c r="O13" s="5">
        <v>0</v>
      </c>
      <c r="P13" s="5">
        <v>58297.17</v>
      </c>
      <c r="Q13" s="5">
        <v>262609.47000000003</v>
      </c>
      <c r="R13" s="5">
        <v>354056.01616314199</v>
      </c>
      <c r="S13" s="5">
        <v>0</v>
      </c>
      <c r="T13" s="5">
        <v>18288.860000000008</v>
      </c>
      <c r="U13" s="5">
        <v>716574.62671529048</v>
      </c>
      <c r="V13" s="5">
        <v>10379.390853040586</v>
      </c>
      <c r="W13" s="5">
        <v>1343619.5037314729</v>
      </c>
      <c r="X13" s="39"/>
      <c r="Y13" s="39"/>
    </row>
    <row r="14" spans="1:25" ht="15.75" x14ac:dyDescent="0.25">
      <c r="A14" s="65" t="s">
        <v>39</v>
      </c>
      <c r="B14" s="5">
        <v>8194301.968075702</v>
      </c>
      <c r="C14" s="5">
        <v>3174753.4451509668</v>
      </c>
      <c r="D14" s="5">
        <v>7338004.9349019593</v>
      </c>
      <c r="E14" s="5">
        <v>39829.8816980392</v>
      </c>
      <c r="F14" s="5">
        <v>2839441.4880238003</v>
      </c>
      <c r="G14" s="5">
        <v>583</v>
      </c>
      <c r="H14" s="5">
        <v>1700310.3350000004</v>
      </c>
      <c r="I14" s="5">
        <v>785384.95170018275</v>
      </c>
      <c r="J14" s="5">
        <v>122</v>
      </c>
      <c r="K14" s="5">
        <v>4905342.0187557014</v>
      </c>
      <c r="L14" s="5">
        <v>98869.06</v>
      </c>
      <c r="M14" s="5">
        <v>854398.63732049998</v>
      </c>
      <c r="N14" s="5">
        <v>287</v>
      </c>
      <c r="O14" s="5">
        <v>249650.76</v>
      </c>
      <c r="P14" s="5">
        <v>3919.16</v>
      </c>
      <c r="Q14" s="5">
        <v>125034.42232424735</v>
      </c>
      <c r="R14" s="5">
        <v>1957761.5284375187</v>
      </c>
      <c r="S14" s="5">
        <v>756.61999999999989</v>
      </c>
      <c r="T14" s="5">
        <v>9217.9999999999982</v>
      </c>
      <c r="U14" s="5">
        <v>1546340.4752170807</v>
      </c>
      <c r="V14" s="5">
        <v>15772.590862284858</v>
      </c>
      <c r="W14" s="5">
        <v>3644909.0168411317</v>
      </c>
      <c r="X14" s="39"/>
      <c r="Y14" s="39"/>
    </row>
    <row r="15" spans="1:25" ht="15.75" x14ac:dyDescent="0.25">
      <c r="A15" s="65" t="s">
        <v>40</v>
      </c>
      <c r="B15" s="5">
        <v>146802267.47936285</v>
      </c>
      <c r="C15" s="5">
        <v>78157076.214237362</v>
      </c>
      <c r="D15" s="5">
        <v>114199712.82376663</v>
      </c>
      <c r="E15" s="5">
        <v>2156039.2743090251</v>
      </c>
      <c r="F15" s="5">
        <v>25288170.250935193</v>
      </c>
      <c r="G15" s="5">
        <v>13856.346299999999</v>
      </c>
      <c r="H15" s="5">
        <v>11106337.754702473</v>
      </c>
      <c r="I15" s="5">
        <v>14906212.767866176</v>
      </c>
      <c r="J15" s="5">
        <v>2696.1711</v>
      </c>
      <c r="K15" s="5">
        <v>38061542.451559193</v>
      </c>
      <c r="L15" s="5">
        <v>4683167.96</v>
      </c>
      <c r="M15" s="5">
        <v>4399226.3434216008</v>
      </c>
      <c r="N15" s="5">
        <v>2174</v>
      </c>
      <c r="O15" s="5">
        <v>132433.45755239998</v>
      </c>
      <c r="P15" s="5">
        <v>1072057.7708750002</v>
      </c>
      <c r="Q15" s="5">
        <v>1701859.3731288624</v>
      </c>
      <c r="R15" s="5">
        <v>30930306.905769043</v>
      </c>
      <c r="S15" s="5">
        <v>814710.03805511305</v>
      </c>
      <c r="T15" s="5">
        <v>1724067.2561608548</v>
      </c>
      <c r="U15" s="5">
        <v>16198048.683800619</v>
      </c>
      <c r="V15" s="5">
        <v>620441.04273587908</v>
      </c>
      <c r="W15" s="5">
        <v>49450656.005434394</v>
      </c>
      <c r="X15" s="39"/>
      <c r="Y15" s="39"/>
    </row>
    <row r="16" spans="1:25" ht="15.75" x14ac:dyDescent="0.25">
      <c r="A16" s="3" t="s">
        <v>41</v>
      </c>
      <c r="B16" s="5">
        <v>92395684.635078147</v>
      </c>
      <c r="C16" s="5">
        <v>61514349.145130865</v>
      </c>
      <c r="D16" s="5">
        <v>65791651.196666658</v>
      </c>
      <c r="E16" s="5">
        <v>1221891.8605333327</v>
      </c>
      <c r="F16" s="5">
        <v>13840555.960000003</v>
      </c>
      <c r="G16" s="5">
        <v>1726</v>
      </c>
      <c r="H16" s="5">
        <v>8504851.0147473663</v>
      </c>
      <c r="I16" s="5">
        <v>9471110.2480446938</v>
      </c>
      <c r="J16" s="5">
        <v>737</v>
      </c>
      <c r="K16" s="5">
        <v>17632296.511149198</v>
      </c>
      <c r="L16" s="5">
        <v>1798839.03</v>
      </c>
      <c r="M16" s="5">
        <v>3562695.9196000006</v>
      </c>
      <c r="N16" s="5">
        <v>469</v>
      </c>
      <c r="O16" s="5">
        <v>69030.157552399993</v>
      </c>
      <c r="P16" s="5">
        <v>917834.20512500009</v>
      </c>
      <c r="Q16" s="5">
        <v>819304.60250502708</v>
      </c>
      <c r="R16" s="5">
        <v>14592395.758053452</v>
      </c>
      <c r="S16" s="5">
        <v>15681.649999999972</v>
      </c>
      <c r="T16" s="5">
        <v>110824.29394520559</v>
      </c>
      <c r="U16" s="5">
        <v>8827764.3123947904</v>
      </c>
      <c r="V16" s="5">
        <v>141515.53591308143</v>
      </c>
      <c r="W16" s="5">
        <v>24380980.20886635</v>
      </c>
      <c r="X16" s="39"/>
      <c r="Y16" s="39"/>
    </row>
    <row r="17" spans="1:25" ht="15.75" x14ac:dyDescent="0.25">
      <c r="A17" s="3" t="s">
        <v>42</v>
      </c>
      <c r="B17" s="5">
        <v>38184927.854284696</v>
      </c>
      <c r="C17" s="5">
        <v>13707790.835781194</v>
      </c>
      <c r="D17" s="5">
        <v>35462211.369800001</v>
      </c>
      <c r="E17" s="5">
        <v>747164.85257569246</v>
      </c>
      <c r="F17" s="5">
        <v>8343178.6509351991</v>
      </c>
      <c r="G17" s="5">
        <v>11950.3464</v>
      </c>
      <c r="H17" s="5">
        <v>814050.93995510484</v>
      </c>
      <c r="I17" s="5">
        <v>2874117.911519526</v>
      </c>
      <c r="J17" s="5">
        <v>1896.1712</v>
      </c>
      <c r="K17" s="5">
        <v>16111613.454828398</v>
      </c>
      <c r="L17" s="5">
        <v>157662.06</v>
      </c>
      <c r="M17" s="5">
        <v>606313.08834000013</v>
      </c>
      <c r="N17" s="5">
        <v>1661</v>
      </c>
      <c r="O17" s="5">
        <v>63042.3</v>
      </c>
      <c r="P17" s="5">
        <v>128022.72574999998</v>
      </c>
      <c r="Q17" s="5">
        <v>773710.37165276776</v>
      </c>
      <c r="R17" s="5">
        <v>12432255.928066242</v>
      </c>
      <c r="S17" s="5">
        <v>223185.90902766117</v>
      </c>
      <c r="T17" s="5">
        <v>232874.15999995882</v>
      </c>
      <c r="U17" s="5">
        <v>5465644.8128606696</v>
      </c>
      <c r="V17" s="5">
        <v>282364.51093256823</v>
      </c>
      <c r="W17" s="5">
        <v>18953975.623512242</v>
      </c>
      <c r="X17" s="39"/>
      <c r="Y17" s="39"/>
    </row>
    <row r="18" spans="1:25" ht="15.75" x14ac:dyDescent="0.25">
      <c r="A18" s="3" t="s">
        <v>43</v>
      </c>
      <c r="B18" s="5">
        <v>7357578.0300000003</v>
      </c>
      <c r="C18" s="5">
        <v>2757213.6733253049</v>
      </c>
      <c r="D18" s="5">
        <v>6532373.1099999994</v>
      </c>
      <c r="E18" s="5">
        <v>76160.882199999993</v>
      </c>
      <c r="F18" s="5">
        <v>2845396</v>
      </c>
      <c r="G18" s="5">
        <v>157</v>
      </c>
      <c r="H18" s="5">
        <v>1787435.8000000003</v>
      </c>
      <c r="I18" s="5">
        <v>2407413.4583019596</v>
      </c>
      <c r="J18" s="5">
        <v>59</v>
      </c>
      <c r="K18" s="5">
        <v>3815981.8954816</v>
      </c>
      <c r="L18" s="5">
        <v>2693700.87</v>
      </c>
      <c r="M18" s="5">
        <v>229422.33548159999</v>
      </c>
      <c r="N18" s="5">
        <v>42</v>
      </c>
      <c r="O18" s="5">
        <v>361</v>
      </c>
      <c r="P18" s="5">
        <v>5143.0499999999993</v>
      </c>
      <c r="Q18" s="5">
        <v>78473.432734582457</v>
      </c>
      <c r="R18" s="5">
        <v>1919709.1261330869</v>
      </c>
      <c r="S18" s="5">
        <v>15753.020000000006</v>
      </c>
      <c r="T18" s="5">
        <v>39944.889999999985</v>
      </c>
      <c r="U18" s="5">
        <v>1104077.9860936799</v>
      </c>
      <c r="V18" s="5">
        <v>8659.2879225611323</v>
      </c>
      <c r="W18" s="5">
        <v>3110919.8328839103</v>
      </c>
      <c r="X18" s="39"/>
      <c r="Y18" s="39"/>
    </row>
    <row r="19" spans="1:25" ht="15.75" x14ac:dyDescent="0.25">
      <c r="A19" s="3" t="s">
        <v>44</v>
      </c>
      <c r="B19" s="5">
        <v>8864076.959999999</v>
      </c>
      <c r="C19" s="5">
        <v>177722.56</v>
      </c>
      <c r="D19" s="5">
        <v>6413477.1473000003</v>
      </c>
      <c r="E19" s="5">
        <v>110821.67900000002</v>
      </c>
      <c r="F19" s="5">
        <v>259039.64</v>
      </c>
      <c r="G19" s="5">
        <v>22.9999</v>
      </c>
      <c r="H19" s="5">
        <v>0</v>
      </c>
      <c r="I19" s="5">
        <v>153571.15</v>
      </c>
      <c r="J19" s="5">
        <v>3.9999000000000002</v>
      </c>
      <c r="K19" s="5">
        <v>501650.59010000003</v>
      </c>
      <c r="L19" s="5">
        <v>32966</v>
      </c>
      <c r="M19" s="5">
        <v>795</v>
      </c>
      <c r="N19" s="5">
        <v>2</v>
      </c>
      <c r="O19" s="5">
        <v>0</v>
      </c>
      <c r="P19" s="5">
        <v>21057.79</v>
      </c>
      <c r="Q19" s="5">
        <v>30370.966236485114</v>
      </c>
      <c r="R19" s="5">
        <v>1985946.0935162639</v>
      </c>
      <c r="S19" s="5">
        <v>560089.45902745193</v>
      </c>
      <c r="T19" s="5">
        <v>1340423.9122156904</v>
      </c>
      <c r="U19" s="5">
        <v>800561.57245148241</v>
      </c>
      <c r="V19" s="5">
        <v>187901.70796766828</v>
      </c>
      <c r="W19" s="5">
        <v>3004780.3401718996</v>
      </c>
      <c r="X19" s="39"/>
      <c r="Y19" s="39"/>
    </row>
    <row r="20" spans="1:25" ht="15.75" x14ac:dyDescent="0.25">
      <c r="A20" s="65" t="s">
        <v>45</v>
      </c>
      <c r="B20" s="5">
        <v>8883600.1499999985</v>
      </c>
      <c r="C20" s="5">
        <v>1645713.8448758426</v>
      </c>
      <c r="D20" s="5">
        <v>8631678.8441176508</v>
      </c>
      <c r="E20" s="5">
        <v>148751.10828235312</v>
      </c>
      <c r="F20" s="5">
        <v>2337140.2000000002</v>
      </c>
      <c r="G20" s="5">
        <v>760</v>
      </c>
      <c r="H20" s="5">
        <v>635732.94840335671</v>
      </c>
      <c r="I20" s="5">
        <v>1958887.0200000003</v>
      </c>
      <c r="J20" s="5">
        <v>273</v>
      </c>
      <c r="K20" s="5">
        <v>1194167.1200000001</v>
      </c>
      <c r="L20" s="5">
        <v>20068</v>
      </c>
      <c r="M20" s="5">
        <v>260502.94</v>
      </c>
      <c r="N20" s="5">
        <v>66</v>
      </c>
      <c r="O20" s="5">
        <v>7690.07</v>
      </c>
      <c r="P20" s="5">
        <v>13619.54</v>
      </c>
      <c r="Q20" s="5">
        <v>74800.885378826453</v>
      </c>
      <c r="R20" s="5">
        <v>2755836.5656244424</v>
      </c>
      <c r="S20" s="5">
        <v>24205.670000001082</v>
      </c>
      <c r="T20" s="5">
        <v>2301.3200000000002</v>
      </c>
      <c r="U20" s="5">
        <v>1102725.3930533011</v>
      </c>
      <c r="V20" s="5">
        <v>20261.91586796613</v>
      </c>
      <c r="W20" s="5">
        <v>3953624.7599245361</v>
      </c>
      <c r="X20" s="39"/>
      <c r="Y20" s="39"/>
    </row>
    <row r="21" spans="1:25" ht="15.75" x14ac:dyDescent="0.25">
      <c r="A21" s="3" t="s">
        <v>46</v>
      </c>
      <c r="B21" s="5">
        <v>8487479.7299999986</v>
      </c>
      <c r="C21" s="5">
        <v>1641820.2648758425</v>
      </c>
      <c r="D21" s="5">
        <v>8214085.0941176498</v>
      </c>
      <c r="E21" s="5">
        <v>140978.62148235308</v>
      </c>
      <c r="F21" s="5">
        <v>2002127.1400000001</v>
      </c>
      <c r="G21" s="5">
        <v>667</v>
      </c>
      <c r="H21" s="5">
        <v>635732.94840335671</v>
      </c>
      <c r="I21" s="5">
        <v>1934771.7100000002</v>
      </c>
      <c r="J21" s="5">
        <v>248</v>
      </c>
      <c r="K21" s="5">
        <v>952488.37</v>
      </c>
      <c r="L21" s="5">
        <v>19995</v>
      </c>
      <c r="M21" s="5">
        <v>245719.96000000002</v>
      </c>
      <c r="N21" s="5">
        <v>48</v>
      </c>
      <c r="O21" s="5">
        <v>7690.07</v>
      </c>
      <c r="P21" s="5">
        <v>13619.54</v>
      </c>
      <c r="Q21" s="5">
        <v>63138.557384390537</v>
      </c>
      <c r="R21" s="5">
        <v>2689066.2150510987</v>
      </c>
      <c r="S21" s="5">
        <v>21478.140000001084</v>
      </c>
      <c r="T21" s="5">
        <v>593.42999999999995</v>
      </c>
      <c r="U21" s="5">
        <v>1053500.6483939281</v>
      </c>
      <c r="V21" s="5">
        <v>14615.289480155552</v>
      </c>
      <c r="W21" s="5">
        <v>3820320.710309573</v>
      </c>
      <c r="X21" s="39"/>
      <c r="Y21" s="39"/>
    </row>
    <row r="22" spans="1:25" ht="15.75" x14ac:dyDescent="0.25">
      <c r="A22" s="3" t="s">
        <v>47</v>
      </c>
      <c r="B22" s="5">
        <v>396120.41999999993</v>
      </c>
      <c r="C22" s="5">
        <v>3893.58</v>
      </c>
      <c r="D22" s="5">
        <v>417593.75</v>
      </c>
      <c r="E22" s="5">
        <v>7772.4867999999997</v>
      </c>
      <c r="F22" s="5">
        <v>335013.06</v>
      </c>
      <c r="G22" s="5">
        <v>93</v>
      </c>
      <c r="H22" s="5">
        <v>0</v>
      </c>
      <c r="I22" s="5">
        <v>24115.309999999998</v>
      </c>
      <c r="J22" s="5">
        <v>25</v>
      </c>
      <c r="K22" s="5">
        <v>241678.74999999997</v>
      </c>
      <c r="L22" s="5">
        <v>73</v>
      </c>
      <c r="M22" s="5">
        <v>14782.979999999992</v>
      </c>
      <c r="N22" s="5">
        <v>18</v>
      </c>
      <c r="O22" s="5">
        <v>0</v>
      </c>
      <c r="P22" s="5">
        <v>0</v>
      </c>
      <c r="Q22" s="5">
        <v>11662.327994435913</v>
      </c>
      <c r="R22" s="5">
        <v>66770.350573343836</v>
      </c>
      <c r="S22" s="5">
        <v>2727.5299999999997</v>
      </c>
      <c r="T22" s="5">
        <v>1707.89</v>
      </c>
      <c r="U22" s="5">
        <v>49224.744659372867</v>
      </c>
      <c r="V22" s="5">
        <v>5646.6263878105756</v>
      </c>
      <c r="W22" s="5">
        <v>133304.04961496318</v>
      </c>
      <c r="X22" s="39"/>
      <c r="Y22" s="39"/>
    </row>
    <row r="23" spans="1:25" ht="15.75" x14ac:dyDescent="0.25">
      <c r="A23" s="66" t="s">
        <v>48</v>
      </c>
      <c r="B23" s="5">
        <v>485181041.48093837</v>
      </c>
      <c r="C23" s="5">
        <v>143682343.3402231</v>
      </c>
      <c r="D23" s="5">
        <v>421422365.78999966</v>
      </c>
      <c r="E23" s="5">
        <v>7035419.8298003804</v>
      </c>
      <c r="F23" s="5">
        <v>243571417.32946038</v>
      </c>
      <c r="G23" s="5">
        <v>62823.153899999998</v>
      </c>
      <c r="H23" s="5">
        <v>90948523.674137011</v>
      </c>
      <c r="I23" s="5">
        <v>177566182.78461924</v>
      </c>
      <c r="J23" s="5">
        <v>28662.082899999994</v>
      </c>
      <c r="K23" s="5">
        <v>219386415.64753783</v>
      </c>
      <c r="L23" s="5">
        <v>10460921.587199999</v>
      </c>
      <c r="M23" s="5">
        <v>124415615.84354399</v>
      </c>
      <c r="N23" s="5">
        <v>19371.999100000001</v>
      </c>
      <c r="O23" s="5">
        <v>1325336.2100000002</v>
      </c>
      <c r="P23" s="5">
        <v>5170.92</v>
      </c>
      <c r="Q23" s="5">
        <v>12326300.206424851</v>
      </c>
      <c r="R23" s="5">
        <v>90554671.185016066</v>
      </c>
      <c r="S23" s="5">
        <v>22227.809999999983</v>
      </c>
      <c r="T23" s="5">
        <v>93499.82000002003</v>
      </c>
      <c r="U23" s="5">
        <v>28811995.36515357</v>
      </c>
      <c r="V23" s="5">
        <v>7551087.5151679004</v>
      </c>
      <c r="W23" s="5">
        <v>139244054.2717624</v>
      </c>
      <c r="X23" s="39"/>
      <c r="Y23" s="39"/>
    </row>
    <row r="24" spans="1:25" ht="15.75" x14ac:dyDescent="0.25">
      <c r="A24" s="65" t="s">
        <v>49</v>
      </c>
      <c r="B24" s="5">
        <v>476902507.08093834</v>
      </c>
      <c r="C24" s="5">
        <v>137469412.33469948</v>
      </c>
      <c r="D24" s="5">
        <v>414245867.30999964</v>
      </c>
      <c r="E24" s="5">
        <v>6894258.6496003801</v>
      </c>
      <c r="F24" s="5">
        <v>238500420.01946029</v>
      </c>
      <c r="G24" s="5">
        <v>62062.153899999998</v>
      </c>
      <c r="H24" s="5">
        <v>90419406.163604006</v>
      </c>
      <c r="I24" s="5">
        <v>173300170.52774078</v>
      </c>
      <c r="J24" s="5">
        <v>28440.082899999994</v>
      </c>
      <c r="K24" s="5">
        <v>211897151.1103166</v>
      </c>
      <c r="L24" s="5">
        <v>10436507.857199999</v>
      </c>
      <c r="M24" s="5">
        <v>119254141.48437035</v>
      </c>
      <c r="N24" s="5">
        <v>18621.999100000001</v>
      </c>
      <c r="O24" s="5">
        <v>1260555.95</v>
      </c>
      <c r="P24" s="5">
        <v>5170.92</v>
      </c>
      <c r="Q24" s="5">
        <v>10594477.786590207</v>
      </c>
      <c r="R24" s="5">
        <v>88779360.057070553</v>
      </c>
      <c r="S24" s="5">
        <v>21880.169999999984</v>
      </c>
      <c r="T24" s="5">
        <v>50904.760000020033</v>
      </c>
      <c r="U24" s="5">
        <v>27125950.411447968</v>
      </c>
      <c r="V24" s="5">
        <v>7479898.9501565052</v>
      </c>
      <c r="W24" s="5">
        <v>133979687.20526521</v>
      </c>
      <c r="X24" s="39"/>
      <c r="Y24" s="39"/>
    </row>
    <row r="25" spans="1:25" ht="15.75" x14ac:dyDescent="0.25">
      <c r="A25" s="102" t="s">
        <v>50</v>
      </c>
      <c r="B25" s="5">
        <v>0</v>
      </c>
      <c r="C25" s="5">
        <v>0</v>
      </c>
      <c r="D25" s="5">
        <v>0</v>
      </c>
      <c r="E25" s="5">
        <v>185.12</v>
      </c>
      <c r="F25" s="5">
        <v>1771087.2999999998</v>
      </c>
      <c r="G25" s="5">
        <v>40</v>
      </c>
      <c r="H25" s="5">
        <v>2879.8450000000003</v>
      </c>
      <c r="I25" s="5">
        <v>1723896.9788779232</v>
      </c>
      <c r="J25" s="5">
        <v>20</v>
      </c>
      <c r="K25" s="5">
        <v>3008846.5885227197</v>
      </c>
      <c r="L25" s="5">
        <v>23208.73</v>
      </c>
      <c r="M25" s="5">
        <v>2848432.8076727199</v>
      </c>
      <c r="N25" s="5">
        <v>39</v>
      </c>
      <c r="O25" s="5">
        <v>0</v>
      </c>
      <c r="P25" s="5">
        <v>0</v>
      </c>
      <c r="Q25" s="5">
        <v>130747.45864848481</v>
      </c>
      <c r="R25" s="5">
        <v>-219.65</v>
      </c>
      <c r="S25" s="5">
        <v>0</v>
      </c>
      <c r="T25" s="5">
        <v>0</v>
      </c>
      <c r="U25" s="5">
        <v>957499.50734773872</v>
      </c>
      <c r="V25" s="5">
        <v>0</v>
      </c>
      <c r="W25" s="5">
        <v>1088027.3159962236</v>
      </c>
      <c r="X25" s="39"/>
      <c r="Y25" s="39"/>
    </row>
    <row r="26" spans="1:25" ht="15.75" x14ac:dyDescent="0.25">
      <c r="A26" s="103" t="s">
        <v>51</v>
      </c>
      <c r="B26" s="5">
        <v>1612783.8600000003</v>
      </c>
      <c r="C26" s="5">
        <v>5004806.31798953</v>
      </c>
      <c r="D26" s="5">
        <v>1550971.9900000223</v>
      </c>
      <c r="E26" s="5">
        <v>30961.035000000378</v>
      </c>
      <c r="F26" s="5">
        <v>705288.94000000006</v>
      </c>
      <c r="G26" s="5">
        <v>40</v>
      </c>
      <c r="H26" s="5">
        <v>1401.48</v>
      </c>
      <c r="I26" s="5">
        <v>684540.49999999988</v>
      </c>
      <c r="J26" s="5">
        <v>32</v>
      </c>
      <c r="K26" s="5">
        <v>120377.5</v>
      </c>
      <c r="L26" s="5">
        <v>20</v>
      </c>
      <c r="M26" s="5">
        <v>83720.23</v>
      </c>
      <c r="N26" s="5">
        <v>10</v>
      </c>
      <c r="O26" s="5">
        <v>64780.26</v>
      </c>
      <c r="P26" s="5">
        <v>0</v>
      </c>
      <c r="Q26" s="5">
        <v>1368508.200367993</v>
      </c>
      <c r="R26" s="5">
        <v>362290.05914499139</v>
      </c>
      <c r="S26" s="5">
        <v>0</v>
      </c>
      <c r="T26" s="5">
        <v>0</v>
      </c>
      <c r="U26" s="5">
        <v>143415.53404671003</v>
      </c>
      <c r="V26" s="5">
        <v>686.81748822938494</v>
      </c>
      <c r="W26" s="5">
        <v>1874900.6110479236</v>
      </c>
      <c r="X26" s="39"/>
      <c r="Y26" s="39"/>
    </row>
    <row r="27" spans="1:25" ht="15.75" x14ac:dyDescent="0.25">
      <c r="A27" s="65" t="s">
        <v>52</v>
      </c>
      <c r="B27" s="5">
        <v>6665750.54</v>
      </c>
      <c r="C27" s="5">
        <v>1208124.6875341069</v>
      </c>
      <c r="D27" s="5">
        <v>5625526.4900000002</v>
      </c>
      <c r="E27" s="5">
        <v>110015.02520000003</v>
      </c>
      <c r="F27" s="5">
        <v>2594621.0700000008</v>
      </c>
      <c r="G27" s="5">
        <v>681</v>
      </c>
      <c r="H27" s="5">
        <v>524836.18553300004</v>
      </c>
      <c r="I27" s="5">
        <v>1857574.7780005999</v>
      </c>
      <c r="J27" s="5">
        <v>170</v>
      </c>
      <c r="K27" s="5">
        <v>4360040.4486985002</v>
      </c>
      <c r="L27" s="5">
        <v>1185</v>
      </c>
      <c r="M27" s="5">
        <v>2229321.3215009002</v>
      </c>
      <c r="N27" s="5">
        <v>701</v>
      </c>
      <c r="O27" s="5">
        <v>0</v>
      </c>
      <c r="P27" s="5">
        <v>0</v>
      </c>
      <c r="Q27" s="5">
        <v>232566.76081816625</v>
      </c>
      <c r="R27" s="5">
        <v>1413240.7188005396</v>
      </c>
      <c r="S27" s="5">
        <v>347.64</v>
      </c>
      <c r="T27" s="5">
        <v>42595.06</v>
      </c>
      <c r="U27" s="5">
        <v>585129.91231115547</v>
      </c>
      <c r="V27" s="5">
        <v>70501.747523165541</v>
      </c>
      <c r="W27" s="5">
        <v>2301439.1394530269</v>
      </c>
      <c r="X27" s="39"/>
      <c r="Y27" s="39"/>
    </row>
    <row r="28" spans="1:25" ht="15.75" x14ac:dyDescent="0.25">
      <c r="A28" s="66" t="s">
        <v>53</v>
      </c>
      <c r="B28" s="5">
        <v>2075515.2499999998</v>
      </c>
      <c r="C28" s="5">
        <v>1964931.29</v>
      </c>
      <c r="D28" s="5">
        <v>1786933.8699999999</v>
      </c>
      <c r="E28" s="5">
        <v>3420.4700000000003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71610.8</v>
      </c>
      <c r="L28" s="5">
        <v>2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68781.379043126217</v>
      </c>
      <c r="S28" s="5">
        <v>0</v>
      </c>
      <c r="T28" s="5">
        <v>21196.14</v>
      </c>
      <c r="U28" s="5">
        <v>267790.58952725446</v>
      </c>
      <c r="V28" s="5">
        <v>108474.85116560565</v>
      </c>
      <c r="W28" s="5">
        <v>445046.81973598641</v>
      </c>
      <c r="X28" s="39"/>
      <c r="Y28" s="39"/>
    </row>
    <row r="29" spans="1:25" ht="15.75" x14ac:dyDescent="0.25">
      <c r="A29" s="66" t="s">
        <v>54</v>
      </c>
      <c r="B29" s="5">
        <v>239234.90000000002</v>
      </c>
      <c r="C29" s="5">
        <v>21494.09</v>
      </c>
      <c r="D29" s="5">
        <v>265011.52</v>
      </c>
      <c r="E29" s="5">
        <v>81</v>
      </c>
      <c r="F29" s="5">
        <v>9391.9</v>
      </c>
      <c r="G29" s="5">
        <v>1</v>
      </c>
      <c r="H29" s="5">
        <v>0</v>
      </c>
      <c r="I29" s="5">
        <v>9391.9</v>
      </c>
      <c r="J29" s="5">
        <v>1</v>
      </c>
      <c r="K29" s="5">
        <v>217328.1</v>
      </c>
      <c r="L29" s="5">
        <v>3</v>
      </c>
      <c r="M29" s="5">
        <v>420</v>
      </c>
      <c r="N29" s="5">
        <v>1</v>
      </c>
      <c r="O29" s="5">
        <v>0</v>
      </c>
      <c r="P29" s="5">
        <v>0</v>
      </c>
      <c r="Q29" s="5">
        <v>1503</v>
      </c>
      <c r="R29" s="5">
        <v>48051.330922457935</v>
      </c>
      <c r="S29" s="5">
        <v>508.12</v>
      </c>
      <c r="T29" s="5">
        <v>0</v>
      </c>
      <c r="U29" s="5">
        <v>61352.103908085483</v>
      </c>
      <c r="V29" s="5">
        <v>2761.8701973881002</v>
      </c>
      <c r="W29" s="5">
        <v>113668.30502793152</v>
      </c>
      <c r="X29" s="39"/>
      <c r="Y29" s="39"/>
    </row>
    <row r="30" spans="1:25" ht="15.75" x14ac:dyDescent="0.25">
      <c r="A30" s="66" t="s">
        <v>55</v>
      </c>
      <c r="B30" s="5">
        <v>31008548.840500031</v>
      </c>
      <c r="C30" s="5">
        <v>15418155.861402528</v>
      </c>
      <c r="D30" s="5">
        <v>33825638.270000003</v>
      </c>
      <c r="E30" s="5">
        <v>647283.74714936828</v>
      </c>
      <c r="F30" s="5">
        <v>2605550.62</v>
      </c>
      <c r="G30" s="5">
        <v>651.21270000000004</v>
      </c>
      <c r="H30" s="5">
        <v>633194.67999999993</v>
      </c>
      <c r="I30" s="5">
        <v>1987638.9507585166</v>
      </c>
      <c r="J30" s="5">
        <v>273.74119999999999</v>
      </c>
      <c r="K30" s="5">
        <v>7857700.7299999995</v>
      </c>
      <c r="L30" s="5">
        <v>556999.3798</v>
      </c>
      <c r="M30" s="5">
        <v>5318450.76</v>
      </c>
      <c r="N30" s="5">
        <v>392</v>
      </c>
      <c r="O30" s="5">
        <v>2830.2</v>
      </c>
      <c r="P30" s="5">
        <v>19354.639999999996</v>
      </c>
      <c r="Q30" s="5">
        <v>153498.0580558794</v>
      </c>
      <c r="R30" s="5">
        <v>6234294.4563323334</v>
      </c>
      <c r="S30" s="5">
        <v>59460.030000000028</v>
      </c>
      <c r="T30" s="5">
        <v>57789.110000000015</v>
      </c>
      <c r="U30" s="5">
        <v>2333552.4184574578</v>
      </c>
      <c r="V30" s="5">
        <v>32142.213446134934</v>
      </c>
      <c r="W30" s="5">
        <v>8753487.1462918036</v>
      </c>
      <c r="X30" s="39"/>
      <c r="Y30" s="39"/>
    </row>
    <row r="31" spans="1:25" ht="15.75" x14ac:dyDescent="0.25">
      <c r="A31" s="66" t="s">
        <v>56</v>
      </c>
      <c r="B31" s="5">
        <v>2404949.6300000004</v>
      </c>
      <c r="C31" s="5">
        <v>923501.47</v>
      </c>
      <c r="D31" s="5">
        <v>2515364.1799999997</v>
      </c>
      <c r="E31" s="5">
        <v>50307.324799999995</v>
      </c>
      <c r="F31" s="5">
        <v>717520.37</v>
      </c>
      <c r="G31" s="5">
        <v>62</v>
      </c>
      <c r="H31" s="5">
        <v>-106991.42</v>
      </c>
      <c r="I31" s="5">
        <v>309698.48</v>
      </c>
      <c r="J31" s="5">
        <v>10</v>
      </c>
      <c r="K31" s="5">
        <v>2447323.3199999998</v>
      </c>
      <c r="L31" s="5">
        <v>92</v>
      </c>
      <c r="M31" s="5">
        <v>111271.71999999999</v>
      </c>
      <c r="N31" s="5">
        <v>14</v>
      </c>
      <c r="O31" s="5">
        <v>865060.29999999993</v>
      </c>
      <c r="P31" s="5">
        <v>16381.75</v>
      </c>
      <c r="Q31" s="5">
        <v>74.466757822145368</v>
      </c>
      <c r="R31" s="5">
        <v>341625.65230268921</v>
      </c>
      <c r="S31" s="5">
        <v>0</v>
      </c>
      <c r="T31" s="5">
        <v>0</v>
      </c>
      <c r="U31" s="5">
        <v>571263.17605639109</v>
      </c>
      <c r="V31" s="5">
        <v>82040.409325501882</v>
      </c>
      <c r="W31" s="5">
        <v>995003.70444240433</v>
      </c>
      <c r="X31" s="39"/>
      <c r="Y31" s="39"/>
    </row>
    <row r="32" spans="1:25" ht="15.75" x14ac:dyDescent="0.25">
      <c r="A32" s="66" t="s">
        <v>57</v>
      </c>
      <c r="B32" s="5">
        <v>31134951.256972801</v>
      </c>
      <c r="C32" s="5">
        <v>7220671.1299999999</v>
      </c>
      <c r="D32" s="5">
        <v>31959325.530000024</v>
      </c>
      <c r="E32" s="5">
        <v>405595.19299999962</v>
      </c>
      <c r="F32" s="5">
        <v>297031.53000000003</v>
      </c>
      <c r="G32" s="5">
        <v>936.99590000000001</v>
      </c>
      <c r="H32" s="5">
        <v>144178</v>
      </c>
      <c r="I32" s="5">
        <v>280046.66000000003</v>
      </c>
      <c r="J32" s="5">
        <v>832.99590000000001</v>
      </c>
      <c r="K32" s="5">
        <v>248250.87</v>
      </c>
      <c r="L32" s="5">
        <v>129</v>
      </c>
      <c r="M32" s="5">
        <v>38393.020000000004</v>
      </c>
      <c r="N32" s="5">
        <v>45</v>
      </c>
      <c r="O32" s="5">
        <v>24035.25</v>
      </c>
      <c r="P32" s="5">
        <v>0</v>
      </c>
      <c r="Q32" s="5">
        <v>140784.90036754566</v>
      </c>
      <c r="R32" s="5">
        <v>8030048.4141124263</v>
      </c>
      <c r="S32" s="5">
        <v>207432.19999979038</v>
      </c>
      <c r="T32" s="5">
        <v>0</v>
      </c>
      <c r="U32" s="5">
        <v>2210067.9954638425</v>
      </c>
      <c r="V32" s="5">
        <v>4681.8223213875262</v>
      </c>
      <c r="W32" s="5">
        <v>10385583.132265201</v>
      </c>
      <c r="X32" s="39"/>
      <c r="Y32" s="39"/>
    </row>
    <row r="33" spans="1:25" ht="15.75" x14ac:dyDescent="0.25">
      <c r="A33" s="66" t="s">
        <v>58</v>
      </c>
      <c r="B33" s="5">
        <v>5199479.82</v>
      </c>
      <c r="C33" s="5">
        <v>149840.46</v>
      </c>
      <c r="D33" s="5">
        <v>5476606.2323529413</v>
      </c>
      <c r="E33" s="5">
        <v>72307.694709657953</v>
      </c>
      <c r="F33" s="5">
        <v>782308.74</v>
      </c>
      <c r="G33" s="5">
        <v>232</v>
      </c>
      <c r="H33" s="5">
        <v>2910.57</v>
      </c>
      <c r="I33" s="5">
        <v>230507.56</v>
      </c>
      <c r="J33" s="5">
        <v>68</v>
      </c>
      <c r="K33" s="5">
        <v>2339528.38</v>
      </c>
      <c r="L33" s="5">
        <v>1891.39</v>
      </c>
      <c r="M33" s="5">
        <v>437269.01</v>
      </c>
      <c r="N33" s="5">
        <v>65</v>
      </c>
      <c r="O33" s="5">
        <v>509564.77</v>
      </c>
      <c r="P33" s="5">
        <v>-6635.13</v>
      </c>
      <c r="Q33" s="5">
        <v>54688.433334651447</v>
      </c>
      <c r="R33" s="5">
        <v>1261071.9545672087</v>
      </c>
      <c r="S33" s="5">
        <v>22667.519999999018</v>
      </c>
      <c r="T33" s="5">
        <v>7382.9100000000008</v>
      </c>
      <c r="U33" s="5">
        <v>1156573.8816598989</v>
      </c>
      <c r="V33" s="5">
        <v>437217.67121841555</v>
      </c>
      <c r="W33" s="5">
        <v>2909551.9407801749</v>
      </c>
      <c r="X33" s="39"/>
      <c r="Y33" s="39"/>
    </row>
    <row r="34" spans="1:25" ht="15.75" x14ac:dyDescent="0.25">
      <c r="A34" s="66" t="s">
        <v>59</v>
      </c>
      <c r="B34" s="5">
        <v>977454.02</v>
      </c>
      <c r="C34" s="5">
        <v>48982</v>
      </c>
      <c r="D34" s="5">
        <v>403637.55</v>
      </c>
      <c r="E34" s="5">
        <v>793.64</v>
      </c>
      <c r="F34" s="5">
        <v>15396.85</v>
      </c>
      <c r="G34" s="5">
        <v>35.078999999999986</v>
      </c>
      <c r="H34" s="5">
        <v>0</v>
      </c>
      <c r="I34" s="5">
        <v>14541.179999999991</v>
      </c>
      <c r="J34" s="5">
        <v>34.616899999999987</v>
      </c>
      <c r="K34" s="5">
        <v>5843.0199999999995</v>
      </c>
      <c r="L34" s="5">
        <v>2.9621</v>
      </c>
      <c r="M34" s="5">
        <v>293.37</v>
      </c>
      <c r="N34" s="5">
        <v>1</v>
      </c>
      <c r="O34" s="5">
        <v>0</v>
      </c>
      <c r="P34" s="5">
        <v>0</v>
      </c>
      <c r="Q34" s="5">
        <v>0</v>
      </c>
      <c r="R34" s="5">
        <v>83144.719429164747</v>
      </c>
      <c r="S34" s="5">
        <v>31.990000000000109</v>
      </c>
      <c r="T34" s="5">
        <v>0</v>
      </c>
      <c r="U34" s="5">
        <v>121908.1686540943</v>
      </c>
      <c r="V34" s="5">
        <v>0</v>
      </c>
      <c r="W34" s="5">
        <v>205052.88808325905</v>
      </c>
      <c r="X34" s="39"/>
      <c r="Y34" s="39"/>
    </row>
    <row r="35" spans="1:25" ht="15.75" x14ac:dyDescent="0.25">
      <c r="A35" s="66" t="s">
        <v>60</v>
      </c>
      <c r="B35" s="5">
        <v>16667776.514199998</v>
      </c>
      <c r="C35" s="5">
        <v>8256810.6600000001</v>
      </c>
      <c r="D35" s="5">
        <v>14300212.968235293</v>
      </c>
      <c r="E35" s="5">
        <v>106521.30646470591</v>
      </c>
      <c r="F35" s="5">
        <v>1874742.2000000263</v>
      </c>
      <c r="G35" s="5">
        <v>2460.7896000000001</v>
      </c>
      <c r="H35" s="5">
        <v>351838.39264999999</v>
      </c>
      <c r="I35" s="5">
        <v>981109.88296829374</v>
      </c>
      <c r="J35" s="5">
        <v>1230.9147</v>
      </c>
      <c r="K35" s="5">
        <v>2087063.3905151014</v>
      </c>
      <c r="L35" s="5">
        <v>23055.649500000003</v>
      </c>
      <c r="M35" s="5">
        <v>440869.23954089999</v>
      </c>
      <c r="N35" s="5">
        <v>530</v>
      </c>
      <c r="O35" s="5">
        <v>30735.449999999997</v>
      </c>
      <c r="P35" s="5">
        <v>0</v>
      </c>
      <c r="Q35" s="5">
        <v>356054.07513740804</v>
      </c>
      <c r="R35" s="5">
        <v>5481540.0531587666</v>
      </c>
      <c r="S35" s="5">
        <v>10621.609999999995</v>
      </c>
      <c r="T35" s="5">
        <v>2699.3800000012966</v>
      </c>
      <c r="U35" s="5">
        <v>2033360.7090906897</v>
      </c>
      <c r="V35" s="5">
        <v>89787.617059800905</v>
      </c>
      <c r="W35" s="5">
        <v>7960742.4544466659</v>
      </c>
      <c r="X35" s="39"/>
      <c r="Y35" s="39"/>
    </row>
    <row r="36" spans="1:25" ht="15.75" x14ac:dyDescent="0.25">
      <c r="A36" s="4" t="s">
        <v>61</v>
      </c>
      <c r="B36" s="46">
        <v>1088019666.3611045</v>
      </c>
      <c r="C36" s="46">
        <v>301401812.55278802</v>
      </c>
      <c r="D36" s="46">
        <v>963936831.9377588</v>
      </c>
      <c r="E36" s="46">
        <v>16201501.546898397</v>
      </c>
      <c r="F36" s="46">
        <v>436016653.90938956</v>
      </c>
      <c r="G36" s="46">
        <v>428943.43429999996</v>
      </c>
      <c r="H36" s="46">
        <v>121575089.4381949</v>
      </c>
      <c r="I36" s="46">
        <v>275091300.38221657</v>
      </c>
      <c r="J36" s="46">
        <v>111600.60209999999</v>
      </c>
      <c r="K36" s="46">
        <v>444422096.40388429</v>
      </c>
      <c r="L36" s="46">
        <v>17911987.586599998</v>
      </c>
      <c r="M36" s="46">
        <v>149675071.05235955</v>
      </c>
      <c r="N36" s="46">
        <v>72653.999100000001</v>
      </c>
      <c r="O36" s="46">
        <v>26568312.316221695</v>
      </c>
      <c r="P36" s="46">
        <v>1321210.560875</v>
      </c>
      <c r="Q36" s="46">
        <v>21341577.36873024</v>
      </c>
      <c r="R36" s="46">
        <v>235879513.11563352</v>
      </c>
      <c r="S36" s="46">
        <v>1223384.5380549037</v>
      </c>
      <c r="T36" s="46">
        <v>2588059.4944313811</v>
      </c>
      <c r="U36" s="46">
        <v>92166115.093079358</v>
      </c>
      <c r="V36" s="46">
        <v>11888780.819935964</v>
      </c>
      <c r="W36" s="46">
        <v>361275986.3973791</v>
      </c>
      <c r="X36" s="39"/>
      <c r="Y36" s="39"/>
    </row>
    <row r="37" spans="1:25" ht="15" customHeight="1" x14ac:dyDescent="0.25">
      <c r="A37" s="115" t="s">
        <v>67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9" spans="1:25" x14ac:dyDescent="0.25">
      <c r="B39" s="39"/>
      <c r="F39" s="39"/>
    </row>
  </sheetData>
  <mergeCells count="23">
    <mergeCell ref="I4:J5"/>
    <mergeCell ref="V5:V6"/>
    <mergeCell ref="K4:L5"/>
    <mergeCell ref="M4:N5"/>
    <mergeCell ref="Q5:Q6"/>
    <mergeCell ref="R5:T5"/>
    <mergeCell ref="U5:U6"/>
    <mergeCell ref="A37:W37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5" fitToWidth="2" orientation="landscape" r:id="rId1"/>
  <colBreaks count="1" manualBreakCount="1">
    <brk id="1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64"/>
    <col min="2" max="2" width="87.140625" style="58" customWidth="1"/>
    <col min="3" max="3" width="19.85546875" style="58" customWidth="1"/>
    <col min="4" max="4" width="12" style="58" customWidth="1"/>
    <col min="5" max="16384" width="9.140625" style="58"/>
  </cols>
  <sheetData>
    <row r="1" spans="1:4" x14ac:dyDescent="0.25">
      <c r="A1" s="125" t="s">
        <v>342</v>
      </c>
      <c r="B1" s="125"/>
      <c r="C1" s="125"/>
    </row>
    <row r="2" spans="1:4" ht="10.5" customHeight="1" x14ac:dyDescent="0.25">
      <c r="A2" s="126"/>
      <c r="B2" s="126"/>
      <c r="C2" s="126"/>
    </row>
    <row r="3" spans="1:4" ht="12.75" customHeight="1" x14ac:dyDescent="0.25">
      <c r="A3" s="127" t="s">
        <v>194</v>
      </c>
      <c r="B3" s="128"/>
      <c r="C3" s="138" t="s">
        <v>66</v>
      </c>
    </row>
    <row r="4" spans="1:4" ht="12.75" customHeight="1" x14ac:dyDescent="0.25">
      <c r="A4" s="129"/>
      <c r="B4" s="130"/>
      <c r="C4" s="138"/>
    </row>
    <row r="5" spans="1:4" x14ac:dyDescent="0.25">
      <c r="A5" s="131"/>
      <c r="B5" s="132"/>
      <c r="C5" s="9" t="s">
        <v>195</v>
      </c>
    </row>
    <row r="6" spans="1:4" x14ac:dyDescent="0.25">
      <c r="A6" s="133">
        <v>1</v>
      </c>
      <c r="B6" s="134"/>
      <c r="C6" s="43">
        <v>2</v>
      </c>
    </row>
    <row r="7" spans="1:4" x14ac:dyDescent="0.25">
      <c r="A7" s="71" t="s">
        <v>0</v>
      </c>
      <c r="B7" s="80" t="s">
        <v>75</v>
      </c>
      <c r="C7" s="44">
        <v>26676.085839999996</v>
      </c>
      <c r="D7" s="59"/>
    </row>
    <row r="8" spans="1:4" x14ac:dyDescent="0.25">
      <c r="A8" s="71" t="s">
        <v>1</v>
      </c>
      <c r="B8" s="81" t="s">
        <v>76</v>
      </c>
      <c r="C8" s="44">
        <v>17971.075499999999</v>
      </c>
      <c r="D8" s="59"/>
    </row>
    <row r="9" spans="1:4" x14ac:dyDescent="0.25">
      <c r="A9" s="71" t="s">
        <v>1</v>
      </c>
      <c r="B9" s="81" t="s">
        <v>77</v>
      </c>
      <c r="C9" s="44">
        <v>0</v>
      </c>
      <c r="D9" s="59"/>
    </row>
    <row r="10" spans="1:4" x14ac:dyDescent="0.25">
      <c r="A10" s="71" t="s">
        <v>1</v>
      </c>
      <c r="B10" s="81" t="s">
        <v>78</v>
      </c>
      <c r="C10" s="44">
        <v>8705.0103400000007</v>
      </c>
      <c r="D10" s="59"/>
    </row>
    <row r="11" spans="1:4" x14ac:dyDescent="0.25">
      <c r="A11" s="82" t="s">
        <v>79</v>
      </c>
      <c r="B11" s="83" t="s">
        <v>80</v>
      </c>
      <c r="C11" s="44"/>
      <c r="D11" s="59"/>
    </row>
    <row r="12" spans="1:4" x14ac:dyDescent="0.25">
      <c r="A12" s="71" t="s">
        <v>2</v>
      </c>
      <c r="B12" s="81" t="s">
        <v>81</v>
      </c>
      <c r="C12" s="44">
        <v>231727</v>
      </c>
      <c r="D12" s="59"/>
    </row>
    <row r="13" spans="1:4" x14ac:dyDescent="0.25">
      <c r="A13" s="72">
        <v>1</v>
      </c>
      <c r="B13" s="73" t="s">
        <v>82</v>
      </c>
      <c r="C13" s="44">
        <v>27615</v>
      </c>
      <c r="D13" s="59"/>
    </row>
    <row r="14" spans="1:4" ht="31.5" x14ac:dyDescent="0.25">
      <c r="A14" s="71" t="s">
        <v>3</v>
      </c>
      <c r="B14" s="81" t="s">
        <v>83</v>
      </c>
      <c r="C14" s="44">
        <v>91727</v>
      </c>
      <c r="D14" s="59"/>
    </row>
    <row r="15" spans="1:4" x14ac:dyDescent="0.25">
      <c r="A15" s="71" t="s">
        <v>4</v>
      </c>
      <c r="B15" s="81" t="s">
        <v>84</v>
      </c>
      <c r="C15" s="44">
        <v>88682</v>
      </c>
      <c r="D15" s="59"/>
    </row>
    <row r="16" spans="1:4" ht="31.5" x14ac:dyDescent="0.25">
      <c r="A16" s="71" t="s">
        <v>5</v>
      </c>
      <c r="B16" s="81" t="s">
        <v>85</v>
      </c>
      <c r="C16" s="44">
        <v>0</v>
      </c>
      <c r="D16" s="59"/>
    </row>
    <row r="17" spans="1:4" x14ac:dyDescent="0.25">
      <c r="A17" s="71" t="s">
        <v>6</v>
      </c>
      <c r="B17" s="81" t="s">
        <v>86</v>
      </c>
      <c r="C17" s="44">
        <v>3045</v>
      </c>
      <c r="D17" s="59"/>
    </row>
    <row r="18" spans="1:4" ht="31.5" x14ac:dyDescent="0.25">
      <c r="A18" s="71" t="s">
        <v>7</v>
      </c>
      <c r="B18" s="81" t="s">
        <v>87</v>
      </c>
      <c r="C18" s="44">
        <v>0</v>
      </c>
      <c r="D18" s="59"/>
    </row>
    <row r="19" spans="1:4" x14ac:dyDescent="0.25">
      <c r="A19" s="71" t="s">
        <v>8</v>
      </c>
      <c r="B19" s="81" t="s">
        <v>88</v>
      </c>
      <c r="C19" s="44">
        <v>1822748.9055900001</v>
      </c>
      <c r="D19" s="59"/>
    </row>
    <row r="20" spans="1:4" x14ac:dyDescent="0.25">
      <c r="A20" s="71" t="s">
        <v>4</v>
      </c>
      <c r="B20" s="81" t="s">
        <v>89</v>
      </c>
      <c r="C20" s="44">
        <v>395642.40871000005</v>
      </c>
      <c r="D20" s="59"/>
    </row>
    <row r="21" spans="1:4" x14ac:dyDescent="0.25">
      <c r="A21" s="71" t="s">
        <v>5</v>
      </c>
      <c r="B21" s="81" t="s">
        <v>90</v>
      </c>
      <c r="C21" s="44">
        <v>1275972.6101899999</v>
      </c>
      <c r="D21" s="59"/>
    </row>
    <row r="22" spans="1:4" x14ac:dyDescent="0.25">
      <c r="A22" s="71"/>
      <c r="B22" s="81" t="s">
        <v>91</v>
      </c>
      <c r="C22" s="44">
        <v>1050938.52247</v>
      </c>
      <c r="D22" s="59"/>
    </row>
    <row r="23" spans="1:4" x14ac:dyDescent="0.25">
      <c r="A23" s="71" t="s">
        <v>6</v>
      </c>
      <c r="B23" s="81" t="s">
        <v>92</v>
      </c>
      <c r="C23" s="44">
        <v>0</v>
      </c>
      <c r="D23" s="59"/>
    </row>
    <row r="24" spans="1:4" x14ac:dyDescent="0.25">
      <c r="A24" s="71" t="s">
        <v>7</v>
      </c>
      <c r="B24" s="81" t="s">
        <v>93</v>
      </c>
      <c r="C24" s="44">
        <v>3858</v>
      </c>
      <c r="D24" s="59"/>
    </row>
    <row r="25" spans="1:4" x14ac:dyDescent="0.25">
      <c r="A25" s="71" t="s">
        <v>9</v>
      </c>
      <c r="B25" s="81" t="s">
        <v>94</v>
      </c>
      <c r="C25" s="44">
        <v>35750.690999999999</v>
      </c>
      <c r="D25" s="59"/>
    </row>
    <row r="26" spans="1:4" x14ac:dyDescent="0.25">
      <c r="A26" s="71" t="s">
        <v>10</v>
      </c>
      <c r="B26" s="81" t="s">
        <v>95</v>
      </c>
      <c r="C26" s="44">
        <v>109166.19568999999</v>
      </c>
      <c r="D26" s="59"/>
    </row>
    <row r="27" spans="1:4" x14ac:dyDescent="0.25">
      <c r="A27" s="71" t="s">
        <v>11</v>
      </c>
      <c r="B27" s="81" t="s">
        <v>78</v>
      </c>
      <c r="C27" s="44">
        <v>2359</v>
      </c>
      <c r="D27" s="59"/>
    </row>
    <row r="28" spans="1:4" x14ac:dyDescent="0.25">
      <c r="A28" s="71" t="s">
        <v>12</v>
      </c>
      <c r="B28" s="81" t="s">
        <v>96</v>
      </c>
      <c r="C28" s="44">
        <v>0</v>
      </c>
      <c r="D28" s="59"/>
    </row>
    <row r="29" spans="1:4" x14ac:dyDescent="0.25">
      <c r="A29" s="71"/>
      <c r="B29" s="83" t="s">
        <v>97</v>
      </c>
      <c r="C29" s="44">
        <v>2146202.9055900001</v>
      </c>
      <c r="D29" s="59"/>
    </row>
    <row r="30" spans="1:4" x14ac:dyDescent="0.25">
      <c r="A30" s="82" t="s">
        <v>98</v>
      </c>
      <c r="B30" s="83" t="s">
        <v>99</v>
      </c>
      <c r="C30" s="44">
        <v>0</v>
      </c>
      <c r="D30" s="59"/>
    </row>
    <row r="31" spans="1:4" x14ac:dyDescent="0.25">
      <c r="A31" s="82" t="s">
        <v>100</v>
      </c>
      <c r="B31" s="83" t="s">
        <v>101</v>
      </c>
      <c r="C31" s="44">
        <v>1019445.6599200001</v>
      </c>
      <c r="D31" s="59"/>
    </row>
    <row r="32" spans="1:4" x14ac:dyDescent="0.25">
      <c r="A32" s="82" t="s">
        <v>2</v>
      </c>
      <c r="B32" s="81" t="s">
        <v>102</v>
      </c>
      <c r="C32" s="44">
        <v>0</v>
      </c>
      <c r="D32" s="59"/>
    </row>
    <row r="33" spans="1:4" x14ac:dyDescent="0.25">
      <c r="A33" s="82" t="s">
        <v>4</v>
      </c>
      <c r="B33" s="81" t="s">
        <v>103</v>
      </c>
      <c r="C33" s="44">
        <v>690825.59453</v>
      </c>
      <c r="D33" s="59"/>
    </row>
    <row r="34" spans="1:4" x14ac:dyDescent="0.25">
      <c r="A34" s="82" t="s">
        <v>1</v>
      </c>
      <c r="B34" s="81" t="s">
        <v>104</v>
      </c>
      <c r="C34" s="44">
        <v>860</v>
      </c>
      <c r="D34" s="59"/>
    </row>
    <row r="35" spans="1:4" x14ac:dyDescent="0.25">
      <c r="A35" s="82" t="s">
        <v>1</v>
      </c>
      <c r="B35" s="81" t="s">
        <v>105</v>
      </c>
      <c r="C35" s="44">
        <v>0</v>
      </c>
      <c r="D35" s="59"/>
    </row>
    <row r="36" spans="1:4" x14ac:dyDescent="0.25">
      <c r="A36" s="82" t="s">
        <v>5</v>
      </c>
      <c r="B36" s="81" t="s">
        <v>106</v>
      </c>
      <c r="C36" s="44">
        <v>20482.813999999998</v>
      </c>
      <c r="D36" s="59"/>
    </row>
    <row r="37" spans="1:4" x14ac:dyDescent="0.25">
      <c r="A37" s="82" t="s">
        <v>1</v>
      </c>
      <c r="B37" s="81" t="s">
        <v>104</v>
      </c>
      <c r="C37" s="44">
        <v>0</v>
      </c>
      <c r="D37" s="59"/>
    </row>
    <row r="38" spans="1:4" x14ac:dyDescent="0.25">
      <c r="A38" s="82" t="s">
        <v>1</v>
      </c>
      <c r="B38" s="81" t="s">
        <v>105</v>
      </c>
      <c r="C38" s="44">
        <v>0</v>
      </c>
      <c r="D38" s="59"/>
    </row>
    <row r="39" spans="1:4" x14ac:dyDescent="0.25">
      <c r="A39" s="82" t="s">
        <v>13</v>
      </c>
      <c r="B39" s="83" t="s">
        <v>107</v>
      </c>
      <c r="C39" s="44">
        <v>711308.40853000002</v>
      </c>
      <c r="D39" s="59"/>
    </row>
    <row r="40" spans="1:4" x14ac:dyDescent="0.25">
      <c r="A40" s="71" t="s">
        <v>3</v>
      </c>
      <c r="B40" s="81" t="s">
        <v>108</v>
      </c>
      <c r="C40" s="44">
        <v>47620.051080000005</v>
      </c>
      <c r="D40" s="59"/>
    </row>
    <row r="41" spans="1:4" x14ac:dyDescent="0.25">
      <c r="A41" s="71" t="s">
        <v>1</v>
      </c>
      <c r="B41" s="81" t="s">
        <v>104</v>
      </c>
      <c r="C41" s="44">
        <v>0</v>
      </c>
      <c r="D41" s="59"/>
    </row>
    <row r="42" spans="1:4" x14ac:dyDescent="0.25">
      <c r="A42" s="71" t="s">
        <v>1</v>
      </c>
      <c r="B42" s="81" t="s">
        <v>105</v>
      </c>
      <c r="C42" s="44">
        <v>0</v>
      </c>
      <c r="D42" s="59"/>
    </row>
    <row r="43" spans="1:4" x14ac:dyDescent="0.25">
      <c r="A43" s="71" t="s">
        <v>8</v>
      </c>
      <c r="B43" s="81" t="s">
        <v>109</v>
      </c>
      <c r="C43" s="44">
        <v>260517.20030999999</v>
      </c>
      <c r="D43" s="59"/>
    </row>
    <row r="44" spans="1:4" x14ac:dyDescent="0.25">
      <c r="A44" s="71" t="s">
        <v>1</v>
      </c>
      <c r="B44" s="81" t="s">
        <v>104</v>
      </c>
      <c r="C44" s="44">
        <v>619</v>
      </c>
      <c r="D44" s="59"/>
    </row>
    <row r="45" spans="1:4" x14ac:dyDescent="0.25">
      <c r="A45" s="71" t="s">
        <v>1</v>
      </c>
      <c r="B45" s="81" t="s">
        <v>105</v>
      </c>
      <c r="C45" s="44">
        <v>0</v>
      </c>
      <c r="D45" s="59"/>
    </row>
    <row r="46" spans="1:4" x14ac:dyDescent="0.25">
      <c r="A46" s="71" t="s">
        <v>110</v>
      </c>
      <c r="B46" s="74" t="s">
        <v>111</v>
      </c>
      <c r="C46" s="44"/>
      <c r="D46" s="59"/>
    </row>
    <row r="47" spans="1:4" x14ac:dyDescent="0.25">
      <c r="A47" s="71" t="s">
        <v>4</v>
      </c>
      <c r="B47" s="75" t="s">
        <v>112</v>
      </c>
      <c r="C47" s="44">
        <v>333983.41074999998</v>
      </c>
      <c r="D47" s="59"/>
    </row>
    <row r="48" spans="1:4" x14ac:dyDescent="0.25">
      <c r="A48" s="71" t="s">
        <v>5</v>
      </c>
      <c r="B48" s="75" t="s">
        <v>113</v>
      </c>
      <c r="C48" s="44">
        <v>328</v>
      </c>
      <c r="D48" s="59"/>
    </row>
    <row r="49" spans="1:4" x14ac:dyDescent="0.25">
      <c r="A49" s="71" t="s">
        <v>6</v>
      </c>
      <c r="B49" s="75" t="s">
        <v>114</v>
      </c>
      <c r="C49" s="44">
        <v>0</v>
      </c>
      <c r="D49" s="59"/>
    </row>
    <row r="50" spans="1:4" x14ac:dyDescent="0.25">
      <c r="A50" s="71" t="s">
        <v>7</v>
      </c>
      <c r="B50" s="75" t="s">
        <v>115</v>
      </c>
      <c r="C50" s="44">
        <v>1153324.8087200001</v>
      </c>
      <c r="D50" s="59"/>
    </row>
    <row r="51" spans="1:4" x14ac:dyDescent="0.25">
      <c r="A51" s="71" t="s">
        <v>9</v>
      </c>
      <c r="B51" s="75" t="s">
        <v>116</v>
      </c>
      <c r="C51" s="44">
        <v>0</v>
      </c>
      <c r="D51" s="59"/>
    </row>
    <row r="52" spans="1:4" x14ac:dyDescent="0.25">
      <c r="A52" s="71" t="s">
        <v>10</v>
      </c>
      <c r="B52" s="75" t="s">
        <v>117</v>
      </c>
      <c r="C52" s="44">
        <v>755</v>
      </c>
      <c r="D52" s="59"/>
    </row>
    <row r="53" spans="1:4" ht="31.5" x14ac:dyDescent="0.25">
      <c r="A53" s="71" t="s">
        <v>11</v>
      </c>
      <c r="B53" s="75" t="s">
        <v>118</v>
      </c>
      <c r="C53" s="44">
        <v>0</v>
      </c>
      <c r="D53" s="59"/>
    </row>
    <row r="54" spans="1:4" x14ac:dyDescent="0.25">
      <c r="A54" s="79" t="s">
        <v>14</v>
      </c>
      <c r="B54" s="75" t="s">
        <v>119</v>
      </c>
      <c r="C54" s="44">
        <v>0</v>
      </c>
      <c r="D54" s="59"/>
    </row>
    <row r="55" spans="1:4" x14ac:dyDescent="0.25">
      <c r="A55" s="71"/>
      <c r="B55" s="76" t="s">
        <v>120</v>
      </c>
      <c r="C55" s="44">
        <v>1488391.2194700001</v>
      </c>
      <c r="D55" s="59"/>
    </row>
    <row r="56" spans="1:4" x14ac:dyDescent="0.25">
      <c r="A56" s="82" t="s">
        <v>121</v>
      </c>
      <c r="B56" s="83" t="s">
        <v>122</v>
      </c>
      <c r="C56" s="44"/>
      <c r="D56" s="59"/>
    </row>
    <row r="57" spans="1:4" x14ac:dyDescent="0.25">
      <c r="A57" s="82" t="s">
        <v>2</v>
      </c>
      <c r="B57" s="81" t="s">
        <v>123</v>
      </c>
      <c r="C57" s="44">
        <v>85580.305479999981</v>
      </c>
      <c r="D57" s="59"/>
    </row>
    <row r="58" spans="1:4" x14ac:dyDescent="0.25">
      <c r="A58" s="82" t="s">
        <v>4</v>
      </c>
      <c r="B58" s="81" t="s">
        <v>124</v>
      </c>
      <c r="C58" s="44">
        <v>20701.318869999999</v>
      </c>
      <c r="D58" s="59"/>
    </row>
    <row r="59" spans="1:4" x14ac:dyDescent="0.25">
      <c r="A59" s="82" t="s">
        <v>5</v>
      </c>
      <c r="B59" s="81" t="s">
        <v>78</v>
      </c>
      <c r="C59" s="44">
        <v>64878.98661</v>
      </c>
      <c r="D59" s="59"/>
    </row>
    <row r="60" spans="1:4" x14ac:dyDescent="0.25">
      <c r="A60" s="82" t="s">
        <v>3</v>
      </c>
      <c r="B60" s="81" t="s">
        <v>125</v>
      </c>
      <c r="C60" s="44"/>
      <c r="D60" s="59"/>
    </row>
    <row r="61" spans="1:4" x14ac:dyDescent="0.25">
      <c r="A61" s="82" t="s">
        <v>4</v>
      </c>
      <c r="B61" s="81" t="s">
        <v>126</v>
      </c>
      <c r="C61" s="44">
        <v>272005.92791999999</v>
      </c>
      <c r="D61" s="59"/>
    </row>
    <row r="62" spans="1:4" x14ac:dyDescent="0.25">
      <c r="A62" s="82" t="s">
        <v>5</v>
      </c>
      <c r="B62" s="81" t="s">
        <v>127</v>
      </c>
      <c r="C62" s="44">
        <v>13880.803489999998</v>
      </c>
      <c r="D62" s="59"/>
    </row>
    <row r="63" spans="1:4" x14ac:dyDescent="0.25">
      <c r="A63" s="82" t="s">
        <v>6</v>
      </c>
      <c r="B63" s="81" t="s">
        <v>128</v>
      </c>
      <c r="C63" s="44">
        <v>1676.374</v>
      </c>
      <c r="D63" s="59"/>
    </row>
    <row r="64" spans="1:4" x14ac:dyDescent="0.25">
      <c r="A64" s="71"/>
      <c r="B64" s="83" t="s">
        <v>129</v>
      </c>
      <c r="C64" s="44">
        <v>287563.10540999996</v>
      </c>
      <c r="D64" s="59"/>
    </row>
    <row r="65" spans="1:4" x14ac:dyDescent="0.25">
      <c r="A65" s="71" t="s">
        <v>15</v>
      </c>
      <c r="B65" s="81" t="s">
        <v>78</v>
      </c>
      <c r="C65" s="44">
        <v>3073.52738</v>
      </c>
      <c r="D65" s="59"/>
    </row>
    <row r="66" spans="1:4" x14ac:dyDescent="0.25">
      <c r="A66" s="71"/>
      <c r="B66" s="83" t="s">
        <v>130</v>
      </c>
      <c r="C66" s="44">
        <v>376216.93826999998</v>
      </c>
      <c r="D66" s="59"/>
    </row>
    <row r="67" spans="1:4" x14ac:dyDescent="0.25">
      <c r="A67" s="82" t="s">
        <v>131</v>
      </c>
      <c r="B67" s="83" t="s">
        <v>132</v>
      </c>
      <c r="C67" s="44"/>
      <c r="D67" s="59"/>
    </row>
    <row r="68" spans="1:4" x14ac:dyDescent="0.25">
      <c r="A68" s="82" t="s">
        <v>2</v>
      </c>
      <c r="B68" s="81" t="s">
        <v>133</v>
      </c>
      <c r="C68" s="44">
        <v>0</v>
      </c>
      <c r="D68" s="59"/>
    </row>
    <row r="69" spans="1:4" x14ac:dyDescent="0.25">
      <c r="A69" s="82" t="s">
        <v>3</v>
      </c>
      <c r="B69" s="81" t="s">
        <v>134</v>
      </c>
      <c r="C69" s="44">
        <v>61985.021000000001</v>
      </c>
      <c r="D69" s="59"/>
    </row>
    <row r="70" spans="1:4" x14ac:dyDescent="0.25">
      <c r="A70" s="82" t="s">
        <v>8</v>
      </c>
      <c r="B70" s="81" t="s">
        <v>135</v>
      </c>
      <c r="C70" s="44">
        <v>5145.3503499999997</v>
      </c>
      <c r="D70" s="59"/>
    </row>
    <row r="71" spans="1:4" x14ac:dyDescent="0.25">
      <c r="A71" s="82"/>
      <c r="B71" s="83" t="s">
        <v>136</v>
      </c>
      <c r="C71" s="44">
        <v>67130.371350000001</v>
      </c>
      <c r="D71" s="59"/>
    </row>
    <row r="72" spans="1:4" x14ac:dyDescent="0.25">
      <c r="A72" s="82"/>
      <c r="B72" s="84" t="s">
        <v>137</v>
      </c>
      <c r="C72" s="44">
        <v>5124063.1804399993</v>
      </c>
      <c r="D72" s="59"/>
    </row>
    <row r="73" spans="1:4" x14ac:dyDescent="0.25">
      <c r="A73" s="82" t="s">
        <v>138</v>
      </c>
      <c r="B73" s="83" t="s">
        <v>139</v>
      </c>
      <c r="C73" s="44">
        <v>17309</v>
      </c>
      <c r="D73" s="59"/>
    </row>
    <row r="74" spans="1:4" ht="15.75" customHeight="1" x14ac:dyDescent="0.25">
      <c r="A74" s="135" t="s">
        <v>140</v>
      </c>
      <c r="B74" s="136"/>
      <c r="C74" s="137"/>
      <c r="D74" s="59"/>
    </row>
    <row r="75" spans="1:4" x14ac:dyDescent="0.25">
      <c r="A75" s="85" t="s">
        <v>141</v>
      </c>
      <c r="B75" s="86" t="s">
        <v>142</v>
      </c>
      <c r="C75" s="44"/>
      <c r="D75" s="59"/>
    </row>
    <row r="76" spans="1:4" x14ac:dyDescent="0.25">
      <c r="A76" s="82" t="s">
        <v>2</v>
      </c>
      <c r="B76" s="87" t="s">
        <v>143</v>
      </c>
      <c r="C76" s="44">
        <v>506000.00001000002</v>
      </c>
      <c r="D76" s="59"/>
    </row>
    <row r="77" spans="1:4" x14ac:dyDescent="0.25">
      <c r="A77" s="88" t="s">
        <v>1</v>
      </c>
      <c r="B77" s="81" t="s">
        <v>144</v>
      </c>
      <c r="C77" s="44">
        <v>0</v>
      </c>
      <c r="D77" s="59"/>
    </row>
    <row r="78" spans="1:4" x14ac:dyDescent="0.25">
      <c r="A78" s="88" t="s">
        <v>1</v>
      </c>
      <c r="B78" s="81" t="s">
        <v>145</v>
      </c>
      <c r="C78" s="44">
        <v>-542</v>
      </c>
      <c r="D78" s="59"/>
    </row>
    <row r="79" spans="1:4" x14ac:dyDescent="0.25">
      <c r="A79" s="82" t="s">
        <v>3</v>
      </c>
      <c r="B79" s="81" t="s">
        <v>146</v>
      </c>
      <c r="C79" s="44">
        <v>24488.947</v>
      </c>
      <c r="D79" s="59"/>
    </row>
    <row r="80" spans="1:4" x14ac:dyDescent="0.25">
      <c r="A80" s="82" t="s">
        <v>8</v>
      </c>
      <c r="B80" s="81" t="s">
        <v>147</v>
      </c>
      <c r="C80" s="44">
        <v>67876.976590000006</v>
      </c>
      <c r="D80" s="59"/>
    </row>
    <row r="81" spans="1:4" x14ac:dyDescent="0.25">
      <c r="A81" s="82" t="s">
        <v>12</v>
      </c>
      <c r="B81" s="81" t="s">
        <v>148</v>
      </c>
      <c r="C81" s="44">
        <v>196772.52202</v>
      </c>
      <c r="D81" s="59"/>
    </row>
    <row r="82" spans="1:4" x14ac:dyDescent="0.25">
      <c r="A82" s="82" t="s">
        <v>16</v>
      </c>
      <c r="B82" s="81" t="s">
        <v>149</v>
      </c>
      <c r="C82" s="44">
        <v>284842.03674000001</v>
      </c>
      <c r="D82" s="59"/>
    </row>
    <row r="83" spans="1:4" x14ac:dyDescent="0.25">
      <c r="A83" s="82" t="s">
        <v>17</v>
      </c>
      <c r="B83" s="81" t="s">
        <v>150</v>
      </c>
      <c r="C83" s="44">
        <v>-35327.347000000002</v>
      </c>
      <c r="D83" s="59"/>
    </row>
    <row r="84" spans="1:4" x14ac:dyDescent="0.25">
      <c r="A84" s="82" t="s">
        <v>18</v>
      </c>
      <c r="B84" s="81" t="s">
        <v>151</v>
      </c>
      <c r="C84" s="44">
        <v>120811.06381999998</v>
      </c>
      <c r="D84" s="59"/>
    </row>
    <row r="85" spans="1:4" x14ac:dyDescent="0.25">
      <c r="A85" s="88"/>
      <c r="B85" s="83" t="s">
        <v>152</v>
      </c>
      <c r="C85" s="44">
        <v>1165464.1991799998</v>
      </c>
      <c r="D85" s="59"/>
    </row>
    <row r="86" spans="1:4" x14ac:dyDescent="0.25">
      <c r="A86" s="82" t="s">
        <v>79</v>
      </c>
      <c r="B86" s="83" t="s">
        <v>153</v>
      </c>
      <c r="C86" s="44">
        <v>22704</v>
      </c>
      <c r="D86" s="59"/>
    </row>
    <row r="87" spans="1:4" x14ac:dyDescent="0.25">
      <c r="A87" s="71" t="s">
        <v>154</v>
      </c>
      <c r="B87" s="74" t="s">
        <v>155</v>
      </c>
      <c r="C87" s="44">
        <v>0</v>
      </c>
      <c r="D87" s="59"/>
    </row>
    <row r="88" spans="1:4" x14ac:dyDescent="0.25">
      <c r="A88" s="71" t="s">
        <v>98</v>
      </c>
      <c r="B88" s="83" t="s">
        <v>156</v>
      </c>
      <c r="C88" s="44"/>
      <c r="D88" s="59"/>
    </row>
    <row r="89" spans="1:4" x14ac:dyDescent="0.25">
      <c r="A89" s="71" t="s">
        <v>4</v>
      </c>
      <c r="B89" s="75" t="s">
        <v>157</v>
      </c>
      <c r="C89" s="44">
        <v>1116872.2504400001</v>
      </c>
      <c r="D89" s="59"/>
    </row>
    <row r="90" spans="1:4" x14ac:dyDescent="0.25">
      <c r="A90" s="71" t="s">
        <v>5</v>
      </c>
      <c r="B90" s="75" t="s">
        <v>158</v>
      </c>
      <c r="C90" s="44">
        <v>6804.8485499999997</v>
      </c>
      <c r="D90" s="59"/>
    </row>
    <row r="91" spans="1:4" x14ac:dyDescent="0.25">
      <c r="A91" s="71" t="s">
        <v>6</v>
      </c>
      <c r="B91" s="75" t="s">
        <v>159</v>
      </c>
      <c r="C91" s="44">
        <v>0</v>
      </c>
      <c r="D91" s="59"/>
    </row>
    <row r="92" spans="1:4" x14ac:dyDescent="0.25">
      <c r="A92" s="71" t="s">
        <v>7</v>
      </c>
      <c r="B92" s="75" t="s">
        <v>160</v>
      </c>
      <c r="C92" s="44">
        <v>2274038.9836800001</v>
      </c>
      <c r="D92" s="59"/>
    </row>
    <row r="93" spans="1:4" x14ac:dyDescent="0.25">
      <c r="A93" s="71" t="s">
        <v>9</v>
      </c>
      <c r="B93" s="75" t="s">
        <v>161</v>
      </c>
      <c r="C93" s="44">
        <v>2437.8330000000001</v>
      </c>
      <c r="D93" s="59"/>
    </row>
    <row r="94" spans="1:4" x14ac:dyDescent="0.25">
      <c r="A94" s="71" t="s">
        <v>10</v>
      </c>
      <c r="B94" s="75" t="s">
        <v>162</v>
      </c>
      <c r="C94" s="44">
        <v>0</v>
      </c>
      <c r="D94" s="59"/>
    </row>
    <row r="95" spans="1:4" x14ac:dyDescent="0.25">
      <c r="A95" s="71" t="s">
        <v>11</v>
      </c>
      <c r="B95" s="75" t="s">
        <v>163</v>
      </c>
      <c r="C95" s="44">
        <v>0</v>
      </c>
      <c r="D95" s="59"/>
    </row>
    <row r="96" spans="1:4" x14ac:dyDescent="0.25">
      <c r="A96" s="71" t="s">
        <v>14</v>
      </c>
      <c r="B96" s="75" t="s">
        <v>164</v>
      </c>
      <c r="C96" s="44">
        <v>4917</v>
      </c>
      <c r="D96" s="59"/>
    </row>
    <row r="97" spans="1:4" x14ac:dyDescent="0.25">
      <c r="A97" s="71" t="s">
        <v>19</v>
      </c>
      <c r="B97" s="75" t="s">
        <v>165</v>
      </c>
      <c r="C97" s="44">
        <v>284.65520000000004</v>
      </c>
      <c r="D97" s="59"/>
    </row>
    <row r="98" spans="1:4" x14ac:dyDescent="0.25">
      <c r="A98" s="77"/>
      <c r="B98" s="74" t="s">
        <v>166</v>
      </c>
      <c r="C98" s="44">
        <v>3405355.5708699999</v>
      </c>
      <c r="D98" s="59"/>
    </row>
    <row r="99" spans="1:4" x14ac:dyDescent="0.25">
      <c r="A99" s="71" t="s">
        <v>100</v>
      </c>
      <c r="B99" s="74" t="s">
        <v>167</v>
      </c>
      <c r="C99" s="44">
        <v>0</v>
      </c>
      <c r="D99" s="59"/>
    </row>
    <row r="100" spans="1:4" x14ac:dyDescent="0.25">
      <c r="A100" s="72" t="s">
        <v>168</v>
      </c>
      <c r="B100" s="76" t="s">
        <v>169</v>
      </c>
      <c r="C100" s="44">
        <v>205</v>
      </c>
      <c r="D100" s="59"/>
    </row>
    <row r="101" spans="1:4" x14ac:dyDescent="0.25">
      <c r="A101" s="78" t="s">
        <v>4</v>
      </c>
      <c r="B101" s="73" t="s">
        <v>170</v>
      </c>
      <c r="C101" s="44">
        <v>205</v>
      </c>
      <c r="D101" s="59"/>
    </row>
    <row r="102" spans="1:4" x14ac:dyDescent="0.25">
      <c r="A102" s="78" t="s">
        <v>5</v>
      </c>
      <c r="B102" s="73" t="s">
        <v>171</v>
      </c>
      <c r="C102" s="44">
        <v>0</v>
      </c>
      <c r="D102" s="59"/>
    </row>
    <row r="103" spans="1:4" x14ac:dyDescent="0.25">
      <c r="A103" s="78" t="s">
        <v>6</v>
      </c>
      <c r="B103" s="73" t="s">
        <v>172</v>
      </c>
      <c r="C103" s="44">
        <v>0</v>
      </c>
      <c r="D103" s="59"/>
    </row>
    <row r="104" spans="1:4" x14ac:dyDescent="0.25">
      <c r="A104" s="82" t="s">
        <v>121</v>
      </c>
      <c r="B104" s="83" t="s">
        <v>173</v>
      </c>
      <c r="C104" s="44">
        <v>59087</v>
      </c>
      <c r="D104" s="59"/>
    </row>
    <row r="105" spans="1:4" x14ac:dyDescent="0.25">
      <c r="A105" s="82" t="s">
        <v>131</v>
      </c>
      <c r="B105" s="83" t="s">
        <v>174</v>
      </c>
      <c r="C105" s="44">
        <v>467311.05826999998</v>
      </c>
      <c r="D105" s="59"/>
    </row>
    <row r="106" spans="1:4" x14ac:dyDescent="0.25">
      <c r="A106" s="82" t="s">
        <v>2</v>
      </c>
      <c r="B106" s="81" t="s">
        <v>175</v>
      </c>
      <c r="C106" s="44">
        <v>148233.81769999999</v>
      </c>
      <c r="D106" s="59"/>
    </row>
    <row r="107" spans="1:4" x14ac:dyDescent="0.25">
      <c r="A107" s="82" t="s">
        <v>1</v>
      </c>
      <c r="B107" s="81" t="s">
        <v>176</v>
      </c>
      <c r="C107" s="44">
        <v>0</v>
      </c>
      <c r="D107" s="59"/>
    </row>
    <row r="108" spans="1:4" x14ac:dyDescent="0.25">
      <c r="A108" s="82" t="s">
        <v>1</v>
      </c>
      <c r="B108" s="81" t="s">
        <v>177</v>
      </c>
      <c r="C108" s="44">
        <v>0</v>
      </c>
      <c r="D108" s="59"/>
    </row>
    <row r="109" spans="1:4" x14ac:dyDescent="0.25">
      <c r="A109" s="82" t="s">
        <v>3</v>
      </c>
      <c r="B109" s="81" t="s">
        <v>178</v>
      </c>
      <c r="C109" s="44">
        <v>128604.439</v>
      </c>
      <c r="D109" s="59"/>
    </row>
    <row r="110" spans="1:4" x14ac:dyDescent="0.25">
      <c r="A110" s="82" t="s">
        <v>1</v>
      </c>
      <c r="B110" s="81" t="s">
        <v>176</v>
      </c>
      <c r="C110" s="44">
        <v>0</v>
      </c>
      <c r="D110" s="59"/>
    </row>
    <row r="111" spans="1:4" x14ac:dyDescent="0.25">
      <c r="A111" s="82" t="s">
        <v>1</v>
      </c>
      <c r="B111" s="81" t="s">
        <v>177</v>
      </c>
      <c r="C111" s="44">
        <v>0</v>
      </c>
      <c r="D111" s="59"/>
    </row>
    <row r="112" spans="1:4" x14ac:dyDescent="0.25">
      <c r="A112" s="82" t="s">
        <v>8</v>
      </c>
      <c r="B112" s="81" t="s">
        <v>179</v>
      </c>
      <c r="C112" s="44">
        <v>20000</v>
      </c>
      <c r="D112" s="59"/>
    </row>
    <row r="113" spans="1:4" x14ac:dyDescent="0.25">
      <c r="A113" s="82" t="s">
        <v>4</v>
      </c>
      <c r="B113" s="81" t="s">
        <v>180</v>
      </c>
      <c r="C113" s="44">
        <v>0</v>
      </c>
      <c r="D113" s="59"/>
    </row>
    <row r="114" spans="1:4" x14ac:dyDescent="0.25">
      <c r="A114" s="82" t="s">
        <v>1</v>
      </c>
      <c r="B114" s="81" t="s">
        <v>176</v>
      </c>
      <c r="C114" s="44">
        <v>0</v>
      </c>
      <c r="D114" s="59"/>
    </row>
    <row r="115" spans="1:4" x14ac:dyDescent="0.25">
      <c r="A115" s="82" t="s">
        <v>1</v>
      </c>
      <c r="B115" s="81" t="s">
        <v>177</v>
      </c>
      <c r="C115" s="44">
        <v>0</v>
      </c>
      <c r="D115" s="59"/>
    </row>
    <row r="116" spans="1:4" x14ac:dyDescent="0.25">
      <c r="A116" s="82" t="s">
        <v>5</v>
      </c>
      <c r="B116" s="81" t="s">
        <v>181</v>
      </c>
      <c r="C116" s="44">
        <v>20000</v>
      </c>
      <c r="D116" s="59"/>
    </row>
    <row r="117" spans="1:4" x14ac:dyDescent="0.25">
      <c r="A117" s="82" t="s">
        <v>1</v>
      </c>
      <c r="B117" s="81" t="s">
        <v>176</v>
      </c>
      <c r="C117" s="44">
        <v>0</v>
      </c>
      <c r="D117" s="59"/>
    </row>
    <row r="118" spans="1:4" x14ac:dyDescent="0.25">
      <c r="A118" s="82" t="s">
        <v>1</v>
      </c>
      <c r="B118" s="81" t="s">
        <v>177</v>
      </c>
      <c r="C118" s="44">
        <v>0</v>
      </c>
      <c r="D118" s="59"/>
    </row>
    <row r="119" spans="1:4" x14ac:dyDescent="0.25">
      <c r="A119" s="82" t="s">
        <v>12</v>
      </c>
      <c r="B119" s="81" t="s">
        <v>182</v>
      </c>
      <c r="C119" s="44">
        <v>10443.718999999999</v>
      </c>
      <c r="D119" s="59"/>
    </row>
    <row r="120" spans="1:4" x14ac:dyDescent="0.25">
      <c r="A120" s="82" t="s">
        <v>1</v>
      </c>
      <c r="B120" s="81" t="s">
        <v>176</v>
      </c>
      <c r="C120" s="44">
        <v>0</v>
      </c>
      <c r="D120" s="59"/>
    </row>
    <row r="121" spans="1:4" x14ac:dyDescent="0.25">
      <c r="A121" s="82" t="s">
        <v>1</v>
      </c>
      <c r="B121" s="81" t="s">
        <v>177</v>
      </c>
      <c r="C121" s="44">
        <v>0</v>
      </c>
      <c r="D121" s="59"/>
    </row>
    <row r="122" spans="1:4" x14ac:dyDescent="0.25">
      <c r="A122" s="82" t="s">
        <v>16</v>
      </c>
      <c r="B122" s="81" t="s">
        <v>183</v>
      </c>
      <c r="C122" s="44">
        <v>160029.08257</v>
      </c>
      <c r="D122" s="59"/>
    </row>
    <row r="123" spans="1:4" x14ac:dyDescent="0.25">
      <c r="A123" s="82" t="s">
        <v>1</v>
      </c>
      <c r="B123" s="81" t="s">
        <v>176</v>
      </c>
      <c r="C123" s="44">
        <v>4</v>
      </c>
      <c r="D123" s="59"/>
    </row>
    <row r="124" spans="1:4" x14ac:dyDescent="0.25">
      <c r="A124" s="82" t="s">
        <v>1</v>
      </c>
      <c r="B124" s="81" t="s">
        <v>177</v>
      </c>
      <c r="C124" s="44">
        <v>0</v>
      </c>
      <c r="D124" s="59"/>
    </row>
    <row r="125" spans="1:4" x14ac:dyDescent="0.25">
      <c r="A125" s="82" t="s">
        <v>1</v>
      </c>
      <c r="B125" s="81" t="s">
        <v>184</v>
      </c>
      <c r="C125" s="44">
        <v>18695.726489999997</v>
      </c>
      <c r="D125" s="59"/>
    </row>
    <row r="126" spans="1:4" x14ac:dyDescent="0.25">
      <c r="A126" s="82" t="s">
        <v>1</v>
      </c>
      <c r="B126" s="81" t="s">
        <v>185</v>
      </c>
      <c r="C126" s="44">
        <v>23315.301209999998</v>
      </c>
      <c r="D126" s="59"/>
    </row>
    <row r="127" spans="1:4" x14ac:dyDescent="0.25">
      <c r="A127" s="82" t="s">
        <v>1</v>
      </c>
      <c r="B127" s="81" t="s">
        <v>186</v>
      </c>
      <c r="C127" s="44">
        <v>3381.0073399999997</v>
      </c>
      <c r="D127" s="59"/>
    </row>
    <row r="128" spans="1:4" x14ac:dyDescent="0.25">
      <c r="A128" s="82" t="s">
        <v>138</v>
      </c>
      <c r="B128" s="89" t="s">
        <v>187</v>
      </c>
      <c r="C128" s="44"/>
      <c r="D128" s="59"/>
    </row>
    <row r="129" spans="1:5" x14ac:dyDescent="0.25">
      <c r="A129" s="82" t="s">
        <v>2</v>
      </c>
      <c r="B129" s="81" t="s">
        <v>188</v>
      </c>
      <c r="C129" s="44">
        <v>3935</v>
      </c>
      <c r="D129" s="59"/>
    </row>
    <row r="130" spans="1:5" x14ac:dyDescent="0.25">
      <c r="A130" s="82" t="s">
        <v>3</v>
      </c>
      <c r="B130" s="81" t="s">
        <v>189</v>
      </c>
      <c r="C130" s="44">
        <v>0</v>
      </c>
      <c r="D130" s="59"/>
    </row>
    <row r="131" spans="1:5" x14ac:dyDescent="0.25">
      <c r="A131" s="82"/>
      <c r="B131" s="83" t="s">
        <v>190</v>
      </c>
      <c r="C131" s="44">
        <v>3935</v>
      </c>
      <c r="D131" s="59"/>
    </row>
    <row r="132" spans="1:5" x14ac:dyDescent="0.25">
      <c r="A132" s="90"/>
      <c r="B132" s="89" t="s">
        <v>191</v>
      </c>
      <c r="C132" s="44">
        <v>5124061.8283199994</v>
      </c>
      <c r="D132" s="59"/>
      <c r="E132" s="59"/>
    </row>
    <row r="133" spans="1:5" x14ac:dyDescent="0.25">
      <c r="A133" s="91" t="s">
        <v>192</v>
      </c>
      <c r="B133" s="89" t="s">
        <v>193</v>
      </c>
      <c r="C133" s="44">
        <v>17309</v>
      </c>
      <c r="D133" s="59"/>
      <c r="E133" s="59"/>
    </row>
    <row r="134" spans="1:5" x14ac:dyDescent="0.25">
      <c r="A134" s="114" t="s">
        <v>63</v>
      </c>
      <c r="B134" s="114"/>
      <c r="C134" s="114"/>
    </row>
    <row r="136" spans="1:5" x14ac:dyDescent="0.25">
      <c r="C136" s="59"/>
    </row>
    <row r="137" spans="1:5" x14ac:dyDescent="0.25">
      <c r="C137" s="59"/>
    </row>
  </sheetData>
  <mergeCells count="6">
    <mergeCell ref="A134:C134"/>
    <mergeCell ref="A1:C2"/>
    <mergeCell ref="A3:B5"/>
    <mergeCell ref="A6:B6"/>
    <mergeCell ref="A74:C74"/>
    <mergeCell ref="C3:C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58" customWidth="1"/>
    <col min="2" max="2" width="120.42578125" style="58" customWidth="1"/>
    <col min="3" max="3" width="20" style="58" customWidth="1"/>
    <col min="4" max="4" width="11.7109375" style="58" bestFit="1" customWidth="1"/>
    <col min="5" max="5" width="11.140625" style="58" customWidth="1"/>
    <col min="6" max="16384" width="9.140625" style="58"/>
  </cols>
  <sheetData>
    <row r="1" spans="1:5" ht="27" customHeight="1" x14ac:dyDescent="0.25">
      <c r="A1" s="125" t="s">
        <v>343</v>
      </c>
      <c r="B1" s="125"/>
      <c r="C1" s="125"/>
    </row>
    <row r="2" spans="1:5" ht="31.5" x14ac:dyDescent="0.25">
      <c r="A2" s="139"/>
      <c r="B2" s="140"/>
      <c r="C2" s="10" t="s">
        <v>196</v>
      </c>
    </row>
    <row r="3" spans="1:5" x14ac:dyDescent="0.25">
      <c r="A3" s="141">
        <v>1</v>
      </c>
      <c r="B3" s="142"/>
      <c r="C3" s="11">
        <v>2</v>
      </c>
    </row>
    <row r="4" spans="1:5" x14ac:dyDescent="0.25">
      <c r="A4" s="14" t="s">
        <v>20</v>
      </c>
      <c r="B4" s="93" t="s">
        <v>197</v>
      </c>
      <c r="C4" s="92"/>
      <c r="D4" s="56"/>
    </row>
    <row r="5" spans="1:5" x14ac:dyDescent="0.25">
      <c r="A5" s="15" t="s">
        <v>4</v>
      </c>
      <c r="B5" s="94" t="s">
        <v>198</v>
      </c>
      <c r="C5" s="60"/>
      <c r="D5" s="57"/>
    </row>
    <row r="6" spans="1:5" x14ac:dyDescent="0.25">
      <c r="A6" s="12" t="s">
        <v>21</v>
      </c>
      <c r="B6" s="94" t="s">
        <v>199</v>
      </c>
      <c r="C6" s="61">
        <v>1073816.6292300001</v>
      </c>
      <c r="D6" s="59"/>
      <c r="E6" s="59"/>
    </row>
    <row r="7" spans="1:5" ht="31.5" x14ac:dyDescent="0.25">
      <c r="A7" s="12"/>
      <c r="B7" s="94" t="s">
        <v>200</v>
      </c>
      <c r="C7" s="61">
        <v>-25454.306209999999</v>
      </c>
      <c r="D7" s="59"/>
      <c r="E7" s="59"/>
    </row>
    <row r="8" spans="1:5" x14ac:dyDescent="0.25">
      <c r="A8" s="12" t="s">
        <v>299</v>
      </c>
      <c r="B8" s="94" t="s">
        <v>201</v>
      </c>
      <c r="C8" s="61">
        <v>-283593.23132999998</v>
      </c>
      <c r="D8" s="59"/>
      <c r="E8" s="59"/>
    </row>
    <row r="9" spans="1:5" x14ac:dyDescent="0.25">
      <c r="A9" s="12" t="s">
        <v>300</v>
      </c>
      <c r="B9" s="94" t="s">
        <v>202</v>
      </c>
      <c r="C9" s="61">
        <v>-55929.606799999994</v>
      </c>
      <c r="D9" s="59"/>
      <c r="E9" s="59"/>
    </row>
    <row r="10" spans="1:5" x14ac:dyDescent="0.25">
      <c r="A10" s="12"/>
      <c r="B10" s="94" t="s">
        <v>203</v>
      </c>
      <c r="C10" s="61">
        <v>2028</v>
      </c>
      <c r="D10" s="59"/>
      <c r="E10" s="59"/>
    </row>
    <row r="11" spans="1:5" x14ac:dyDescent="0.25">
      <c r="A11" s="12" t="s">
        <v>301</v>
      </c>
      <c r="B11" s="94" t="s">
        <v>204</v>
      </c>
      <c r="C11" s="61">
        <v>36948.476840000003</v>
      </c>
      <c r="D11" s="59"/>
      <c r="E11" s="59"/>
    </row>
    <row r="12" spans="1:5" x14ac:dyDescent="0.25">
      <c r="A12" s="16"/>
      <c r="B12" s="95" t="s">
        <v>205</v>
      </c>
      <c r="C12" s="61">
        <v>771242.26793999993</v>
      </c>
      <c r="D12" s="59"/>
      <c r="E12" s="59"/>
    </row>
    <row r="13" spans="1:5" x14ac:dyDescent="0.25">
      <c r="A13" s="11" t="s">
        <v>5</v>
      </c>
      <c r="B13" s="94" t="s">
        <v>302</v>
      </c>
      <c r="C13" s="61">
        <v>5148</v>
      </c>
      <c r="D13" s="59"/>
      <c r="E13" s="59"/>
    </row>
    <row r="14" spans="1:5" x14ac:dyDescent="0.25">
      <c r="A14" s="11" t="s">
        <v>6</v>
      </c>
      <c r="B14" s="94" t="s">
        <v>206</v>
      </c>
      <c r="C14" s="61">
        <v>6687.8208600000007</v>
      </c>
      <c r="D14" s="59"/>
      <c r="E14" s="59"/>
    </row>
    <row r="15" spans="1:5" x14ac:dyDescent="0.25">
      <c r="A15" s="15" t="s">
        <v>7</v>
      </c>
      <c r="B15" s="94" t="s">
        <v>207</v>
      </c>
      <c r="C15" s="61"/>
      <c r="D15" s="59"/>
      <c r="E15" s="59"/>
    </row>
    <row r="16" spans="1:5" x14ac:dyDescent="0.25">
      <c r="A16" s="12" t="s">
        <v>21</v>
      </c>
      <c r="B16" s="94" t="s">
        <v>208</v>
      </c>
      <c r="C16" s="61"/>
      <c r="D16" s="59"/>
      <c r="E16" s="59"/>
    </row>
    <row r="17" spans="1:5" x14ac:dyDescent="0.25">
      <c r="A17" s="12" t="s">
        <v>22</v>
      </c>
      <c r="B17" s="94" t="s">
        <v>209</v>
      </c>
      <c r="C17" s="61">
        <v>-424528.38833000005</v>
      </c>
      <c r="D17" s="59"/>
      <c r="E17" s="59"/>
    </row>
    <row r="18" spans="1:5" x14ac:dyDescent="0.25">
      <c r="A18" s="12" t="s">
        <v>303</v>
      </c>
      <c r="B18" s="94" t="s">
        <v>210</v>
      </c>
      <c r="C18" s="61">
        <v>111901.06528999998</v>
      </c>
      <c r="D18" s="59"/>
      <c r="E18" s="59"/>
    </row>
    <row r="19" spans="1:5" x14ac:dyDescent="0.25">
      <c r="A19" s="16"/>
      <c r="B19" s="96" t="s">
        <v>211</v>
      </c>
      <c r="C19" s="61">
        <v>-312627.32303999999</v>
      </c>
      <c r="D19" s="59"/>
      <c r="E19" s="59"/>
    </row>
    <row r="20" spans="1:5" x14ac:dyDescent="0.25">
      <c r="A20" s="12" t="s">
        <v>299</v>
      </c>
      <c r="B20" s="94" t="s">
        <v>212</v>
      </c>
      <c r="C20" s="61">
        <v>-39157.603640000016</v>
      </c>
      <c r="D20" s="59"/>
      <c r="E20" s="59"/>
    </row>
    <row r="21" spans="1:5" x14ac:dyDescent="0.25">
      <c r="A21" s="12" t="s">
        <v>300</v>
      </c>
      <c r="B21" s="94" t="s">
        <v>213</v>
      </c>
      <c r="C21" s="61">
        <v>19515.744279999999</v>
      </c>
      <c r="D21" s="59"/>
      <c r="E21" s="59"/>
    </row>
    <row r="22" spans="1:5" x14ac:dyDescent="0.25">
      <c r="A22" s="16"/>
      <c r="B22" s="95" t="s">
        <v>214</v>
      </c>
      <c r="C22" s="61">
        <v>-332269.18240000005</v>
      </c>
      <c r="D22" s="59"/>
      <c r="E22" s="59"/>
    </row>
    <row r="23" spans="1:5" x14ac:dyDescent="0.25">
      <c r="A23" s="15" t="s">
        <v>9</v>
      </c>
      <c r="B23" s="94" t="s">
        <v>215</v>
      </c>
      <c r="C23" s="61"/>
      <c r="D23" s="59"/>
      <c r="E23" s="59"/>
    </row>
    <row r="24" spans="1:5" x14ac:dyDescent="0.25">
      <c r="A24" s="12" t="s">
        <v>21</v>
      </c>
      <c r="B24" s="94" t="s">
        <v>216</v>
      </c>
      <c r="C24" s="61">
        <v>877.76492000000042</v>
      </c>
      <c r="D24" s="59"/>
      <c r="E24" s="59"/>
    </row>
    <row r="25" spans="1:5" x14ac:dyDescent="0.25">
      <c r="A25" s="12" t="s">
        <v>299</v>
      </c>
      <c r="B25" s="94" t="s">
        <v>217</v>
      </c>
      <c r="C25" s="61">
        <v>119</v>
      </c>
      <c r="D25" s="59"/>
      <c r="E25" s="59"/>
    </row>
    <row r="26" spans="1:5" x14ac:dyDescent="0.25">
      <c r="A26" s="15"/>
      <c r="B26" s="95" t="s">
        <v>218</v>
      </c>
      <c r="C26" s="61">
        <v>996.76492000000042</v>
      </c>
      <c r="D26" s="59"/>
      <c r="E26" s="59"/>
    </row>
    <row r="27" spans="1:5" x14ac:dyDescent="0.25">
      <c r="A27" s="15" t="s">
        <v>10</v>
      </c>
      <c r="B27" s="94" t="s">
        <v>219</v>
      </c>
      <c r="C27" s="61">
        <v>-2053</v>
      </c>
      <c r="D27" s="59"/>
      <c r="E27" s="59"/>
    </row>
    <row r="28" spans="1:5" x14ac:dyDescent="0.25">
      <c r="A28" s="15" t="s">
        <v>11</v>
      </c>
      <c r="B28" s="94" t="s">
        <v>220</v>
      </c>
      <c r="C28" s="61"/>
      <c r="D28" s="59"/>
      <c r="E28" s="59"/>
    </row>
    <row r="29" spans="1:5" x14ac:dyDescent="0.25">
      <c r="A29" s="12" t="s">
        <v>21</v>
      </c>
      <c r="B29" s="94" t="s">
        <v>221</v>
      </c>
      <c r="C29" s="61">
        <v>-233248.17535</v>
      </c>
      <c r="D29" s="59"/>
      <c r="E29" s="59"/>
    </row>
    <row r="30" spans="1:5" x14ac:dyDescent="0.25">
      <c r="A30" s="12" t="s">
        <v>299</v>
      </c>
      <c r="B30" s="94" t="s">
        <v>222</v>
      </c>
      <c r="C30" s="61">
        <v>2527.0661099999993</v>
      </c>
      <c r="D30" s="59"/>
      <c r="E30" s="59"/>
    </row>
    <row r="31" spans="1:5" x14ac:dyDescent="0.25">
      <c r="A31" s="12" t="s">
        <v>300</v>
      </c>
      <c r="B31" s="94" t="s">
        <v>223</v>
      </c>
      <c r="C31" s="61">
        <v>-90661.167350000003</v>
      </c>
      <c r="D31" s="59"/>
      <c r="E31" s="59"/>
    </row>
    <row r="32" spans="1:5" x14ac:dyDescent="0.25">
      <c r="A32" s="12" t="s">
        <v>301</v>
      </c>
      <c r="B32" s="94" t="s">
        <v>224</v>
      </c>
      <c r="C32" s="61">
        <v>65941.697680000012</v>
      </c>
      <c r="D32" s="59"/>
      <c r="E32" s="59"/>
    </row>
    <row r="33" spans="1:5" x14ac:dyDescent="0.25">
      <c r="A33" s="17"/>
      <c r="B33" s="95" t="s">
        <v>225</v>
      </c>
      <c r="C33" s="61">
        <v>-255440.57891000004</v>
      </c>
      <c r="D33" s="59"/>
      <c r="E33" s="59"/>
    </row>
    <row r="34" spans="1:5" x14ac:dyDescent="0.25">
      <c r="A34" s="15" t="s">
        <v>14</v>
      </c>
      <c r="B34" s="94" t="s">
        <v>226</v>
      </c>
      <c r="C34" s="61">
        <v>-73582.15638</v>
      </c>
      <c r="D34" s="59"/>
      <c r="E34" s="59"/>
    </row>
    <row r="35" spans="1:5" ht="15.75" customHeight="1" x14ac:dyDescent="0.25">
      <c r="A35" s="15"/>
      <c r="B35" s="94" t="s">
        <v>227</v>
      </c>
      <c r="C35" s="61">
        <v>-60127.951660000006</v>
      </c>
      <c r="D35" s="59"/>
      <c r="E35" s="59"/>
    </row>
    <row r="36" spans="1:5" x14ac:dyDescent="0.25">
      <c r="A36" s="15" t="s">
        <v>19</v>
      </c>
      <c r="B36" s="94" t="s">
        <v>228</v>
      </c>
      <c r="C36" s="61">
        <v>0</v>
      </c>
      <c r="D36" s="59"/>
      <c r="E36" s="59"/>
    </row>
    <row r="37" spans="1:5" x14ac:dyDescent="0.25">
      <c r="A37" s="15" t="s">
        <v>23</v>
      </c>
      <c r="B37" s="94" t="s">
        <v>229</v>
      </c>
      <c r="C37" s="61">
        <v>120729.93602999998</v>
      </c>
      <c r="D37" s="59"/>
      <c r="E37" s="59"/>
    </row>
    <row r="38" spans="1:5" x14ac:dyDescent="0.25">
      <c r="A38" s="18" t="s">
        <v>3</v>
      </c>
      <c r="B38" s="89" t="s">
        <v>230</v>
      </c>
      <c r="C38" s="61"/>
      <c r="D38" s="59"/>
      <c r="E38" s="59"/>
    </row>
    <row r="39" spans="1:5" x14ac:dyDescent="0.25">
      <c r="A39" s="15" t="s">
        <v>4</v>
      </c>
      <c r="B39" s="94" t="s">
        <v>198</v>
      </c>
      <c r="C39" s="61"/>
      <c r="D39" s="59"/>
      <c r="E39" s="59"/>
    </row>
    <row r="40" spans="1:5" x14ac:dyDescent="0.25">
      <c r="A40" s="12" t="s">
        <v>21</v>
      </c>
      <c r="B40" s="97" t="s">
        <v>199</v>
      </c>
      <c r="C40" s="61">
        <v>0</v>
      </c>
      <c r="D40" s="59"/>
      <c r="E40" s="59"/>
    </row>
    <row r="41" spans="1:5" ht="31.5" x14ac:dyDescent="0.25">
      <c r="A41" s="12"/>
      <c r="B41" s="94" t="s">
        <v>200</v>
      </c>
      <c r="C41" s="61">
        <v>0</v>
      </c>
      <c r="D41" s="59"/>
      <c r="E41" s="59"/>
    </row>
    <row r="42" spans="1:5" x14ac:dyDescent="0.25">
      <c r="A42" s="12" t="s">
        <v>299</v>
      </c>
      <c r="B42" s="97" t="s">
        <v>201</v>
      </c>
      <c r="C42" s="61">
        <v>0</v>
      </c>
      <c r="D42" s="59"/>
      <c r="E42" s="59"/>
    </row>
    <row r="43" spans="1:5" x14ac:dyDescent="0.25">
      <c r="A43" s="12" t="s">
        <v>300</v>
      </c>
      <c r="B43" s="94" t="s">
        <v>231</v>
      </c>
      <c r="C43" s="61">
        <v>0</v>
      </c>
      <c r="D43" s="59"/>
      <c r="E43" s="59"/>
    </row>
    <row r="44" spans="1:5" x14ac:dyDescent="0.25">
      <c r="A44" s="12" t="s">
        <v>301</v>
      </c>
      <c r="B44" s="97" t="s">
        <v>204</v>
      </c>
      <c r="C44" s="61">
        <v>0</v>
      </c>
      <c r="D44" s="59"/>
      <c r="E44" s="59"/>
    </row>
    <row r="45" spans="1:5" x14ac:dyDescent="0.25">
      <c r="A45" s="16"/>
      <c r="B45" s="95" t="s">
        <v>232</v>
      </c>
      <c r="C45" s="61">
        <v>0</v>
      </c>
      <c r="D45" s="59"/>
      <c r="E45" s="59"/>
    </row>
    <row r="46" spans="1:5" x14ac:dyDescent="0.25">
      <c r="A46" s="17" t="s">
        <v>5</v>
      </c>
      <c r="B46" s="94" t="s">
        <v>233</v>
      </c>
      <c r="C46" s="61"/>
      <c r="D46" s="59"/>
      <c r="E46" s="59"/>
    </row>
    <row r="47" spans="1:5" x14ac:dyDescent="0.25">
      <c r="A47" s="12" t="s">
        <v>21</v>
      </c>
      <c r="B47" s="98" t="s">
        <v>234</v>
      </c>
      <c r="C47" s="61">
        <v>0</v>
      </c>
      <c r="D47" s="59"/>
      <c r="E47" s="59"/>
    </row>
    <row r="48" spans="1:5" x14ac:dyDescent="0.25">
      <c r="A48" s="16"/>
      <c r="B48" s="98" t="s">
        <v>235</v>
      </c>
      <c r="C48" s="61">
        <v>0</v>
      </c>
      <c r="D48" s="59"/>
      <c r="E48" s="59"/>
    </row>
    <row r="49" spans="1:5" x14ac:dyDescent="0.25">
      <c r="A49" s="16" t="s">
        <v>299</v>
      </c>
      <c r="B49" s="98" t="s">
        <v>236</v>
      </c>
      <c r="C49" s="61"/>
      <c r="D49" s="59"/>
      <c r="E49" s="59"/>
    </row>
    <row r="50" spans="1:5" x14ac:dyDescent="0.25">
      <c r="A50" s="16"/>
      <c r="B50" s="98" t="s">
        <v>235</v>
      </c>
      <c r="C50" s="61">
        <v>0</v>
      </c>
      <c r="D50" s="59"/>
      <c r="E50" s="59"/>
    </row>
    <row r="51" spans="1:5" x14ac:dyDescent="0.25">
      <c r="A51" s="19" t="s">
        <v>304</v>
      </c>
      <c r="B51" s="94" t="s">
        <v>237</v>
      </c>
      <c r="C51" s="61">
        <v>0</v>
      </c>
      <c r="D51" s="59"/>
      <c r="E51" s="59"/>
    </row>
    <row r="52" spans="1:5" x14ac:dyDescent="0.25">
      <c r="A52" s="19" t="s">
        <v>305</v>
      </c>
      <c r="B52" s="94" t="s">
        <v>238</v>
      </c>
      <c r="C52" s="61">
        <v>0</v>
      </c>
      <c r="D52" s="59"/>
      <c r="E52" s="59"/>
    </row>
    <row r="53" spans="1:5" x14ac:dyDescent="0.25">
      <c r="A53" s="13"/>
      <c r="B53" s="96" t="s">
        <v>239</v>
      </c>
      <c r="C53" s="61">
        <v>0</v>
      </c>
      <c r="D53" s="59"/>
      <c r="E53" s="59"/>
    </row>
    <row r="54" spans="1:5" x14ac:dyDescent="0.25">
      <c r="A54" s="16" t="s">
        <v>300</v>
      </c>
      <c r="B54" s="94" t="s">
        <v>240</v>
      </c>
      <c r="C54" s="61">
        <v>0</v>
      </c>
      <c r="D54" s="59"/>
      <c r="E54" s="59"/>
    </row>
    <row r="55" spans="1:5" x14ac:dyDescent="0.25">
      <c r="A55" s="16" t="s">
        <v>301</v>
      </c>
      <c r="B55" s="94" t="s">
        <v>241</v>
      </c>
      <c r="C55" s="61">
        <v>0</v>
      </c>
      <c r="D55" s="59"/>
      <c r="E55" s="59"/>
    </row>
    <row r="56" spans="1:5" x14ac:dyDescent="0.25">
      <c r="A56" s="14"/>
      <c r="B56" s="95" t="s">
        <v>242</v>
      </c>
      <c r="C56" s="61">
        <v>0</v>
      </c>
      <c r="D56" s="59"/>
      <c r="E56" s="59"/>
    </row>
    <row r="57" spans="1:5" x14ac:dyDescent="0.25">
      <c r="A57" s="17" t="s">
        <v>6</v>
      </c>
      <c r="B57" s="99" t="s">
        <v>206</v>
      </c>
      <c r="C57" s="61">
        <v>0</v>
      </c>
      <c r="D57" s="59"/>
      <c r="E57" s="59"/>
    </row>
    <row r="58" spans="1:5" x14ac:dyDescent="0.25">
      <c r="A58" s="15" t="s">
        <v>7</v>
      </c>
      <c r="B58" s="94" t="s">
        <v>207</v>
      </c>
      <c r="C58" s="61"/>
      <c r="D58" s="59"/>
      <c r="E58" s="59"/>
    </row>
    <row r="59" spans="1:5" x14ac:dyDescent="0.25">
      <c r="A59" s="12" t="s">
        <v>21</v>
      </c>
      <c r="B59" s="97" t="s">
        <v>243</v>
      </c>
      <c r="C59" s="61"/>
      <c r="D59" s="59"/>
      <c r="E59" s="59"/>
    </row>
    <row r="60" spans="1:5" x14ac:dyDescent="0.25">
      <c r="A60" s="12" t="s">
        <v>22</v>
      </c>
      <c r="B60" s="97" t="s">
        <v>209</v>
      </c>
      <c r="C60" s="61">
        <v>0</v>
      </c>
      <c r="D60" s="59"/>
      <c r="E60" s="59"/>
    </row>
    <row r="61" spans="1:5" x14ac:dyDescent="0.25">
      <c r="A61" s="12" t="s">
        <v>303</v>
      </c>
      <c r="B61" s="98" t="s">
        <v>210</v>
      </c>
      <c r="C61" s="61">
        <v>0</v>
      </c>
      <c r="D61" s="59"/>
      <c r="E61" s="59"/>
    </row>
    <row r="62" spans="1:5" x14ac:dyDescent="0.25">
      <c r="A62" s="16"/>
      <c r="B62" s="96" t="s">
        <v>244</v>
      </c>
      <c r="C62" s="61">
        <v>0</v>
      </c>
      <c r="D62" s="59"/>
      <c r="E62" s="59"/>
    </row>
    <row r="63" spans="1:5" x14ac:dyDescent="0.25">
      <c r="A63" s="16" t="s">
        <v>299</v>
      </c>
      <c r="B63" s="98" t="s">
        <v>245</v>
      </c>
      <c r="C63" s="61"/>
      <c r="D63" s="59"/>
      <c r="E63" s="59"/>
    </row>
    <row r="64" spans="1:5" x14ac:dyDescent="0.25">
      <c r="A64" s="19" t="s">
        <v>304</v>
      </c>
      <c r="B64" s="97" t="s">
        <v>209</v>
      </c>
      <c r="C64" s="61">
        <v>0</v>
      </c>
      <c r="D64" s="59"/>
      <c r="E64" s="59"/>
    </row>
    <row r="65" spans="1:5" x14ac:dyDescent="0.25">
      <c r="A65" s="19" t="s">
        <v>305</v>
      </c>
      <c r="B65" s="98" t="s">
        <v>210</v>
      </c>
      <c r="C65" s="61">
        <v>0</v>
      </c>
      <c r="D65" s="59"/>
      <c r="E65" s="59"/>
    </row>
    <row r="66" spans="1:5" x14ac:dyDescent="0.25">
      <c r="A66" s="16"/>
      <c r="B66" s="96" t="s">
        <v>246</v>
      </c>
      <c r="C66" s="61">
        <v>0</v>
      </c>
      <c r="D66" s="59"/>
      <c r="E66" s="59"/>
    </row>
    <row r="67" spans="1:5" x14ac:dyDescent="0.25">
      <c r="A67" s="17"/>
      <c r="B67" s="100" t="s">
        <v>214</v>
      </c>
      <c r="C67" s="61">
        <v>0</v>
      </c>
      <c r="D67" s="59"/>
      <c r="E67" s="59"/>
    </row>
    <row r="68" spans="1:5" x14ac:dyDescent="0.25">
      <c r="A68" s="15">
        <v>5</v>
      </c>
      <c r="B68" s="94" t="s">
        <v>247</v>
      </c>
      <c r="C68" s="61"/>
      <c r="D68" s="59"/>
      <c r="E68" s="59"/>
    </row>
    <row r="69" spans="1:5" x14ac:dyDescent="0.25">
      <c r="A69" s="12" t="s">
        <v>21</v>
      </c>
      <c r="B69" s="101" t="s">
        <v>248</v>
      </c>
      <c r="C69" s="61"/>
      <c r="D69" s="59"/>
      <c r="E69" s="59"/>
    </row>
    <row r="70" spans="1:5" x14ac:dyDescent="0.25">
      <c r="A70" s="12" t="s">
        <v>22</v>
      </c>
      <c r="B70" s="97" t="s">
        <v>209</v>
      </c>
      <c r="C70" s="61">
        <v>0</v>
      </c>
      <c r="D70" s="59"/>
      <c r="E70" s="59"/>
    </row>
    <row r="71" spans="1:5" x14ac:dyDescent="0.25">
      <c r="A71" s="12" t="s">
        <v>303</v>
      </c>
      <c r="B71" s="98" t="s">
        <v>210</v>
      </c>
      <c r="C71" s="61">
        <v>0</v>
      </c>
      <c r="D71" s="59"/>
      <c r="E71" s="59"/>
    </row>
    <row r="72" spans="1:5" x14ac:dyDescent="0.25">
      <c r="A72" s="16"/>
      <c r="B72" s="96" t="s">
        <v>244</v>
      </c>
      <c r="C72" s="61">
        <v>0</v>
      </c>
      <c r="D72" s="59"/>
      <c r="E72" s="59"/>
    </row>
    <row r="73" spans="1:5" x14ac:dyDescent="0.25">
      <c r="A73" s="16" t="s">
        <v>299</v>
      </c>
      <c r="B73" s="98" t="s">
        <v>249</v>
      </c>
      <c r="C73" s="61">
        <v>0</v>
      </c>
      <c r="D73" s="59"/>
      <c r="E73" s="59"/>
    </row>
    <row r="74" spans="1:5" x14ac:dyDescent="0.25">
      <c r="A74" s="16"/>
      <c r="B74" s="95" t="s">
        <v>250</v>
      </c>
      <c r="C74" s="61">
        <v>0</v>
      </c>
      <c r="D74" s="59"/>
      <c r="E74" s="59"/>
    </row>
    <row r="75" spans="1:5" x14ac:dyDescent="0.25">
      <c r="A75" s="15">
        <v>6</v>
      </c>
      <c r="B75" s="94" t="s">
        <v>219</v>
      </c>
      <c r="C75" s="61">
        <v>0</v>
      </c>
      <c r="D75" s="59"/>
      <c r="E75" s="59"/>
    </row>
    <row r="76" spans="1:5" x14ac:dyDescent="0.25">
      <c r="A76" s="15">
        <v>7</v>
      </c>
      <c r="B76" s="94" t="s">
        <v>220</v>
      </c>
      <c r="C76" s="61"/>
      <c r="D76" s="59"/>
      <c r="E76" s="59"/>
    </row>
    <row r="77" spans="1:5" x14ac:dyDescent="0.25">
      <c r="A77" s="12" t="s">
        <v>21</v>
      </c>
      <c r="B77" s="94" t="s">
        <v>251</v>
      </c>
      <c r="C77" s="61">
        <v>0</v>
      </c>
      <c r="D77" s="59"/>
      <c r="E77" s="59"/>
    </row>
    <row r="78" spans="1:5" x14ac:dyDescent="0.25">
      <c r="A78" s="12" t="s">
        <v>299</v>
      </c>
      <c r="B78" s="94" t="s">
        <v>222</v>
      </c>
      <c r="C78" s="61">
        <v>0</v>
      </c>
      <c r="D78" s="59"/>
      <c r="E78" s="59"/>
    </row>
    <row r="79" spans="1:5" x14ac:dyDescent="0.25">
      <c r="A79" s="12" t="s">
        <v>300</v>
      </c>
      <c r="B79" s="94" t="s">
        <v>223</v>
      </c>
      <c r="C79" s="61">
        <v>0</v>
      </c>
      <c r="D79" s="59"/>
      <c r="E79" s="59"/>
    </row>
    <row r="80" spans="1:5" x14ac:dyDescent="0.25">
      <c r="A80" s="12" t="s">
        <v>301</v>
      </c>
      <c r="B80" s="94" t="s">
        <v>252</v>
      </c>
      <c r="C80" s="61">
        <v>0</v>
      </c>
      <c r="D80" s="59"/>
      <c r="E80" s="59"/>
    </row>
    <row r="81" spans="1:5" x14ac:dyDescent="0.25">
      <c r="A81" s="17"/>
      <c r="B81" s="95" t="s">
        <v>225</v>
      </c>
      <c r="C81" s="61">
        <v>0</v>
      </c>
      <c r="D81" s="59"/>
      <c r="E81" s="59"/>
    </row>
    <row r="82" spans="1:5" x14ac:dyDescent="0.25">
      <c r="A82" s="15">
        <v>8</v>
      </c>
      <c r="B82" s="94" t="s">
        <v>253</v>
      </c>
      <c r="C82" s="61"/>
      <c r="D82" s="59"/>
      <c r="E82" s="59"/>
    </row>
    <row r="83" spans="1:5" x14ac:dyDescent="0.25">
      <c r="A83" s="12" t="s">
        <v>21</v>
      </c>
      <c r="B83" s="94" t="s">
        <v>254</v>
      </c>
      <c r="C83" s="61">
        <v>0</v>
      </c>
      <c r="D83" s="59"/>
      <c r="E83" s="59"/>
    </row>
    <row r="84" spans="1:5" x14ac:dyDescent="0.25">
      <c r="A84" s="12" t="s">
        <v>299</v>
      </c>
      <c r="B84" s="94" t="s">
        <v>255</v>
      </c>
      <c r="C84" s="61">
        <v>0</v>
      </c>
      <c r="D84" s="59"/>
      <c r="E84" s="59"/>
    </row>
    <row r="85" spans="1:5" x14ac:dyDescent="0.25">
      <c r="A85" s="12" t="s">
        <v>300</v>
      </c>
      <c r="B85" s="94" t="s">
        <v>256</v>
      </c>
      <c r="C85" s="61">
        <v>0</v>
      </c>
      <c r="D85" s="59"/>
      <c r="E85" s="59"/>
    </row>
    <row r="86" spans="1:5" x14ac:dyDescent="0.25">
      <c r="A86" s="12"/>
      <c r="B86" s="95" t="s">
        <v>257</v>
      </c>
      <c r="C86" s="61">
        <v>0</v>
      </c>
      <c r="D86" s="59"/>
      <c r="E86" s="59"/>
    </row>
    <row r="87" spans="1:5" x14ac:dyDescent="0.25">
      <c r="A87" s="15">
        <v>9</v>
      </c>
      <c r="B87" s="98" t="s">
        <v>258</v>
      </c>
      <c r="C87" s="61">
        <v>0</v>
      </c>
      <c r="D87" s="59"/>
      <c r="E87" s="59"/>
    </row>
    <row r="88" spans="1:5" ht="15.75" customHeight="1" x14ac:dyDescent="0.25">
      <c r="A88" s="15"/>
      <c r="B88" s="94" t="s">
        <v>227</v>
      </c>
      <c r="C88" s="61">
        <v>0</v>
      </c>
      <c r="D88" s="59"/>
      <c r="E88" s="59"/>
    </row>
    <row r="89" spans="1:5" x14ac:dyDescent="0.25">
      <c r="A89" s="15" t="s">
        <v>23</v>
      </c>
      <c r="B89" s="94" t="s">
        <v>306</v>
      </c>
      <c r="C89" s="61">
        <v>0</v>
      </c>
      <c r="D89" s="59"/>
      <c r="E89" s="59"/>
    </row>
    <row r="90" spans="1:5" x14ac:dyDescent="0.25">
      <c r="A90" s="15" t="s">
        <v>307</v>
      </c>
      <c r="B90" s="94" t="s">
        <v>259</v>
      </c>
      <c r="C90" s="61">
        <v>0</v>
      </c>
      <c r="D90" s="59"/>
      <c r="E90" s="59"/>
    </row>
    <row r="91" spans="1:5" x14ac:dyDescent="0.25">
      <c r="A91" s="15" t="s">
        <v>24</v>
      </c>
      <c r="B91" s="94" t="s">
        <v>260</v>
      </c>
      <c r="C91" s="61">
        <v>0</v>
      </c>
      <c r="D91" s="59"/>
      <c r="E91" s="59"/>
    </row>
    <row r="92" spans="1:5" x14ac:dyDescent="0.25">
      <c r="A92" s="14" t="s">
        <v>25</v>
      </c>
      <c r="B92" s="89" t="s">
        <v>261</v>
      </c>
      <c r="C92" s="92"/>
      <c r="D92" s="59"/>
      <c r="E92" s="59"/>
    </row>
    <row r="93" spans="1:5" x14ac:dyDescent="0.25">
      <c r="A93" s="15" t="s">
        <v>4</v>
      </c>
      <c r="B93" s="94" t="s">
        <v>308</v>
      </c>
      <c r="C93" s="61">
        <v>120729.93602999998</v>
      </c>
      <c r="D93" s="59"/>
      <c r="E93" s="59"/>
    </row>
    <row r="94" spans="1:5" x14ac:dyDescent="0.25">
      <c r="A94" s="15" t="s">
        <v>5</v>
      </c>
      <c r="B94" s="94" t="s">
        <v>309</v>
      </c>
      <c r="C94" s="61">
        <v>0</v>
      </c>
      <c r="D94" s="59"/>
      <c r="E94" s="59"/>
    </row>
    <row r="95" spans="1:5" x14ac:dyDescent="0.25">
      <c r="A95" s="17" t="s">
        <v>6</v>
      </c>
      <c r="B95" s="94" t="s">
        <v>262</v>
      </c>
      <c r="C95" s="61"/>
      <c r="D95" s="59"/>
      <c r="E95" s="59"/>
    </row>
    <row r="96" spans="1:5" x14ac:dyDescent="0.25">
      <c r="A96" s="12" t="s">
        <v>21</v>
      </c>
      <c r="B96" s="94" t="s">
        <v>234</v>
      </c>
      <c r="C96" s="61">
        <v>345</v>
      </c>
      <c r="D96" s="59"/>
      <c r="E96" s="59"/>
    </row>
    <row r="97" spans="1:5" x14ac:dyDescent="0.25">
      <c r="A97" s="16"/>
      <c r="B97" s="94" t="s">
        <v>235</v>
      </c>
      <c r="C97" s="61">
        <v>0</v>
      </c>
      <c r="D97" s="59"/>
      <c r="E97" s="59"/>
    </row>
    <row r="98" spans="1:5" x14ac:dyDescent="0.25">
      <c r="A98" s="16" t="s">
        <v>299</v>
      </c>
      <c r="B98" s="94" t="s">
        <v>236</v>
      </c>
      <c r="C98" s="61">
        <v>246</v>
      </c>
      <c r="D98" s="59"/>
      <c r="E98" s="59"/>
    </row>
    <row r="99" spans="1:5" x14ac:dyDescent="0.25">
      <c r="A99" s="16"/>
      <c r="B99" s="94" t="s">
        <v>235</v>
      </c>
      <c r="C99" s="61">
        <v>0</v>
      </c>
      <c r="D99" s="59"/>
      <c r="E99" s="59"/>
    </row>
    <row r="100" spans="1:5" x14ac:dyDescent="0.25">
      <c r="A100" s="19" t="s">
        <v>304</v>
      </c>
      <c r="B100" s="94" t="s">
        <v>237</v>
      </c>
      <c r="C100" s="61">
        <v>1676.5978399999999</v>
      </c>
      <c r="D100" s="59"/>
      <c r="E100" s="59"/>
    </row>
    <row r="101" spans="1:5" x14ac:dyDescent="0.25">
      <c r="A101" s="19" t="s">
        <v>305</v>
      </c>
      <c r="B101" s="94" t="s">
        <v>238</v>
      </c>
      <c r="C101" s="61">
        <v>8260.655279999999</v>
      </c>
      <c r="D101" s="59"/>
      <c r="E101" s="59"/>
    </row>
    <row r="102" spans="1:5" x14ac:dyDescent="0.25">
      <c r="A102" s="13"/>
      <c r="B102" s="96" t="s">
        <v>239</v>
      </c>
      <c r="C102" s="61">
        <v>9937.2531199999994</v>
      </c>
      <c r="D102" s="59"/>
      <c r="E102" s="59"/>
    </row>
    <row r="103" spans="1:5" x14ac:dyDescent="0.25">
      <c r="A103" s="16" t="s">
        <v>300</v>
      </c>
      <c r="B103" s="94" t="s">
        <v>240</v>
      </c>
      <c r="C103" s="61">
        <v>41453.874900000003</v>
      </c>
      <c r="D103" s="59"/>
      <c r="E103" s="59"/>
    </row>
    <row r="104" spans="1:5" x14ac:dyDescent="0.25">
      <c r="A104" s="16" t="s">
        <v>301</v>
      </c>
      <c r="B104" s="94" t="s">
        <v>241</v>
      </c>
      <c r="C104" s="61">
        <v>2214.0979000000002</v>
      </c>
      <c r="D104" s="59"/>
      <c r="E104" s="59"/>
    </row>
    <row r="105" spans="1:5" x14ac:dyDescent="0.25">
      <c r="A105" s="14"/>
      <c r="B105" s="95" t="s">
        <v>263</v>
      </c>
      <c r="C105" s="61">
        <v>53950.225919999997</v>
      </c>
      <c r="D105" s="59"/>
      <c r="E105" s="59"/>
    </row>
    <row r="106" spans="1:5" x14ac:dyDescent="0.25">
      <c r="A106" s="17" t="s">
        <v>7</v>
      </c>
      <c r="B106" s="94" t="s">
        <v>310</v>
      </c>
      <c r="C106" s="61">
        <v>0</v>
      </c>
      <c r="D106" s="59"/>
      <c r="E106" s="59"/>
    </row>
    <row r="107" spans="1:5" x14ac:dyDescent="0.25">
      <c r="A107" s="15" t="s">
        <v>9</v>
      </c>
      <c r="B107" s="94" t="s">
        <v>264</v>
      </c>
      <c r="C107" s="61"/>
      <c r="D107" s="59"/>
      <c r="E107" s="59"/>
    </row>
    <row r="108" spans="1:5" x14ac:dyDescent="0.25">
      <c r="A108" s="12" t="s">
        <v>21</v>
      </c>
      <c r="B108" s="94" t="s">
        <v>265</v>
      </c>
      <c r="C108" s="61">
        <v>-1275.71498</v>
      </c>
      <c r="D108" s="59"/>
      <c r="E108" s="59"/>
    </row>
    <row r="109" spans="1:5" x14ac:dyDescent="0.25">
      <c r="A109" s="12" t="s">
        <v>299</v>
      </c>
      <c r="B109" s="94" t="s">
        <v>255</v>
      </c>
      <c r="C109" s="61">
        <v>-38978.228060000001</v>
      </c>
      <c r="D109" s="59"/>
      <c r="E109" s="59"/>
    </row>
    <row r="110" spans="1:5" x14ac:dyDescent="0.25">
      <c r="A110" s="12" t="s">
        <v>300</v>
      </c>
      <c r="B110" s="94" t="s">
        <v>256</v>
      </c>
      <c r="C110" s="61">
        <v>-2067.1431499999999</v>
      </c>
      <c r="D110" s="59"/>
      <c r="E110" s="59"/>
    </row>
    <row r="111" spans="1:5" x14ac:dyDescent="0.25">
      <c r="A111" s="12"/>
      <c r="B111" s="95" t="s">
        <v>250</v>
      </c>
      <c r="C111" s="61">
        <v>-42321.086190000002</v>
      </c>
      <c r="D111" s="59"/>
      <c r="E111" s="59"/>
    </row>
    <row r="112" spans="1:5" x14ac:dyDescent="0.25">
      <c r="A112" s="17" t="s">
        <v>10</v>
      </c>
      <c r="B112" s="94" t="s">
        <v>311</v>
      </c>
      <c r="C112" s="61">
        <v>-5148</v>
      </c>
      <c r="D112" s="59"/>
      <c r="E112" s="59"/>
    </row>
    <row r="113" spans="1:5" x14ac:dyDescent="0.25">
      <c r="A113" s="17" t="s">
        <v>11</v>
      </c>
      <c r="B113" s="94" t="s">
        <v>266</v>
      </c>
      <c r="C113" s="61">
        <v>6296.2426699999996</v>
      </c>
      <c r="D113" s="59"/>
      <c r="E113" s="59"/>
    </row>
    <row r="114" spans="1:5" x14ac:dyDescent="0.25">
      <c r="A114" s="17" t="s">
        <v>14</v>
      </c>
      <c r="B114" s="94" t="s">
        <v>267</v>
      </c>
      <c r="C114" s="61">
        <v>-8585.0794399999995</v>
      </c>
      <c r="D114" s="59"/>
      <c r="E114" s="59"/>
    </row>
    <row r="115" spans="1:5" x14ac:dyDescent="0.25">
      <c r="A115" s="17" t="s">
        <v>19</v>
      </c>
      <c r="B115" s="94" t="s">
        <v>268</v>
      </c>
      <c r="C115" s="61">
        <v>124922.23898999997</v>
      </c>
      <c r="D115" s="59"/>
      <c r="E115" s="59"/>
    </row>
    <row r="116" spans="1:5" x14ac:dyDescent="0.25">
      <c r="A116" s="17" t="s">
        <v>23</v>
      </c>
      <c r="B116" s="94" t="s">
        <v>269</v>
      </c>
      <c r="C116" s="61">
        <v>390.87398000000002</v>
      </c>
      <c r="D116" s="59"/>
      <c r="E116" s="59"/>
    </row>
    <row r="117" spans="1:5" x14ac:dyDescent="0.25">
      <c r="A117" s="17" t="s">
        <v>24</v>
      </c>
      <c r="B117" s="94" t="s">
        <v>270</v>
      </c>
      <c r="C117" s="61">
        <v>-122.67037999999999</v>
      </c>
      <c r="D117" s="59"/>
      <c r="E117" s="59"/>
    </row>
    <row r="118" spans="1:5" x14ac:dyDescent="0.25">
      <c r="A118" s="17" t="s">
        <v>26</v>
      </c>
      <c r="B118" s="94" t="s">
        <v>271</v>
      </c>
      <c r="C118" s="61">
        <v>268.20359999999999</v>
      </c>
      <c r="D118" s="59"/>
      <c r="E118" s="59"/>
    </row>
    <row r="119" spans="1:5" x14ac:dyDescent="0.25">
      <c r="A119" s="17" t="s">
        <v>27</v>
      </c>
      <c r="B119" s="94" t="s">
        <v>272</v>
      </c>
      <c r="C119" s="61">
        <v>-4322</v>
      </c>
      <c r="D119" s="59"/>
      <c r="E119" s="59"/>
    </row>
    <row r="120" spans="1:5" x14ac:dyDescent="0.25">
      <c r="A120" s="17" t="s">
        <v>28</v>
      </c>
      <c r="B120" s="94" t="s">
        <v>273</v>
      </c>
      <c r="C120" s="61">
        <v>-57</v>
      </c>
      <c r="D120" s="59"/>
      <c r="E120" s="59"/>
    </row>
    <row r="121" spans="1:5" x14ac:dyDescent="0.25">
      <c r="A121" s="17" t="s">
        <v>29</v>
      </c>
      <c r="B121" s="94" t="s">
        <v>274</v>
      </c>
      <c r="C121" s="61">
        <v>120811.44258999998</v>
      </c>
      <c r="D121" s="59"/>
      <c r="E121" s="59"/>
    </row>
    <row r="122" spans="1:5" x14ac:dyDescent="0.25">
      <c r="A122" s="114" t="s">
        <v>63</v>
      </c>
      <c r="B122" s="114"/>
      <c r="C122" s="114"/>
    </row>
  </sheetData>
  <mergeCells count="4">
    <mergeCell ref="A122:C122"/>
    <mergeCell ref="A2:B2"/>
    <mergeCell ref="A3:B3"/>
    <mergeCell ref="A1:C1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2021-05-10T10:42:54Z</cp:lastPrinted>
  <dcterms:created xsi:type="dcterms:W3CDTF">2017-08-01T06:48:00Z</dcterms:created>
  <dcterms:modified xsi:type="dcterms:W3CDTF">2021-08-03T08:32:09Z</dcterms:modified>
</cp:coreProperties>
</file>