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4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/>
  <c r="G48" i="6" l="1"/>
  <c r="G53" i="6"/>
  <c r="G49" i="6"/>
  <c r="G45" i="6"/>
  <c r="G52" i="6"/>
  <c r="G50" i="6"/>
  <c r="G47" i="6"/>
  <c r="G51" i="6"/>
  <c r="A49" i="4" l="1"/>
  <c r="A47" i="4"/>
  <c r="A48" i="4"/>
  <c r="A50" i="4"/>
  <c r="A52" i="4"/>
  <c r="A53" i="4"/>
  <c r="A51" i="4"/>
  <c r="A46" i="4"/>
  <c r="A54" i="4" l="1"/>
  <c r="A55" i="4"/>
  <c r="A47" i="6" l="1"/>
  <c r="A44" i="6"/>
  <c r="A45" i="6"/>
  <c r="A49" i="6"/>
  <c r="A48" i="6"/>
  <c r="A50" i="6" l="1"/>
  <c r="A46" i="6"/>
  <c r="A52" i="6"/>
  <c r="A51" i="6"/>
  <c r="A53" i="6"/>
</calcChain>
</file>

<file path=xl/sharedStrings.xml><?xml version="1.0" encoding="utf-8"?>
<sst xmlns="http://schemas.openxmlformats.org/spreadsheetml/2006/main" count="713" uniqueCount="344">
  <si>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</si>
  <si>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</si>
  <si>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</si>
  <si>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</si>
  <si>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</si>
  <si>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</si>
  <si>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</si>
  <si>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</si>
  <si>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</si>
  <si>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</si>
  <si>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</si>
  <si>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</si>
  <si>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</si>
  <si>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</si>
  <si>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</si>
  <si>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</si>
  <si>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</si>
  <si>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</si>
  <si>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</si>
  <si>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</si>
  <si>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</si>
  <si>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</si>
  <si>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</si>
  <si>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</si>
  <si>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</si>
  <si>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</si>
  <si>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</si>
  <si>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</si>
  <si>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</si>
  <si>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</si>
  <si>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</si>
  <si>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</si>
  <si>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</si>
  <si>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</si>
  <si>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</si>
  <si>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</si>
  <si>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</si>
  <si>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</si>
  <si>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</si>
  <si>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</si>
  <si>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</si>
  <si>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</si>
  <si>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</si>
  <si>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</si>
  <si>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</si>
  <si>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</si>
  <si>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</si>
  <si>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</si>
  <si>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</si>
  <si>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</si>
  <si>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</si>
  <si>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</si>
  <si>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</si>
  <si>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</si>
  <si>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</si>
  <si>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</si>
  <si>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</si>
  <si>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</si>
  <si>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</si>
  <si>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</si>
  <si>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</si>
  <si>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</si>
  <si>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</si>
  <si>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</si>
  <si>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</si>
  <si>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</si>
  <si>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</si>
  <si>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</si>
  <si>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</si>
  <si>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</si>
  <si>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</si>
  <si>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</si>
  <si>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</si>
  <si>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</si>
  <si>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</si>
  <si>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</si>
  <si>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</si>
  <si>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</si>
  <si>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</si>
  <si>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</si>
  <si>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</si>
  <si>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</si>
  <si>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</si>
  <si>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</si>
  <si>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</si>
  <si>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</si>
  <si>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</si>
  <si>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</si>
  <si>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</si>
  <si>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</si>
  <si>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</si>
  <si>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</si>
  <si>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</si>
  <si>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</si>
  <si>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</si>
  <si>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</si>
  <si>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</si>
  <si>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</si>
  <si>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</si>
  <si>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</si>
  <si>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</si>
  <si>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</si>
  <si>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</si>
  <si>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</si>
  <si>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</si>
  <si>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</si>
  <si>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</si>
  <si>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</si>
  <si>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</si>
  <si>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</si>
  <si>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</si>
  <si>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</si>
  <si>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</si>
  <si>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</si>
  <si>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</si>
  <si>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</si>
  <si>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</si>
  <si>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</si>
  <si>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</si>
  <si>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</si>
  <si>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</si>
  <si>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</si>
  <si>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</si>
  <si>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</si>
  <si>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</si>
  <si>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</si>
  <si>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</si>
  <si>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</si>
  <si>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</si>
  <si>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</si>
  <si>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</si>
  <si>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</si>
  <si>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</si>
  <si>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</si>
  <si>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</si>
  <si>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</si>
  <si>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</si>
  <si>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</si>
  <si>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</si>
  <si>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</si>
  <si>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</si>
  <si>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</si>
  <si>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</si>
  <si>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</si>
  <si>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</si>
  <si>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</si>
  <si>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</si>
  <si>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</si>
  <si>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</si>
  <si>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</si>
  <si>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</si>
  <si>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</si>
  <si>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</si>
  <si>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</si>
  <si>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</si>
  <si>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</si>
  <si>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</si>
  <si>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</si>
  <si>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</si>
  <si>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</si>
  <si>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</si>
  <si>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</si>
  <si>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</si>
  <si>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</si>
  <si>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</si>
  <si>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</si>
  <si>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</si>
  <si>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</si>
  <si>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</si>
  <si>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</si>
  <si>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</si>
  <si>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</si>
  <si>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</si>
  <si>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</si>
  <si>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</si>
  <si>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</si>
  <si>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</si>
  <si>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</si>
  <si>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</si>
  <si>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</si>
  <si>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</si>
  <si>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</si>
  <si>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</si>
  <si>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</si>
  <si>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</si>
  <si>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</si>
  <si>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</si>
  <si>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</si>
  <si>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</si>
  <si>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</si>
  <si>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</si>
  <si>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</si>
  <si>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</si>
  <si>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</si>
  <si>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</si>
  <si>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</si>
  <si>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</si>
  <si>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</si>
  <si>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</si>
  <si>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</si>
  <si>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</si>
  <si>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</si>
  <si>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</si>
  <si>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</si>
  <si>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</si>
  <si>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</si>
  <si>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</si>
  <si>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</si>
  <si>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</si>
  <si>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</si>
  <si>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</si>
  <si>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</si>
  <si>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</si>
  <si>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</si>
  <si>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</si>
  <si>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</si>
  <si>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</si>
  <si>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</si>
  <si>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</si>
  <si>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</si>
  <si>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</si>
  <si>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</si>
  <si>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</si>
  <si>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</si>
  <si>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</si>
  <si>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</si>
  <si>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</si>
  <si>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</si>
  <si>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</si>
  <si>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</si>
  <si>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</si>
  <si>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</si>
  <si>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</si>
  <si>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</si>
  <si>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</si>
  <si>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</si>
  <si>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</si>
  <si>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</si>
  <si>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</si>
  <si>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</si>
  <si>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</si>
  <si>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</si>
  <si>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</si>
  <si>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</si>
  <si>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</si>
  <si>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</si>
  <si>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</si>
  <si>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</si>
  <si>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</si>
  <si>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</si>
  <si>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</si>
  <si>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</si>
  <si>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</si>
  <si>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</si>
  <si>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</si>
  <si>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</si>
  <si>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</si>
  <si>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</si>
  <si>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</si>
  <si>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</si>
  <si>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</si>
  <si>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</si>
  <si>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</si>
  <si>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</si>
  <si>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</si>
  <si>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</si>
  <si>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</si>
  <si>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</si>
  <si>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</si>
  <si>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</si>
  <si>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</si>
  <si>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</si>
  <si>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</si>
  <si>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</si>
  <si>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</si>
  <si>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</si>
  <si>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</si>
  <si>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</si>
  <si>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</si>
  <si>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</si>
  <si>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</si>
  <si>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</si>
  <si>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</si>
  <si>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</si>
  <si>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</si>
  <si>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</si>
  <si>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</si>
  <si>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</si>
  <si>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</si>
  <si>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</si>
  <si>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</si>
  <si>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</si>
  <si>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</si>
  <si>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</si>
  <si>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</si>
  <si>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</si>
  <si>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</si>
  <si>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</si>
  <si>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</si>
  <si>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</si>
  <si>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</si>
  <si>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</si>
  <si>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</si>
  <si>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</si>
  <si>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</si>
  <si>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</si>
  <si>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</si>
  <si>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</si>
  <si>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</si>
  <si>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</si>
  <si>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</si>
  <si>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</si>
  <si>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</si>
  <si>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</si>
  <si>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ZK LEV INS AD</t>
  </si>
  <si>
    <t>Bulstrad Vienna Insurance Group</t>
  </si>
  <si>
    <t>Euroins Insurance Jsc</t>
  </si>
  <si>
    <t>"DZI - General Insurance" JSC</t>
  </si>
  <si>
    <t>JSIC OZK - Insurance JSC</t>
  </si>
  <si>
    <t>Аrmeec insurance JSC</t>
  </si>
  <si>
    <t>DallBogg: Zhivot I zdrave</t>
  </si>
  <si>
    <t>ZAD "Allianz Bulgaria"</t>
  </si>
  <si>
    <t>Generali insurance AD</t>
  </si>
  <si>
    <t>Insurance company BUL INS LTD</t>
  </si>
  <si>
    <t>UNIQA Insurance pls</t>
  </si>
  <si>
    <t>ZAD "ENERGY"</t>
  </si>
  <si>
    <t>"Groupama Zastrahovane" EAD</t>
  </si>
  <si>
    <t>OZOF Doverie AD</t>
  </si>
  <si>
    <t>Insurance company "Asset Insurance" AD</t>
  </si>
  <si>
    <t>Bulgaria Insurance AD</t>
  </si>
  <si>
    <t>"Insurance company EIG Re" EAD</t>
  </si>
  <si>
    <t>Fi Health Insurance AD</t>
  </si>
  <si>
    <t>Insurance Company "OZOK Ins" AD</t>
  </si>
  <si>
    <t>Bulgarian export insurance agency \BAEZ\</t>
  </si>
  <si>
    <t>Saglasie Insurance JSC</t>
  </si>
  <si>
    <t>Axiom Insurance Company Jsc</t>
  </si>
  <si>
    <t>"ZAD European Insurance Company"</t>
  </si>
  <si>
    <t>"Insurance Company Nova Ins" EAD</t>
  </si>
  <si>
    <t>GROSS WRITTEN PREMIUMS AS AT 30.04.2021 NON-LIFE INSURANCE*</t>
  </si>
  <si>
    <t>GROSS CLAIMS PAID AS AT 30.04.2021*</t>
  </si>
  <si>
    <t>GROSS WRITTEN PREMIUMS AND GROSS CLAIMS PAID AS AT 30.04.2021 NON-LIFE INSURANCE*</t>
  </si>
  <si>
    <t>GENERAL INFORMATION ABOUT THE INSURANCE PORTFOLIO AS AT 30.04.2021*</t>
  </si>
  <si>
    <t>AGGREGATED STATEMENT OF FINANCIAL POSITION AS AT 30.04.2021*</t>
  </si>
  <si>
    <t>AGGREGATED STATEMENTS OF PROFIT OR LOSS AND OTHER COMPREHENSIVE INCOME AS AT 30.04.2021*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</si>
</sst>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30</a:t>
            </a:r>
            <a:r>
              <a:rPr lang="bg-BG" b="1"/>
              <a:t>.</a:t>
            </a:r>
            <a:r>
              <a:rPr lang="en-US" b="1"/>
              <a:t>04</a:t>
            </a:r>
            <a:r>
              <a:rPr lang="bg-BG" b="1"/>
              <a:t>.20</a:t>
            </a:r>
            <a:r>
              <a:rPr lang="en-US" b="1"/>
              <a:t>21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4.1236654855481392E-2"/>
                  <c:y val="-0.2083024624140692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5.9096685520807497E-2</c:v>
                </c:pt>
                <c:pt idx="1">
                  <c:v>0.69467584853779196</c:v>
                </c:pt>
                <c:pt idx="2">
                  <c:v>3.1113975162399641E-3</c:v>
                </c:pt>
                <c:pt idx="3">
                  <c:v>3.0968349975859445E-3</c:v>
                </c:pt>
                <c:pt idx="4">
                  <c:v>2.7487082178277405E-3</c:v>
                </c:pt>
                <c:pt idx="5">
                  <c:v>7.5664549211016891E-3</c:v>
                </c:pt>
                <c:pt idx="6">
                  <c:v>0.14268405285881486</c:v>
                </c:pt>
                <c:pt idx="7">
                  <c:v>3.1515513324381052E-2</c:v>
                </c:pt>
                <c:pt idx="8">
                  <c:v>3.9137531870224465E-2</c:v>
                </c:pt>
                <c:pt idx="9">
                  <c:v>1.6366972235224583E-2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30</a:t>
            </a:r>
            <a:r>
              <a:rPr lang="en-US" sz="1200" b="1"/>
              <a:t>.04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4.9199815868011275E-2</c:v>
                </c:pt>
                <c:pt idx="1">
                  <c:v>0.85765422686316795</c:v>
                </c:pt>
                <c:pt idx="2">
                  <c:v>5.7429526825422412E-4</c:v>
                </c:pt>
                <c:pt idx="3">
                  <c:v>4.5490237008587961E-4</c:v>
                </c:pt>
                <c:pt idx="4">
                  <c:v>1.1927166535674507E-3</c:v>
                </c:pt>
                <c:pt idx="5">
                  <c:v>7.0723577616830435E-3</c:v>
                </c:pt>
                <c:pt idx="6">
                  <c:v>7.0783298500250058E-2</c:v>
                </c:pt>
                <c:pt idx="7">
                  <c:v>6.1612140768436876E-3</c:v>
                </c:pt>
                <c:pt idx="8">
                  <c:v>1.8040153252158618E-3</c:v>
                </c:pt>
                <c:pt idx="9">
                  <c:v>5.1031573129203499E-3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30</a:t>
            </a:r>
            <a:r>
              <a:rPr lang="bg-BG" sz="1200" b="1"/>
              <a:t>.</a:t>
            </a:r>
            <a:r>
              <a:rPr lang="en-US" sz="1200" b="1"/>
              <a:t>04</a:t>
            </a:r>
            <a:r>
              <a:rPr lang="bg-BG" sz="1200" b="1"/>
              <a:t>.</a:t>
            </a:r>
            <a:r>
              <a:rPr lang="en-US" sz="1200" b="1"/>
              <a:t>2021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9.7817954115364633E-2</c:v>
                </c:pt>
                <c:pt idx="1">
                  <c:v>0.66608765068212528</c:v>
                </c:pt>
                <c:pt idx="2">
                  <c:v>2.9833532665526812E-3</c:v>
                </c:pt>
                <c:pt idx="3">
                  <c:v>2.9693900434772172E-3</c:v>
                </c:pt>
                <c:pt idx="4">
                  <c:v>2.6355898266469339E-3</c:v>
                </c:pt>
                <c:pt idx="5">
                  <c:v>7.2550703943389588E-3</c:v>
                </c:pt>
                <c:pt idx="6">
                  <c:v>0.13681213440567996</c:v>
                </c:pt>
                <c:pt idx="7">
                  <c:v>3.0218546210385736E-2</c:v>
                </c:pt>
                <c:pt idx="8">
                  <c:v>3.7526893603407607E-2</c:v>
                </c:pt>
                <c:pt idx="9">
                  <c:v>1.5693417452020759E-2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30</a:t>
            </a:r>
            <a:r>
              <a:rPr lang="bg-BG" b="1"/>
              <a:t>.</a:t>
            </a:r>
            <a:r>
              <a:rPr lang="en-US" b="1"/>
              <a:t>04</a:t>
            </a:r>
            <a:r>
              <a:rPr lang="bg-BG" b="1"/>
              <a:t>.2</a:t>
            </a:r>
            <a:r>
              <a:rPr lang="en-US" b="1"/>
              <a:t>021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7.8%</c:v>
                </c:pt>
                <c:pt idx="1">
                  <c:v>83.2%</c:v>
                </c:pt>
                <c:pt idx="2">
                  <c:v>0.1%</c:v>
                </c:pt>
                <c:pt idx="3">
                  <c:v>0.0%</c:v>
                </c:pt>
                <c:pt idx="4">
                  <c:v>0.1%</c:v>
                </c:pt>
                <c:pt idx="5">
                  <c:v>0.7%</c:v>
                </c:pt>
                <c:pt idx="6">
                  <c:v>6.9%</c:v>
                </c:pt>
                <c:pt idx="7">
                  <c:v>0.6%</c:v>
                </c:pt>
                <c:pt idx="8">
                  <c:v>0.2%</c:v>
                </c:pt>
                <c:pt idx="9">
                  <c:v>0.5%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7.794948212139198E-2</c:v>
                </c:pt>
                <c:pt idx="1">
                  <c:v>0.83172150231494613</c:v>
                </c:pt>
                <c:pt idx="2">
                  <c:v>5.5692729717253932E-4</c:v>
                </c:pt>
                <c:pt idx="3">
                  <c:v>4.4114510680098694E-4</c:v>
                </c:pt>
                <c:pt idx="4">
                  <c:v>1.1566462391083968E-3</c:v>
                </c:pt>
                <c:pt idx="5">
                  <c:v>6.8584738732476863E-3</c:v>
                </c:pt>
                <c:pt idx="6">
                  <c:v>6.8642653523049227E-2</c:v>
                </c:pt>
                <c:pt idx="7">
                  <c:v>5.9748852076541865E-3</c:v>
                </c:pt>
                <c:pt idx="8">
                  <c:v>1.7494578741428094E-3</c:v>
                </c:pt>
                <c:pt idx="9">
                  <c:v>4.94882644248585E-3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7" width="20.42578125" style="25" customWidth="1"/>
    <col min="28" max="28" width="12.42578125" style="25" bestFit="1" customWidth="1"/>
    <col min="29" max="29" width="11" style="25" bestFit="1" customWidth="1"/>
    <col min="30" max="16384" width="9.140625" style="25"/>
  </cols>
  <sheetData>
    <row r="1" spans="1:29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9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69" t="s">
        <v>65</v>
      </c>
    </row>
    <row r="3" spans="1:29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337</v>
      </c>
      <c r="AA3" s="31" t="s">
        <v>66</v>
      </c>
      <c r="AB3" s="26"/>
    </row>
    <row r="4" spans="1:29" x14ac:dyDescent="0.25">
      <c r="A4" s="20">
        <v>1</v>
      </c>
      <c r="B4" s="65" t="s">
        <v>32</v>
      </c>
      <c r="C4" s="37">
        <v>771831</v>
      </c>
      <c r="D4" s="38">
        <v>2184814.8000000003</v>
      </c>
      <c r="E4" s="38">
        <v>2605296.37</v>
      </c>
      <c r="F4" s="38">
        <v>3361149.07</v>
      </c>
      <c r="G4" s="38">
        <v>652684.72</v>
      </c>
      <c r="H4" s="38">
        <v>886664.45</v>
      </c>
      <c r="I4" s="38">
        <v>38264.910000000003</v>
      </c>
      <c r="J4" s="38">
        <v>1188831.31</v>
      </c>
      <c r="K4" s="38">
        <v>3509397.98</v>
      </c>
      <c r="L4" s="47">
        <v>161389.72</v>
      </c>
      <c r="M4" s="38">
        <v>21587.68</v>
      </c>
      <c r="N4" s="38">
        <v>33628.78</v>
      </c>
      <c r="O4" s="38">
        <v>1421048.3299999998</v>
      </c>
      <c r="P4" s="38">
        <v>0</v>
      </c>
      <c r="Q4" s="38">
        <v>158057.16999999995</v>
      </c>
      <c r="R4" s="38">
        <v>184701.60000000003</v>
      </c>
      <c r="S4" s="38">
        <v>0</v>
      </c>
      <c r="T4" s="38">
        <v>643563.04482884239</v>
      </c>
      <c r="U4" s="38">
        <v>69206.37</v>
      </c>
      <c r="V4" s="38">
        <v>0</v>
      </c>
      <c r="W4" s="38">
        <v>3458.4</v>
      </c>
      <c r="X4" s="38">
        <v>24500</v>
      </c>
      <c r="Y4" s="38">
        <v>8830.5499999999993</v>
      </c>
      <c r="Z4" s="38">
        <v>258.38</v>
      </c>
      <c r="AA4" s="29">
        <v>17929164.634828847</v>
      </c>
      <c r="AB4" s="8"/>
      <c r="AC4" s="27"/>
    </row>
    <row r="5" spans="1:29" ht="31.5" x14ac:dyDescent="0.25">
      <c r="A5" s="54">
        <v>1.1000000000000001</v>
      </c>
      <c r="B5" s="3" t="s">
        <v>33</v>
      </c>
      <c r="C5" s="37">
        <v>190950</v>
      </c>
      <c r="D5" s="37">
        <v>126276.19</v>
      </c>
      <c r="E5" s="37">
        <v>69668.09</v>
      </c>
      <c r="F5" s="21">
        <v>126457.67</v>
      </c>
      <c r="G5" s="21">
        <v>132268.44999999998</v>
      </c>
      <c r="H5" s="21">
        <v>29192.11</v>
      </c>
      <c r="I5" s="37">
        <v>0</v>
      </c>
      <c r="J5" s="21">
        <v>13163.81</v>
      </c>
      <c r="K5" s="21">
        <v>357095.23</v>
      </c>
      <c r="L5" s="37">
        <v>6293</v>
      </c>
      <c r="M5" s="21">
        <v>2475.4899999999998</v>
      </c>
      <c r="N5" s="21">
        <v>0</v>
      </c>
      <c r="O5" s="21">
        <v>0</v>
      </c>
      <c r="P5" s="22">
        <v>0</v>
      </c>
      <c r="Q5" s="38">
        <v>1571.4</v>
      </c>
      <c r="R5" s="21">
        <v>0</v>
      </c>
      <c r="S5" s="21">
        <v>0</v>
      </c>
      <c r="T5" s="21">
        <v>0</v>
      </c>
      <c r="U5" s="21">
        <v>9163.4</v>
      </c>
      <c r="V5" s="21">
        <v>0</v>
      </c>
      <c r="W5" s="21">
        <v>0</v>
      </c>
      <c r="X5" s="38">
        <v>0</v>
      </c>
      <c r="Y5" s="21">
        <v>0</v>
      </c>
      <c r="Z5" s="21">
        <v>0</v>
      </c>
      <c r="AA5" s="29">
        <v>1064574.8399999999</v>
      </c>
      <c r="AB5" s="8"/>
    </row>
    <row r="6" spans="1:29" x14ac:dyDescent="0.25">
      <c r="A6" s="20">
        <v>2</v>
      </c>
      <c r="B6" s="65" t="s">
        <v>34</v>
      </c>
      <c r="C6" s="37">
        <v>0</v>
      </c>
      <c r="D6" s="37">
        <v>0</v>
      </c>
      <c r="E6" s="37">
        <v>2178192.61</v>
      </c>
      <c r="F6" s="21">
        <v>0</v>
      </c>
      <c r="G6" s="21">
        <v>128</v>
      </c>
      <c r="H6" s="21">
        <v>0</v>
      </c>
      <c r="I6" s="37">
        <v>204731.33</v>
      </c>
      <c r="J6" s="21">
        <v>97988.96</v>
      </c>
      <c r="K6" s="21">
        <v>9237604.4199999999</v>
      </c>
      <c r="L6" s="37">
        <v>0</v>
      </c>
      <c r="M6" s="21">
        <v>0</v>
      </c>
      <c r="N6" s="21">
        <v>0</v>
      </c>
      <c r="O6" s="21">
        <v>576209.25</v>
      </c>
      <c r="P6" s="22">
        <v>10268503.810000001</v>
      </c>
      <c r="Q6" s="38">
        <v>0</v>
      </c>
      <c r="R6" s="21">
        <v>6459735.4600014826</v>
      </c>
      <c r="S6" s="21">
        <v>0</v>
      </c>
      <c r="T6" s="21">
        <v>2170191.0722432653</v>
      </c>
      <c r="U6" s="21">
        <v>1214393.5499999998</v>
      </c>
      <c r="V6" s="21">
        <v>0</v>
      </c>
      <c r="W6" s="21">
        <v>1080705.0100000007</v>
      </c>
      <c r="X6" s="38">
        <v>451724.63</v>
      </c>
      <c r="Y6" s="21">
        <v>10550.4</v>
      </c>
      <c r="Z6" s="21">
        <v>0</v>
      </c>
      <c r="AA6" s="29">
        <v>33950658.502244756</v>
      </c>
      <c r="AB6" s="8"/>
    </row>
    <row r="7" spans="1:29" x14ac:dyDescent="0.25">
      <c r="A7" s="20">
        <v>3</v>
      </c>
      <c r="B7" s="65" t="s">
        <v>35</v>
      </c>
      <c r="C7" s="37">
        <v>15207002</v>
      </c>
      <c r="D7" s="37">
        <v>43201821.189999983</v>
      </c>
      <c r="E7" s="37">
        <v>11610378.65</v>
      </c>
      <c r="F7" s="21">
        <v>38095974.840000004</v>
      </c>
      <c r="G7" s="21">
        <v>2461179.5499999993</v>
      </c>
      <c r="H7" s="21">
        <v>42403548.280000001</v>
      </c>
      <c r="I7" s="37">
        <v>489176.32000000007</v>
      </c>
      <c r="J7" s="21">
        <v>30147740.079999998</v>
      </c>
      <c r="K7" s="21">
        <v>19002740.060000002</v>
      </c>
      <c r="L7" s="37">
        <v>8872744.25</v>
      </c>
      <c r="M7" s="21">
        <v>5332280.5199999996</v>
      </c>
      <c r="N7" s="21">
        <v>38008.67</v>
      </c>
      <c r="O7" s="21">
        <v>1968328.58</v>
      </c>
      <c r="P7" s="22">
        <v>0</v>
      </c>
      <c r="Q7" s="38">
        <v>5883463.0799999936</v>
      </c>
      <c r="R7" s="21">
        <v>118572.66999999979</v>
      </c>
      <c r="S7" s="21">
        <v>0</v>
      </c>
      <c r="T7" s="21">
        <v>0</v>
      </c>
      <c r="U7" s="21">
        <v>215880.57</v>
      </c>
      <c r="V7" s="21">
        <v>0</v>
      </c>
      <c r="W7" s="21">
        <v>0</v>
      </c>
      <c r="X7" s="38">
        <v>0</v>
      </c>
      <c r="Y7" s="21">
        <v>0</v>
      </c>
      <c r="Z7" s="21">
        <v>53.92</v>
      </c>
      <c r="AA7" s="29">
        <v>225048893.22999993</v>
      </c>
      <c r="AB7" s="8"/>
      <c r="AC7" s="27"/>
    </row>
    <row r="8" spans="1:29" x14ac:dyDescent="0.25">
      <c r="A8" s="20">
        <v>4</v>
      </c>
      <c r="B8" s="65" t="s">
        <v>36</v>
      </c>
      <c r="C8" s="37">
        <v>0</v>
      </c>
      <c r="D8" s="37">
        <v>444549.36</v>
      </c>
      <c r="E8" s="37">
        <v>0</v>
      </c>
      <c r="F8" s="21">
        <v>32702.34</v>
      </c>
      <c r="G8" s="21">
        <v>2104709.7200000002</v>
      </c>
      <c r="H8" s="21">
        <v>0</v>
      </c>
      <c r="I8" s="37">
        <v>0</v>
      </c>
      <c r="J8" s="21">
        <v>0</v>
      </c>
      <c r="K8" s="21">
        <v>149473.54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1">
        <v>0</v>
      </c>
      <c r="AA8" s="29">
        <v>2731434.9600000004</v>
      </c>
      <c r="AB8" s="8"/>
      <c r="AC8" s="27"/>
    </row>
    <row r="9" spans="1:29" x14ac:dyDescent="0.25">
      <c r="A9" s="20">
        <v>5</v>
      </c>
      <c r="B9" s="65" t="s">
        <v>37</v>
      </c>
      <c r="C9" s="37">
        <v>0</v>
      </c>
      <c r="D9" s="37">
        <v>242860.47</v>
      </c>
      <c r="E9" s="37">
        <v>9696.83</v>
      </c>
      <c r="F9" s="21">
        <v>0</v>
      </c>
      <c r="G9" s="21">
        <v>0</v>
      </c>
      <c r="H9" s="21">
        <v>189333.12</v>
      </c>
      <c r="I9" s="37">
        <v>0</v>
      </c>
      <c r="J9" s="21">
        <v>0</v>
      </c>
      <c r="K9" s="21">
        <v>0</v>
      </c>
      <c r="L9" s="37">
        <v>271269</v>
      </c>
      <c r="M9" s="21">
        <v>0</v>
      </c>
      <c r="N9" s="21">
        <v>0</v>
      </c>
      <c r="O9" s="21">
        <v>0</v>
      </c>
      <c r="P9" s="22">
        <v>0</v>
      </c>
      <c r="Q9" s="38">
        <v>84970.040000000008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1">
        <v>0</v>
      </c>
      <c r="AA9" s="29">
        <v>798129.46</v>
      </c>
      <c r="AB9" s="8"/>
      <c r="AC9" s="27"/>
    </row>
    <row r="10" spans="1:29" x14ac:dyDescent="0.25">
      <c r="A10" s="20">
        <v>6</v>
      </c>
      <c r="B10" s="65" t="s">
        <v>38</v>
      </c>
      <c r="C10" s="37">
        <v>6985</v>
      </c>
      <c r="D10" s="37">
        <v>1163723.5000000002</v>
      </c>
      <c r="E10" s="37">
        <v>275847</v>
      </c>
      <c r="F10" s="21">
        <v>600</v>
      </c>
      <c r="G10" s="21">
        <v>0</v>
      </c>
      <c r="H10" s="21">
        <v>300045.98000000004</v>
      </c>
      <c r="I10" s="37">
        <v>0</v>
      </c>
      <c r="J10" s="21">
        <v>361863.05</v>
      </c>
      <c r="K10" s="21">
        <v>36081.269999999997</v>
      </c>
      <c r="L10" s="37">
        <v>0</v>
      </c>
      <c r="M10" s="21">
        <v>2301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45616.256187299994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1">
        <v>0</v>
      </c>
      <c r="AA10" s="29">
        <v>2193063.0561873005</v>
      </c>
      <c r="AB10" s="8"/>
      <c r="AC10" s="27"/>
    </row>
    <row r="11" spans="1:29" x14ac:dyDescent="0.25">
      <c r="A11" s="20">
        <v>7</v>
      </c>
      <c r="B11" s="65" t="s">
        <v>39</v>
      </c>
      <c r="C11" s="37">
        <v>29182</v>
      </c>
      <c r="D11" s="37">
        <v>2628233.5100000012</v>
      </c>
      <c r="E11" s="37">
        <v>583666.29</v>
      </c>
      <c r="F11" s="21">
        <v>1056554.3900000001</v>
      </c>
      <c r="G11" s="21">
        <v>25288.91</v>
      </c>
      <c r="H11" s="21">
        <v>128469.83</v>
      </c>
      <c r="I11" s="37">
        <v>6929.8499999999995</v>
      </c>
      <c r="J11" s="21">
        <v>373340.92</v>
      </c>
      <c r="K11" s="21">
        <v>308605.65000000002</v>
      </c>
      <c r="L11" s="37">
        <v>12070.17</v>
      </c>
      <c r="M11" s="21">
        <v>454038.45999999996</v>
      </c>
      <c r="N11" s="21">
        <v>0</v>
      </c>
      <c r="O11" s="21">
        <v>14827.03</v>
      </c>
      <c r="P11" s="22">
        <v>0</v>
      </c>
      <c r="Q11" s="38">
        <v>94498.559999999983</v>
      </c>
      <c r="R11" s="21">
        <v>266.48</v>
      </c>
      <c r="S11" s="21">
        <v>848612.0880757001</v>
      </c>
      <c r="T11" s="21">
        <v>0</v>
      </c>
      <c r="U11" s="21">
        <v>77858.490000000005</v>
      </c>
      <c r="V11" s="21">
        <v>0</v>
      </c>
      <c r="W11" s="21">
        <v>0</v>
      </c>
      <c r="X11" s="38">
        <v>0</v>
      </c>
      <c r="Y11" s="21">
        <v>0</v>
      </c>
      <c r="Z11" s="21">
        <v>0</v>
      </c>
      <c r="AA11" s="29">
        <v>6642442.6280757021</v>
      </c>
      <c r="AB11" s="8"/>
      <c r="AC11" s="27"/>
    </row>
    <row r="12" spans="1:29" x14ac:dyDescent="0.25">
      <c r="A12" s="20">
        <v>8</v>
      </c>
      <c r="B12" s="65" t="s">
        <v>40</v>
      </c>
      <c r="C12" s="37">
        <v>1316332</v>
      </c>
      <c r="D12" s="37">
        <v>19794050.300000004</v>
      </c>
      <c r="E12" s="37">
        <v>2476687.5499999998</v>
      </c>
      <c r="F12" s="21">
        <v>12570040.23</v>
      </c>
      <c r="G12" s="21">
        <v>16885077.169999994</v>
      </c>
      <c r="H12" s="21">
        <v>4359109.79</v>
      </c>
      <c r="I12" s="37">
        <v>138989.63409999997</v>
      </c>
      <c r="J12" s="21">
        <v>11991792.48</v>
      </c>
      <c r="K12" s="21">
        <v>8397446.2750000004</v>
      </c>
      <c r="L12" s="37">
        <v>26221.35</v>
      </c>
      <c r="M12" s="21">
        <v>18843176.57</v>
      </c>
      <c r="N12" s="21">
        <v>14071517.789999999</v>
      </c>
      <c r="O12" s="21">
        <v>2803561.36</v>
      </c>
      <c r="P12" s="22">
        <v>0</v>
      </c>
      <c r="Q12" s="38">
        <v>894192.9500000003</v>
      </c>
      <c r="R12" s="21">
        <v>330203.80896955106</v>
      </c>
      <c r="S12" s="21">
        <v>3018991.2588847</v>
      </c>
      <c r="T12" s="21">
        <v>0</v>
      </c>
      <c r="U12" s="21">
        <v>171737.51</v>
      </c>
      <c r="V12" s="21">
        <v>0</v>
      </c>
      <c r="W12" s="21">
        <v>17531.82</v>
      </c>
      <c r="X12" s="38">
        <v>0</v>
      </c>
      <c r="Y12" s="21">
        <v>69445.55</v>
      </c>
      <c r="Z12" s="21">
        <v>179361.82</v>
      </c>
      <c r="AA12" s="29">
        <v>118355467.21695423</v>
      </c>
      <c r="AB12" s="8"/>
      <c r="AC12" s="27"/>
    </row>
    <row r="13" spans="1:29" x14ac:dyDescent="0.25">
      <c r="A13" s="54">
        <v>8.1</v>
      </c>
      <c r="B13" s="3" t="s">
        <v>41</v>
      </c>
      <c r="C13" s="37">
        <v>440937</v>
      </c>
      <c r="D13" s="37">
        <v>15243271.940000003</v>
      </c>
      <c r="E13" s="37">
        <v>0</v>
      </c>
      <c r="F13" s="21">
        <v>3086186.6100000003</v>
      </c>
      <c r="G13" s="21">
        <v>15414885.509999994</v>
      </c>
      <c r="H13" s="21">
        <v>1669741.55</v>
      </c>
      <c r="I13" s="37">
        <v>0</v>
      </c>
      <c r="J13" s="21">
        <v>6208206.2200000007</v>
      </c>
      <c r="K13" s="21">
        <v>3629384.57</v>
      </c>
      <c r="L13" s="37">
        <v>26221.35</v>
      </c>
      <c r="M13" s="21">
        <v>14840024.940000001</v>
      </c>
      <c r="N13" s="21">
        <v>14071517.789999999</v>
      </c>
      <c r="O13" s="21">
        <v>729828.41</v>
      </c>
      <c r="P13" s="22">
        <v>0</v>
      </c>
      <c r="Q13" s="38">
        <v>824266.25000000035</v>
      </c>
      <c r="R13" s="21">
        <v>330203.80896955106</v>
      </c>
      <c r="S13" s="21">
        <v>580522.41</v>
      </c>
      <c r="T13" s="21">
        <v>0</v>
      </c>
      <c r="U13" s="21">
        <v>166848.37</v>
      </c>
      <c r="V13" s="21">
        <v>0</v>
      </c>
      <c r="W13" s="21">
        <v>17531.82</v>
      </c>
      <c r="X13" s="38">
        <v>0</v>
      </c>
      <c r="Y13" s="21">
        <v>69445.55</v>
      </c>
      <c r="Z13" s="21">
        <v>0</v>
      </c>
      <c r="AA13" s="29">
        <v>77349024.098969534</v>
      </c>
      <c r="AB13" s="8"/>
      <c r="AC13" s="27"/>
    </row>
    <row r="14" spans="1:29" x14ac:dyDescent="0.25">
      <c r="A14" s="54">
        <v>8.1999999999999993</v>
      </c>
      <c r="B14" s="3" t="s">
        <v>42</v>
      </c>
      <c r="C14" s="37">
        <v>390118</v>
      </c>
      <c r="D14" s="37">
        <v>3679911.9599999995</v>
      </c>
      <c r="E14" s="37">
        <v>1679820.77</v>
      </c>
      <c r="F14" s="21">
        <v>6953354.4100000001</v>
      </c>
      <c r="G14" s="21">
        <v>147232.01999999999</v>
      </c>
      <c r="H14" s="21">
        <v>2351683.4000000004</v>
      </c>
      <c r="I14" s="37">
        <v>138510.85409999997</v>
      </c>
      <c r="J14" s="21">
        <v>4978343.37</v>
      </c>
      <c r="K14" s="21">
        <v>3115662.1349999998</v>
      </c>
      <c r="L14" s="37">
        <v>0</v>
      </c>
      <c r="M14" s="21">
        <v>3497626.66</v>
      </c>
      <c r="N14" s="21">
        <v>0</v>
      </c>
      <c r="O14" s="21">
        <v>2073732.95</v>
      </c>
      <c r="P14" s="22">
        <v>0</v>
      </c>
      <c r="Q14" s="38">
        <v>0</v>
      </c>
      <c r="R14" s="21">
        <v>0</v>
      </c>
      <c r="S14" s="21">
        <v>2438468.8488846999</v>
      </c>
      <c r="T14" s="21">
        <v>0</v>
      </c>
      <c r="U14" s="21">
        <v>570</v>
      </c>
      <c r="V14" s="21">
        <v>0</v>
      </c>
      <c r="W14" s="21">
        <v>0</v>
      </c>
      <c r="X14" s="38">
        <v>0</v>
      </c>
      <c r="Y14" s="21">
        <v>0</v>
      </c>
      <c r="Z14" s="21">
        <v>179361.82</v>
      </c>
      <c r="AA14" s="29">
        <v>31624397.197984703</v>
      </c>
      <c r="AB14" s="8"/>
      <c r="AC14" s="27"/>
    </row>
    <row r="15" spans="1:29" x14ac:dyDescent="0.25">
      <c r="A15" s="54">
        <v>8.3000000000000007</v>
      </c>
      <c r="B15" s="3" t="s">
        <v>43</v>
      </c>
      <c r="C15" s="37">
        <v>248700</v>
      </c>
      <c r="D15" s="37">
        <v>638773.50999999978</v>
      </c>
      <c r="E15" s="37">
        <v>24838.33</v>
      </c>
      <c r="F15" s="21">
        <v>2257397.41</v>
      </c>
      <c r="G15" s="21">
        <v>1272110.17</v>
      </c>
      <c r="H15" s="21">
        <v>15679.23</v>
      </c>
      <c r="I15" s="37">
        <v>0</v>
      </c>
      <c r="J15" s="21">
        <v>440082.63999999996</v>
      </c>
      <c r="K15" s="21">
        <v>728764.22</v>
      </c>
      <c r="L15" s="37">
        <v>0</v>
      </c>
      <c r="M15" s="21">
        <v>477535.52</v>
      </c>
      <c r="N15" s="21">
        <v>0</v>
      </c>
      <c r="O15" s="21">
        <v>0</v>
      </c>
      <c r="P15" s="22">
        <v>0</v>
      </c>
      <c r="Q15" s="38">
        <v>69677.34</v>
      </c>
      <c r="R15" s="21">
        <v>0</v>
      </c>
      <c r="S15" s="21">
        <v>0</v>
      </c>
      <c r="T15" s="21">
        <v>0</v>
      </c>
      <c r="U15" s="21">
        <v>4319.1400000000003</v>
      </c>
      <c r="V15" s="21">
        <v>0</v>
      </c>
      <c r="W15" s="21">
        <v>0</v>
      </c>
      <c r="X15" s="38">
        <v>0</v>
      </c>
      <c r="Y15" s="21">
        <v>0</v>
      </c>
      <c r="Z15" s="21">
        <v>0</v>
      </c>
      <c r="AA15" s="29">
        <v>6177877.5099999988</v>
      </c>
      <c r="AB15" s="8"/>
      <c r="AC15" s="27"/>
    </row>
    <row r="16" spans="1:29" x14ac:dyDescent="0.25">
      <c r="A16" s="54">
        <v>8.4</v>
      </c>
      <c r="B16" s="3" t="s">
        <v>44</v>
      </c>
      <c r="C16" s="37">
        <v>236577</v>
      </c>
      <c r="D16" s="37">
        <v>232092.89000000004</v>
      </c>
      <c r="E16" s="37">
        <v>772028.45</v>
      </c>
      <c r="F16" s="21">
        <v>273101.8</v>
      </c>
      <c r="G16" s="21">
        <v>50849.47</v>
      </c>
      <c r="H16" s="21">
        <v>322005.61</v>
      </c>
      <c r="I16" s="37">
        <v>478.78</v>
      </c>
      <c r="J16" s="21">
        <v>365160.24999999994</v>
      </c>
      <c r="K16" s="21">
        <v>923635.35</v>
      </c>
      <c r="L16" s="37">
        <v>0</v>
      </c>
      <c r="M16" s="21">
        <v>27989.45</v>
      </c>
      <c r="N16" s="21">
        <v>0</v>
      </c>
      <c r="O16" s="21">
        <v>0</v>
      </c>
      <c r="P16" s="22">
        <v>0</v>
      </c>
      <c r="Q16" s="38">
        <v>249.36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1">
        <v>0</v>
      </c>
      <c r="AA16" s="29">
        <v>3204168.4099999997</v>
      </c>
      <c r="AB16" s="8"/>
      <c r="AC16" s="27"/>
    </row>
    <row r="17" spans="1:28" x14ac:dyDescent="0.25">
      <c r="A17" s="20">
        <v>9</v>
      </c>
      <c r="B17" s="65" t="s">
        <v>45</v>
      </c>
      <c r="C17" s="37">
        <v>817239</v>
      </c>
      <c r="D17" s="37">
        <v>1437098.3400000008</v>
      </c>
      <c r="E17" s="37">
        <v>445937.22</v>
      </c>
      <c r="F17" s="21">
        <v>1431829.84</v>
      </c>
      <c r="G17" s="21">
        <v>57744.740000000005</v>
      </c>
      <c r="H17" s="21">
        <v>11382.3</v>
      </c>
      <c r="I17" s="37">
        <v>0</v>
      </c>
      <c r="J17" s="21">
        <v>718085.6</v>
      </c>
      <c r="K17" s="21">
        <v>156793.43</v>
      </c>
      <c r="L17" s="37">
        <v>486715.58</v>
      </c>
      <c r="M17" s="21">
        <v>1041917.83</v>
      </c>
      <c r="N17" s="21">
        <v>459.87</v>
      </c>
      <c r="O17" s="21">
        <v>1678.36</v>
      </c>
      <c r="P17" s="22">
        <v>0</v>
      </c>
      <c r="Q17" s="38">
        <v>92400.470000000088</v>
      </c>
      <c r="R17" s="21">
        <v>202506.08999999831</v>
      </c>
      <c r="S17" s="21">
        <v>0</v>
      </c>
      <c r="T17" s="21">
        <v>0</v>
      </c>
      <c r="U17" s="21">
        <v>687.57</v>
      </c>
      <c r="V17" s="21">
        <v>0</v>
      </c>
      <c r="W17" s="21">
        <v>0</v>
      </c>
      <c r="X17" s="38">
        <v>0</v>
      </c>
      <c r="Y17" s="21">
        <v>0</v>
      </c>
      <c r="Z17" s="21">
        <v>1592.87</v>
      </c>
      <c r="AA17" s="29">
        <v>6904069.1099999985</v>
      </c>
      <c r="AB17" s="8"/>
    </row>
    <row r="18" spans="1:28" x14ac:dyDescent="0.25">
      <c r="A18" s="54">
        <v>9.1</v>
      </c>
      <c r="B18" s="3" t="s">
        <v>46</v>
      </c>
      <c r="C18" s="37">
        <v>810631</v>
      </c>
      <c r="D18" s="37">
        <v>1388140.1100000008</v>
      </c>
      <c r="E18" s="37">
        <v>414478.48</v>
      </c>
      <c r="F18" s="21">
        <v>1343021.8</v>
      </c>
      <c r="G18" s="21">
        <v>55972.87</v>
      </c>
      <c r="H18" s="21">
        <v>0</v>
      </c>
      <c r="I18" s="37">
        <v>0</v>
      </c>
      <c r="J18" s="21">
        <v>697340.53999999992</v>
      </c>
      <c r="K18" s="21">
        <v>37537.129999999997</v>
      </c>
      <c r="L18" s="37">
        <v>486715.58</v>
      </c>
      <c r="M18" s="21">
        <v>1041917.83</v>
      </c>
      <c r="N18" s="21">
        <v>459.87</v>
      </c>
      <c r="O18" s="21">
        <v>0</v>
      </c>
      <c r="P18" s="22">
        <v>0</v>
      </c>
      <c r="Q18" s="38">
        <v>92400.470000000088</v>
      </c>
      <c r="R18" s="21">
        <v>202506.08999999831</v>
      </c>
      <c r="S18" s="21">
        <v>0</v>
      </c>
      <c r="T18" s="21">
        <v>0</v>
      </c>
      <c r="U18" s="21">
        <v>687.57</v>
      </c>
      <c r="V18" s="21">
        <v>0</v>
      </c>
      <c r="W18" s="21">
        <v>0</v>
      </c>
      <c r="X18" s="38">
        <v>0</v>
      </c>
      <c r="Y18" s="21">
        <v>0</v>
      </c>
      <c r="Z18" s="21">
        <v>1592.87</v>
      </c>
      <c r="AA18" s="29">
        <v>6573402.209999999</v>
      </c>
      <c r="AB18" s="8"/>
    </row>
    <row r="19" spans="1:28" x14ac:dyDescent="0.25">
      <c r="A19" s="54">
        <v>9.1999999999999993</v>
      </c>
      <c r="B19" s="3" t="s">
        <v>47</v>
      </c>
      <c r="C19" s="37">
        <v>6608</v>
      </c>
      <c r="D19" s="37">
        <v>48958.23</v>
      </c>
      <c r="E19" s="37">
        <v>31458.74</v>
      </c>
      <c r="F19" s="21">
        <v>88808.04</v>
      </c>
      <c r="G19" s="21">
        <v>1771.87</v>
      </c>
      <c r="H19" s="21">
        <v>11382.3</v>
      </c>
      <c r="I19" s="37">
        <v>0</v>
      </c>
      <c r="J19" s="21">
        <v>20745.060000000001</v>
      </c>
      <c r="K19" s="21">
        <v>119256.3</v>
      </c>
      <c r="L19" s="37">
        <v>0</v>
      </c>
      <c r="M19" s="21">
        <v>0</v>
      </c>
      <c r="N19" s="21">
        <v>0</v>
      </c>
      <c r="O19" s="21">
        <v>1678.36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1">
        <v>0</v>
      </c>
      <c r="AA19" s="29">
        <v>330666.89999999997</v>
      </c>
      <c r="AB19" s="8"/>
    </row>
    <row r="20" spans="1:28" x14ac:dyDescent="0.25">
      <c r="A20" s="20">
        <v>10</v>
      </c>
      <c r="B20" s="66" t="s">
        <v>48</v>
      </c>
      <c r="C20" s="37">
        <v>83627739</v>
      </c>
      <c r="D20" s="37">
        <v>26561554.030000001</v>
      </c>
      <c r="E20" s="37">
        <v>57489624.600000001</v>
      </c>
      <c r="F20" s="21">
        <v>31379315.040000003</v>
      </c>
      <c r="G20" s="21">
        <v>37525307.900000013</v>
      </c>
      <c r="H20" s="21">
        <v>19184310.07</v>
      </c>
      <c r="I20" s="37">
        <v>51931536.108013242</v>
      </c>
      <c r="J20" s="21">
        <v>10253166.529999999</v>
      </c>
      <c r="K20" s="21">
        <v>16178731.4</v>
      </c>
      <c r="L20" s="37">
        <v>41515692.030000001</v>
      </c>
      <c r="M20" s="21">
        <v>2603305.8600000003</v>
      </c>
      <c r="N20" s="21">
        <v>11961.5</v>
      </c>
      <c r="O20" s="21">
        <v>5163802.45</v>
      </c>
      <c r="P20" s="22">
        <v>0</v>
      </c>
      <c r="Q20" s="38">
        <v>1313053.9200000046</v>
      </c>
      <c r="R20" s="21">
        <v>0</v>
      </c>
      <c r="S20" s="21">
        <v>48895.76</v>
      </c>
      <c r="T20" s="21">
        <v>0</v>
      </c>
      <c r="U20" s="21">
        <v>0</v>
      </c>
      <c r="V20" s="21">
        <v>0</v>
      </c>
      <c r="W20" s="21">
        <v>5436.62</v>
      </c>
      <c r="X20" s="38">
        <v>0</v>
      </c>
      <c r="Y20" s="21">
        <v>0</v>
      </c>
      <c r="Z20" s="21">
        <v>0</v>
      </c>
      <c r="AA20" s="29">
        <v>384793432.81801319</v>
      </c>
      <c r="AB20" s="8"/>
    </row>
    <row r="21" spans="1:28" x14ac:dyDescent="0.25">
      <c r="A21" s="54">
        <v>10.1</v>
      </c>
      <c r="B21" s="65" t="s">
        <v>49</v>
      </c>
      <c r="C21" s="37">
        <v>83501830</v>
      </c>
      <c r="D21" s="37">
        <v>23332318.57</v>
      </c>
      <c r="E21" s="37">
        <v>57416659.149999999</v>
      </c>
      <c r="F21" s="21">
        <v>31378265.040000003</v>
      </c>
      <c r="G21" s="21">
        <v>36533717.680000015</v>
      </c>
      <c r="H21" s="21">
        <v>19036478.309999999</v>
      </c>
      <c r="I21" s="37">
        <v>51909012.04801324</v>
      </c>
      <c r="J21" s="21">
        <v>9800816.5800000001</v>
      </c>
      <c r="K21" s="21">
        <v>15520217.140000001</v>
      </c>
      <c r="L21" s="37">
        <v>40987476.82</v>
      </c>
      <c r="M21" s="21">
        <v>2162583.1800000002</v>
      </c>
      <c r="N21" s="21">
        <v>11961.5</v>
      </c>
      <c r="O21" s="21">
        <v>5163802.45</v>
      </c>
      <c r="P21" s="22">
        <v>0</v>
      </c>
      <c r="Q21" s="38">
        <v>1242815.110000005</v>
      </c>
      <c r="R21" s="21">
        <v>0</v>
      </c>
      <c r="S21" s="21">
        <v>48895.76</v>
      </c>
      <c r="T21" s="21">
        <v>0</v>
      </c>
      <c r="U21" s="21">
        <v>0</v>
      </c>
      <c r="V21" s="21">
        <v>0</v>
      </c>
      <c r="W21" s="21">
        <v>5436.62</v>
      </c>
      <c r="X21" s="38">
        <v>0</v>
      </c>
      <c r="Y21" s="21">
        <v>0</v>
      </c>
      <c r="Z21" s="21">
        <v>0</v>
      </c>
      <c r="AA21" s="29">
        <v>378052285.95801318</v>
      </c>
      <c r="AB21" s="8"/>
    </row>
    <row r="22" spans="1:28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1">
        <v>0</v>
      </c>
      <c r="AA22" s="29">
        <v>0</v>
      </c>
      <c r="AB22" s="8"/>
    </row>
    <row r="23" spans="1:28" x14ac:dyDescent="0.25">
      <c r="A23" s="54">
        <v>10.3</v>
      </c>
      <c r="B23" s="68" t="s">
        <v>51</v>
      </c>
      <c r="C23" s="37">
        <v>125909</v>
      </c>
      <c r="D23" s="37">
        <v>0</v>
      </c>
      <c r="E23" s="37">
        <v>72965.45</v>
      </c>
      <c r="F23" s="21">
        <v>1050</v>
      </c>
      <c r="G23" s="21">
        <v>505578.92</v>
      </c>
      <c r="H23" s="21">
        <v>4449.25</v>
      </c>
      <c r="I23" s="37">
        <v>0</v>
      </c>
      <c r="J23" s="21">
        <v>0</v>
      </c>
      <c r="K23" s="21">
        <v>0</v>
      </c>
      <c r="L23" s="37">
        <v>407366.96</v>
      </c>
      <c r="M23" s="21">
        <v>887</v>
      </c>
      <c r="N23" s="21">
        <v>0</v>
      </c>
      <c r="O23" s="21">
        <v>0</v>
      </c>
      <c r="P23" s="22">
        <v>0</v>
      </c>
      <c r="Q23" s="38">
        <v>56254.319999999563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1">
        <v>0</v>
      </c>
      <c r="AA23" s="29">
        <v>1174460.8999999997</v>
      </c>
      <c r="AB23" s="8"/>
    </row>
    <row r="24" spans="1:28" x14ac:dyDescent="0.25">
      <c r="A24" s="54">
        <v>10.4</v>
      </c>
      <c r="B24" s="65" t="s">
        <v>52</v>
      </c>
      <c r="C24" s="37">
        <v>0</v>
      </c>
      <c r="D24" s="37">
        <v>3229235.4600000009</v>
      </c>
      <c r="E24" s="37">
        <v>0</v>
      </c>
      <c r="F24" s="21">
        <v>0</v>
      </c>
      <c r="G24" s="21">
        <v>486011.29999999987</v>
      </c>
      <c r="H24" s="21">
        <v>143382.51</v>
      </c>
      <c r="I24" s="37">
        <v>22524.060000000005</v>
      </c>
      <c r="J24" s="21">
        <v>452349.94999999995</v>
      </c>
      <c r="K24" s="21">
        <v>658514.26</v>
      </c>
      <c r="L24" s="37">
        <v>120848.25</v>
      </c>
      <c r="M24" s="21">
        <v>439835.68000000005</v>
      </c>
      <c r="N24" s="21">
        <v>0</v>
      </c>
      <c r="O24" s="21">
        <v>0</v>
      </c>
      <c r="P24" s="22">
        <v>0</v>
      </c>
      <c r="Q24" s="38">
        <v>13984.49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1">
        <v>0</v>
      </c>
      <c r="AA24" s="29">
        <v>5566685.96</v>
      </c>
      <c r="AB24" s="8"/>
    </row>
    <row r="25" spans="1:28" x14ac:dyDescent="0.25">
      <c r="A25" s="20">
        <v>11</v>
      </c>
      <c r="B25" s="66" t="s">
        <v>53</v>
      </c>
      <c r="C25" s="37">
        <v>0</v>
      </c>
      <c r="D25" s="37">
        <v>1384013.41</v>
      </c>
      <c r="E25" s="37">
        <v>0</v>
      </c>
      <c r="F25" s="21">
        <v>0</v>
      </c>
      <c r="G25" s="21">
        <v>0</v>
      </c>
      <c r="H25" s="21">
        <v>132305.76999999999</v>
      </c>
      <c r="I25" s="37">
        <v>0</v>
      </c>
      <c r="J25" s="21">
        <v>198744.07</v>
      </c>
      <c r="K25" s="21">
        <v>0</v>
      </c>
      <c r="L25" s="37">
        <v>205458.1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1">
        <v>0</v>
      </c>
      <c r="AA25" s="29">
        <v>1920521.35</v>
      </c>
      <c r="AB25" s="8"/>
    </row>
    <row r="26" spans="1:28" x14ac:dyDescent="0.25">
      <c r="A26" s="20">
        <v>12</v>
      </c>
      <c r="B26" s="66" t="s">
        <v>54</v>
      </c>
      <c r="C26" s="37">
        <v>2365</v>
      </c>
      <c r="D26" s="37">
        <v>161790.81999999998</v>
      </c>
      <c r="E26" s="37">
        <v>0</v>
      </c>
      <c r="F26" s="21">
        <v>0</v>
      </c>
      <c r="G26" s="21">
        <v>0</v>
      </c>
      <c r="H26" s="21">
        <v>3696.83</v>
      </c>
      <c r="I26" s="37">
        <v>0</v>
      </c>
      <c r="J26" s="21">
        <v>52021.42</v>
      </c>
      <c r="K26" s="21">
        <v>0</v>
      </c>
      <c r="L26" s="37">
        <v>0</v>
      </c>
      <c r="M26" s="21">
        <v>100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1">
        <v>0</v>
      </c>
      <c r="AA26" s="29">
        <v>219974.06999999995</v>
      </c>
      <c r="AB26" s="8"/>
    </row>
    <row r="27" spans="1:28" x14ac:dyDescent="0.25">
      <c r="A27" s="20">
        <v>13</v>
      </c>
      <c r="B27" s="66" t="s">
        <v>55</v>
      </c>
      <c r="C27" s="37">
        <v>2154039</v>
      </c>
      <c r="D27" s="37">
        <v>2700205.9800000028</v>
      </c>
      <c r="E27" s="37">
        <v>2451402.2400000002</v>
      </c>
      <c r="F27" s="21">
        <v>2661866.96</v>
      </c>
      <c r="G27" s="21">
        <v>737816.15</v>
      </c>
      <c r="H27" s="21">
        <v>793293.5</v>
      </c>
      <c r="I27" s="37">
        <v>9238522.6705000233</v>
      </c>
      <c r="J27" s="21">
        <v>1766363.1499999997</v>
      </c>
      <c r="K27" s="21">
        <v>1132676.1400000001</v>
      </c>
      <c r="L27" s="37">
        <v>234042.05</v>
      </c>
      <c r="M27" s="21">
        <v>2923301.5</v>
      </c>
      <c r="N27" s="21">
        <v>500</v>
      </c>
      <c r="O27" s="21">
        <v>118530.63999999998</v>
      </c>
      <c r="P27" s="22">
        <v>0</v>
      </c>
      <c r="Q27" s="38">
        <v>107525.48999999977</v>
      </c>
      <c r="R27" s="21">
        <v>0</v>
      </c>
      <c r="S27" s="21">
        <v>631614.99999999977</v>
      </c>
      <c r="T27" s="21">
        <v>0</v>
      </c>
      <c r="U27" s="21">
        <v>0</v>
      </c>
      <c r="V27" s="21">
        <v>0</v>
      </c>
      <c r="W27" s="21">
        <v>11403.32</v>
      </c>
      <c r="X27" s="38">
        <v>0</v>
      </c>
      <c r="Y27" s="21">
        <v>0</v>
      </c>
      <c r="Z27" s="21">
        <v>3748.3</v>
      </c>
      <c r="AA27" s="29">
        <v>27666852.090500027</v>
      </c>
      <c r="AB27" s="8"/>
    </row>
    <row r="28" spans="1:28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146315.74</v>
      </c>
      <c r="F28" s="21">
        <v>0</v>
      </c>
      <c r="G28" s="21">
        <v>0</v>
      </c>
      <c r="H28" s="21">
        <v>186983.74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0</v>
      </c>
      <c r="Q28" s="38">
        <v>4807.4399999999996</v>
      </c>
      <c r="R28" s="21">
        <v>0</v>
      </c>
      <c r="S28" s="21">
        <v>0</v>
      </c>
      <c r="T28" s="21">
        <v>0</v>
      </c>
      <c r="U28" s="21">
        <v>0</v>
      </c>
      <c r="V28" s="21">
        <v>1833781.0899999999</v>
      </c>
      <c r="W28" s="21">
        <v>0</v>
      </c>
      <c r="X28" s="38">
        <v>0</v>
      </c>
      <c r="Y28" s="21">
        <v>0</v>
      </c>
      <c r="Z28" s="21">
        <v>0</v>
      </c>
      <c r="AA28" s="29">
        <v>2171888.0099999998</v>
      </c>
      <c r="AB28" s="8"/>
    </row>
    <row r="29" spans="1:28" x14ac:dyDescent="0.25">
      <c r="A29" s="20">
        <v>15</v>
      </c>
      <c r="B29" s="66" t="s">
        <v>57</v>
      </c>
      <c r="C29" s="37">
        <v>4872444</v>
      </c>
      <c r="D29" s="37">
        <v>0</v>
      </c>
      <c r="E29" s="37">
        <v>5975983.4400000004</v>
      </c>
      <c r="F29" s="21">
        <v>0</v>
      </c>
      <c r="G29" s="21">
        <v>11701469.009999998</v>
      </c>
      <c r="H29" s="21">
        <v>9156.15</v>
      </c>
      <c r="I29" s="37">
        <v>3733112.4668303011</v>
      </c>
      <c r="J29" s="21">
        <v>591955.53</v>
      </c>
      <c r="K29" s="21">
        <v>0</v>
      </c>
      <c r="L29" s="37">
        <v>67182</v>
      </c>
      <c r="M29" s="21">
        <v>0</v>
      </c>
      <c r="N29" s="21">
        <v>0</v>
      </c>
      <c r="O29" s="21">
        <v>0</v>
      </c>
      <c r="P29" s="22">
        <v>0</v>
      </c>
      <c r="Q29" s="38">
        <v>80837.229999999981</v>
      </c>
      <c r="R29" s="21">
        <v>0</v>
      </c>
      <c r="S29" s="21">
        <v>0</v>
      </c>
      <c r="T29" s="21">
        <v>0</v>
      </c>
      <c r="U29" s="21">
        <v>0</v>
      </c>
      <c r="V29" s="21">
        <v>65404.26</v>
      </c>
      <c r="W29" s="21">
        <v>0</v>
      </c>
      <c r="X29" s="38">
        <v>0</v>
      </c>
      <c r="Y29" s="21">
        <v>0</v>
      </c>
      <c r="Z29" s="21">
        <v>0</v>
      </c>
      <c r="AA29" s="29">
        <v>27097544.086830303</v>
      </c>
      <c r="AB29" s="8"/>
    </row>
    <row r="30" spans="1:28" x14ac:dyDescent="0.25">
      <c r="A30" s="20">
        <v>16</v>
      </c>
      <c r="B30" s="66" t="s">
        <v>58</v>
      </c>
      <c r="C30" s="37">
        <v>70</v>
      </c>
      <c r="D30" s="37">
        <v>8509.8799999999992</v>
      </c>
      <c r="E30" s="37">
        <v>51969.54</v>
      </c>
      <c r="F30" s="21">
        <v>666723.31000000006</v>
      </c>
      <c r="G30" s="21">
        <v>238109.8</v>
      </c>
      <c r="H30" s="21">
        <v>812985.56</v>
      </c>
      <c r="I30" s="37">
        <v>0</v>
      </c>
      <c r="J30" s="21">
        <v>772414</v>
      </c>
      <c r="K30" s="21">
        <v>218515.62</v>
      </c>
      <c r="L30" s="37">
        <v>47540.89</v>
      </c>
      <c r="M30" s="21">
        <v>101206.79</v>
      </c>
      <c r="N30" s="21">
        <v>0</v>
      </c>
      <c r="O30" s="21">
        <v>908518.71</v>
      </c>
      <c r="P30" s="22">
        <v>0</v>
      </c>
      <c r="Q30" s="38">
        <v>5367.86</v>
      </c>
      <c r="R30" s="21">
        <v>2914.8399999999992</v>
      </c>
      <c r="S30" s="21">
        <v>0</v>
      </c>
      <c r="T30" s="21">
        <v>1240.2</v>
      </c>
      <c r="U30" s="21">
        <v>193599.74</v>
      </c>
      <c r="V30" s="21">
        <v>0</v>
      </c>
      <c r="W30" s="21">
        <v>0</v>
      </c>
      <c r="X30" s="38">
        <v>0</v>
      </c>
      <c r="Y30" s="21">
        <v>294297.46000000002</v>
      </c>
      <c r="Z30" s="21">
        <v>1906.74</v>
      </c>
      <c r="AA30" s="29">
        <v>4325890.9400000004</v>
      </c>
      <c r="AB30" s="8"/>
    </row>
    <row r="31" spans="1:28" x14ac:dyDescent="0.25">
      <c r="A31" s="20">
        <v>17</v>
      </c>
      <c r="B31" s="66" t="s">
        <v>59</v>
      </c>
      <c r="C31" s="37">
        <v>0</v>
      </c>
      <c r="D31" s="37">
        <v>0</v>
      </c>
      <c r="E31" s="37">
        <v>757450.11</v>
      </c>
      <c r="F31" s="21">
        <v>0</v>
      </c>
      <c r="G31" s="21">
        <v>0</v>
      </c>
      <c r="H31" s="21">
        <v>0</v>
      </c>
      <c r="I31" s="37">
        <v>0</v>
      </c>
      <c r="J31" s="21">
        <v>5299.79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1">
        <v>0</v>
      </c>
      <c r="AA31" s="29">
        <v>762749.9</v>
      </c>
      <c r="AB31" s="8"/>
    </row>
    <row r="32" spans="1:28" x14ac:dyDescent="0.25">
      <c r="A32" s="20">
        <v>18</v>
      </c>
      <c r="B32" s="66" t="s">
        <v>60</v>
      </c>
      <c r="C32" s="37">
        <v>426909</v>
      </c>
      <c r="D32" s="37">
        <v>665713.46999999986</v>
      </c>
      <c r="E32" s="37">
        <v>10277814.189999999</v>
      </c>
      <c r="F32" s="21">
        <v>613154.76</v>
      </c>
      <c r="G32" s="21">
        <v>103782.96</v>
      </c>
      <c r="H32" s="21">
        <v>321217.28999999998</v>
      </c>
      <c r="I32" s="37">
        <v>2025.7986999999998</v>
      </c>
      <c r="J32" s="21">
        <v>611959.81999999995</v>
      </c>
      <c r="K32" s="21">
        <v>610822.49</v>
      </c>
      <c r="L32" s="37">
        <v>335510.27</v>
      </c>
      <c r="M32" s="21">
        <v>154953.48000000001</v>
      </c>
      <c r="N32" s="21">
        <v>0</v>
      </c>
      <c r="O32" s="21">
        <v>144846.44000000003</v>
      </c>
      <c r="P32" s="22">
        <v>0</v>
      </c>
      <c r="Q32" s="38">
        <v>29416.34</v>
      </c>
      <c r="R32" s="21">
        <v>66330.349999999671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1">
        <v>3787.81</v>
      </c>
      <c r="AA32" s="29">
        <v>14368244.468699999</v>
      </c>
      <c r="AB32" s="8"/>
    </row>
    <row r="33" spans="1:47" s="28" customFormat="1" x14ac:dyDescent="0.25">
      <c r="A33" s="106" t="s">
        <v>61</v>
      </c>
      <c r="B33" s="107"/>
      <c r="C33" s="32">
        <v>109232137</v>
      </c>
      <c r="D33" s="32">
        <v>102578939.05999997</v>
      </c>
      <c r="E33" s="32">
        <v>97336262.379999995</v>
      </c>
      <c r="F33" s="23">
        <v>91869910.780000016</v>
      </c>
      <c r="G33" s="23">
        <v>72493298.629999995</v>
      </c>
      <c r="H33" s="23">
        <v>69722502.659999996</v>
      </c>
      <c r="I33" s="32">
        <v>65783289.088143565</v>
      </c>
      <c r="J33" s="23">
        <v>59131566.710000001</v>
      </c>
      <c r="K33" s="23">
        <v>58938888.274999999</v>
      </c>
      <c r="L33" s="32">
        <v>52235835.410000004</v>
      </c>
      <c r="M33" s="23">
        <v>31478169.689999998</v>
      </c>
      <c r="N33" s="23">
        <v>14156076.609999998</v>
      </c>
      <c r="O33" s="23">
        <v>13121351.15</v>
      </c>
      <c r="P33" s="33">
        <v>10268503.810000001</v>
      </c>
      <c r="Q33" s="45">
        <v>8748590.549999997</v>
      </c>
      <c r="R33" s="23">
        <v>7365231.2989710309</v>
      </c>
      <c r="S33" s="23">
        <v>4593730.3631476993</v>
      </c>
      <c r="T33" s="23">
        <v>2814994.3170721079</v>
      </c>
      <c r="U33" s="23">
        <v>1943363.8</v>
      </c>
      <c r="V33" s="23">
        <v>1899185.3499999999</v>
      </c>
      <c r="W33" s="23">
        <v>1118535.1700000009</v>
      </c>
      <c r="X33" s="23">
        <v>476224.63</v>
      </c>
      <c r="Y33" s="23">
        <v>383123.96</v>
      </c>
      <c r="Z33" s="23">
        <v>190709.83999999997</v>
      </c>
      <c r="AA33" s="29">
        <v>877880420.53233445</v>
      </c>
      <c r="AB33" s="8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8" customFormat="1" ht="32.25" customHeight="1" x14ac:dyDescent="0.25">
      <c r="A34" s="108" t="s">
        <v>62</v>
      </c>
      <c r="B34" s="109"/>
      <c r="C34" s="36">
        <v>0.12442712520432242</v>
      </c>
      <c r="D34" s="36">
        <v>0.11684841882883951</v>
      </c>
      <c r="E34" s="36">
        <v>0.11087644752456906</v>
      </c>
      <c r="F34" s="36">
        <v>0.10464968648496727</v>
      </c>
      <c r="G34" s="36">
        <v>8.25776460375333E-2</v>
      </c>
      <c r="H34" s="36">
        <v>7.9421412107267692E-2</v>
      </c>
      <c r="I34" s="36">
        <v>7.4934225151363429E-2</v>
      </c>
      <c r="J34" s="36">
        <v>6.7357199599170289E-2</v>
      </c>
      <c r="K34" s="36">
        <v>6.7137718186333711E-2</v>
      </c>
      <c r="L34" s="36">
        <v>5.9502221701589975E-2</v>
      </c>
      <c r="M34" s="36">
        <v>3.5857013043885951E-2</v>
      </c>
      <c r="N34" s="36">
        <v>1.6125290277479876E-2</v>
      </c>
      <c r="O34" s="36">
        <v>1.4946626947259395E-2</v>
      </c>
      <c r="P34" s="36">
        <v>1.1696927702036369E-2</v>
      </c>
      <c r="Q34" s="36">
        <v>9.9655834045085257E-3</v>
      </c>
      <c r="R34" s="36">
        <v>8.3897887761352017E-3</v>
      </c>
      <c r="S34" s="36">
        <v>5.2327518141504119E-3</v>
      </c>
      <c r="T34" s="36">
        <v>3.2065805902871539E-3</v>
      </c>
      <c r="U34" s="36">
        <v>2.2136999009746356E-3</v>
      </c>
      <c r="V34" s="36">
        <v>2.1633759058532829E-3</v>
      </c>
      <c r="W34" s="36">
        <v>1.274131583116681E-3</v>
      </c>
      <c r="X34" s="36">
        <v>5.4247095488383712E-4</v>
      </c>
      <c r="Y34" s="36">
        <v>4.3641930158059455E-4</v>
      </c>
      <c r="Z34" s="36">
        <v>2.1723897189136098E-4</v>
      </c>
      <c r="AA34" s="36">
        <v>0.99999999999999978</v>
      </c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47" ht="15" customHeight="1" x14ac:dyDescent="0.25"/>
    <row r="37" spans="1:47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>
      <c r="F44" s="52"/>
    </row>
    <row r="45" spans="1:47" ht="15" customHeight="1" x14ac:dyDescent="0.25">
      <c r="F45" s="52"/>
    </row>
    <row r="46" spans="1:47" ht="15" customHeight="1" x14ac:dyDescent="0.25">
      <c r="A46" s="53">
        <f>(AA4+AA6)/$AA$33</f>
        <v>5.9096685520807497E-2</v>
      </c>
      <c r="B46" s="104" t="s">
        <v>293</v>
      </c>
      <c r="F46" s="52"/>
    </row>
    <row r="47" spans="1:47" ht="15" customHeight="1" x14ac:dyDescent="0.25">
      <c r="A47" s="53">
        <f>(AA7+AA20)/$AA$33</f>
        <v>0.69467584853779196</v>
      </c>
      <c r="B47" s="105" t="s">
        <v>294</v>
      </c>
      <c r="F47" s="52"/>
    </row>
    <row r="48" spans="1:47" ht="15" customHeight="1" x14ac:dyDescent="0.25">
      <c r="A48" s="53">
        <f>AA8/$AA$33</f>
        <v>3.1113975162399641E-3</v>
      </c>
      <c r="B48" s="105" t="s">
        <v>36</v>
      </c>
      <c r="F48" s="52"/>
    </row>
    <row r="49" spans="1:6" ht="15" customHeight="1" x14ac:dyDescent="0.25">
      <c r="A49" s="53">
        <f>(AA25+AA9)/$AA$33</f>
        <v>3.0968349975859445E-3</v>
      </c>
      <c r="B49" s="105" t="s">
        <v>295</v>
      </c>
      <c r="F49" s="52"/>
    </row>
    <row r="50" spans="1:6" ht="15" customHeight="1" x14ac:dyDescent="0.25">
      <c r="A50" s="53">
        <f>(AA26+AA10)/$AA$33</f>
        <v>2.7487082178277405E-3</v>
      </c>
      <c r="B50" s="105" t="s">
        <v>296</v>
      </c>
      <c r="F50" s="52"/>
    </row>
    <row r="51" spans="1:6" ht="15" customHeight="1" x14ac:dyDescent="0.25">
      <c r="A51" s="53">
        <f>AA11/$AA$33</f>
        <v>7.5664549211016891E-3</v>
      </c>
      <c r="B51" s="105" t="s">
        <v>39</v>
      </c>
      <c r="F51" s="52"/>
    </row>
    <row r="52" spans="1:6" ht="15" customHeight="1" x14ac:dyDescent="0.25">
      <c r="A52" s="53">
        <f>(AA12+AA17)/$AA$33</f>
        <v>0.14268405285881486</v>
      </c>
      <c r="B52" s="105" t="s">
        <v>297</v>
      </c>
      <c r="F52" s="52"/>
    </row>
    <row r="53" spans="1:6" ht="15" customHeight="1" x14ac:dyDescent="0.25">
      <c r="A53" s="53">
        <f>AA27/$AA$33</f>
        <v>3.1515513324381052E-2</v>
      </c>
      <c r="B53" s="105" t="s">
        <v>55</v>
      </c>
      <c r="F53" s="52"/>
    </row>
    <row r="54" spans="1:6" ht="15" customHeight="1" x14ac:dyDescent="0.25">
      <c r="A54" s="53">
        <f>(AA28+AA29+AA30+AA31)/$AA$33</f>
        <v>3.9137531870224465E-2</v>
      </c>
      <c r="B54" s="105" t="s">
        <v>298</v>
      </c>
      <c r="F54" s="52"/>
    </row>
    <row r="55" spans="1:6" ht="15" customHeight="1" x14ac:dyDescent="0.25">
      <c r="A55" s="53">
        <f>AA32/$AA$33</f>
        <v>1.6366972235224583E-2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AA1"/>
  </mergeCells>
  <conditionalFormatting sqref="AB34">
    <cfRule type="cellIs" dxfId="11" priority="23" operator="notEqual">
      <formula>0</formula>
    </cfRule>
  </conditionalFormatting>
  <conditionalFormatting sqref="AB4:AB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7" width="20.42578125" style="25" customWidth="1"/>
    <col min="28" max="28" width="12.42578125" style="25" bestFit="1" customWidth="1"/>
    <col min="29" max="29" width="11" style="25" bestFit="1" customWidth="1"/>
    <col min="30" max="16384" width="9.140625" style="25"/>
  </cols>
  <sheetData>
    <row r="1" spans="1:29" x14ac:dyDescent="0.25">
      <c r="A1" s="110" t="s">
        <v>339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9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69" t="s">
        <v>65</v>
      </c>
    </row>
    <row r="3" spans="1:29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323</v>
      </c>
      <c r="G3" s="31" t="s">
        <v>317</v>
      </c>
      <c r="H3" s="31" t="s">
        <v>319</v>
      </c>
      <c r="I3" s="31" t="s">
        <v>322</v>
      </c>
      <c r="J3" s="31" t="s">
        <v>321</v>
      </c>
      <c r="K3" s="31" t="s">
        <v>318</v>
      </c>
      <c r="L3" s="31" t="s">
        <v>320</v>
      </c>
      <c r="M3" s="31" t="s">
        <v>324</v>
      </c>
      <c r="N3" s="31" t="s">
        <v>326</v>
      </c>
      <c r="O3" s="31" t="s">
        <v>328</v>
      </c>
      <c r="P3" s="31" t="s">
        <v>327</v>
      </c>
      <c r="Q3" s="31" t="s">
        <v>329</v>
      </c>
      <c r="R3" s="31" t="s">
        <v>331</v>
      </c>
      <c r="S3" s="31" t="s">
        <v>334</v>
      </c>
      <c r="T3" s="31" t="s">
        <v>332</v>
      </c>
      <c r="U3" s="31" t="s">
        <v>336</v>
      </c>
      <c r="V3" s="31" t="s">
        <v>330</v>
      </c>
      <c r="W3" s="31" t="s">
        <v>335</v>
      </c>
      <c r="X3" s="31" t="s">
        <v>325</v>
      </c>
      <c r="Y3" s="31" t="s">
        <v>337</v>
      </c>
      <c r="Z3" s="31" t="s">
        <v>333</v>
      </c>
      <c r="AA3" s="31" t="s">
        <v>66</v>
      </c>
      <c r="AB3" s="26"/>
    </row>
    <row r="4" spans="1:29" x14ac:dyDescent="0.25">
      <c r="A4" s="20">
        <v>1</v>
      </c>
      <c r="B4" s="65" t="s">
        <v>32</v>
      </c>
      <c r="C4" s="38">
        <v>108272</v>
      </c>
      <c r="D4" s="38">
        <v>486478.72</v>
      </c>
      <c r="E4" s="38">
        <v>246771.08</v>
      </c>
      <c r="F4" s="38">
        <v>50350.590000000004</v>
      </c>
      <c r="G4" s="38">
        <v>515601.66759718547</v>
      </c>
      <c r="H4" s="38">
        <v>309057.64000000013</v>
      </c>
      <c r="I4" s="38">
        <v>1564468.8199999998</v>
      </c>
      <c r="J4" s="38">
        <v>249355.96</v>
      </c>
      <c r="K4" s="38">
        <v>148302.48000000001</v>
      </c>
      <c r="L4" s="47">
        <v>15275</v>
      </c>
      <c r="M4" s="38">
        <v>0</v>
      </c>
      <c r="N4" s="38">
        <v>68584.13</v>
      </c>
      <c r="O4" s="38">
        <v>90137.830536758134</v>
      </c>
      <c r="P4" s="38">
        <v>0</v>
      </c>
      <c r="Q4" s="38">
        <v>191454.8</v>
      </c>
      <c r="R4" s="38">
        <v>35230.171318725639</v>
      </c>
      <c r="S4" s="38">
        <v>130.29</v>
      </c>
      <c r="T4" s="38">
        <v>19826.280000000002</v>
      </c>
      <c r="U4" s="38">
        <v>20585</v>
      </c>
      <c r="V4" s="38">
        <v>0</v>
      </c>
      <c r="W4" s="38">
        <v>0</v>
      </c>
      <c r="X4" s="38">
        <v>9995</v>
      </c>
      <c r="Y4" s="38">
        <v>43.116000000000007</v>
      </c>
      <c r="Z4" s="38">
        <v>0</v>
      </c>
      <c r="AA4" s="29">
        <v>4129920.5754526686</v>
      </c>
      <c r="AB4" s="8"/>
      <c r="AC4" s="27"/>
    </row>
    <row r="5" spans="1:29" ht="31.5" x14ac:dyDescent="0.25">
      <c r="A5" s="54">
        <v>1.1000000000000001</v>
      </c>
      <c r="B5" s="3" t="s">
        <v>33</v>
      </c>
      <c r="C5" s="37">
        <v>0</v>
      </c>
      <c r="D5" s="37">
        <v>18000</v>
      </c>
      <c r="E5" s="37">
        <v>0</v>
      </c>
      <c r="F5" s="21">
        <v>26022.99</v>
      </c>
      <c r="G5" s="21">
        <v>93.499013168214475</v>
      </c>
      <c r="H5" s="21">
        <v>0</v>
      </c>
      <c r="I5" s="37">
        <v>728.04000000000008</v>
      </c>
      <c r="J5" s="21">
        <v>0</v>
      </c>
      <c r="K5" s="21">
        <v>0</v>
      </c>
      <c r="L5" s="37">
        <v>0</v>
      </c>
      <c r="M5" s="21">
        <v>0</v>
      </c>
      <c r="N5" s="21">
        <v>0</v>
      </c>
      <c r="O5" s="21">
        <v>25.878101962474528</v>
      </c>
      <c r="P5" s="22">
        <v>0</v>
      </c>
      <c r="Q5" s="38">
        <v>0</v>
      </c>
      <c r="R5" s="21">
        <v>0</v>
      </c>
      <c r="S5" s="21">
        <v>0</v>
      </c>
      <c r="T5" s="21">
        <v>6333.33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1">
        <v>0</v>
      </c>
      <c r="AA5" s="29">
        <v>51203.737115130694</v>
      </c>
      <c r="AB5" s="8"/>
    </row>
    <row r="6" spans="1:29" x14ac:dyDescent="0.25">
      <c r="A6" s="20">
        <v>2</v>
      </c>
      <c r="B6" s="65" t="s">
        <v>34</v>
      </c>
      <c r="C6" s="37">
        <v>0</v>
      </c>
      <c r="D6" s="37">
        <v>0</v>
      </c>
      <c r="E6" s="37">
        <v>1474144.03</v>
      </c>
      <c r="F6" s="21">
        <v>0</v>
      </c>
      <c r="G6" s="21">
        <v>0</v>
      </c>
      <c r="H6" s="21">
        <v>0</v>
      </c>
      <c r="I6" s="37">
        <v>3354656.7300000032</v>
      </c>
      <c r="J6" s="21">
        <v>53933.19</v>
      </c>
      <c r="K6" s="21">
        <v>4102</v>
      </c>
      <c r="L6" s="37">
        <v>215826.27000000002</v>
      </c>
      <c r="M6" s="21">
        <v>0</v>
      </c>
      <c r="N6" s="21">
        <v>11301.210000000001</v>
      </c>
      <c r="O6" s="21">
        <v>0</v>
      </c>
      <c r="P6" s="22">
        <v>3393007.54</v>
      </c>
      <c r="Q6" s="38">
        <v>1931630.8199999828</v>
      </c>
      <c r="R6" s="21">
        <v>870163.7186812748</v>
      </c>
      <c r="S6" s="21">
        <v>887099.5299999991</v>
      </c>
      <c r="T6" s="21">
        <v>593788.09999999369</v>
      </c>
      <c r="U6" s="21">
        <v>271202</v>
      </c>
      <c r="V6" s="21">
        <v>0</v>
      </c>
      <c r="W6" s="21">
        <v>196032.47</v>
      </c>
      <c r="X6" s="38">
        <v>0</v>
      </c>
      <c r="Y6" s="21">
        <v>0</v>
      </c>
      <c r="Z6" s="21">
        <v>0</v>
      </c>
      <c r="AA6" s="29">
        <v>13256887.608681256</v>
      </c>
      <c r="AB6" s="8"/>
    </row>
    <row r="7" spans="1:29" x14ac:dyDescent="0.25">
      <c r="A7" s="20">
        <v>3</v>
      </c>
      <c r="B7" s="65" t="s">
        <v>35</v>
      </c>
      <c r="C7" s="37">
        <v>6758318</v>
      </c>
      <c r="D7" s="37">
        <v>20257181.640000001</v>
      </c>
      <c r="E7" s="37">
        <v>5160606.82</v>
      </c>
      <c r="F7" s="21">
        <v>4711392.6599999992</v>
      </c>
      <c r="G7" s="21">
        <v>16572831.416578034</v>
      </c>
      <c r="H7" s="21">
        <v>15353116.270000005</v>
      </c>
      <c r="I7" s="37">
        <v>8494044.7000000011</v>
      </c>
      <c r="J7" s="21">
        <v>13222172.679999998</v>
      </c>
      <c r="K7" s="21">
        <v>1377975.5599999994</v>
      </c>
      <c r="L7" s="37">
        <v>183076.89999999994</v>
      </c>
      <c r="M7" s="21">
        <v>2320191.9200000004</v>
      </c>
      <c r="N7" s="21">
        <v>634799.80000000005</v>
      </c>
      <c r="O7" s="21">
        <v>1560838.1095678976</v>
      </c>
      <c r="P7" s="22">
        <v>0</v>
      </c>
      <c r="Q7" s="38">
        <v>0</v>
      </c>
      <c r="R7" s="21">
        <v>0</v>
      </c>
      <c r="S7" s="21">
        <v>0</v>
      </c>
      <c r="T7" s="21">
        <v>12976.809999999998</v>
      </c>
      <c r="U7" s="21">
        <v>0</v>
      </c>
      <c r="V7" s="21">
        <v>-12334.509999999998</v>
      </c>
      <c r="W7" s="21">
        <v>0</v>
      </c>
      <c r="X7" s="38">
        <v>18023.650000000001</v>
      </c>
      <c r="Y7" s="21">
        <v>0</v>
      </c>
      <c r="Z7" s="21">
        <v>0</v>
      </c>
      <c r="AA7" s="29">
        <v>96625212.426145941</v>
      </c>
      <c r="AB7" s="8"/>
      <c r="AC7" s="27"/>
    </row>
    <row r="8" spans="1:29" x14ac:dyDescent="0.25">
      <c r="A8" s="20">
        <v>4</v>
      </c>
      <c r="B8" s="65" t="s">
        <v>36</v>
      </c>
      <c r="C8" s="37">
        <v>0</v>
      </c>
      <c r="D8" s="37">
        <v>53275.710000000006</v>
      </c>
      <c r="E8" s="37">
        <v>0</v>
      </c>
      <c r="F8" s="21">
        <v>0</v>
      </c>
      <c r="G8" s="21">
        <v>890</v>
      </c>
      <c r="H8" s="21">
        <v>0</v>
      </c>
      <c r="I8" s="37">
        <v>144379.20000000001</v>
      </c>
      <c r="J8" s="21">
        <v>0</v>
      </c>
      <c r="K8" s="21">
        <v>4406.2899999999991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1">
        <v>0</v>
      </c>
      <c r="AA8" s="29">
        <v>202951.20000000004</v>
      </c>
      <c r="AB8" s="8"/>
      <c r="AC8" s="27"/>
    </row>
    <row r="9" spans="1:29" x14ac:dyDescent="0.25">
      <c r="A9" s="20">
        <v>5</v>
      </c>
      <c r="B9" s="65" t="s">
        <v>37</v>
      </c>
      <c r="C9" s="37">
        <v>0</v>
      </c>
      <c r="D9" s="37">
        <v>66947.679999999993</v>
      </c>
      <c r="E9" s="37">
        <v>0</v>
      </c>
      <c r="F9" s="21">
        <v>0</v>
      </c>
      <c r="G9" s="21">
        <v>0</v>
      </c>
      <c r="H9" s="21">
        <v>93754.31</v>
      </c>
      <c r="I9" s="37">
        <v>0</v>
      </c>
      <c r="J9" s="21">
        <v>0</v>
      </c>
      <c r="K9" s="21">
        <v>0</v>
      </c>
      <c r="L9" s="37">
        <v>0</v>
      </c>
      <c r="M9" s="21">
        <v>0</v>
      </c>
      <c r="N9" s="21">
        <v>0</v>
      </c>
      <c r="O9" s="21">
        <v>56.746829614000816</v>
      </c>
      <c r="P9" s="22">
        <v>0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1">
        <v>0</v>
      </c>
      <c r="AA9" s="29">
        <v>160758.736829614</v>
      </c>
      <c r="AB9" s="8"/>
      <c r="AC9" s="27"/>
    </row>
    <row r="10" spans="1:29" x14ac:dyDescent="0.25">
      <c r="A10" s="20">
        <v>6</v>
      </c>
      <c r="B10" s="65" t="s">
        <v>38</v>
      </c>
      <c r="C10" s="37">
        <v>38</v>
      </c>
      <c r="D10" s="37">
        <v>239863.53</v>
      </c>
      <c r="E10" s="37">
        <v>25851.25</v>
      </c>
      <c r="F10" s="21">
        <v>0</v>
      </c>
      <c r="G10" s="21">
        <v>0</v>
      </c>
      <c r="H10" s="21">
        <v>24871.41</v>
      </c>
      <c r="I10" s="37">
        <v>140.69</v>
      </c>
      <c r="J10" s="21">
        <v>94406.18</v>
      </c>
      <c r="K10" s="21">
        <v>0</v>
      </c>
      <c r="L10" s="37">
        <v>0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0</v>
      </c>
      <c r="U10" s="21">
        <v>0</v>
      </c>
      <c r="V10" s="21">
        <v>26020.244970200001</v>
      </c>
      <c r="W10" s="21">
        <v>0</v>
      </c>
      <c r="X10" s="38">
        <v>0</v>
      </c>
      <c r="Y10" s="21">
        <v>0</v>
      </c>
      <c r="Z10" s="21">
        <v>0</v>
      </c>
      <c r="AA10" s="29">
        <v>411191.3049702</v>
      </c>
      <c r="AB10" s="8"/>
      <c r="AC10" s="27"/>
    </row>
    <row r="11" spans="1:29" x14ac:dyDescent="0.25">
      <c r="A11" s="20">
        <v>7</v>
      </c>
      <c r="B11" s="65" t="s">
        <v>39</v>
      </c>
      <c r="C11" s="37">
        <v>1383</v>
      </c>
      <c r="D11" s="37">
        <v>2124437.6599999992</v>
      </c>
      <c r="E11" s="37">
        <v>59820.590000000004</v>
      </c>
      <c r="F11" s="21">
        <v>0</v>
      </c>
      <c r="G11" s="21">
        <v>169842.7386629832</v>
      </c>
      <c r="H11" s="21">
        <v>5300.1299999999992</v>
      </c>
      <c r="I11" s="37">
        <v>11112.79</v>
      </c>
      <c r="J11" s="21">
        <v>-30748.590000000004</v>
      </c>
      <c r="K11" s="21">
        <v>3165.47</v>
      </c>
      <c r="L11" s="37">
        <v>0</v>
      </c>
      <c r="M11" s="21">
        <v>98375.64</v>
      </c>
      <c r="N11" s="21">
        <v>-206.89</v>
      </c>
      <c r="O11" s="21">
        <v>641.78785353463445</v>
      </c>
      <c r="P11" s="22">
        <v>0</v>
      </c>
      <c r="Q11" s="38">
        <v>0</v>
      </c>
      <c r="R11" s="21">
        <v>0</v>
      </c>
      <c r="S11" s="21">
        <v>0</v>
      </c>
      <c r="T11" s="21">
        <v>0</v>
      </c>
      <c r="U11" s="21">
        <v>0</v>
      </c>
      <c r="V11" s="21">
        <v>56188.438023800001</v>
      </c>
      <c r="W11" s="21">
        <v>0</v>
      </c>
      <c r="X11" s="38">
        <v>0</v>
      </c>
      <c r="Y11" s="21">
        <v>0</v>
      </c>
      <c r="Z11" s="21">
        <v>0</v>
      </c>
      <c r="AA11" s="29">
        <v>2499312.7645403175</v>
      </c>
      <c r="AB11" s="8"/>
      <c r="AC11" s="27"/>
    </row>
    <row r="12" spans="1:29" x14ac:dyDescent="0.25">
      <c r="A12" s="20">
        <v>8</v>
      </c>
      <c r="B12" s="65" t="s">
        <v>40</v>
      </c>
      <c r="C12" s="37">
        <v>263837</v>
      </c>
      <c r="D12" s="37">
        <v>9317529.9500000011</v>
      </c>
      <c r="E12" s="37">
        <v>864555.43</v>
      </c>
      <c r="F12" s="21">
        <v>3122.76</v>
      </c>
      <c r="G12" s="21">
        <v>3350318.9677465796</v>
      </c>
      <c r="H12" s="21">
        <v>1309019.300000001</v>
      </c>
      <c r="I12" s="37">
        <v>4008164.82</v>
      </c>
      <c r="J12" s="21">
        <v>1522789.5299999998</v>
      </c>
      <c r="K12" s="21">
        <v>957770.32999999984</v>
      </c>
      <c r="L12" s="37">
        <v>11283.29</v>
      </c>
      <c r="M12" s="21">
        <v>751064.90999999992</v>
      </c>
      <c r="N12" s="21">
        <v>498497.41</v>
      </c>
      <c r="O12" s="21">
        <v>619295.94379026687</v>
      </c>
      <c r="P12" s="22">
        <v>0</v>
      </c>
      <c r="Q12" s="38">
        <v>23224.02</v>
      </c>
      <c r="R12" s="21">
        <v>0</v>
      </c>
      <c r="S12" s="21">
        <v>660.5</v>
      </c>
      <c r="T12" s="21">
        <v>122520.72</v>
      </c>
      <c r="U12" s="21">
        <v>4603</v>
      </c>
      <c r="V12" s="21">
        <v>97597.610935200006</v>
      </c>
      <c r="W12" s="21">
        <v>0</v>
      </c>
      <c r="X12" s="38">
        <v>435.58000000000004</v>
      </c>
      <c r="Y12" s="21">
        <v>18341.21</v>
      </c>
      <c r="Z12" s="21">
        <v>0</v>
      </c>
      <c r="AA12" s="29">
        <v>23744632.282472044</v>
      </c>
      <c r="AB12" s="8"/>
      <c r="AC12" s="27"/>
    </row>
    <row r="13" spans="1:29" x14ac:dyDescent="0.25">
      <c r="A13" s="54">
        <v>8.1</v>
      </c>
      <c r="B13" s="3" t="s">
        <v>41</v>
      </c>
      <c r="C13" s="37">
        <v>184501</v>
      </c>
      <c r="D13" s="37">
        <v>6983489.0499999989</v>
      </c>
      <c r="E13" s="37">
        <v>0</v>
      </c>
      <c r="F13" s="21">
        <v>3122.76</v>
      </c>
      <c r="G13" s="21">
        <v>764006.58844677941</v>
      </c>
      <c r="H13" s="21">
        <v>870623.98000000045</v>
      </c>
      <c r="I13" s="37">
        <v>2411690.77</v>
      </c>
      <c r="J13" s="21">
        <v>339649.67</v>
      </c>
      <c r="K13" s="21">
        <v>849085.70999999985</v>
      </c>
      <c r="L13" s="37">
        <v>0</v>
      </c>
      <c r="M13" s="21">
        <v>106578.86</v>
      </c>
      <c r="N13" s="21">
        <v>129483.61999999998</v>
      </c>
      <c r="O13" s="21">
        <v>618784.80633835937</v>
      </c>
      <c r="P13" s="22">
        <v>0</v>
      </c>
      <c r="Q13" s="38">
        <v>23224.02</v>
      </c>
      <c r="R13" s="21">
        <v>0</v>
      </c>
      <c r="S13" s="21">
        <v>660.5</v>
      </c>
      <c r="T13" s="21">
        <v>96861.06</v>
      </c>
      <c r="U13" s="21">
        <v>4603</v>
      </c>
      <c r="V13" s="21">
        <v>0</v>
      </c>
      <c r="W13" s="21">
        <v>0</v>
      </c>
      <c r="X13" s="38">
        <v>435.58000000000004</v>
      </c>
      <c r="Y13" s="21">
        <v>0</v>
      </c>
      <c r="Z13" s="21">
        <v>0</v>
      </c>
      <c r="AA13" s="29">
        <v>13386800.974785134</v>
      </c>
      <c r="AB13" s="8"/>
      <c r="AC13" s="27"/>
    </row>
    <row r="14" spans="1:29" x14ac:dyDescent="0.25">
      <c r="A14" s="54">
        <v>8.1999999999999993</v>
      </c>
      <c r="B14" s="3" t="s">
        <v>42</v>
      </c>
      <c r="C14" s="37">
        <v>66919</v>
      </c>
      <c r="D14" s="37">
        <v>1266382.070000001</v>
      </c>
      <c r="E14" s="37">
        <v>711707.58000000007</v>
      </c>
      <c r="F14" s="21">
        <v>0</v>
      </c>
      <c r="G14" s="21">
        <v>2167250.5882843235</v>
      </c>
      <c r="H14" s="21">
        <v>437395.52000000048</v>
      </c>
      <c r="I14" s="37">
        <v>965444.1599999998</v>
      </c>
      <c r="J14" s="21">
        <v>1035409.4999999999</v>
      </c>
      <c r="K14" s="21">
        <v>42226.590000000018</v>
      </c>
      <c r="L14" s="37">
        <v>10633.29</v>
      </c>
      <c r="M14" s="21">
        <v>551355.44999999995</v>
      </c>
      <c r="N14" s="21">
        <v>369013.79</v>
      </c>
      <c r="O14" s="21">
        <v>0</v>
      </c>
      <c r="P14" s="22">
        <v>0</v>
      </c>
      <c r="Q14" s="38">
        <v>0</v>
      </c>
      <c r="R14" s="21">
        <v>0</v>
      </c>
      <c r="S14" s="21">
        <v>0</v>
      </c>
      <c r="T14" s="21">
        <v>0</v>
      </c>
      <c r="U14" s="21">
        <v>0</v>
      </c>
      <c r="V14" s="21">
        <v>97597.610935200006</v>
      </c>
      <c r="W14" s="21">
        <v>0</v>
      </c>
      <c r="X14" s="38">
        <v>0</v>
      </c>
      <c r="Y14" s="21">
        <v>18341.21</v>
      </c>
      <c r="Z14" s="21">
        <v>0</v>
      </c>
      <c r="AA14" s="29">
        <v>7739676.359219525</v>
      </c>
      <c r="AB14" s="8"/>
      <c r="AC14" s="27"/>
    </row>
    <row r="15" spans="1:29" x14ac:dyDescent="0.25">
      <c r="A15" s="54">
        <v>8.3000000000000007</v>
      </c>
      <c r="B15" s="3" t="s">
        <v>43</v>
      </c>
      <c r="C15" s="37">
        <v>1370</v>
      </c>
      <c r="D15" s="37">
        <v>1053960.7400000002</v>
      </c>
      <c r="E15" s="37">
        <v>0</v>
      </c>
      <c r="F15" s="21">
        <v>0</v>
      </c>
      <c r="G15" s="21">
        <v>404786.09498475346</v>
      </c>
      <c r="H15" s="21">
        <v>0</v>
      </c>
      <c r="I15" s="37">
        <v>615932.98</v>
      </c>
      <c r="J15" s="21">
        <v>140019.26</v>
      </c>
      <c r="K15" s="21">
        <v>66458.03</v>
      </c>
      <c r="L15" s="37">
        <v>0</v>
      </c>
      <c r="M15" s="21">
        <v>93130.599999999977</v>
      </c>
      <c r="N15" s="21">
        <v>0</v>
      </c>
      <c r="O15" s="21">
        <v>507.72536990133818</v>
      </c>
      <c r="P15" s="22">
        <v>0</v>
      </c>
      <c r="Q15" s="38">
        <v>0</v>
      </c>
      <c r="R15" s="21">
        <v>0</v>
      </c>
      <c r="S15" s="21">
        <v>0</v>
      </c>
      <c r="T15" s="21">
        <v>25659.66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1">
        <v>0</v>
      </c>
      <c r="AA15" s="29">
        <v>2401825.0903546549</v>
      </c>
      <c r="AB15" s="8"/>
      <c r="AC15" s="27"/>
    </row>
    <row r="16" spans="1:29" x14ac:dyDescent="0.25">
      <c r="A16" s="54">
        <v>8.4</v>
      </c>
      <c r="B16" s="3" t="s">
        <v>44</v>
      </c>
      <c r="C16" s="37">
        <v>11047</v>
      </c>
      <c r="D16" s="37">
        <v>13698.09</v>
      </c>
      <c r="E16" s="37">
        <v>152847.85</v>
      </c>
      <c r="F16" s="21">
        <v>0</v>
      </c>
      <c r="G16" s="21">
        <v>14275.696030723413</v>
      </c>
      <c r="H16" s="21">
        <v>999.8</v>
      </c>
      <c r="I16" s="37">
        <v>15096.91</v>
      </c>
      <c r="J16" s="21">
        <v>7711.1</v>
      </c>
      <c r="K16" s="21">
        <v>0</v>
      </c>
      <c r="L16" s="37">
        <v>650</v>
      </c>
      <c r="M16" s="21">
        <v>0</v>
      </c>
      <c r="N16" s="21">
        <v>0</v>
      </c>
      <c r="O16" s="21">
        <v>3.4120820062781956</v>
      </c>
      <c r="P16" s="22">
        <v>0</v>
      </c>
      <c r="Q16" s="38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1">
        <v>0</v>
      </c>
      <c r="AA16" s="29">
        <v>216329.85811272971</v>
      </c>
      <c r="AB16" s="8"/>
      <c r="AC16" s="27"/>
    </row>
    <row r="17" spans="1:28" x14ac:dyDescent="0.25">
      <c r="A17" s="20">
        <v>9</v>
      </c>
      <c r="B17" s="65" t="s">
        <v>45</v>
      </c>
      <c r="C17" s="37">
        <v>131357</v>
      </c>
      <c r="D17" s="37">
        <v>-130936.35</v>
      </c>
      <c r="E17" s="37">
        <v>2595</v>
      </c>
      <c r="F17" s="21">
        <v>115813.58</v>
      </c>
      <c r="G17" s="21">
        <v>220299.50774203282</v>
      </c>
      <c r="H17" s="21">
        <v>0</v>
      </c>
      <c r="I17" s="37">
        <v>46502.81</v>
      </c>
      <c r="J17" s="21">
        <v>47616.78</v>
      </c>
      <c r="K17" s="21">
        <v>5710</v>
      </c>
      <c r="L17" s="37">
        <v>0</v>
      </c>
      <c r="M17" s="21">
        <v>291126.82</v>
      </c>
      <c r="N17" s="21">
        <v>575.65</v>
      </c>
      <c r="O17" s="21">
        <v>9144.4616664307341</v>
      </c>
      <c r="P17" s="22">
        <v>0</v>
      </c>
      <c r="Q17" s="38">
        <v>529794.97000000009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8">
        <v>0</v>
      </c>
      <c r="Y17" s="21">
        <v>0</v>
      </c>
      <c r="Z17" s="21">
        <v>0</v>
      </c>
      <c r="AA17" s="29">
        <v>1269600.2294084635</v>
      </c>
      <c r="AB17" s="8"/>
    </row>
    <row r="18" spans="1:28" x14ac:dyDescent="0.25">
      <c r="A18" s="54">
        <v>9.1</v>
      </c>
      <c r="B18" s="3" t="s">
        <v>46</v>
      </c>
      <c r="C18" s="37">
        <v>131321</v>
      </c>
      <c r="D18" s="37">
        <v>-164036.81</v>
      </c>
      <c r="E18" s="37">
        <v>25</v>
      </c>
      <c r="F18" s="21">
        <v>115813.58</v>
      </c>
      <c r="G18" s="21">
        <v>7217.2434876597508</v>
      </c>
      <c r="H18" s="21">
        <v>0</v>
      </c>
      <c r="I18" s="37">
        <v>14.77</v>
      </c>
      <c r="J18" s="21">
        <v>43076.51</v>
      </c>
      <c r="K18" s="21">
        <v>0</v>
      </c>
      <c r="L18" s="37">
        <v>0</v>
      </c>
      <c r="M18" s="21">
        <v>291126.82</v>
      </c>
      <c r="N18" s="21">
        <v>0</v>
      </c>
      <c r="O18" s="21">
        <v>9144.4616664307341</v>
      </c>
      <c r="P18" s="22">
        <v>0</v>
      </c>
      <c r="Q18" s="38">
        <v>529794.97000000009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8">
        <v>0</v>
      </c>
      <c r="Y18" s="21">
        <v>0</v>
      </c>
      <c r="Z18" s="21">
        <v>0</v>
      </c>
      <c r="AA18" s="29">
        <v>963497.54515409062</v>
      </c>
      <c r="AB18" s="8"/>
    </row>
    <row r="19" spans="1:28" x14ac:dyDescent="0.25">
      <c r="A19" s="54">
        <v>9.1999999999999993</v>
      </c>
      <c r="B19" s="3" t="s">
        <v>47</v>
      </c>
      <c r="C19" s="37">
        <v>36</v>
      </c>
      <c r="D19" s="37">
        <v>33100.46</v>
      </c>
      <c r="E19" s="37">
        <v>2570</v>
      </c>
      <c r="F19" s="21">
        <v>0</v>
      </c>
      <c r="G19" s="21">
        <v>213082.26425437306</v>
      </c>
      <c r="H19" s="21">
        <v>0</v>
      </c>
      <c r="I19" s="37">
        <v>46488.04</v>
      </c>
      <c r="J19" s="21">
        <v>4540.2700000000004</v>
      </c>
      <c r="K19" s="21">
        <v>5710</v>
      </c>
      <c r="L19" s="37">
        <v>0</v>
      </c>
      <c r="M19" s="21">
        <v>0</v>
      </c>
      <c r="N19" s="21">
        <v>575.65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1">
        <v>0</v>
      </c>
      <c r="AA19" s="29">
        <v>306102.68425437307</v>
      </c>
      <c r="AB19" s="8"/>
    </row>
    <row r="20" spans="1:28" x14ac:dyDescent="0.25">
      <c r="A20" s="20">
        <v>10</v>
      </c>
      <c r="B20" s="66" t="s">
        <v>48</v>
      </c>
      <c r="C20" s="37">
        <v>46293743</v>
      </c>
      <c r="D20" s="37">
        <v>10951073.49</v>
      </c>
      <c r="E20" s="37">
        <v>33540010.869999997</v>
      </c>
      <c r="F20" s="21">
        <v>28589874.100000001</v>
      </c>
      <c r="G20" s="21">
        <v>11681015.271091573</v>
      </c>
      <c r="H20" s="21">
        <v>10413081.649999991</v>
      </c>
      <c r="I20" s="37">
        <v>6893821.4600000009</v>
      </c>
      <c r="J20" s="21">
        <v>7392480.1600000001</v>
      </c>
      <c r="K20" s="21">
        <v>20870832.649999984</v>
      </c>
      <c r="L20" s="37">
        <v>22623865.551754605</v>
      </c>
      <c r="M20" s="21">
        <v>2488125.2200000002</v>
      </c>
      <c r="N20" s="21">
        <v>3548103.9300000011</v>
      </c>
      <c r="O20" s="21">
        <v>1133755.374541105</v>
      </c>
      <c r="P20" s="22">
        <v>0</v>
      </c>
      <c r="Q20" s="38">
        <v>0</v>
      </c>
      <c r="R20" s="21">
        <v>0</v>
      </c>
      <c r="S20" s="21">
        <v>204.82</v>
      </c>
      <c r="T20" s="21">
        <v>0</v>
      </c>
      <c r="U20" s="21">
        <v>0</v>
      </c>
      <c r="V20" s="21">
        <v>42325.03</v>
      </c>
      <c r="W20" s="21">
        <v>0</v>
      </c>
      <c r="X20" s="38">
        <v>388.39</v>
      </c>
      <c r="Y20" s="21">
        <v>0</v>
      </c>
      <c r="Z20" s="21">
        <v>0</v>
      </c>
      <c r="AA20" s="29">
        <v>206462700.96738726</v>
      </c>
      <c r="AB20" s="8"/>
    </row>
    <row r="21" spans="1:28" x14ac:dyDescent="0.25">
      <c r="A21" s="54">
        <v>10.1</v>
      </c>
      <c r="B21" s="65" t="s">
        <v>49</v>
      </c>
      <c r="C21" s="37">
        <v>46293743</v>
      </c>
      <c r="D21" s="37">
        <v>6995502.7600000016</v>
      </c>
      <c r="E21" s="37">
        <v>33540010.869999997</v>
      </c>
      <c r="F21" s="21">
        <v>28326941.800000001</v>
      </c>
      <c r="G21" s="21">
        <v>11656199.564372502</v>
      </c>
      <c r="H21" s="21">
        <v>10400090.929999989</v>
      </c>
      <c r="I21" s="37">
        <v>6758783.870000001</v>
      </c>
      <c r="J21" s="21">
        <v>7294658.2599999998</v>
      </c>
      <c r="K21" s="21">
        <v>20367537.659999985</v>
      </c>
      <c r="L21" s="37">
        <v>22602165.471754607</v>
      </c>
      <c r="M21" s="21">
        <v>2451584.6</v>
      </c>
      <c r="N21" s="21">
        <v>3548103.9300000011</v>
      </c>
      <c r="O21" s="21">
        <v>1131252.0867703061</v>
      </c>
      <c r="P21" s="22">
        <v>0</v>
      </c>
      <c r="Q21" s="38">
        <v>0</v>
      </c>
      <c r="R21" s="21">
        <v>0</v>
      </c>
      <c r="S21" s="21">
        <v>204.82</v>
      </c>
      <c r="T21" s="21">
        <v>0</v>
      </c>
      <c r="U21" s="21">
        <v>0</v>
      </c>
      <c r="V21" s="21">
        <v>42325.03</v>
      </c>
      <c r="W21" s="21">
        <v>0</v>
      </c>
      <c r="X21" s="38">
        <v>388.39</v>
      </c>
      <c r="Y21" s="21">
        <v>0</v>
      </c>
      <c r="Z21" s="21">
        <v>0</v>
      </c>
      <c r="AA21" s="29">
        <v>201409493.04289734</v>
      </c>
      <c r="AB21" s="8"/>
    </row>
    <row r="22" spans="1:28" x14ac:dyDescent="0.25">
      <c r="A22" s="54">
        <v>10.199999999999999</v>
      </c>
      <c r="B22" s="67" t="s">
        <v>50</v>
      </c>
      <c r="C22" s="37">
        <v>0</v>
      </c>
      <c r="D22" s="37">
        <v>1830711.5500000003</v>
      </c>
      <c r="E22" s="37">
        <v>0</v>
      </c>
      <c r="F22" s="21">
        <v>0</v>
      </c>
      <c r="G22" s="21">
        <v>24665.706719071575</v>
      </c>
      <c r="H22" s="21">
        <v>3681.07</v>
      </c>
      <c r="I22" s="37">
        <v>657.48</v>
      </c>
      <c r="J22" s="21">
        <v>12182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1">
        <v>0</v>
      </c>
      <c r="AA22" s="29">
        <v>1871897.8067190719</v>
      </c>
      <c r="AB22" s="8"/>
    </row>
    <row r="23" spans="1:28" x14ac:dyDescent="0.25">
      <c r="A23" s="54">
        <v>10.3</v>
      </c>
      <c r="B23" s="68" t="s">
        <v>51</v>
      </c>
      <c r="C23" s="37">
        <v>0</v>
      </c>
      <c r="D23" s="37">
        <v>0</v>
      </c>
      <c r="E23" s="37">
        <v>0</v>
      </c>
      <c r="F23" s="21">
        <v>262932.3</v>
      </c>
      <c r="G23" s="21">
        <v>150</v>
      </c>
      <c r="H23" s="21">
        <v>2802.96</v>
      </c>
      <c r="I23" s="37">
        <v>0</v>
      </c>
      <c r="J23" s="21">
        <v>0</v>
      </c>
      <c r="K23" s="21">
        <v>410812.53</v>
      </c>
      <c r="L23" s="37">
        <v>0</v>
      </c>
      <c r="M23" s="21">
        <v>0</v>
      </c>
      <c r="N23" s="21">
        <v>0</v>
      </c>
      <c r="O23" s="21">
        <v>2402.0254166989598</v>
      </c>
      <c r="P23" s="22">
        <v>0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1">
        <v>0</v>
      </c>
      <c r="AA23" s="29">
        <v>679099.81541669904</v>
      </c>
      <c r="AB23" s="8"/>
    </row>
    <row r="24" spans="1:28" x14ac:dyDescent="0.25">
      <c r="A24" s="54">
        <v>10.4</v>
      </c>
      <c r="B24" s="65" t="s">
        <v>52</v>
      </c>
      <c r="C24" s="37">
        <v>0</v>
      </c>
      <c r="D24" s="37">
        <v>2124859.1800000002</v>
      </c>
      <c r="E24" s="37">
        <v>0</v>
      </c>
      <c r="F24" s="21">
        <v>0</v>
      </c>
      <c r="G24" s="21">
        <v>0</v>
      </c>
      <c r="H24" s="21">
        <v>6506.6900000000005</v>
      </c>
      <c r="I24" s="37">
        <v>134380.10999999999</v>
      </c>
      <c r="J24" s="21">
        <v>85639.900000000009</v>
      </c>
      <c r="K24" s="21">
        <v>92482.46</v>
      </c>
      <c r="L24" s="37">
        <v>21700.080000000002</v>
      </c>
      <c r="M24" s="21">
        <v>36540.620000000003</v>
      </c>
      <c r="N24" s="21">
        <v>0</v>
      </c>
      <c r="O24" s="21">
        <v>101.26235409988567</v>
      </c>
      <c r="P24" s="22">
        <v>0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1">
        <v>0</v>
      </c>
      <c r="AA24" s="29">
        <v>2502210.3023540997</v>
      </c>
      <c r="AB24" s="8"/>
    </row>
    <row r="25" spans="1:28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1">
        <v>0</v>
      </c>
      <c r="AA25" s="29">
        <v>0</v>
      </c>
      <c r="AB25" s="8"/>
    </row>
    <row r="26" spans="1:28" x14ac:dyDescent="0.25">
      <c r="A26" s="20">
        <v>12</v>
      </c>
      <c r="B26" s="66" t="s">
        <v>54</v>
      </c>
      <c r="C26" s="37">
        <v>13</v>
      </c>
      <c r="D26" s="37">
        <v>9391.9</v>
      </c>
      <c r="E26" s="37">
        <v>0</v>
      </c>
      <c r="F26" s="21">
        <v>0</v>
      </c>
      <c r="G26" s="21">
        <v>0</v>
      </c>
      <c r="H26" s="21">
        <v>900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1">
        <v>0</v>
      </c>
      <c r="AA26" s="29">
        <v>10304.9</v>
      </c>
      <c r="AB26" s="8"/>
    </row>
    <row r="27" spans="1:28" x14ac:dyDescent="0.25">
      <c r="A27" s="20">
        <v>13</v>
      </c>
      <c r="B27" s="66" t="s">
        <v>55</v>
      </c>
      <c r="C27" s="37">
        <v>156541</v>
      </c>
      <c r="D27" s="37">
        <v>322157.34000000008</v>
      </c>
      <c r="E27" s="37">
        <v>677596.33000000007</v>
      </c>
      <c r="F27" s="21">
        <v>0</v>
      </c>
      <c r="G27" s="21">
        <v>89873.534286466136</v>
      </c>
      <c r="H27" s="21">
        <v>254781</v>
      </c>
      <c r="I27" s="37">
        <v>100893.16</v>
      </c>
      <c r="J27" s="21">
        <v>386681.18000000005</v>
      </c>
      <c r="K27" s="21">
        <v>34819.68</v>
      </c>
      <c r="L27" s="37">
        <v>0</v>
      </c>
      <c r="M27" s="21">
        <v>145627.94</v>
      </c>
      <c r="N27" s="21">
        <v>3902</v>
      </c>
      <c r="O27" s="21">
        <v>3047.0246183882705</v>
      </c>
      <c r="P27" s="22">
        <v>0</v>
      </c>
      <c r="Q27" s="38">
        <v>0</v>
      </c>
      <c r="R27" s="21">
        <v>0</v>
      </c>
      <c r="S27" s="21">
        <v>429.61</v>
      </c>
      <c r="T27" s="21">
        <v>0</v>
      </c>
      <c r="U27" s="21">
        <v>0</v>
      </c>
      <c r="V27" s="21">
        <v>972.32</v>
      </c>
      <c r="W27" s="21">
        <v>0</v>
      </c>
      <c r="X27" s="38">
        <v>0</v>
      </c>
      <c r="Y27" s="21">
        <v>0</v>
      </c>
      <c r="Z27" s="21">
        <v>0</v>
      </c>
      <c r="AA27" s="29">
        <v>2177322.1189048542</v>
      </c>
      <c r="AB27" s="8"/>
    </row>
    <row r="28" spans="1:28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-450</v>
      </c>
      <c r="F28" s="21">
        <v>0</v>
      </c>
      <c r="G28" s="21">
        <v>96753.16</v>
      </c>
      <c r="H28" s="21">
        <v>-367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68.080778357671647</v>
      </c>
      <c r="P28" s="22">
        <v>0</v>
      </c>
      <c r="Q28" s="38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1">
        <v>-159293.08999999997</v>
      </c>
      <c r="AA28" s="29">
        <v>-63288.849221642289</v>
      </c>
      <c r="AB28" s="8"/>
    </row>
    <row r="29" spans="1:28" x14ac:dyDescent="0.25">
      <c r="A29" s="20">
        <v>15</v>
      </c>
      <c r="B29" s="66" t="s">
        <v>57</v>
      </c>
      <c r="C29" s="37">
        <v>30231</v>
      </c>
      <c r="D29" s="37">
        <v>0</v>
      </c>
      <c r="E29" s="37">
        <v>151115.6</v>
      </c>
      <c r="F29" s="21">
        <v>0</v>
      </c>
      <c r="G29" s="21">
        <v>0</v>
      </c>
      <c r="H29" s="21">
        <v>0</v>
      </c>
      <c r="I29" s="37">
        <v>0</v>
      </c>
      <c r="J29" s="21">
        <v>212474.04</v>
      </c>
      <c r="K29" s="21">
        <v>-14535</v>
      </c>
      <c r="L29" s="37">
        <v>0</v>
      </c>
      <c r="M29" s="21">
        <v>0</v>
      </c>
      <c r="N29" s="21">
        <v>0</v>
      </c>
      <c r="O29" s="21">
        <v>2480.8562528281418</v>
      </c>
      <c r="P29" s="22">
        <v>0</v>
      </c>
      <c r="Q29" s="38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1">
        <v>0</v>
      </c>
      <c r="AA29" s="29">
        <v>381766.49625282816</v>
      </c>
      <c r="AB29" s="8"/>
    </row>
    <row r="30" spans="1:28" x14ac:dyDescent="0.25">
      <c r="A30" s="20">
        <v>16</v>
      </c>
      <c r="B30" s="66" t="s">
        <v>58</v>
      </c>
      <c r="C30" s="37">
        <v>0</v>
      </c>
      <c r="D30" s="37">
        <v>47131.3</v>
      </c>
      <c r="E30" s="37">
        <v>1561.86</v>
      </c>
      <c r="F30" s="21">
        <v>44985.18</v>
      </c>
      <c r="G30" s="21">
        <v>3967.1801639167315</v>
      </c>
      <c r="H30" s="21">
        <v>0</v>
      </c>
      <c r="I30" s="37">
        <v>30065.660000000033</v>
      </c>
      <c r="J30" s="21">
        <v>125615</v>
      </c>
      <c r="K30" s="21">
        <v>0</v>
      </c>
      <c r="L30" s="37">
        <v>0</v>
      </c>
      <c r="M30" s="21">
        <v>12700.17</v>
      </c>
      <c r="N30" s="21">
        <v>22875.549999999996</v>
      </c>
      <c r="O30" s="21">
        <v>155.41462089124394</v>
      </c>
      <c r="P30" s="22">
        <v>0</v>
      </c>
      <c r="Q30" s="38">
        <v>0</v>
      </c>
      <c r="R30" s="21">
        <v>0</v>
      </c>
      <c r="S30" s="21">
        <v>0</v>
      </c>
      <c r="T30" s="21">
        <v>0</v>
      </c>
      <c r="U30" s="21">
        <v>19505</v>
      </c>
      <c r="V30" s="21">
        <v>0</v>
      </c>
      <c r="W30" s="21">
        <v>0</v>
      </c>
      <c r="X30" s="38">
        <v>0</v>
      </c>
      <c r="Y30" s="21">
        <v>0</v>
      </c>
      <c r="Z30" s="21">
        <v>0</v>
      </c>
      <c r="AA30" s="29">
        <v>308562.31478480803</v>
      </c>
      <c r="AB30" s="8"/>
    </row>
    <row r="31" spans="1:28" x14ac:dyDescent="0.25">
      <c r="A31" s="20">
        <v>17</v>
      </c>
      <c r="B31" s="66" t="s">
        <v>59</v>
      </c>
      <c r="C31" s="37">
        <v>0</v>
      </c>
      <c r="D31" s="37">
        <v>0</v>
      </c>
      <c r="E31" s="37">
        <v>10484.14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1">
        <v>0</v>
      </c>
      <c r="AA31" s="29">
        <v>10484.14</v>
      </c>
      <c r="AB31" s="8"/>
    </row>
    <row r="32" spans="1:28" x14ac:dyDescent="0.25">
      <c r="A32" s="20">
        <v>18</v>
      </c>
      <c r="B32" s="66" t="s">
        <v>60</v>
      </c>
      <c r="C32" s="37">
        <v>189616</v>
      </c>
      <c r="D32" s="37">
        <v>200399.76</v>
      </c>
      <c r="E32" s="37">
        <v>579741.14</v>
      </c>
      <c r="F32" s="21">
        <v>11101.82</v>
      </c>
      <c r="G32" s="21">
        <v>58463.583677816474</v>
      </c>
      <c r="H32" s="21">
        <v>177510.05000000002</v>
      </c>
      <c r="I32" s="37">
        <v>144006.51</v>
      </c>
      <c r="J32" s="21">
        <v>215238.43999999994</v>
      </c>
      <c r="K32" s="21">
        <v>23587.22</v>
      </c>
      <c r="L32" s="37">
        <v>763.68</v>
      </c>
      <c r="M32" s="21">
        <v>65861.8</v>
      </c>
      <c r="N32" s="21">
        <v>98309.569999999992</v>
      </c>
      <c r="O32" s="21">
        <v>533.00199982873357</v>
      </c>
      <c r="P32" s="22">
        <v>0</v>
      </c>
      <c r="Q32" s="38">
        <v>37699.519999999997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581.51</v>
      </c>
      <c r="Z32" s="21">
        <v>0</v>
      </c>
      <c r="AA32" s="29">
        <v>1803413.6056776452</v>
      </c>
      <c r="AB32" s="8"/>
    </row>
    <row r="33" spans="1:47" s="28" customFormat="1" x14ac:dyDescent="0.25">
      <c r="A33" s="106" t="s">
        <v>61</v>
      </c>
      <c r="B33" s="107"/>
      <c r="C33" s="32">
        <v>53933349</v>
      </c>
      <c r="D33" s="32">
        <v>43944932.329999998</v>
      </c>
      <c r="E33" s="32">
        <v>42794404.140000001</v>
      </c>
      <c r="F33" s="23">
        <v>33526640.690000001</v>
      </c>
      <c r="G33" s="23">
        <v>32759857.027546588</v>
      </c>
      <c r="H33" s="23">
        <v>27941024.759999994</v>
      </c>
      <c r="I33" s="32">
        <v>24792257.350000001</v>
      </c>
      <c r="J33" s="23">
        <v>23492014.54999999</v>
      </c>
      <c r="K33" s="23">
        <v>23416136.679999981</v>
      </c>
      <c r="L33" s="32">
        <v>23050090.691754606</v>
      </c>
      <c r="M33" s="23">
        <v>6173074.4200000009</v>
      </c>
      <c r="N33" s="23">
        <v>4886742.3600000013</v>
      </c>
      <c r="O33" s="23">
        <v>3420154.6330559012</v>
      </c>
      <c r="P33" s="33">
        <v>3393007.54</v>
      </c>
      <c r="Q33" s="45">
        <v>2713804.1299999831</v>
      </c>
      <c r="R33" s="23">
        <v>905393.89000000048</v>
      </c>
      <c r="S33" s="23">
        <v>888524.74999999907</v>
      </c>
      <c r="T33" s="23">
        <v>749111.90999999363</v>
      </c>
      <c r="U33" s="23">
        <v>315895</v>
      </c>
      <c r="V33" s="23">
        <v>210769.1339292</v>
      </c>
      <c r="W33" s="23">
        <v>196032.47</v>
      </c>
      <c r="X33" s="23">
        <v>28842.620000000003</v>
      </c>
      <c r="Y33" s="23">
        <v>18965.836000000003</v>
      </c>
      <c r="Z33" s="23">
        <v>-159293.08999999997</v>
      </c>
      <c r="AA33" s="29">
        <v>353391732.82228637</v>
      </c>
      <c r="AB33" s="8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8" customFormat="1" x14ac:dyDescent="0.25">
      <c r="A34" s="111" t="s">
        <v>64</v>
      </c>
      <c r="B34" s="112"/>
      <c r="C34" s="36">
        <v>0.15261632910671966</v>
      </c>
      <c r="D34" s="36">
        <v>0.12435189691349974</v>
      </c>
      <c r="E34" s="36">
        <v>0.12109622315788708</v>
      </c>
      <c r="F34" s="36">
        <v>9.4871038499533544E-2</v>
      </c>
      <c r="G34" s="36">
        <v>9.2701254683908704E-2</v>
      </c>
      <c r="H34" s="36">
        <v>7.9065303924500618E-2</v>
      </c>
      <c r="I34" s="36">
        <v>7.0155170727968133E-2</v>
      </c>
      <c r="J34" s="36">
        <v>6.6475846399648666E-2</v>
      </c>
      <c r="K34" s="36">
        <v>6.626113319910483E-2</v>
      </c>
      <c r="L34" s="36">
        <v>6.5225325187066654E-2</v>
      </c>
      <c r="M34" s="36">
        <v>1.7468078188190996E-2</v>
      </c>
      <c r="N34" s="36">
        <v>1.3828117372676191E-2</v>
      </c>
      <c r="O34" s="36">
        <v>9.6780833149139583E-3</v>
      </c>
      <c r="P34" s="36">
        <v>9.601264616188052E-3</v>
      </c>
      <c r="Q34" s="36">
        <v>7.6793084782339855E-3</v>
      </c>
      <c r="R34" s="36">
        <v>2.5620120843497631E-3</v>
      </c>
      <c r="S34" s="36">
        <v>2.5142771250022998E-3</v>
      </c>
      <c r="T34" s="36">
        <v>2.1197776869803205E-3</v>
      </c>
      <c r="U34" s="36">
        <v>8.9389470850710954E-4</v>
      </c>
      <c r="V34" s="36">
        <v>5.9641783990230354E-4</v>
      </c>
      <c r="W34" s="36">
        <v>5.5471719282856229E-4</v>
      </c>
      <c r="X34" s="36">
        <v>8.1616566889255386E-5</v>
      </c>
      <c r="Y34" s="36">
        <v>5.3668024004221803E-5</v>
      </c>
      <c r="Z34" s="36">
        <v>-4.5075499850503087E-4</v>
      </c>
      <c r="AA34" s="36">
        <v>0.99999999999999967</v>
      </c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47" ht="15" customHeight="1" x14ac:dyDescent="0.25"/>
    <row r="37" spans="1:47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>
      <c r="A46" s="53">
        <f>(AA4+AA6)/$AA$33</f>
        <v>4.9199815868011275E-2</v>
      </c>
      <c r="B46" s="104" t="s">
        <v>293</v>
      </c>
    </row>
    <row r="47" spans="1:47" ht="15" customHeight="1" x14ac:dyDescent="0.25">
      <c r="A47" s="53">
        <f>(AA7+AA20)/$AA$33</f>
        <v>0.85765422686316795</v>
      </c>
      <c r="B47" s="105" t="s">
        <v>294</v>
      </c>
    </row>
    <row r="48" spans="1:47" ht="15" customHeight="1" x14ac:dyDescent="0.25">
      <c r="A48" s="53">
        <f>AA8/$AA$33</f>
        <v>5.7429526825422412E-4</v>
      </c>
      <c r="B48" s="105" t="s">
        <v>36</v>
      </c>
    </row>
    <row r="49" spans="1:2" ht="15" customHeight="1" x14ac:dyDescent="0.25">
      <c r="A49" s="53">
        <f>(AA25+AA9)/$AA$33</f>
        <v>4.5490237008587961E-4</v>
      </c>
      <c r="B49" s="105" t="s">
        <v>295</v>
      </c>
    </row>
    <row r="50" spans="1:2" ht="15" customHeight="1" x14ac:dyDescent="0.25">
      <c r="A50" s="53">
        <f>(AA26+AA10)/$AA$33</f>
        <v>1.1927166535674507E-3</v>
      </c>
      <c r="B50" s="105" t="s">
        <v>296</v>
      </c>
    </row>
    <row r="51" spans="1:2" ht="15" customHeight="1" x14ac:dyDescent="0.25">
      <c r="A51" s="53">
        <f>AA11/$AA$33</f>
        <v>7.0723577616830435E-3</v>
      </c>
      <c r="B51" s="105" t="s">
        <v>39</v>
      </c>
    </row>
    <row r="52" spans="1:2" ht="15" customHeight="1" x14ac:dyDescent="0.25">
      <c r="A52" s="53">
        <f>(AA12+AA17)/$AA$33</f>
        <v>7.0783298500250058E-2</v>
      </c>
      <c r="B52" s="105" t="s">
        <v>297</v>
      </c>
    </row>
    <row r="53" spans="1:2" ht="15" customHeight="1" x14ac:dyDescent="0.25">
      <c r="A53" s="53">
        <f>AA27/$AA$33</f>
        <v>6.1612140768436876E-3</v>
      </c>
      <c r="B53" s="105" t="s">
        <v>55</v>
      </c>
    </row>
    <row r="54" spans="1:2" ht="15" customHeight="1" x14ac:dyDescent="0.25">
      <c r="A54" s="53">
        <f>(AA28+AA29+AA30+AA31)/$AA$33</f>
        <v>1.8040153252158618E-3</v>
      </c>
      <c r="B54" s="105" t="s">
        <v>298</v>
      </c>
    </row>
    <row r="55" spans="1:2" ht="15" customHeight="1" x14ac:dyDescent="0.25">
      <c r="A55" s="53">
        <f>AA32/$AA$33</f>
        <v>5.1031573129203499E-3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AA1"/>
    <mergeCell ref="A33:B33"/>
    <mergeCell ref="A34:B34"/>
  </mergeCells>
  <conditionalFormatting sqref="AB34">
    <cfRule type="cellIs" dxfId="9" priority="2" operator="notEqual">
      <formula>0</formula>
    </cfRule>
  </conditionalFormatting>
  <conditionalFormatting sqref="AB4:AB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340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17929164.634828847</v>
      </c>
      <c r="D4" s="55">
        <v>5274929.1900000004</v>
      </c>
      <c r="E4" s="23">
        <v>23204093.824828848</v>
      </c>
      <c r="F4" s="21">
        <v>4129920.5754526686</v>
      </c>
      <c r="G4" s="55">
        <v>488037.41326538031</v>
      </c>
      <c r="H4" s="23">
        <v>4617957.9887180487</v>
      </c>
      <c r="K4" s="24"/>
    </row>
    <row r="5" spans="1:11" ht="31.5" x14ac:dyDescent="0.25">
      <c r="A5" s="54">
        <v>1.1000000000000001</v>
      </c>
      <c r="B5" s="3" t="s">
        <v>33</v>
      </c>
      <c r="C5" s="37">
        <v>1064574.8399999999</v>
      </c>
      <c r="D5" s="55">
        <v>0</v>
      </c>
      <c r="E5" s="23">
        <v>1064574.8399999999</v>
      </c>
      <c r="F5" s="21">
        <v>51203.737115130694</v>
      </c>
      <c r="G5" s="55">
        <v>0</v>
      </c>
      <c r="H5" s="23">
        <v>51203.737115130694</v>
      </c>
    </row>
    <row r="6" spans="1:11" x14ac:dyDescent="0.25">
      <c r="A6" s="20">
        <v>2</v>
      </c>
      <c r="B6" s="65" t="s">
        <v>34</v>
      </c>
      <c r="C6" s="37">
        <v>33950658.502244756</v>
      </c>
      <c r="D6" s="55">
        <v>32403324.009999994</v>
      </c>
      <c r="E6" s="23">
        <v>66353982.512244746</v>
      </c>
      <c r="F6" s="21">
        <v>13256887.608681256</v>
      </c>
      <c r="G6" s="55">
        <v>10530910.443346428</v>
      </c>
      <c r="H6" s="23">
        <v>23787798.052027684</v>
      </c>
    </row>
    <row r="7" spans="1:11" x14ac:dyDescent="0.25">
      <c r="A7" s="20">
        <v>3</v>
      </c>
      <c r="B7" s="65" t="s">
        <v>35</v>
      </c>
      <c r="C7" s="37">
        <v>225048893.22999993</v>
      </c>
      <c r="D7" s="55">
        <v>0</v>
      </c>
      <c r="E7" s="23">
        <v>225048893.22999993</v>
      </c>
      <c r="F7" s="21">
        <v>96625212.426145941</v>
      </c>
      <c r="G7" s="55">
        <v>0</v>
      </c>
      <c r="H7" s="23">
        <v>96625212.426145941</v>
      </c>
    </row>
    <row r="8" spans="1:11" x14ac:dyDescent="0.25">
      <c r="A8" s="20">
        <v>4</v>
      </c>
      <c r="B8" s="65" t="s">
        <v>36</v>
      </c>
      <c r="C8" s="37">
        <v>2731434.9600000004</v>
      </c>
      <c r="D8" s="55">
        <v>0</v>
      </c>
      <c r="E8" s="23">
        <v>2731434.9600000004</v>
      </c>
      <c r="F8" s="21">
        <v>202951.20000000004</v>
      </c>
      <c r="G8" s="55">
        <v>0</v>
      </c>
      <c r="H8" s="23">
        <v>202951.20000000004</v>
      </c>
    </row>
    <row r="9" spans="1:11" x14ac:dyDescent="0.25">
      <c r="A9" s="20">
        <v>5</v>
      </c>
      <c r="B9" s="65" t="s">
        <v>37</v>
      </c>
      <c r="C9" s="37">
        <v>798129.46</v>
      </c>
      <c r="D9" s="55">
        <v>0</v>
      </c>
      <c r="E9" s="23">
        <v>798129.46</v>
      </c>
      <c r="F9" s="21">
        <v>160758.736829614</v>
      </c>
      <c r="G9" s="55">
        <v>0</v>
      </c>
      <c r="H9" s="23">
        <v>160758.736829614</v>
      </c>
    </row>
    <row r="10" spans="1:11" x14ac:dyDescent="0.25">
      <c r="A10" s="20">
        <v>6</v>
      </c>
      <c r="B10" s="65" t="s">
        <v>38</v>
      </c>
      <c r="C10" s="37">
        <v>2193063.0561873005</v>
      </c>
      <c r="D10" s="55">
        <v>0</v>
      </c>
      <c r="E10" s="23">
        <v>2193063.0561873005</v>
      </c>
      <c r="F10" s="21">
        <v>411191.3049702</v>
      </c>
      <c r="G10" s="55">
        <v>0</v>
      </c>
      <c r="H10" s="23">
        <v>411191.3049702</v>
      </c>
    </row>
    <row r="11" spans="1:11" x14ac:dyDescent="0.25">
      <c r="A11" s="20">
        <v>7</v>
      </c>
      <c r="B11" s="65" t="s">
        <v>39</v>
      </c>
      <c r="C11" s="37">
        <v>6642442.6280757021</v>
      </c>
      <c r="D11" s="55">
        <v>0</v>
      </c>
      <c r="E11" s="23">
        <v>6642442.6280757021</v>
      </c>
      <c r="F11" s="21">
        <v>2499312.7645403175</v>
      </c>
      <c r="G11" s="55">
        <v>0</v>
      </c>
      <c r="H11" s="23">
        <v>2499312.7645403175</v>
      </c>
    </row>
    <row r="12" spans="1:11" x14ac:dyDescent="0.25">
      <c r="A12" s="20">
        <v>8</v>
      </c>
      <c r="B12" s="65" t="s">
        <v>40</v>
      </c>
      <c r="C12" s="37">
        <v>118355467.21695423</v>
      </c>
      <c r="D12" s="55">
        <v>0</v>
      </c>
      <c r="E12" s="23">
        <v>118355467.21695423</v>
      </c>
      <c r="F12" s="21">
        <v>23744632.282472044</v>
      </c>
      <c r="G12" s="55">
        <v>0</v>
      </c>
      <c r="H12" s="23">
        <v>23744632.282472044</v>
      </c>
    </row>
    <row r="13" spans="1:11" x14ac:dyDescent="0.25">
      <c r="A13" s="54">
        <v>8.1</v>
      </c>
      <c r="B13" s="3" t="s">
        <v>41</v>
      </c>
      <c r="C13" s="37">
        <v>77349024.098969534</v>
      </c>
      <c r="D13" s="55">
        <v>0</v>
      </c>
      <c r="E13" s="23">
        <v>77349024.098969534</v>
      </c>
      <c r="F13" s="21">
        <v>13386800.974785134</v>
      </c>
      <c r="G13" s="55">
        <v>0</v>
      </c>
      <c r="H13" s="23">
        <v>13386800.974785134</v>
      </c>
    </row>
    <row r="14" spans="1:11" x14ac:dyDescent="0.25">
      <c r="A14" s="54">
        <v>8.1999999999999993</v>
      </c>
      <c r="B14" s="3" t="s">
        <v>42</v>
      </c>
      <c r="C14" s="37">
        <v>31624397.197984703</v>
      </c>
      <c r="D14" s="55">
        <v>0</v>
      </c>
      <c r="E14" s="23">
        <v>31624397.197984703</v>
      </c>
      <c r="F14" s="21">
        <v>7739676.359219525</v>
      </c>
      <c r="G14" s="55">
        <v>0</v>
      </c>
      <c r="H14" s="23">
        <v>7739676.359219525</v>
      </c>
    </row>
    <row r="15" spans="1:11" x14ac:dyDescent="0.25">
      <c r="A15" s="54">
        <v>8.3000000000000007</v>
      </c>
      <c r="B15" s="3" t="s">
        <v>43</v>
      </c>
      <c r="C15" s="37">
        <v>6177877.5099999988</v>
      </c>
      <c r="D15" s="55">
        <v>0</v>
      </c>
      <c r="E15" s="23">
        <v>6177877.5099999988</v>
      </c>
      <c r="F15" s="21">
        <v>2401825.0903546549</v>
      </c>
      <c r="G15" s="55">
        <v>0</v>
      </c>
      <c r="H15" s="23">
        <v>2401825.0903546549</v>
      </c>
    </row>
    <row r="16" spans="1:11" x14ac:dyDescent="0.25">
      <c r="A16" s="54">
        <v>8.4</v>
      </c>
      <c r="B16" s="3" t="s">
        <v>44</v>
      </c>
      <c r="C16" s="37">
        <v>3204168.4099999997</v>
      </c>
      <c r="D16" s="55">
        <v>0</v>
      </c>
      <c r="E16" s="23">
        <v>3204168.4099999997</v>
      </c>
      <c r="F16" s="21">
        <v>216329.85811272971</v>
      </c>
      <c r="G16" s="55">
        <v>0</v>
      </c>
      <c r="H16" s="23">
        <v>216329.85811272971</v>
      </c>
    </row>
    <row r="17" spans="1:8" x14ac:dyDescent="0.25">
      <c r="A17" s="20">
        <v>9</v>
      </c>
      <c r="B17" s="65" t="s">
        <v>45</v>
      </c>
      <c r="C17" s="37">
        <v>6904069.1099999985</v>
      </c>
      <c r="D17" s="55">
        <v>0</v>
      </c>
      <c r="E17" s="23">
        <v>6904069.1099999985</v>
      </c>
      <c r="F17" s="21">
        <v>1269600.2294084635</v>
      </c>
      <c r="G17" s="55">
        <v>0</v>
      </c>
      <c r="H17" s="23">
        <v>1269600.2294084635</v>
      </c>
    </row>
    <row r="18" spans="1:8" x14ac:dyDescent="0.25">
      <c r="A18" s="54">
        <v>9.1</v>
      </c>
      <c r="B18" s="3" t="s">
        <v>46</v>
      </c>
      <c r="C18" s="37">
        <v>6573402.209999999</v>
      </c>
      <c r="D18" s="55">
        <v>0</v>
      </c>
      <c r="E18" s="23">
        <v>6573402.209999999</v>
      </c>
      <c r="F18" s="21">
        <v>963497.54515409062</v>
      </c>
      <c r="G18" s="55">
        <v>0</v>
      </c>
      <c r="H18" s="23">
        <v>963497.54515409062</v>
      </c>
    </row>
    <row r="19" spans="1:8" x14ac:dyDescent="0.25">
      <c r="A19" s="54">
        <v>9.1999999999999993</v>
      </c>
      <c r="B19" s="3" t="s">
        <v>47</v>
      </c>
      <c r="C19" s="37">
        <v>330666.89999999997</v>
      </c>
      <c r="D19" s="55">
        <v>0</v>
      </c>
      <c r="E19" s="23">
        <v>330666.89999999997</v>
      </c>
      <c r="F19" s="21">
        <v>306102.68425437307</v>
      </c>
      <c r="G19" s="55">
        <v>0</v>
      </c>
      <c r="H19" s="23">
        <v>306102.68425437307</v>
      </c>
    </row>
    <row r="20" spans="1:8" x14ac:dyDescent="0.25">
      <c r="A20" s="20">
        <v>10</v>
      </c>
      <c r="B20" s="66" t="s">
        <v>48</v>
      </c>
      <c r="C20" s="37">
        <v>384793432.81801319</v>
      </c>
      <c r="D20" s="55">
        <v>0</v>
      </c>
      <c r="E20" s="23">
        <v>384793432.81801319</v>
      </c>
      <c r="F20" s="21">
        <v>206462700.96738726</v>
      </c>
      <c r="G20" s="55">
        <v>1696</v>
      </c>
      <c r="H20" s="23">
        <v>206464396.96738726</v>
      </c>
    </row>
    <row r="21" spans="1:8" x14ac:dyDescent="0.25">
      <c r="A21" s="54">
        <v>10.1</v>
      </c>
      <c r="B21" s="65" t="s">
        <v>49</v>
      </c>
      <c r="C21" s="37">
        <v>378052285.95801318</v>
      </c>
      <c r="D21" s="55">
        <v>0</v>
      </c>
      <c r="E21" s="23">
        <v>378052285.95801318</v>
      </c>
      <c r="F21" s="21">
        <v>201409493.04289734</v>
      </c>
      <c r="G21" s="55">
        <v>1696</v>
      </c>
      <c r="H21" s="23">
        <v>201411189.04289734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1871897.8067190719</v>
      </c>
      <c r="G22" s="55">
        <v>0</v>
      </c>
      <c r="H22" s="23">
        <v>1871897.8067190719</v>
      </c>
    </row>
    <row r="23" spans="1:8" x14ac:dyDescent="0.25">
      <c r="A23" s="54">
        <v>10.3</v>
      </c>
      <c r="B23" s="68" t="s">
        <v>51</v>
      </c>
      <c r="C23" s="37">
        <v>1174460.8999999997</v>
      </c>
      <c r="D23" s="55">
        <v>0</v>
      </c>
      <c r="E23" s="23">
        <v>1174460.8999999997</v>
      </c>
      <c r="F23" s="21">
        <v>679099.81541669904</v>
      </c>
      <c r="G23" s="55">
        <v>0</v>
      </c>
      <c r="H23" s="23">
        <v>679099.81541669904</v>
      </c>
    </row>
    <row r="24" spans="1:8" x14ac:dyDescent="0.25">
      <c r="A24" s="54">
        <v>10.4</v>
      </c>
      <c r="B24" s="65" t="s">
        <v>52</v>
      </c>
      <c r="C24" s="37">
        <v>5566685.96</v>
      </c>
      <c r="D24" s="55">
        <v>0</v>
      </c>
      <c r="E24" s="23">
        <v>5566685.96</v>
      </c>
      <c r="F24" s="21">
        <v>2502210.3023540997</v>
      </c>
      <c r="G24" s="55">
        <v>0</v>
      </c>
      <c r="H24" s="23">
        <v>2502210.3023540997</v>
      </c>
    </row>
    <row r="25" spans="1:8" x14ac:dyDescent="0.25">
      <c r="A25" s="20">
        <v>11</v>
      </c>
      <c r="B25" s="66" t="s">
        <v>53</v>
      </c>
      <c r="C25" s="37">
        <v>1920521.35</v>
      </c>
      <c r="D25" s="55">
        <v>0</v>
      </c>
      <c r="E25" s="23">
        <v>1920521.35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219974.06999999995</v>
      </c>
      <c r="D26" s="55">
        <v>0</v>
      </c>
      <c r="E26" s="23">
        <v>219974.06999999995</v>
      </c>
      <c r="F26" s="21">
        <v>10304.9</v>
      </c>
      <c r="G26" s="55">
        <v>0</v>
      </c>
      <c r="H26" s="23">
        <v>10304.9</v>
      </c>
    </row>
    <row r="27" spans="1:8" x14ac:dyDescent="0.25">
      <c r="A27" s="20">
        <v>13</v>
      </c>
      <c r="B27" s="66" t="s">
        <v>55</v>
      </c>
      <c r="C27" s="37">
        <v>27666852.090500027</v>
      </c>
      <c r="D27" s="55">
        <v>0</v>
      </c>
      <c r="E27" s="23">
        <v>27666852.090500027</v>
      </c>
      <c r="F27" s="21">
        <v>2177322.1189048542</v>
      </c>
      <c r="G27" s="55">
        <v>0</v>
      </c>
      <c r="H27" s="23">
        <v>2177322.1189048542</v>
      </c>
    </row>
    <row r="28" spans="1:8" x14ac:dyDescent="0.25">
      <c r="A28" s="20">
        <v>14</v>
      </c>
      <c r="B28" s="66" t="s">
        <v>56</v>
      </c>
      <c r="C28" s="37">
        <v>2171888.0099999998</v>
      </c>
      <c r="D28" s="55">
        <v>0</v>
      </c>
      <c r="E28" s="23">
        <v>2171888.0099999998</v>
      </c>
      <c r="F28" s="21">
        <v>-63288.849221642289</v>
      </c>
      <c r="G28" s="55">
        <v>0</v>
      </c>
      <c r="H28" s="23">
        <v>-63288.849221642289</v>
      </c>
    </row>
    <row r="29" spans="1:8" x14ac:dyDescent="0.25">
      <c r="A29" s="20">
        <v>15</v>
      </c>
      <c r="B29" s="66" t="s">
        <v>57</v>
      </c>
      <c r="C29" s="37">
        <v>27097544.086830303</v>
      </c>
      <c r="D29" s="55">
        <v>0</v>
      </c>
      <c r="E29" s="23">
        <v>27097544.086830303</v>
      </c>
      <c r="F29" s="21">
        <v>381766.49625282816</v>
      </c>
      <c r="G29" s="55">
        <v>0</v>
      </c>
      <c r="H29" s="23">
        <v>381766.49625282816</v>
      </c>
    </row>
    <row r="30" spans="1:8" x14ac:dyDescent="0.25">
      <c r="A30" s="20">
        <v>16</v>
      </c>
      <c r="B30" s="66" t="s">
        <v>58</v>
      </c>
      <c r="C30" s="37">
        <v>4325890.9400000004</v>
      </c>
      <c r="D30" s="55">
        <v>0</v>
      </c>
      <c r="E30" s="23">
        <v>4325890.9400000004</v>
      </c>
      <c r="F30" s="21">
        <v>308562.31478480803</v>
      </c>
      <c r="G30" s="55">
        <v>0</v>
      </c>
      <c r="H30" s="23">
        <v>308562.31478480803</v>
      </c>
    </row>
    <row r="31" spans="1:8" x14ac:dyDescent="0.25">
      <c r="A31" s="20">
        <v>17</v>
      </c>
      <c r="B31" s="66" t="s">
        <v>59</v>
      </c>
      <c r="C31" s="37">
        <v>762749.9</v>
      </c>
      <c r="D31" s="55">
        <v>0</v>
      </c>
      <c r="E31" s="23">
        <v>762749.9</v>
      </c>
      <c r="F31" s="21">
        <v>10484.14</v>
      </c>
      <c r="G31" s="55">
        <v>0</v>
      </c>
      <c r="H31" s="23">
        <v>10484.14</v>
      </c>
    </row>
    <row r="32" spans="1:8" x14ac:dyDescent="0.25">
      <c r="A32" s="20">
        <v>18</v>
      </c>
      <c r="B32" s="66" t="s">
        <v>60</v>
      </c>
      <c r="C32" s="37">
        <v>14368244.468699999</v>
      </c>
      <c r="D32" s="55">
        <v>0</v>
      </c>
      <c r="E32" s="23">
        <v>14368244.468699999</v>
      </c>
      <c r="F32" s="21">
        <v>1803413.6056776452</v>
      </c>
      <c r="G32" s="55">
        <v>0</v>
      </c>
      <c r="H32" s="23">
        <v>1803413.6056776452</v>
      </c>
    </row>
    <row r="33" spans="1:9" x14ac:dyDescent="0.25">
      <c r="A33" s="106" t="s">
        <v>61</v>
      </c>
      <c r="B33" s="107"/>
      <c r="C33" s="32">
        <v>877880420.53233445</v>
      </c>
      <c r="D33" s="51">
        <v>37678253.199999996</v>
      </c>
      <c r="E33" s="23">
        <v>915558673.73233449</v>
      </c>
      <c r="F33" s="32">
        <v>353391732.82228637</v>
      </c>
      <c r="G33" s="51">
        <v>11020643.856611809</v>
      </c>
      <c r="H33" s="23">
        <v>364412376.67889816</v>
      </c>
    </row>
    <row r="34" spans="1:9" x14ac:dyDescent="0.25">
      <c r="A34" s="111" t="s">
        <v>64</v>
      </c>
      <c r="B34" s="112"/>
      <c r="C34" s="34">
        <v>0.9588467082656732</v>
      </c>
      <c r="D34" s="34">
        <v>4.1153291734326698E-2</v>
      </c>
      <c r="E34" s="35">
        <v>0.99999999999999989</v>
      </c>
      <c r="F34" s="34">
        <v>0.96975776740337605</v>
      </c>
      <c r="G34" s="34">
        <v>3.0242232596624032E-2</v>
      </c>
      <c r="H34" s="35">
        <v>1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9.7817954115364633E-2</v>
      </c>
      <c r="B44" s="104" t="s">
        <v>293</v>
      </c>
      <c r="C44" s="52"/>
      <c r="D44" s="52"/>
      <c r="E44" s="52"/>
      <c r="F44" s="52"/>
      <c r="G44" s="53">
        <f>(H4+H6)/$H$33</f>
        <v>7.794948212139198E-2</v>
      </c>
      <c r="H44" s="104"/>
      <c r="I44" s="52"/>
    </row>
    <row r="45" spans="1:9" x14ac:dyDescent="0.25">
      <c r="A45" s="53">
        <f>(E7+E20)/$E$33</f>
        <v>0.66608765068212528</v>
      </c>
      <c r="B45" s="105" t="s">
        <v>294</v>
      </c>
      <c r="C45" s="52"/>
      <c r="D45" s="52"/>
      <c r="E45" s="52"/>
      <c r="F45" s="52"/>
      <c r="G45" s="53">
        <f>(H7+H20)/$H$33</f>
        <v>0.83172150231494613</v>
      </c>
      <c r="H45" s="105"/>
      <c r="I45" s="52"/>
    </row>
    <row r="46" spans="1:9" x14ac:dyDescent="0.25">
      <c r="A46" s="53">
        <f>E8/$E$33</f>
        <v>2.9833532665526812E-3</v>
      </c>
      <c r="B46" s="105" t="s">
        <v>36</v>
      </c>
      <c r="C46" s="52"/>
      <c r="D46" s="52"/>
      <c r="E46" s="52"/>
      <c r="F46" s="52"/>
      <c r="G46" s="53">
        <f>H8/$H$33</f>
        <v>5.5692729717253932E-4</v>
      </c>
      <c r="H46" s="105"/>
      <c r="I46" s="52"/>
    </row>
    <row r="47" spans="1:9" x14ac:dyDescent="0.25">
      <c r="A47" s="53">
        <f>(E25+E9)/$E$33</f>
        <v>2.9693900434772172E-3</v>
      </c>
      <c r="B47" s="105" t="s">
        <v>295</v>
      </c>
      <c r="C47" s="52"/>
      <c r="D47" s="52"/>
      <c r="E47" s="52"/>
      <c r="F47" s="52"/>
      <c r="G47" s="53">
        <f>(H25+H9)/$H$33</f>
        <v>4.4114510680098694E-4</v>
      </c>
      <c r="H47" s="105"/>
      <c r="I47" s="52"/>
    </row>
    <row r="48" spans="1:9" x14ac:dyDescent="0.25">
      <c r="A48" s="53">
        <f>(E26+E10)/$E$33</f>
        <v>2.6355898266469339E-3</v>
      </c>
      <c r="B48" s="105" t="s">
        <v>296</v>
      </c>
      <c r="C48" s="52"/>
      <c r="D48" s="52"/>
      <c r="E48" s="52"/>
      <c r="F48" s="52"/>
      <c r="G48" s="53">
        <f>(H26+H10)/$H$33</f>
        <v>1.1566462391083968E-3</v>
      </c>
      <c r="H48" s="105"/>
      <c r="I48" s="52"/>
    </row>
    <row r="49" spans="1:9" x14ac:dyDescent="0.25">
      <c r="A49" s="53">
        <f>E11/$E$33</f>
        <v>7.2550703943389588E-3</v>
      </c>
      <c r="B49" s="105" t="s">
        <v>39</v>
      </c>
      <c r="C49" s="52"/>
      <c r="D49" s="52"/>
      <c r="E49" s="52"/>
      <c r="F49" s="52"/>
      <c r="G49" s="53">
        <f>H11/$H$33</f>
        <v>6.8584738732476863E-3</v>
      </c>
      <c r="H49" s="105"/>
      <c r="I49" s="52"/>
    </row>
    <row r="50" spans="1:9" x14ac:dyDescent="0.25">
      <c r="A50" s="53">
        <f>(E12+E17)/$E$33</f>
        <v>0.13681213440567996</v>
      </c>
      <c r="B50" s="105" t="s">
        <v>297</v>
      </c>
      <c r="C50" s="52"/>
      <c r="D50" s="52"/>
      <c r="E50" s="52"/>
      <c r="F50" s="52"/>
      <c r="G50" s="53">
        <f>(H12+H17)/$H$33</f>
        <v>6.8642653523049227E-2</v>
      </c>
      <c r="H50" s="105"/>
      <c r="I50" s="52"/>
    </row>
    <row r="51" spans="1:9" x14ac:dyDescent="0.25">
      <c r="A51" s="53">
        <f>E27/$E$33</f>
        <v>3.0218546210385736E-2</v>
      </c>
      <c r="B51" s="105" t="s">
        <v>55</v>
      </c>
      <c r="C51" s="52"/>
      <c r="D51" s="52"/>
      <c r="E51" s="52"/>
      <c r="F51" s="52"/>
      <c r="G51" s="53">
        <f>H27/$H$33</f>
        <v>5.9748852076541865E-3</v>
      </c>
      <c r="H51" s="105"/>
      <c r="I51" s="52"/>
    </row>
    <row r="52" spans="1:9" x14ac:dyDescent="0.25">
      <c r="A52" s="53">
        <f>(E28+E29+E30+E31)/$E$33</f>
        <v>3.7526893603407607E-2</v>
      </c>
      <c r="B52" s="105" t="s">
        <v>298</v>
      </c>
      <c r="C52" s="52"/>
      <c r="D52" s="52"/>
      <c r="E52" s="52"/>
      <c r="F52" s="52"/>
      <c r="G52" s="53">
        <f>(H28+H29+H30+H31)/$H$33</f>
        <v>1.7494578741428094E-3</v>
      </c>
      <c r="H52" s="105"/>
      <c r="I52" s="52"/>
    </row>
    <row r="53" spans="1:9" x14ac:dyDescent="0.25">
      <c r="A53" s="53">
        <f>E32/$E$33</f>
        <v>1.5693417452020759E-2</v>
      </c>
      <c r="B53" s="105" t="s">
        <v>60</v>
      </c>
      <c r="C53" s="52"/>
      <c r="D53" s="52"/>
      <c r="E53" s="52"/>
      <c r="F53" s="52"/>
      <c r="G53" s="53">
        <f>H32/$H$33</f>
        <v>4.94882644248585E-3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9" t="s">
        <v>341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20" t="s">
        <v>31</v>
      </c>
      <c r="B3" s="116" t="s">
        <v>275</v>
      </c>
      <c r="C3" s="116"/>
      <c r="D3" s="116" t="s">
        <v>278</v>
      </c>
      <c r="E3" s="116" t="s">
        <v>279</v>
      </c>
      <c r="F3" s="116" t="s">
        <v>280</v>
      </c>
      <c r="G3" s="116"/>
      <c r="H3" s="116"/>
      <c r="I3" s="116"/>
      <c r="J3" s="116"/>
      <c r="K3" s="122" t="s">
        <v>281</v>
      </c>
      <c r="L3" s="122"/>
      <c r="M3" s="122"/>
      <c r="N3" s="122"/>
      <c r="O3" s="123" t="s">
        <v>287</v>
      </c>
      <c r="P3" s="124" t="s">
        <v>312</v>
      </c>
      <c r="Q3" s="124" t="s">
        <v>285</v>
      </c>
      <c r="R3" s="124"/>
      <c r="S3" s="124"/>
      <c r="T3" s="124"/>
      <c r="U3" s="124"/>
      <c r="V3" s="124"/>
      <c r="W3" s="124"/>
    </row>
    <row r="4" spans="1:25" ht="15" customHeight="1" x14ac:dyDescent="0.25">
      <c r="A4" s="120"/>
      <c r="B4" s="116" t="s">
        <v>276</v>
      </c>
      <c r="C4" s="116" t="s">
        <v>277</v>
      </c>
      <c r="D4" s="121"/>
      <c r="E4" s="116"/>
      <c r="F4" s="116" t="s">
        <v>66</v>
      </c>
      <c r="G4" s="116"/>
      <c r="H4" s="116" t="s">
        <v>286</v>
      </c>
      <c r="I4" s="116" t="s">
        <v>284</v>
      </c>
      <c r="J4" s="116"/>
      <c r="K4" s="116" t="s">
        <v>66</v>
      </c>
      <c r="L4" s="116"/>
      <c r="M4" s="116" t="s">
        <v>284</v>
      </c>
      <c r="N4" s="116"/>
      <c r="O4" s="123"/>
      <c r="P4" s="124"/>
      <c r="Q4" s="124"/>
      <c r="R4" s="124"/>
      <c r="S4" s="124"/>
      <c r="T4" s="124"/>
      <c r="U4" s="124"/>
      <c r="V4" s="124"/>
      <c r="W4" s="124"/>
    </row>
    <row r="5" spans="1:25" ht="35.25" customHeight="1" x14ac:dyDescent="0.25">
      <c r="A5" s="120"/>
      <c r="B5" s="116"/>
      <c r="C5" s="116"/>
      <c r="D5" s="12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23"/>
      <c r="P5" s="124"/>
      <c r="Q5" s="117" t="s">
        <v>313</v>
      </c>
      <c r="R5" s="118" t="s">
        <v>288</v>
      </c>
      <c r="S5" s="118"/>
      <c r="T5" s="118"/>
      <c r="U5" s="116" t="s">
        <v>291</v>
      </c>
      <c r="V5" s="116" t="s">
        <v>292</v>
      </c>
      <c r="W5" s="116" t="s">
        <v>66</v>
      </c>
    </row>
    <row r="6" spans="1:25" ht="99.75" customHeight="1" x14ac:dyDescent="0.25">
      <c r="A6" s="120"/>
      <c r="B6" s="116"/>
      <c r="C6" s="116"/>
      <c r="D6" s="121"/>
      <c r="E6" s="116"/>
      <c r="F6" s="62" t="s">
        <v>282</v>
      </c>
      <c r="G6" s="62" t="s">
        <v>283</v>
      </c>
      <c r="H6" s="116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3"/>
      <c r="P6" s="124"/>
      <c r="Q6" s="117"/>
      <c r="R6" s="62" t="s">
        <v>66</v>
      </c>
      <c r="S6" s="62" t="s">
        <v>289</v>
      </c>
      <c r="T6" s="62" t="s">
        <v>290</v>
      </c>
      <c r="U6" s="116"/>
      <c r="V6" s="116"/>
      <c r="W6" s="116"/>
    </row>
    <row r="7" spans="1:25" ht="15.75" x14ac:dyDescent="0.25">
      <c r="A7" s="65" t="s">
        <v>32</v>
      </c>
      <c r="B7" s="5">
        <v>17929164.634828843</v>
      </c>
      <c r="C7" s="5">
        <v>1509456.800416667</v>
      </c>
      <c r="D7" s="5">
        <v>16398478.95242049</v>
      </c>
      <c r="E7" s="5">
        <v>264150.72589352413</v>
      </c>
      <c r="F7" s="5">
        <v>3988429.9859999996</v>
      </c>
      <c r="G7" s="5">
        <v>3690.9903999999997</v>
      </c>
      <c r="H7" s="5">
        <v>776230.2912486</v>
      </c>
      <c r="I7" s="5">
        <v>1373634.6350094113</v>
      </c>
      <c r="J7" s="5">
        <v>721.97080000000005</v>
      </c>
      <c r="K7" s="5">
        <v>5502309.4832389997</v>
      </c>
      <c r="L7" s="5">
        <v>430174.69210000004</v>
      </c>
      <c r="M7" s="5">
        <v>2973901.5025189999</v>
      </c>
      <c r="N7" s="5">
        <v>2713</v>
      </c>
      <c r="O7" s="5">
        <v>0</v>
      </c>
      <c r="P7" s="5">
        <v>43546.009999999995</v>
      </c>
      <c r="Q7" s="5">
        <v>141490.58945266917</v>
      </c>
      <c r="R7" s="5">
        <v>4891970.4290803224</v>
      </c>
      <c r="S7" s="5">
        <v>5526.5599999999968</v>
      </c>
      <c r="T7" s="5">
        <v>82625.966613835641</v>
      </c>
      <c r="U7" s="5">
        <v>1957075.6324127184</v>
      </c>
      <c r="V7" s="5">
        <v>122169.95642080824</v>
      </c>
      <c r="W7" s="5">
        <v>7112706.6073665172</v>
      </c>
      <c r="X7" s="39"/>
      <c r="Y7" s="39"/>
    </row>
    <row r="8" spans="1:25" ht="31.5" x14ac:dyDescent="0.25">
      <c r="A8" s="3" t="s">
        <v>33</v>
      </c>
      <c r="B8" s="5">
        <v>1064574.8399999999</v>
      </c>
      <c r="C8" s="5">
        <v>20346.169999999998</v>
      </c>
      <c r="D8" s="5">
        <v>972332.42000000016</v>
      </c>
      <c r="E8" s="5">
        <v>17021.578999999911</v>
      </c>
      <c r="F8" s="5">
        <v>49333.33</v>
      </c>
      <c r="G8" s="5">
        <v>6</v>
      </c>
      <c r="H8" s="5">
        <v>0</v>
      </c>
      <c r="I8" s="5">
        <v>36333</v>
      </c>
      <c r="J8" s="5">
        <v>5</v>
      </c>
      <c r="K8" s="5">
        <v>123250</v>
      </c>
      <c r="L8" s="5">
        <v>57</v>
      </c>
      <c r="M8" s="5">
        <v>73001</v>
      </c>
      <c r="N8" s="5">
        <v>5</v>
      </c>
      <c r="O8" s="5">
        <v>0</v>
      </c>
      <c r="P8" s="5">
        <v>0</v>
      </c>
      <c r="Q8" s="5">
        <v>1870.4071151306891</v>
      </c>
      <c r="R8" s="5">
        <v>274329.15776076255</v>
      </c>
      <c r="S8" s="5">
        <v>72.09</v>
      </c>
      <c r="T8" s="5">
        <v>104.36999999999989</v>
      </c>
      <c r="U8" s="5">
        <v>93794.884682362186</v>
      </c>
      <c r="V8" s="5">
        <v>3504.6632264848358</v>
      </c>
      <c r="W8" s="5">
        <v>373499.11278474034</v>
      </c>
      <c r="X8" s="39"/>
      <c r="Y8" s="39"/>
    </row>
    <row r="9" spans="1:25" ht="15.75" x14ac:dyDescent="0.25">
      <c r="A9" s="65" t="s">
        <v>34</v>
      </c>
      <c r="B9" s="5">
        <v>33950658.502244748</v>
      </c>
      <c r="C9" s="5">
        <v>4144163.2412450677</v>
      </c>
      <c r="D9" s="5">
        <v>24498602.217258185</v>
      </c>
      <c r="E9" s="5">
        <v>502518.96503002173</v>
      </c>
      <c r="F9" s="5">
        <v>12932691.099999979</v>
      </c>
      <c r="G9" s="5">
        <v>153149.2378</v>
      </c>
      <c r="H9" s="5">
        <v>740086.90000002936</v>
      </c>
      <c r="I9" s="5">
        <v>2737808.6199999861</v>
      </c>
      <c r="J9" s="5">
        <v>19248</v>
      </c>
      <c r="K9" s="5">
        <v>14428927.599999987</v>
      </c>
      <c r="L9" s="5">
        <v>168828</v>
      </c>
      <c r="M9" s="5">
        <v>3951960.1599999843</v>
      </c>
      <c r="N9" s="5">
        <v>42052</v>
      </c>
      <c r="O9" s="5">
        <v>5419.04</v>
      </c>
      <c r="P9" s="5">
        <v>45230.36</v>
      </c>
      <c r="Q9" s="5">
        <v>329615.54868127452</v>
      </c>
      <c r="R9" s="5">
        <v>4348446.0043136617</v>
      </c>
      <c r="S9" s="5">
        <v>0</v>
      </c>
      <c r="T9" s="5">
        <v>9048.6399999999976</v>
      </c>
      <c r="U9" s="5">
        <v>3302512.7692567152</v>
      </c>
      <c r="V9" s="5">
        <v>11456.157916085944</v>
      </c>
      <c r="W9" s="5">
        <v>7992030.4801677372</v>
      </c>
      <c r="X9" s="39"/>
      <c r="Y9" s="39"/>
    </row>
    <row r="10" spans="1:25" ht="15.75" x14ac:dyDescent="0.25">
      <c r="A10" s="65" t="s">
        <v>35</v>
      </c>
      <c r="B10" s="5">
        <v>225048893.22999993</v>
      </c>
      <c r="C10" s="5">
        <v>25067196.938682076</v>
      </c>
      <c r="D10" s="5">
        <v>213197370.02294111</v>
      </c>
      <c r="E10" s="5">
        <v>3658642.8398588225</v>
      </c>
      <c r="F10" s="5">
        <v>111299358.79000001</v>
      </c>
      <c r="G10" s="5">
        <v>111870.9042</v>
      </c>
      <c r="H10" s="5">
        <v>10813502.24551506</v>
      </c>
      <c r="I10" s="5">
        <v>66182887.299214743</v>
      </c>
      <c r="J10" s="5">
        <v>53302.754199999996</v>
      </c>
      <c r="K10" s="5">
        <v>108659312.88819546</v>
      </c>
      <c r="L10" s="5">
        <v>1239734.0639000002</v>
      </c>
      <c r="M10" s="5">
        <v>3250271.3962348988</v>
      </c>
      <c r="N10" s="5">
        <v>3631</v>
      </c>
      <c r="O10" s="5">
        <v>18723700.611669302</v>
      </c>
      <c r="P10" s="5">
        <v>12617.69</v>
      </c>
      <c r="Q10" s="5">
        <v>4049554.2478152332</v>
      </c>
      <c r="R10" s="5">
        <v>61794966.487103134</v>
      </c>
      <c r="S10" s="5">
        <v>48603.9300000004</v>
      </c>
      <c r="T10" s="5">
        <v>589315.91000002972</v>
      </c>
      <c r="U10" s="5">
        <v>23257872.178825404</v>
      </c>
      <c r="V10" s="5">
        <v>2311634.3568634847</v>
      </c>
      <c r="W10" s="5">
        <v>91414027.270607263</v>
      </c>
      <c r="X10" s="39"/>
      <c r="Y10" s="39"/>
    </row>
    <row r="11" spans="1:25" ht="15.75" x14ac:dyDescent="0.25">
      <c r="A11" s="65" t="s">
        <v>36</v>
      </c>
      <c r="B11" s="5">
        <v>2731434.9600000004</v>
      </c>
      <c r="C11" s="5">
        <v>235232.21034539997</v>
      </c>
      <c r="D11" s="5">
        <v>1825934.1499999994</v>
      </c>
      <c r="E11" s="5">
        <v>36583.820000000007</v>
      </c>
      <c r="F11" s="5">
        <v>197324.42</v>
      </c>
      <c r="G11" s="5">
        <v>10</v>
      </c>
      <c r="H11" s="5">
        <v>80849.58</v>
      </c>
      <c r="I11" s="5">
        <v>177166.83500000002</v>
      </c>
      <c r="J11" s="5">
        <v>7</v>
      </c>
      <c r="K11" s="5">
        <v>487229.83</v>
      </c>
      <c r="L11" s="5">
        <v>23</v>
      </c>
      <c r="M11" s="5">
        <v>34975.660000000003</v>
      </c>
      <c r="N11" s="5">
        <v>2</v>
      </c>
      <c r="O11" s="5">
        <v>28803.199999999997</v>
      </c>
      <c r="P11" s="5">
        <v>587.22</v>
      </c>
      <c r="Q11" s="5">
        <v>34429.980000000003</v>
      </c>
      <c r="R11" s="5">
        <v>555505.7531893655</v>
      </c>
      <c r="S11" s="5">
        <v>0</v>
      </c>
      <c r="T11" s="5">
        <v>0</v>
      </c>
      <c r="U11" s="5">
        <v>131127.2969328262</v>
      </c>
      <c r="V11" s="5">
        <v>208.93012109350866</v>
      </c>
      <c r="W11" s="5">
        <v>721271.96024328517</v>
      </c>
      <c r="X11" s="39"/>
      <c r="Y11" s="39"/>
    </row>
    <row r="12" spans="1:25" ht="15.75" x14ac:dyDescent="0.25">
      <c r="A12" s="65" t="s">
        <v>37</v>
      </c>
      <c r="B12" s="5">
        <v>798129.46</v>
      </c>
      <c r="C12" s="5">
        <v>671971.26309179992</v>
      </c>
      <c r="D12" s="5">
        <v>1321230.9500000002</v>
      </c>
      <c r="E12" s="5">
        <v>95.91</v>
      </c>
      <c r="F12" s="5">
        <v>144997.06</v>
      </c>
      <c r="G12" s="5">
        <v>2</v>
      </c>
      <c r="H12" s="5">
        <v>49348.82</v>
      </c>
      <c r="I12" s="5">
        <v>144997.06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15761.676829614002</v>
      </c>
      <c r="R12" s="5">
        <v>9840.8569671133118</v>
      </c>
      <c r="S12" s="5">
        <v>0</v>
      </c>
      <c r="T12" s="5">
        <v>0</v>
      </c>
      <c r="U12" s="5">
        <v>242439.69752368022</v>
      </c>
      <c r="V12" s="5">
        <v>-20552.96726952614</v>
      </c>
      <c r="W12" s="5">
        <v>247489.26405088141</v>
      </c>
      <c r="X12" s="39"/>
      <c r="Y12" s="39"/>
    </row>
    <row r="13" spans="1:25" ht="15.75" x14ac:dyDescent="0.25">
      <c r="A13" s="65" t="s">
        <v>38</v>
      </c>
      <c r="B13" s="5">
        <v>2193063.0561873005</v>
      </c>
      <c r="C13" s="5">
        <v>562370.34368876554</v>
      </c>
      <c r="D13" s="5">
        <v>1735931.2800000005</v>
      </c>
      <c r="E13" s="5">
        <v>156</v>
      </c>
      <c r="F13" s="5">
        <v>322629.70497019996</v>
      </c>
      <c r="G13" s="5">
        <v>15.9628</v>
      </c>
      <c r="H13" s="5">
        <v>56769.1190384</v>
      </c>
      <c r="I13" s="5">
        <v>253720.49</v>
      </c>
      <c r="J13" s="5">
        <v>12</v>
      </c>
      <c r="K13" s="5">
        <v>118567.0489702</v>
      </c>
      <c r="L13" s="5">
        <v>10</v>
      </c>
      <c r="M13" s="5">
        <v>35271.763999999996</v>
      </c>
      <c r="N13" s="5">
        <v>4</v>
      </c>
      <c r="O13" s="5">
        <v>0</v>
      </c>
      <c r="P13" s="5">
        <v>58149.31</v>
      </c>
      <c r="Q13" s="5">
        <v>88561.600000000006</v>
      </c>
      <c r="R13" s="5">
        <v>273192.23433721968</v>
      </c>
      <c r="S13" s="5">
        <v>0</v>
      </c>
      <c r="T13" s="5">
        <v>2614.1000000000022</v>
      </c>
      <c r="U13" s="5">
        <v>573731.46232061996</v>
      </c>
      <c r="V13" s="5">
        <v>10630.518919022901</v>
      </c>
      <c r="W13" s="5">
        <v>946115.81557686254</v>
      </c>
      <c r="X13" s="39"/>
      <c r="Y13" s="39"/>
    </row>
    <row r="14" spans="1:25" ht="15.75" x14ac:dyDescent="0.25">
      <c r="A14" s="65" t="s">
        <v>39</v>
      </c>
      <c r="B14" s="5">
        <v>6642442.6280757021</v>
      </c>
      <c r="C14" s="5">
        <v>2717183.4581071315</v>
      </c>
      <c r="D14" s="5">
        <v>5726429.9649019605</v>
      </c>
      <c r="E14" s="5">
        <v>32641.96789803922</v>
      </c>
      <c r="F14" s="5">
        <v>2650087.0780237992</v>
      </c>
      <c r="G14" s="5">
        <v>533</v>
      </c>
      <c r="H14" s="5">
        <v>1358301.5550000002</v>
      </c>
      <c r="I14" s="5">
        <v>737046.27136882185</v>
      </c>
      <c r="J14" s="5">
        <v>114</v>
      </c>
      <c r="K14" s="5">
        <v>4399650.5747542009</v>
      </c>
      <c r="L14" s="5">
        <v>61471.979999999996</v>
      </c>
      <c r="M14" s="5">
        <v>633971.46019579994</v>
      </c>
      <c r="N14" s="5">
        <v>260</v>
      </c>
      <c r="O14" s="5">
        <v>252248.07000000007</v>
      </c>
      <c r="P14" s="5">
        <v>3919.16</v>
      </c>
      <c r="Q14" s="5">
        <v>101473.75651651785</v>
      </c>
      <c r="R14" s="5">
        <v>1629052.0520814757</v>
      </c>
      <c r="S14" s="5">
        <v>1107.57</v>
      </c>
      <c r="T14" s="5">
        <v>10394.469999999999</v>
      </c>
      <c r="U14" s="5">
        <v>1314779.8750962948</v>
      </c>
      <c r="V14" s="5">
        <v>14388.592763875426</v>
      </c>
      <c r="W14" s="5">
        <v>3059694.2764581637</v>
      </c>
      <c r="X14" s="39"/>
      <c r="Y14" s="39"/>
    </row>
    <row r="15" spans="1:25" ht="15.75" x14ac:dyDescent="0.25">
      <c r="A15" s="65" t="s">
        <v>40</v>
      </c>
      <c r="B15" s="5">
        <v>118355467.21695425</v>
      </c>
      <c r="C15" s="5">
        <v>61421311.452781543</v>
      </c>
      <c r="D15" s="5">
        <v>133286470.60705657</v>
      </c>
      <c r="E15" s="5">
        <v>1660502.0720931997</v>
      </c>
      <c r="F15" s="5">
        <v>22415702.120935198</v>
      </c>
      <c r="G15" s="5">
        <v>11851.547</v>
      </c>
      <c r="H15" s="5">
        <v>10880060.516570389</v>
      </c>
      <c r="I15" s="5">
        <v>14060214.462670363</v>
      </c>
      <c r="J15" s="5">
        <v>2582.1711</v>
      </c>
      <c r="K15" s="5">
        <v>29422871.178612098</v>
      </c>
      <c r="L15" s="5">
        <v>3417971.91</v>
      </c>
      <c r="M15" s="5">
        <v>3372302.5038215993</v>
      </c>
      <c r="N15" s="5">
        <v>1571</v>
      </c>
      <c r="O15" s="5">
        <v>127058.2275524</v>
      </c>
      <c r="P15" s="5">
        <v>1065242.0508750002</v>
      </c>
      <c r="Q15" s="5">
        <v>1455988.3890892465</v>
      </c>
      <c r="R15" s="5">
        <v>24768253.391920846</v>
      </c>
      <c r="S15" s="5">
        <v>231884.60999998113</v>
      </c>
      <c r="T15" s="5">
        <v>357819.53545511205</v>
      </c>
      <c r="U15" s="5">
        <v>11252315.689440098</v>
      </c>
      <c r="V15" s="5">
        <v>452634.07379491878</v>
      </c>
      <c r="W15" s="5">
        <v>37929191.544245116</v>
      </c>
      <c r="X15" s="39"/>
      <c r="Y15" s="39"/>
    </row>
    <row r="16" spans="1:25" ht="15.75" x14ac:dyDescent="0.25">
      <c r="A16" s="3" t="s">
        <v>41</v>
      </c>
      <c r="B16" s="5">
        <v>77349024.098969534</v>
      </c>
      <c r="C16" s="5">
        <v>46348665.385137901</v>
      </c>
      <c r="D16" s="5">
        <v>95878047.944956571</v>
      </c>
      <c r="E16" s="5">
        <v>945532.11033333326</v>
      </c>
      <c r="F16" s="5">
        <v>12744842.070000002</v>
      </c>
      <c r="G16" s="5">
        <v>1471</v>
      </c>
      <c r="H16" s="5">
        <v>8522912.4216152839</v>
      </c>
      <c r="I16" s="5">
        <v>9089273.7270809598</v>
      </c>
      <c r="J16" s="5">
        <v>675</v>
      </c>
      <c r="K16" s="5">
        <v>13332145.34</v>
      </c>
      <c r="L16" s="5">
        <v>1798321.03</v>
      </c>
      <c r="M16" s="5">
        <v>2869747.56</v>
      </c>
      <c r="N16" s="5">
        <v>310</v>
      </c>
      <c r="O16" s="5">
        <v>68770.217552400005</v>
      </c>
      <c r="P16" s="5">
        <v>911551.11512500013</v>
      </c>
      <c r="Q16" s="5">
        <v>710729.12233753875</v>
      </c>
      <c r="R16" s="5">
        <v>12152368.165231446</v>
      </c>
      <c r="S16" s="5">
        <v>12389.320000001011</v>
      </c>
      <c r="T16" s="5">
        <v>142892.68068493155</v>
      </c>
      <c r="U16" s="5">
        <v>5360590.3632883234</v>
      </c>
      <c r="V16" s="5">
        <v>103313.50323177769</v>
      </c>
      <c r="W16" s="5">
        <v>18327001.154089086</v>
      </c>
      <c r="X16" s="39"/>
      <c r="Y16" s="39"/>
    </row>
    <row r="17" spans="1:25" ht="15.75" x14ac:dyDescent="0.25">
      <c r="A17" s="3" t="s">
        <v>42</v>
      </c>
      <c r="B17" s="5">
        <v>31624397.197984703</v>
      </c>
      <c r="C17" s="5">
        <v>12469818.05658678</v>
      </c>
      <c r="D17" s="5">
        <v>29414736.209800001</v>
      </c>
      <c r="E17" s="5">
        <v>610991.58175986656</v>
      </c>
      <c r="F17" s="5">
        <v>7147126.0409352016</v>
      </c>
      <c r="G17" s="5">
        <v>10237.1353</v>
      </c>
      <c r="H17" s="5">
        <v>753872.49495510501</v>
      </c>
      <c r="I17" s="5">
        <v>2774960.6139307045</v>
      </c>
      <c r="J17" s="5">
        <v>1847.1712</v>
      </c>
      <c r="K17" s="5">
        <v>13445882.4631305</v>
      </c>
      <c r="L17" s="5">
        <v>136854.46000000002</v>
      </c>
      <c r="M17" s="5">
        <v>296011.86833999993</v>
      </c>
      <c r="N17" s="5">
        <v>1228</v>
      </c>
      <c r="O17" s="5">
        <v>57927.01</v>
      </c>
      <c r="P17" s="5">
        <v>128022.72574999998</v>
      </c>
      <c r="Q17" s="5">
        <v>650477.3282843231</v>
      </c>
      <c r="R17" s="5">
        <v>10249947.459496988</v>
      </c>
      <c r="S17" s="5">
        <v>195852.70999998011</v>
      </c>
      <c r="T17" s="5">
        <v>175792.59477018053</v>
      </c>
      <c r="U17" s="5">
        <v>4514681.6339727845</v>
      </c>
      <c r="V17" s="5">
        <v>227095.51101040561</v>
      </c>
      <c r="W17" s="5">
        <v>15642201.932764504</v>
      </c>
      <c r="X17" s="39"/>
      <c r="Y17" s="39"/>
    </row>
    <row r="18" spans="1:25" ht="15.75" x14ac:dyDescent="0.25">
      <c r="A18" s="3" t="s">
        <v>43</v>
      </c>
      <c r="B18" s="5">
        <v>6177877.5099999988</v>
      </c>
      <c r="C18" s="5">
        <v>2462169.4910568544</v>
      </c>
      <c r="D18" s="5">
        <v>5745166.7400000002</v>
      </c>
      <c r="E18" s="5">
        <v>64790.678399999997</v>
      </c>
      <c r="F18" s="5">
        <v>2332592.6200000006</v>
      </c>
      <c r="G18" s="5">
        <v>132</v>
      </c>
      <c r="H18" s="5">
        <v>1603275.6</v>
      </c>
      <c r="I18" s="5">
        <v>2042408.9716586978</v>
      </c>
      <c r="J18" s="5">
        <v>56</v>
      </c>
      <c r="K18" s="5">
        <v>2352723.1754815998</v>
      </c>
      <c r="L18" s="5">
        <v>1449855.42</v>
      </c>
      <c r="M18" s="5">
        <v>205753.07548159998</v>
      </c>
      <c r="N18" s="5">
        <v>31</v>
      </c>
      <c r="O18" s="5">
        <v>361</v>
      </c>
      <c r="P18" s="5">
        <v>4610.42</v>
      </c>
      <c r="Q18" s="5">
        <v>69593.470354654797</v>
      </c>
      <c r="R18" s="5">
        <v>1621396.6867346617</v>
      </c>
      <c r="S18" s="5">
        <v>22735.860000000011</v>
      </c>
      <c r="T18" s="5">
        <v>23969.960000000003</v>
      </c>
      <c r="U18" s="5">
        <v>1001849.5647391654</v>
      </c>
      <c r="V18" s="5">
        <v>7940.1701027519639</v>
      </c>
      <c r="W18" s="5">
        <v>2700779.8919312335</v>
      </c>
      <c r="X18" s="39"/>
      <c r="Y18" s="39"/>
    </row>
    <row r="19" spans="1:25" ht="15.75" x14ac:dyDescent="0.25">
      <c r="A19" s="3" t="s">
        <v>44</v>
      </c>
      <c r="B19" s="5">
        <v>3204168.4099999997</v>
      </c>
      <c r="C19" s="5">
        <v>140658.51999999999</v>
      </c>
      <c r="D19" s="5">
        <v>2248519.7123000002</v>
      </c>
      <c r="E19" s="5">
        <v>39187.7016</v>
      </c>
      <c r="F19" s="5">
        <v>191141.39</v>
      </c>
      <c r="G19" s="5">
        <v>11.4117</v>
      </c>
      <c r="H19" s="5">
        <v>0</v>
      </c>
      <c r="I19" s="5">
        <v>153571.15</v>
      </c>
      <c r="J19" s="5">
        <v>3.9999000000000002</v>
      </c>
      <c r="K19" s="5">
        <v>292120.2</v>
      </c>
      <c r="L19" s="5">
        <v>32941</v>
      </c>
      <c r="M19" s="5">
        <v>790</v>
      </c>
      <c r="N19" s="5">
        <v>2</v>
      </c>
      <c r="O19" s="5">
        <v>0</v>
      </c>
      <c r="P19" s="5">
        <v>21057.79</v>
      </c>
      <c r="Q19" s="5">
        <v>25188.46811272969</v>
      </c>
      <c r="R19" s="5">
        <v>744541.08045775816</v>
      </c>
      <c r="S19" s="5">
        <v>906.72</v>
      </c>
      <c r="T19" s="5">
        <v>15164.299999999992</v>
      </c>
      <c r="U19" s="5">
        <v>375194.12743982812</v>
      </c>
      <c r="V19" s="5">
        <v>114284.8894499835</v>
      </c>
      <c r="W19" s="5">
        <v>1259208.5654602996</v>
      </c>
      <c r="X19" s="39"/>
      <c r="Y19" s="39"/>
    </row>
    <row r="20" spans="1:25" ht="15.75" x14ac:dyDescent="0.25">
      <c r="A20" s="65" t="s">
        <v>45</v>
      </c>
      <c r="B20" s="5">
        <v>6904069.1099999994</v>
      </c>
      <c r="C20" s="5">
        <v>976221.70732375479</v>
      </c>
      <c r="D20" s="5">
        <v>6824649.6831372567</v>
      </c>
      <c r="E20" s="5">
        <v>117128.98166274514</v>
      </c>
      <c r="F20" s="5">
        <v>1216308.56</v>
      </c>
      <c r="G20" s="5">
        <v>589</v>
      </c>
      <c r="H20" s="5">
        <v>143592.31</v>
      </c>
      <c r="I20" s="5">
        <v>1009017.26</v>
      </c>
      <c r="J20" s="5">
        <v>264</v>
      </c>
      <c r="K20" s="5">
        <v>1607311.91</v>
      </c>
      <c r="L20" s="5">
        <v>19928</v>
      </c>
      <c r="M20" s="5">
        <v>762315.62000000011</v>
      </c>
      <c r="N20" s="5">
        <v>98</v>
      </c>
      <c r="O20" s="5">
        <v>4352.3</v>
      </c>
      <c r="P20" s="5">
        <v>13619.54</v>
      </c>
      <c r="Q20" s="5">
        <v>57643.969408463556</v>
      </c>
      <c r="R20" s="5">
        <v>2180905.8163669333</v>
      </c>
      <c r="S20" s="5">
        <v>20311.38000000027</v>
      </c>
      <c r="T20" s="5">
        <v>6053.35</v>
      </c>
      <c r="U20" s="5">
        <v>917776.25569814281</v>
      </c>
      <c r="V20" s="5">
        <v>224643.68171652275</v>
      </c>
      <c r="W20" s="5">
        <v>3380969.7231900617</v>
      </c>
      <c r="X20" s="39"/>
      <c r="Y20" s="39"/>
    </row>
    <row r="21" spans="1:25" ht="15.75" x14ac:dyDescent="0.25">
      <c r="A21" s="3" t="s">
        <v>46</v>
      </c>
      <c r="B21" s="5">
        <v>6573402.21</v>
      </c>
      <c r="C21" s="5">
        <v>973287.7173237548</v>
      </c>
      <c r="D21" s="5">
        <v>6478677.8131372575</v>
      </c>
      <c r="E21" s="5">
        <v>110697.62486274514</v>
      </c>
      <c r="F21" s="5">
        <v>917916.5</v>
      </c>
      <c r="G21" s="5">
        <v>506</v>
      </c>
      <c r="H21" s="5">
        <v>143592.31</v>
      </c>
      <c r="I21" s="5">
        <v>984901.95</v>
      </c>
      <c r="J21" s="5">
        <v>239</v>
      </c>
      <c r="K21" s="5">
        <v>1399003.1600000001</v>
      </c>
      <c r="L21" s="5">
        <v>19862</v>
      </c>
      <c r="M21" s="5">
        <v>747532.64</v>
      </c>
      <c r="N21" s="5">
        <v>80</v>
      </c>
      <c r="O21" s="5">
        <v>4352.3</v>
      </c>
      <c r="P21" s="5">
        <v>13619.54</v>
      </c>
      <c r="Q21" s="5">
        <v>49933.345154090486</v>
      </c>
      <c r="R21" s="5">
        <v>2135780.2521827361</v>
      </c>
      <c r="S21" s="5">
        <v>18185.500000000269</v>
      </c>
      <c r="T21" s="5">
        <v>3939.68</v>
      </c>
      <c r="U21" s="5">
        <v>876392.66077522177</v>
      </c>
      <c r="V21" s="5">
        <v>219642.47150400747</v>
      </c>
      <c r="W21" s="5">
        <v>3281748.7296160553</v>
      </c>
      <c r="X21" s="39"/>
      <c r="Y21" s="39"/>
    </row>
    <row r="22" spans="1:25" ht="15.75" x14ac:dyDescent="0.25">
      <c r="A22" s="3" t="s">
        <v>47</v>
      </c>
      <c r="B22" s="5">
        <v>330666.89999999997</v>
      </c>
      <c r="C22" s="5">
        <v>2933.9900000000002</v>
      </c>
      <c r="D22" s="5">
        <v>345971.87</v>
      </c>
      <c r="E22" s="5">
        <v>6431.3567999999987</v>
      </c>
      <c r="F22" s="5">
        <v>298392.06</v>
      </c>
      <c r="G22" s="5">
        <v>83</v>
      </c>
      <c r="H22" s="5">
        <v>0</v>
      </c>
      <c r="I22" s="5">
        <v>24115.309999999998</v>
      </c>
      <c r="J22" s="5">
        <v>25</v>
      </c>
      <c r="K22" s="5">
        <v>208308.74999999997</v>
      </c>
      <c r="L22" s="5">
        <v>66</v>
      </c>
      <c r="M22" s="5">
        <v>14782.98</v>
      </c>
      <c r="N22" s="5">
        <v>18</v>
      </c>
      <c r="O22" s="5">
        <v>0</v>
      </c>
      <c r="P22" s="5">
        <v>0</v>
      </c>
      <c r="Q22" s="5">
        <v>7710.6242543730677</v>
      </c>
      <c r="R22" s="5">
        <v>45125.564184197065</v>
      </c>
      <c r="S22" s="5">
        <v>2125.88</v>
      </c>
      <c r="T22" s="5">
        <v>2113.67</v>
      </c>
      <c r="U22" s="5">
        <v>41383.59492292106</v>
      </c>
      <c r="V22" s="5">
        <v>5001.2102125152733</v>
      </c>
      <c r="W22" s="5">
        <v>99220.993574006468</v>
      </c>
      <c r="X22" s="39"/>
      <c r="Y22" s="39"/>
    </row>
    <row r="23" spans="1:25" ht="15.75" x14ac:dyDescent="0.25">
      <c r="A23" s="66" t="s">
        <v>48</v>
      </c>
      <c r="B23" s="5">
        <v>384793432.81801325</v>
      </c>
      <c r="C23" s="5">
        <v>123203787.3174836</v>
      </c>
      <c r="D23" s="5">
        <v>342098609.08999842</v>
      </c>
      <c r="E23" s="5">
        <v>5586650.389600195</v>
      </c>
      <c r="F23" s="5">
        <v>197293237.44803217</v>
      </c>
      <c r="G23" s="5">
        <v>51208.15879999999</v>
      </c>
      <c r="H23" s="5">
        <v>77778645.779637009</v>
      </c>
      <c r="I23" s="5">
        <v>152501443.94602337</v>
      </c>
      <c r="J23" s="5">
        <v>27263.932099999991</v>
      </c>
      <c r="K23" s="5">
        <v>184730169.14400947</v>
      </c>
      <c r="L23" s="5">
        <v>9119925.4271000028</v>
      </c>
      <c r="M23" s="5">
        <v>109119859.07930152</v>
      </c>
      <c r="N23" s="5">
        <v>16661.999299999999</v>
      </c>
      <c r="O23" s="5">
        <v>1089155.1740000001</v>
      </c>
      <c r="P23" s="5">
        <v>4952.3</v>
      </c>
      <c r="Q23" s="5">
        <v>10258618.693355078</v>
      </c>
      <c r="R23" s="5">
        <v>71294473.001284137</v>
      </c>
      <c r="S23" s="5">
        <v>11445.979999999967</v>
      </c>
      <c r="T23" s="5">
        <v>126749.17999999002</v>
      </c>
      <c r="U23" s="5">
        <v>20901802.722752172</v>
      </c>
      <c r="V23" s="5">
        <v>6205536.5905856155</v>
      </c>
      <c r="W23" s="5">
        <v>108660431.00797701</v>
      </c>
      <c r="X23" s="39"/>
      <c r="Y23" s="39"/>
    </row>
    <row r="24" spans="1:25" ht="15.75" x14ac:dyDescent="0.25">
      <c r="A24" s="65" t="s">
        <v>49</v>
      </c>
      <c r="B24" s="5">
        <v>378052285.9580133</v>
      </c>
      <c r="C24" s="5">
        <v>122160397.53732909</v>
      </c>
      <c r="D24" s="5">
        <v>336319471.43999845</v>
      </c>
      <c r="E24" s="5">
        <v>5474500.4442001963</v>
      </c>
      <c r="F24" s="5">
        <v>192537131.46803221</v>
      </c>
      <c r="G24" s="5">
        <v>50534.15879999999</v>
      </c>
      <c r="H24" s="5">
        <v>77310634.279104009</v>
      </c>
      <c r="I24" s="5">
        <v>148430803.1326988</v>
      </c>
      <c r="J24" s="5">
        <v>27062.932099999991</v>
      </c>
      <c r="K24" s="5">
        <v>179507299.98349831</v>
      </c>
      <c r="L24" s="5">
        <v>9095794.7071000021</v>
      </c>
      <c r="M24" s="5">
        <v>105242780.84508982</v>
      </c>
      <c r="N24" s="5">
        <v>16061.999299999999</v>
      </c>
      <c r="O24" s="5">
        <v>1089155.1740000001</v>
      </c>
      <c r="P24" s="5">
        <v>4952.3</v>
      </c>
      <c r="Q24" s="5">
        <v>9961516.7488652058</v>
      </c>
      <c r="R24" s="5">
        <v>69845128.554717943</v>
      </c>
      <c r="S24" s="5">
        <v>11255.339999999967</v>
      </c>
      <c r="T24" s="5">
        <v>76368.029999990016</v>
      </c>
      <c r="U24" s="5">
        <v>19522090.417758569</v>
      </c>
      <c r="V24" s="5">
        <v>6148645.9941165512</v>
      </c>
      <c r="W24" s="5">
        <v>105477381.71545827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137.92000000000002</v>
      </c>
      <c r="F25" s="5">
        <v>1759813.9500000002</v>
      </c>
      <c r="G25" s="5">
        <v>36</v>
      </c>
      <c r="H25" s="5">
        <v>1840.5350000000001</v>
      </c>
      <c r="I25" s="5">
        <v>1719281.1770638002</v>
      </c>
      <c r="J25" s="5">
        <v>13</v>
      </c>
      <c r="K25" s="5">
        <v>2756485.9224612899</v>
      </c>
      <c r="L25" s="5">
        <v>23174.720000000001</v>
      </c>
      <c r="M25" s="5">
        <v>2690190.5524612903</v>
      </c>
      <c r="N25" s="5">
        <v>28</v>
      </c>
      <c r="O25" s="5">
        <v>0</v>
      </c>
      <c r="P25" s="5">
        <v>0</v>
      </c>
      <c r="Q25" s="5">
        <v>112083.85671907157</v>
      </c>
      <c r="R25" s="5">
        <v>-150.05000000000001</v>
      </c>
      <c r="S25" s="5">
        <v>0</v>
      </c>
      <c r="T25" s="5">
        <v>0</v>
      </c>
      <c r="U25" s="5">
        <v>764791.55777862808</v>
      </c>
      <c r="V25" s="5">
        <v>0</v>
      </c>
      <c r="W25" s="5">
        <v>876725.36449769954</v>
      </c>
      <c r="X25" s="39"/>
      <c r="Y25" s="39"/>
    </row>
    <row r="26" spans="1:25" ht="15.75" x14ac:dyDescent="0.25">
      <c r="A26" s="103" t="s">
        <v>51</v>
      </c>
      <c r="B26" s="5">
        <v>1174460.8999999997</v>
      </c>
      <c r="C26" s="5">
        <v>3456.4000385724316</v>
      </c>
      <c r="D26" s="5">
        <v>1136506.350000015</v>
      </c>
      <c r="E26" s="5">
        <v>22746.365000000078</v>
      </c>
      <c r="F26" s="5">
        <v>661976.85000000009</v>
      </c>
      <c r="G26" s="5">
        <v>31</v>
      </c>
      <c r="H26" s="5">
        <v>1401.48</v>
      </c>
      <c r="I26" s="5">
        <v>653214.97</v>
      </c>
      <c r="J26" s="5">
        <v>27</v>
      </c>
      <c r="K26" s="5">
        <v>110510.79</v>
      </c>
      <c r="L26" s="5">
        <v>17</v>
      </c>
      <c r="M26" s="5">
        <v>83347.03</v>
      </c>
      <c r="N26" s="5">
        <v>9</v>
      </c>
      <c r="O26" s="5">
        <v>0</v>
      </c>
      <c r="P26" s="5">
        <v>0</v>
      </c>
      <c r="Q26" s="5">
        <v>17122.96541669896</v>
      </c>
      <c r="R26" s="5">
        <v>264153.3351710377</v>
      </c>
      <c r="S26" s="5">
        <v>0</v>
      </c>
      <c r="T26" s="5">
        <v>0</v>
      </c>
      <c r="U26" s="5">
        <v>103925.84175060874</v>
      </c>
      <c r="V26" s="5">
        <v>495.69964245091478</v>
      </c>
      <c r="W26" s="5">
        <v>385697.84198079637</v>
      </c>
      <c r="X26" s="39"/>
      <c r="Y26" s="39"/>
    </row>
    <row r="27" spans="1:25" ht="15.75" x14ac:dyDescent="0.25">
      <c r="A27" s="65" t="s">
        <v>52</v>
      </c>
      <c r="B27" s="5">
        <v>5566685.96</v>
      </c>
      <c r="C27" s="5">
        <v>1039933.3801159279</v>
      </c>
      <c r="D27" s="5">
        <v>4642631.3</v>
      </c>
      <c r="E27" s="5">
        <v>89265.66039999995</v>
      </c>
      <c r="F27" s="5">
        <v>2334315.1799999997</v>
      </c>
      <c r="G27" s="5">
        <v>607</v>
      </c>
      <c r="H27" s="5">
        <v>464769.48553300009</v>
      </c>
      <c r="I27" s="5">
        <v>1698144.6662608001</v>
      </c>
      <c r="J27" s="5">
        <v>161</v>
      </c>
      <c r="K27" s="5">
        <v>2355872.4480499006</v>
      </c>
      <c r="L27" s="5">
        <v>939</v>
      </c>
      <c r="M27" s="5">
        <v>1103540.6517503997</v>
      </c>
      <c r="N27" s="5">
        <v>563</v>
      </c>
      <c r="O27" s="5">
        <v>0</v>
      </c>
      <c r="P27" s="5">
        <v>0</v>
      </c>
      <c r="Q27" s="5">
        <v>167895.12235409993</v>
      </c>
      <c r="R27" s="5">
        <v>1185341.1613951803</v>
      </c>
      <c r="S27" s="5">
        <v>190.6400000000001</v>
      </c>
      <c r="T27" s="5">
        <v>50381.150000000009</v>
      </c>
      <c r="U27" s="5">
        <v>510994.90546436515</v>
      </c>
      <c r="V27" s="5">
        <v>56394.896826612981</v>
      </c>
      <c r="W27" s="5">
        <v>1920626.0860402582</v>
      </c>
      <c r="X27" s="39"/>
      <c r="Y27" s="39"/>
    </row>
    <row r="28" spans="1:25" ht="15.75" x14ac:dyDescent="0.25">
      <c r="A28" s="66" t="s">
        <v>53</v>
      </c>
      <c r="B28" s="5">
        <v>1920521.35</v>
      </c>
      <c r="C28" s="5">
        <v>1653848.6400000001</v>
      </c>
      <c r="D28" s="5">
        <v>1494877.44</v>
      </c>
      <c r="E28" s="5">
        <v>3333.1800000000003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71612.52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68119.951657211699</v>
      </c>
      <c r="S28" s="5">
        <v>0</v>
      </c>
      <c r="T28" s="5">
        <v>24427.989999999998</v>
      </c>
      <c r="U28" s="5">
        <v>246726.35705235894</v>
      </c>
      <c r="V28" s="5">
        <v>108499.18743532126</v>
      </c>
      <c r="W28" s="5">
        <v>423345.49614489189</v>
      </c>
      <c r="X28" s="39"/>
      <c r="Y28" s="39"/>
    </row>
    <row r="29" spans="1:25" ht="15.75" x14ac:dyDescent="0.25">
      <c r="A29" s="66" t="s">
        <v>54</v>
      </c>
      <c r="B29" s="5">
        <v>219974.06999999998</v>
      </c>
      <c r="C29" s="5">
        <v>21419.09</v>
      </c>
      <c r="D29" s="5">
        <v>250696.84000000003</v>
      </c>
      <c r="E29" s="5">
        <v>39</v>
      </c>
      <c r="F29" s="5">
        <v>9391.9</v>
      </c>
      <c r="G29" s="5">
        <v>1</v>
      </c>
      <c r="H29" s="5">
        <v>0</v>
      </c>
      <c r="I29" s="5">
        <v>9391.9</v>
      </c>
      <c r="J29" s="5">
        <v>1</v>
      </c>
      <c r="K29" s="5">
        <v>216908.1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913</v>
      </c>
      <c r="R29" s="5">
        <v>32230.586225700092</v>
      </c>
      <c r="S29" s="5">
        <v>403.83</v>
      </c>
      <c r="T29" s="5">
        <v>0</v>
      </c>
      <c r="U29" s="5">
        <v>64308.395442051369</v>
      </c>
      <c r="V29" s="5">
        <v>2388.8301773697208</v>
      </c>
      <c r="W29" s="5">
        <v>99840.811845121178</v>
      </c>
      <c r="X29" s="39"/>
      <c r="Y29" s="39"/>
    </row>
    <row r="30" spans="1:25" ht="15.75" x14ac:dyDescent="0.25">
      <c r="A30" s="66" t="s">
        <v>55</v>
      </c>
      <c r="B30" s="5">
        <v>27666852.090500031</v>
      </c>
      <c r="C30" s="5">
        <v>14642402.471534004</v>
      </c>
      <c r="D30" s="5">
        <v>30768374.448644802</v>
      </c>
      <c r="E30" s="5">
        <v>589029.22382352699</v>
      </c>
      <c r="F30" s="5">
        <v>2037194.8</v>
      </c>
      <c r="G30" s="5">
        <v>543.94129999999996</v>
      </c>
      <c r="H30" s="5">
        <v>631898.54</v>
      </c>
      <c r="I30" s="5">
        <v>1685795.4377831894</v>
      </c>
      <c r="J30" s="5">
        <v>251.74119999999999</v>
      </c>
      <c r="K30" s="5">
        <v>6050865.2599999998</v>
      </c>
      <c r="L30" s="5">
        <v>335576.71970000002</v>
      </c>
      <c r="M30" s="5">
        <v>4592218.87</v>
      </c>
      <c r="N30" s="5">
        <v>257.99990000000003</v>
      </c>
      <c r="O30" s="5">
        <v>1715.2</v>
      </c>
      <c r="P30" s="5">
        <v>19354.639999999996</v>
      </c>
      <c r="Q30" s="5">
        <v>141842.51890485437</v>
      </c>
      <c r="R30" s="5">
        <v>5470786.083228156</v>
      </c>
      <c r="S30" s="5">
        <v>43378.389999999017</v>
      </c>
      <c r="T30" s="5">
        <v>58657.210000000116</v>
      </c>
      <c r="U30" s="5">
        <v>2028088.1253733421</v>
      </c>
      <c r="V30" s="5">
        <v>26700.15616686767</v>
      </c>
      <c r="W30" s="5">
        <v>7667416.8836732218</v>
      </c>
      <c r="X30" s="39"/>
      <c r="Y30" s="39"/>
    </row>
    <row r="31" spans="1:25" ht="15.75" x14ac:dyDescent="0.25">
      <c r="A31" s="66" t="s">
        <v>56</v>
      </c>
      <c r="B31" s="5">
        <v>2171888.0099999998</v>
      </c>
      <c r="C31" s="5">
        <v>711115.62</v>
      </c>
      <c r="D31" s="5">
        <v>2172944.2699999996</v>
      </c>
      <c r="E31" s="5">
        <v>43458.899999999994</v>
      </c>
      <c r="F31" s="5">
        <v>663265.41</v>
      </c>
      <c r="G31" s="5">
        <v>53</v>
      </c>
      <c r="H31" s="5">
        <v>-76863.17</v>
      </c>
      <c r="I31" s="5">
        <v>309698.48</v>
      </c>
      <c r="J31" s="5">
        <v>10</v>
      </c>
      <c r="K31" s="5">
        <v>1688455.38</v>
      </c>
      <c r="L31" s="5">
        <v>79</v>
      </c>
      <c r="M31" s="5">
        <v>113784.27</v>
      </c>
      <c r="N31" s="5">
        <v>14</v>
      </c>
      <c r="O31" s="5">
        <v>726622.34</v>
      </c>
      <c r="P31" s="5">
        <v>16381.75</v>
      </c>
      <c r="Q31" s="5">
        <v>68.080778357671647</v>
      </c>
      <c r="R31" s="5">
        <v>293837.69038715307</v>
      </c>
      <c r="S31" s="5">
        <v>0</v>
      </c>
      <c r="T31" s="5">
        <v>0</v>
      </c>
      <c r="U31" s="5">
        <v>451958.5804811432</v>
      </c>
      <c r="V31" s="5">
        <v>61657.030493131038</v>
      </c>
      <c r="W31" s="5">
        <v>807521.3821397851</v>
      </c>
      <c r="X31" s="39"/>
      <c r="Y31" s="39"/>
    </row>
    <row r="32" spans="1:25" ht="15.75" x14ac:dyDescent="0.25">
      <c r="A32" s="66" t="s">
        <v>57</v>
      </c>
      <c r="B32" s="5">
        <v>27097544.086830303</v>
      </c>
      <c r="C32" s="5">
        <v>3959915.25</v>
      </c>
      <c r="D32" s="5">
        <v>28481916.150000028</v>
      </c>
      <c r="E32" s="5">
        <v>363675.4229999996</v>
      </c>
      <c r="F32" s="5">
        <v>297031.53000000003</v>
      </c>
      <c r="G32" s="5">
        <v>936.99590000000001</v>
      </c>
      <c r="H32" s="5">
        <v>89040</v>
      </c>
      <c r="I32" s="5">
        <v>280046.66000000003</v>
      </c>
      <c r="J32" s="5">
        <v>832.99590000000001</v>
      </c>
      <c r="K32" s="5">
        <v>188104.87</v>
      </c>
      <c r="L32" s="5">
        <v>128</v>
      </c>
      <c r="M32" s="5">
        <v>68393.02</v>
      </c>
      <c r="N32" s="5">
        <v>47</v>
      </c>
      <c r="O32" s="5">
        <v>24035.25</v>
      </c>
      <c r="P32" s="5">
        <v>0</v>
      </c>
      <c r="Q32" s="5">
        <v>108770.21625282815</v>
      </c>
      <c r="R32" s="5">
        <v>6922519.316116469</v>
      </c>
      <c r="S32" s="5">
        <v>132975.60999979969</v>
      </c>
      <c r="T32" s="5">
        <v>0</v>
      </c>
      <c r="U32" s="5">
        <v>2047854.4587143182</v>
      </c>
      <c r="V32" s="5">
        <v>3602.890457392311</v>
      </c>
      <c r="W32" s="5">
        <v>9082746.88154101</v>
      </c>
      <c r="X32" s="39"/>
      <c r="Y32" s="39"/>
    </row>
    <row r="33" spans="1:25" ht="15.75" x14ac:dyDescent="0.25">
      <c r="A33" s="66" t="s">
        <v>58</v>
      </c>
      <c r="B33" s="5">
        <v>4325890.9400000004</v>
      </c>
      <c r="C33" s="5">
        <v>149840.46</v>
      </c>
      <c r="D33" s="5">
        <v>4437635.8187821992</v>
      </c>
      <c r="E33" s="5">
        <v>58943.531471487731</v>
      </c>
      <c r="F33" s="5">
        <v>724831.57000000007</v>
      </c>
      <c r="G33" s="5">
        <v>195</v>
      </c>
      <c r="H33" s="5">
        <v>2910.57</v>
      </c>
      <c r="I33" s="5">
        <v>230003.65000000005</v>
      </c>
      <c r="J33" s="5">
        <v>68</v>
      </c>
      <c r="K33" s="5">
        <v>2034012.0599999998</v>
      </c>
      <c r="L33" s="5">
        <v>1660.39</v>
      </c>
      <c r="M33" s="5">
        <v>416946.94000000006</v>
      </c>
      <c r="N33" s="5">
        <v>54</v>
      </c>
      <c r="O33" s="5">
        <v>474761.22</v>
      </c>
      <c r="P33" s="5">
        <v>-6327.98</v>
      </c>
      <c r="Q33" s="5">
        <v>58491.964784807977</v>
      </c>
      <c r="R33" s="5">
        <v>1028843.2978331847</v>
      </c>
      <c r="S33" s="5">
        <v>11447.909999999891</v>
      </c>
      <c r="T33" s="5">
        <v>8744.5000000000073</v>
      </c>
      <c r="U33" s="5">
        <v>1032440.4278838434</v>
      </c>
      <c r="V33" s="5">
        <v>426842.41146317701</v>
      </c>
      <c r="W33" s="5">
        <v>2546618.101965013</v>
      </c>
      <c r="X33" s="39"/>
      <c r="Y33" s="39"/>
    </row>
    <row r="34" spans="1:25" ht="15.75" x14ac:dyDescent="0.25">
      <c r="A34" s="66" t="s">
        <v>59</v>
      </c>
      <c r="B34" s="5">
        <v>762749.9</v>
      </c>
      <c r="C34" s="5">
        <v>29058</v>
      </c>
      <c r="D34" s="5">
        <v>348795.05</v>
      </c>
      <c r="E34" s="5">
        <v>671.18</v>
      </c>
      <c r="F34" s="5">
        <v>10484.14</v>
      </c>
      <c r="G34" s="5">
        <v>25.143800000000002</v>
      </c>
      <c r="H34" s="5">
        <v>0</v>
      </c>
      <c r="I34" s="5">
        <v>11090.779999999992</v>
      </c>
      <c r="J34" s="5">
        <v>24.9802</v>
      </c>
      <c r="K34" s="5">
        <v>599.26</v>
      </c>
      <c r="L34" s="5">
        <v>1.1636</v>
      </c>
      <c r="M34" s="5">
        <v>293.37</v>
      </c>
      <c r="N34" s="5">
        <v>1</v>
      </c>
      <c r="O34" s="5">
        <v>0</v>
      </c>
      <c r="P34" s="5">
        <v>0</v>
      </c>
      <c r="Q34" s="5">
        <v>0</v>
      </c>
      <c r="R34" s="5">
        <v>210338.33795471143</v>
      </c>
      <c r="S34" s="5">
        <v>11.7899999999999</v>
      </c>
      <c r="T34" s="5">
        <v>6.5699999999799275</v>
      </c>
      <c r="U34" s="5">
        <v>113058.6100188594</v>
      </c>
      <c r="V34" s="5">
        <v>0</v>
      </c>
      <c r="W34" s="5">
        <v>323396.94797357079</v>
      </c>
      <c r="X34" s="39"/>
      <c r="Y34" s="39"/>
    </row>
    <row r="35" spans="1:25" ht="15.75" x14ac:dyDescent="0.25">
      <c r="A35" s="66" t="s">
        <v>60</v>
      </c>
      <c r="B35" s="5">
        <v>14368244.468699999</v>
      </c>
      <c r="C35" s="5">
        <v>7766544.3600000003</v>
      </c>
      <c r="D35" s="5">
        <v>12847002.5172549</v>
      </c>
      <c r="E35" s="5">
        <v>86284.743645098075</v>
      </c>
      <c r="F35" s="5">
        <v>1525707.03</v>
      </c>
      <c r="G35" s="5">
        <v>2013.471</v>
      </c>
      <c r="H35" s="5">
        <v>324277.17265000002</v>
      </c>
      <c r="I35" s="5">
        <v>843556.10378623649</v>
      </c>
      <c r="J35" s="5">
        <v>1174.9162000000001</v>
      </c>
      <c r="K35" s="5">
        <v>1755380.9589273001</v>
      </c>
      <c r="L35" s="5">
        <v>19368.649800000003</v>
      </c>
      <c r="M35" s="5">
        <v>455184.57695080002</v>
      </c>
      <c r="N35" s="5">
        <v>455</v>
      </c>
      <c r="O35" s="5">
        <v>29305.18</v>
      </c>
      <c r="P35" s="5">
        <v>0</v>
      </c>
      <c r="Q35" s="5">
        <v>307011.75567764521</v>
      </c>
      <c r="R35" s="5">
        <v>7116983.3378924839</v>
      </c>
      <c r="S35" s="5">
        <v>4954.9199999999992</v>
      </c>
      <c r="T35" s="5">
        <v>3534.3900000003014</v>
      </c>
      <c r="U35" s="5">
        <v>1939843.3789267449</v>
      </c>
      <c r="V35" s="5">
        <v>87899.395486008871</v>
      </c>
      <c r="W35" s="5">
        <v>9451737.867982883</v>
      </c>
      <c r="X35" s="39"/>
      <c r="Y35" s="39"/>
    </row>
    <row r="36" spans="1:25" ht="15.75" x14ac:dyDescent="0.25">
      <c r="A36" s="4" t="s">
        <v>61</v>
      </c>
      <c r="B36" s="46">
        <v>877880420.53233445</v>
      </c>
      <c r="C36" s="46">
        <v>249443038.62469983</v>
      </c>
      <c r="D36" s="46">
        <v>827715949.45239604</v>
      </c>
      <c r="E36" s="46">
        <v>13004506.853976663</v>
      </c>
      <c r="F36" s="46">
        <v>357728672.64796132</v>
      </c>
      <c r="G36" s="46">
        <v>336689.353</v>
      </c>
      <c r="H36" s="46">
        <v>103648650.22965948</v>
      </c>
      <c r="I36" s="46">
        <v>242547519.89085612</v>
      </c>
      <c r="J36" s="46">
        <v>105881.46169999999</v>
      </c>
      <c r="K36" s="46">
        <v>361362288.06670779</v>
      </c>
      <c r="L36" s="46">
        <v>14814884.996200005</v>
      </c>
      <c r="M36" s="46">
        <v>129781650.19302359</v>
      </c>
      <c r="N36" s="46">
        <v>67821.999199999991</v>
      </c>
      <c r="O36" s="46">
        <v>21487175.8132217</v>
      </c>
      <c r="P36" s="46">
        <v>1277272.050875</v>
      </c>
      <c r="Q36" s="46">
        <v>17150235.987546589</v>
      </c>
      <c r="R36" s="46">
        <v>192890264.62793931</v>
      </c>
      <c r="S36" s="46">
        <v>512052.47999978025</v>
      </c>
      <c r="T36" s="46">
        <v>1279991.8120689678</v>
      </c>
      <c r="U36" s="46">
        <v>71775711.914151341</v>
      </c>
      <c r="V36" s="46">
        <v>10050339.793511171</v>
      </c>
      <c r="W36" s="46">
        <v>291866552.32314837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342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26144.648379999995</v>
      </c>
      <c r="D7" s="59"/>
    </row>
    <row r="8" spans="1:4" x14ac:dyDescent="0.25">
      <c r="A8" s="71" t="s">
        <v>1</v>
      </c>
      <c r="B8" s="81" t="s">
        <v>76</v>
      </c>
      <c r="C8" s="44">
        <v>17796.851419999999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8347.7969599999997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230197.37283000001</v>
      </c>
      <c r="D12" s="59"/>
    </row>
    <row r="13" spans="1:4" x14ac:dyDescent="0.25">
      <c r="A13" s="72">
        <v>1</v>
      </c>
      <c r="B13" s="73" t="s">
        <v>82</v>
      </c>
      <c r="C13" s="44">
        <v>26084</v>
      </c>
      <c r="D13" s="59"/>
    </row>
    <row r="14" spans="1:4" ht="31.5" x14ac:dyDescent="0.25">
      <c r="A14" s="71" t="s">
        <v>3</v>
      </c>
      <c r="B14" s="81" t="s">
        <v>83</v>
      </c>
      <c r="C14" s="44">
        <v>91727</v>
      </c>
      <c r="D14" s="59"/>
    </row>
    <row r="15" spans="1:4" x14ac:dyDescent="0.25">
      <c r="A15" s="71" t="s">
        <v>4</v>
      </c>
      <c r="B15" s="81" t="s">
        <v>84</v>
      </c>
      <c r="C15" s="44">
        <v>88682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1842044.81895</v>
      </c>
      <c r="D19" s="59"/>
    </row>
    <row r="20" spans="1:4" x14ac:dyDescent="0.25">
      <c r="A20" s="71" t="s">
        <v>4</v>
      </c>
      <c r="B20" s="81" t="s">
        <v>89</v>
      </c>
      <c r="C20" s="44">
        <v>388269.68093999999</v>
      </c>
      <c r="D20" s="59"/>
    </row>
    <row r="21" spans="1:4" x14ac:dyDescent="0.25">
      <c r="A21" s="71" t="s">
        <v>5</v>
      </c>
      <c r="B21" s="81" t="s">
        <v>90</v>
      </c>
      <c r="C21" s="44">
        <v>1300211.7546999999</v>
      </c>
      <c r="D21" s="59"/>
    </row>
    <row r="22" spans="1:4" x14ac:dyDescent="0.25">
      <c r="A22" s="71"/>
      <c r="B22" s="81" t="s">
        <v>91</v>
      </c>
      <c r="C22" s="44">
        <v>1065032.0974900001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3842</v>
      </c>
      <c r="D24" s="59"/>
    </row>
    <row r="25" spans="1:4" x14ac:dyDescent="0.25">
      <c r="A25" s="71" t="s">
        <v>9</v>
      </c>
      <c r="B25" s="81" t="s">
        <v>94</v>
      </c>
      <c r="C25" s="44">
        <v>35628.754000000001</v>
      </c>
      <c r="D25" s="59"/>
    </row>
    <row r="26" spans="1:4" x14ac:dyDescent="0.25">
      <c r="A26" s="71" t="s">
        <v>10</v>
      </c>
      <c r="B26" s="81" t="s">
        <v>95</v>
      </c>
      <c r="C26" s="44">
        <v>111768.62931</v>
      </c>
      <c r="D26" s="59"/>
    </row>
    <row r="27" spans="1:4" x14ac:dyDescent="0.25">
      <c r="A27" s="71" t="s">
        <v>11</v>
      </c>
      <c r="B27" s="81" t="s">
        <v>78</v>
      </c>
      <c r="C27" s="44">
        <v>2324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2163969.19178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991618.60820999998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681268.11142000009</v>
      </c>
      <c r="D33" s="59"/>
    </row>
    <row r="34" spans="1:4" x14ac:dyDescent="0.25">
      <c r="A34" s="82" t="s">
        <v>1</v>
      </c>
      <c r="B34" s="81" t="s">
        <v>104</v>
      </c>
      <c r="C34" s="44">
        <v>980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22072.031999999999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703340.14341999998</v>
      </c>
      <c r="D39" s="59"/>
    </row>
    <row r="40" spans="1:4" x14ac:dyDescent="0.25">
      <c r="A40" s="71" t="s">
        <v>3</v>
      </c>
      <c r="B40" s="81" t="s">
        <v>108</v>
      </c>
      <c r="C40" s="44">
        <v>43446.175240000004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244832.28955000002</v>
      </c>
      <c r="D43" s="59"/>
    </row>
    <row r="44" spans="1:4" x14ac:dyDescent="0.25">
      <c r="A44" s="71" t="s">
        <v>1</v>
      </c>
      <c r="B44" s="81" t="s">
        <v>104</v>
      </c>
      <c r="C44" s="44">
        <v>617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332376.89241999999</v>
      </c>
      <c r="D47" s="59"/>
    </row>
    <row r="48" spans="1:4" x14ac:dyDescent="0.25">
      <c r="A48" s="71" t="s">
        <v>5</v>
      </c>
      <c r="B48" s="75" t="s">
        <v>113</v>
      </c>
      <c r="C48" s="44">
        <v>328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1153295.3180800001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741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1486741.2105000003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84776.341830000005</v>
      </c>
      <c r="D57" s="59"/>
    </row>
    <row r="58" spans="1:4" x14ac:dyDescent="0.25">
      <c r="A58" s="82" t="s">
        <v>4</v>
      </c>
      <c r="B58" s="81" t="s">
        <v>124</v>
      </c>
      <c r="C58" s="44">
        <v>20885.123739999999</v>
      </c>
      <c r="D58" s="59"/>
    </row>
    <row r="59" spans="1:4" x14ac:dyDescent="0.25">
      <c r="A59" s="82" t="s">
        <v>5</v>
      </c>
      <c r="B59" s="81" t="s">
        <v>78</v>
      </c>
      <c r="C59" s="44">
        <v>63891.218089999995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238349.47357999996</v>
      </c>
      <c r="D61" s="59"/>
    </row>
    <row r="62" spans="1:4" x14ac:dyDescent="0.25">
      <c r="A62" s="82" t="s">
        <v>5</v>
      </c>
      <c r="B62" s="81" t="s">
        <v>127</v>
      </c>
      <c r="C62" s="44">
        <v>14150.598519999998</v>
      </c>
      <c r="D62" s="59"/>
    </row>
    <row r="63" spans="1:4" x14ac:dyDescent="0.25">
      <c r="A63" s="82" t="s">
        <v>6</v>
      </c>
      <c r="B63" s="81" t="s">
        <v>128</v>
      </c>
      <c r="C63" s="44">
        <v>1935.095</v>
      </c>
      <c r="D63" s="59"/>
    </row>
    <row r="64" spans="1:4" x14ac:dyDescent="0.25">
      <c r="A64" s="71"/>
      <c r="B64" s="83" t="s">
        <v>129</v>
      </c>
      <c r="C64" s="44">
        <v>254435.16709999996</v>
      </c>
      <c r="D64" s="59"/>
    </row>
    <row r="65" spans="1:4" x14ac:dyDescent="0.25">
      <c r="A65" s="71" t="s">
        <v>15</v>
      </c>
      <c r="B65" s="81" t="s">
        <v>78</v>
      </c>
      <c r="C65" s="44">
        <v>2843.52738</v>
      </c>
      <c r="D65" s="59"/>
    </row>
    <row r="66" spans="1:4" x14ac:dyDescent="0.25">
      <c r="A66" s="71"/>
      <c r="B66" s="83" t="s">
        <v>130</v>
      </c>
      <c r="C66" s="44">
        <v>342055.03631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62131.886919999997</v>
      </c>
      <c r="D69" s="59"/>
    </row>
    <row r="70" spans="1:4" x14ac:dyDescent="0.25">
      <c r="A70" s="82" t="s">
        <v>8</v>
      </c>
      <c r="B70" s="81" t="s">
        <v>135</v>
      </c>
      <c r="C70" s="44">
        <v>6948.10149</v>
      </c>
      <c r="D70" s="59"/>
    </row>
    <row r="71" spans="1:4" x14ac:dyDescent="0.25">
      <c r="A71" s="82"/>
      <c r="B71" s="83" t="s">
        <v>136</v>
      </c>
      <c r="C71" s="44">
        <v>69079.988410000005</v>
      </c>
      <c r="D71" s="59"/>
    </row>
    <row r="72" spans="1:4" x14ac:dyDescent="0.25">
      <c r="A72" s="82"/>
      <c r="B72" s="84" t="s">
        <v>137</v>
      </c>
      <c r="C72" s="44">
        <v>5079608.6835899996</v>
      </c>
      <c r="D72" s="59"/>
    </row>
    <row r="73" spans="1:4" x14ac:dyDescent="0.25">
      <c r="A73" s="82" t="s">
        <v>138</v>
      </c>
      <c r="B73" s="83" t="s">
        <v>139</v>
      </c>
      <c r="C73" s="44">
        <v>17295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506000.00001000002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68853.746580000006</v>
      </c>
      <c r="D80" s="59"/>
    </row>
    <row r="81" spans="1:4" x14ac:dyDescent="0.25">
      <c r="A81" s="82" t="s">
        <v>12</v>
      </c>
      <c r="B81" s="81" t="s">
        <v>148</v>
      </c>
      <c r="C81" s="44">
        <v>193559.52402000001</v>
      </c>
      <c r="D81" s="59"/>
    </row>
    <row r="82" spans="1:4" x14ac:dyDescent="0.25">
      <c r="A82" s="82" t="s">
        <v>16</v>
      </c>
      <c r="B82" s="81" t="s">
        <v>149</v>
      </c>
      <c r="C82" s="44">
        <v>305051.03174000001</v>
      </c>
      <c r="D82" s="59"/>
    </row>
    <row r="83" spans="1:4" x14ac:dyDescent="0.25">
      <c r="A83" s="82" t="s">
        <v>17</v>
      </c>
      <c r="B83" s="81" t="s">
        <v>150</v>
      </c>
      <c r="C83" s="44">
        <v>-35822.347000000002</v>
      </c>
      <c r="D83" s="59"/>
    </row>
    <row r="84" spans="1:4" x14ac:dyDescent="0.25">
      <c r="A84" s="82" t="s">
        <v>18</v>
      </c>
      <c r="B84" s="81" t="s">
        <v>151</v>
      </c>
      <c r="C84" s="44">
        <v>102008.25139000002</v>
      </c>
      <c r="D84" s="59"/>
    </row>
    <row r="85" spans="1:4" x14ac:dyDescent="0.25">
      <c r="A85" s="88"/>
      <c r="B85" s="83" t="s">
        <v>152</v>
      </c>
      <c r="C85" s="44">
        <v>1164139.15374</v>
      </c>
      <c r="D85" s="59"/>
    </row>
    <row r="86" spans="1:4" x14ac:dyDescent="0.25">
      <c r="A86" s="82" t="s">
        <v>79</v>
      </c>
      <c r="B86" s="83" t="s">
        <v>153</v>
      </c>
      <c r="C86" s="44">
        <v>22653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1110483.5044200001</v>
      </c>
      <c r="D89" s="59"/>
    </row>
    <row r="90" spans="1:4" x14ac:dyDescent="0.25">
      <c r="A90" s="71" t="s">
        <v>5</v>
      </c>
      <c r="B90" s="75" t="s">
        <v>158</v>
      </c>
      <c r="C90" s="44">
        <v>6804.8485499999997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2261543.14756</v>
      </c>
      <c r="D92" s="59"/>
    </row>
    <row r="93" spans="1:4" x14ac:dyDescent="0.25">
      <c r="A93" s="71" t="s">
        <v>9</v>
      </c>
      <c r="B93" s="75" t="s">
        <v>161</v>
      </c>
      <c r="C93" s="44">
        <v>2437.8330000000001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4641</v>
      </c>
      <c r="D96" s="59"/>
    </row>
    <row r="97" spans="1:4" x14ac:dyDescent="0.25">
      <c r="A97" s="71" t="s">
        <v>19</v>
      </c>
      <c r="B97" s="75" t="s">
        <v>165</v>
      </c>
      <c r="C97" s="44">
        <v>284.65519</v>
      </c>
      <c r="D97" s="59"/>
    </row>
    <row r="98" spans="1:4" x14ac:dyDescent="0.25">
      <c r="A98" s="77"/>
      <c r="B98" s="74" t="s">
        <v>166</v>
      </c>
      <c r="C98" s="44">
        <v>3386194.9887199998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205</v>
      </c>
      <c r="D100" s="59"/>
    </row>
    <row r="101" spans="1:4" x14ac:dyDescent="0.25">
      <c r="A101" s="78" t="s">
        <v>4</v>
      </c>
      <c r="B101" s="73" t="s">
        <v>170</v>
      </c>
      <c r="C101" s="44">
        <v>205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59087</v>
      </c>
      <c r="D104" s="59"/>
    </row>
    <row r="105" spans="1:4" x14ac:dyDescent="0.25">
      <c r="A105" s="82" t="s">
        <v>131</v>
      </c>
      <c r="B105" s="83" t="s">
        <v>174</v>
      </c>
      <c r="C105" s="44">
        <v>443348.88711000001</v>
      </c>
      <c r="D105" s="59"/>
    </row>
    <row r="106" spans="1:4" x14ac:dyDescent="0.25">
      <c r="A106" s="82" t="s">
        <v>2</v>
      </c>
      <c r="B106" s="81" t="s">
        <v>175</v>
      </c>
      <c r="C106" s="44">
        <v>149230.57026000001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125126.80293999999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20084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20084</v>
      </c>
      <c r="D116" s="59"/>
    </row>
    <row r="117" spans="1:4" x14ac:dyDescent="0.25">
      <c r="A117" s="82" t="s">
        <v>1</v>
      </c>
      <c r="B117" s="81" t="s">
        <v>176</v>
      </c>
      <c r="C117" s="44">
        <v>84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10408.013999999999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138499.49991000001</v>
      </c>
      <c r="D122" s="59"/>
    </row>
    <row r="123" spans="1:4" x14ac:dyDescent="0.25">
      <c r="A123" s="82" t="s">
        <v>1</v>
      </c>
      <c r="B123" s="81" t="s">
        <v>176</v>
      </c>
      <c r="C123" s="44">
        <v>4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17120.08469</v>
      </c>
      <c r="D125" s="59"/>
    </row>
    <row r="126" spans="1:4" x14ac:dyDescent="0.25">
      <c r="A126" s="82" t="s">
        <v>1</v>
      </c>
      <c r="B126" s="81" t="s">
        <v>185</v>
      </c>
      <c r="C126" s="44">
        <v>18680.777550000003</v>
      </c>
      <c r="D126" s="59"/>
    </row>
    <row r="127" spans="1:4" x14ac:dyDescent="0.25">
      <c r="A127" s="82" t="s">
        <v>1</v>
      </c>
      <c r="B127" s="81" t="s">
        <v>186</v>
      </c>
      <c r="C127" s="44">
        <v>2939.7939999999999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3981</v>
      </c>
      <c r="D129" s="59"/>
    </row>
    <row r="130" spans="1:5" x14ac:dyDescent="0.25">
      <c r="A130" s="82" t="s">
        <v>3</v>
      </c>
      <c r="B130" s="81" t="s">
        <v>189</v>
      </c>
      <c r="C130" s="44">
        <v>0</v>
      </c>
      <c r="D130" s="59"/>
    </row>
    <row r="131" spans="1:5" x14ac:dyDescent="0.25">
      <c r="A131" s="82"/>
      <c r="B131" s="83" t="s">
        <v>190</v>
      </c>
      <c r="C131" s="44">
        <v>3981</v>
      </c>
      <c r="D131" s="59"/>
    </row>
    <row r="132" spans="1:5" x14ac:dyDescent="0.25">
      <c r="A132" s="90"/>
      <c r="B132" s="89" t="s">
        <v>191</v>
      </c>
      <c r="C132" s="44">
        <v>5079609.0295700002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17295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343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879995.20967000001</v>
      </c>
      <c r="D6" s="59"/>
      <c r="E6" s="59"/>
    </row>
    <row r="7" spans="1:5" ht="31.5" x14ac:dyDescent="0.25">
      <c r="A7" s="12"/>
      <c r="B7" s="94" t="s">
        <v>200</v>
      </c>
      <c r="C7" s="61">
        <v>-17300.36649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-250133.78453999999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-49542.573779999992</v>
      </c>
      <c r="D9" s="59"/>
      <c r="E9" s="59"/>
    </row>
    <row r="10" spans="1:5" x14ac:dyDescent="0.25">
      <c r="A10" s="12"/>
      <c r="B10" s="94" t="s">
        <v>203</v>
      </c>
      <c r="C10" s="61">
        <v>2028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35340.958509999997</v>
      </c>
      <c r="D11" s="59"/>
      <c r="E11" s="59"/>
    </row>
    <row r="12" spans="1:5" x14ac:dyDescent="0.25">
      <c r="A12" s="16"/>
      <c r="B12" s="95" t="s">
        <v>205</v>
      </c>
      <c r="C12" s="61">
        <v>615659.80985999992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4439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5557.7280700000001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-354987.39770999999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104403.16661</v>
      </c>
      <c r="D18" s="59"/>
      <c r="E18" s="59"/>
    </row>
    <row r="19" spans="1:5" x14ac:dyDescent="0.25">
      <c r="A19" s="16"/>
      <c r="B19" s="96" t="s">
        <v>211</v>
      </c>
      <c r="C19" s="61">
        <v>-250584.2311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-26659.609519999991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19487.56566</v>
      </c>
      <c r="D21" s="59"/>
      <c r="E21" s="59"/>
    </row>
    <row r="22" spans="1:5" x14ac:dyDescent="0.25">
      <c r="A22" s="16"/>
      <c r="B22" s="95" t="s">
        <v>214</v>
      </c>
      <c r="C22" s="61">
        <v>-257756.27496000001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1149.6321599999999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105</v>
      </c>
      <c r="D25" s="59"/>
      <c r="E25" s="59"/>
    </row>
    <row r="26" spans="1:5" x14ac:dyDescent="0.25">
      <c r="A26" s="15"/>
      <c r="B26" s="95" t="s">
        <v>218</v>
      </c>
      <c r="C26" s="61">
        <v>1254.6321599999999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-1995.70111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-193200.14924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2636.9320299999972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-72773.679210000002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61991.533609999999</v>
      </c>
      <c r="D32" s="59"/>
      <c r="E32" s="59"/>
    </row>
    <row r="33" spans="1:5" x14ac:dyDescent="0.25">
      <c r="A33" s="17"/>
      <c r="B33" s="95" t="s">
        <v>225</v>
      </c>
      <c r="C33" s="61">
        <v>-201345.36280999999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-62630.63869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-42115.208390000007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103183.19252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103183.19252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298</v>
      </c>
      <c r="D96" s="59"/>
      <c r="E96" s="59"/>
    </row>
    <row r="97" spans="1:5" x14ac:dyDescent="0.25">
      <c r="A97" s="16"/>
      <c r="B97" s="94" t="s">
        <v>235</v>
      </c>
      <c r="C97" s="61">
        <v>0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4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1352.4449400000001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6723.9576800000004</v>
      </c>
      <c r="D101" s="59"/>
      <c r="E101" s="59"/>
    </row>
    <row r="102" spans="1:5" x14ac:dyDescent="0.25">
      <c r="A102" s="13"/>
      <c r="B102" s="96" t="s">
        <v>239</v>
      </c>
      <c r="C102" s="61">
        <v>8076.4026200000008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35880.910000000003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1685.62</v>
      </c>
      <c r="D104" s="59"/>
      <c r="E104" s="59"/>
    </row>
    <row r="105" spans="1:5" x14ac:dyDescent="0.25">
      <c r="A105" s="14"/>
      <c r="B105" s="95" t="s">
        <v>263</v>
      </c>
      <c r="C105" s="61">
        <v>45940.932619999992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-1015.21415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-34219.467049999999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-1104.70893</v>
      </c>
      <c r="D110" s="59"/>
      <c r="E110" s="59"/>
    </row>
    <row r="111" spans="1:5" x14ac:dyDescent="0.25">
      <c r="A111" s="12"/>
      <c r="B111" s="95" t="s">
        <v>250</v>
      </c>
      <c r="C111" s="61">
        <v>-36339.39013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-4439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5791.2001600000003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-8971.9022999999997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105165.03287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421.08299999999997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-116.62037999999998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304.46262000000002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-3405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-57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102007.49549000002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2021-08-03T07:30:41Z</dcterms:modified>
</cp:coreProperties>
</file>