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4_2021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[2]база!#REF!</definedName>
    <definedName name="_god95">[2]база!#REF!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'[3]Списък с банки'!$C$2:$C$30</definedName>
    <definedName name="banks">#REF!</definedName>
    <definedName name="currency">#REF!</definedName>
    <definedName name="dargava">'[3]Държави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'[4]Граница-спрямо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'[3]Списък с валути'!$C$2:$C$43</definedName>
    <definedName name="XS014562443">'[5]T-Securities_Trade 2001'!$F$5</definedName>
    <definedName name="АКВИЗ">#REF!</definedName>
    <definedName name="Валута">#REF!</definedName>
    <definedName name="гг">'[4]Граница-спрямо премиите 2006'!#REF!</definedName>
    <definedName name="ГФ">#REF!</definedName>
    <definedName name="ДЗН">#REF!</definedName>
    <definedName name="Държава">'[6]Държави по ЕИП'!$C$2:$C$57</definedName>
    <definedName name="ЕИП">'[6]Държави по ЕИП'!$F$2:$F$33</definedName>
    <definedName name="Застраховки">'[6]Видове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[6]Имоти!$C$2:$C$56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>#REF!</definedName>
    <definedName name="ППкрай">'[4]Граница-спрямо премиите 2006'!$B$8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C35" i="3"/>
  <c r="A35" i="3" s="1"/>
  <c r="C34" i="3"/>
  <c r="A34" i="3" s="1"/>
  <c r="C33" i="3"/>
  <c r="A33" i="3" s="1"/>
  <c r="C32" i="3"/>
  <c r="A32" i="3" s="1"/>
  <c r="C31" i="3"/>
  <c r="A31" i="3" s="1"/>
  <c r="C30" i="3"/>
  <c r="A30" i="3" s="1"/>
  <c r="C29" i="3"/>
  <c r="C36" i="3" l="1"/>
  <c r="A36" i="3" s="1"/>
  <c r="A29" i="3"/>
  <c r="B32" i="2" l="1"/>
  <c r="C31" i="2"/>
  <c r="B31" i="2"/>
  <c r="B30" i="2"/>
  <c r="B29" i="2"/>
  <c r="B28" i="2"/>
  <c r="C34" i="2"/>
  <c r="A34" i="2" s="1"/>
  <c r="C33" i="2"/>
  <c r="A33" i="2" s="1"/>
  <c r="C32" i="2"/>
  <c r="A32" i="2" s="1"/>
  <c r="C30" i="2"/>
  <c r="C29" i="2"/>
  <c r="A29" i="2" s="1"/>
  <c r="C28" i="2"/>
  <c r="A31" i="2" l="1"/>
  <c r="A30" i="2"/>
  <c r="C35" i="2"/>
  <c r="A35" i="2" s="1"/>
  <c r="A28" i="2"/>
</calcChain>
</file>

<file path=xl/sharedStrings.xml><?xml version="1.0" encoding="utf-8"?>
<sst xmlns="http://schemas.openxmlformats.org/spreadsheetml/2006/main" count="582" uniqueCount="320">
  <si>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</si>
  <si>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</si>
  <si>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</si>
  <si>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</si>
  <si>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</si>
  <si>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</si>
  <si>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</si>
  <si>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</si>
  <si>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</si>
  <si>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</si>
  <si>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</si>
  <si>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</si>
  <si>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</si>
  <si>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</si>
  <si>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</si>
  <si>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</si>
  <si>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</si>
  <si>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</si>
  <si>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</si>
  <si>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</si>
  <si>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</si>
  <si>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</si>
  <si>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</si>
  <si>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</si>
  <si>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</si>
  <si>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</si>
  <si>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</si>
  <si>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</si>
  <si>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</si>
  <si>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</si>
  <si>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</si>
  <si>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</si>
  <si>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</si>
  <si>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</si>
  <si>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</si>
  <si>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</si>
  <si>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</si>
  <si>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</si>
  <si>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</si>
  <si>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</si>
  <si>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</si>
  <si>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</si>
  <si>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</si>
  <si>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</si>
  <si>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</si>
  <si>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</si>
  <si>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</si>
  <si>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</si>
  <si>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</si>
  <si>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</si>
  <si>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</si>
  <si>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</si>
  <si>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</si>
  <si>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</si>
  <si>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</si>
  <si>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</si>
  <si>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</si>
  <si>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</si>
  <si>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</si>
  <si>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</si>
  <si>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</si>
  <si>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</si>
  <si>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</si>
  <si>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</si>
  <si>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</si>
  <si>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</si>
  <si>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</si>
  <si>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</si>
  <si>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</si>
  <si>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</si>
  <si>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</si>
  <si>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</si>
  <si>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</si>
  <si>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</si>
  <si>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</si>
  <si>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</si>
  <si>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</si>
  <si>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</si>
  <si>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</si>
  <si>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</si>
  <si>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</si>
  <si>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</si>
  <si>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</si>
  <si>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</si>
  <si>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</si>
  <si>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</si>
  <si>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</si>
  <si>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</si>
  <si>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</si>
  <si>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</si>
  <si>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</si>
  <si>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</si>
  <si>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</si>
  <si>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</si>
  <si>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</si>
  <si>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</si>
  <si>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</si>
  <si>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</si>
  <si>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</si>
  <si>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</si>
  <si>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</si>
  <si>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</si>
  <si>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</si>
  <si>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</si>
  <si>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</si>
  <si>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</si>
  <si>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</si>
  <si>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</si>
  <si>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</si>
  <si>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</si>
  <si>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</si>
  <si>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</si>
  <si>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</si>
  <si>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</si>
  <si>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</si>
  <si>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</si>
  <si>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</si>
  <si>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</si>
  <si>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</si>
  <si>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</si>
  <si>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</si>
  <si>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</si>
  <si>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</si>
  <si>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</si>
  <si>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</si>
  <si>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</si>
  <si>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</si>
  <si>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</si>
  <si>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</si>
  <si>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</si>
  <si>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</si>
  <si>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</si>
  <si>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</si>
  <si>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</si>
  <si>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</si>
  <si>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</si>
  <si>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</si>
  <si>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</si>
  <si>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</si>
  <si>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</si>
  <si>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</si>
  <si>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</si>
  <si>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</si>
  <si>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</si>
  <si>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</si>
  <si>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</si>
  <si>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</si>
  <si>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</si>
  <si>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</si>
  <si>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</si>
  <si>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</si>
  <si>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</si>
  <si>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</si>
  <si>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</si>
  <si>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</si>
  <si>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</si>
  <si>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</si>
  <si>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</si>
  <si>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</si>
  <si>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</si>
  <si>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</si>
  <si>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</si>
  <si>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</si>
  <si>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</si>
  <si>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</si>
  <si>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</si>
  <si>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</si>
  <si>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</si>
  <si>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</si>
  <si>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</si>
  <si>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</si>
  <si>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</si>
  <si>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</si>
  <si>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</si>
  <si>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</si>
  <si>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</si>
  <si>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</si>
  <si>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</si>
  <si>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</si>
  <si>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</si>
  <si>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</si>
  <si>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</si>
  <si>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</si>
  <si>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</si>
  <si>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</si>
  <si>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</si>
  <si>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</si>
  <si>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</si>
  <si>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</si>
  <si>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</si>
  <si>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</si>
  <si>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</si>
  <si>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</si>
  <si>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</si>
  <si>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</si>
  <si>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</si>
  <si>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</si>
  <si>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</si>
  <si>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</si>
  <si>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</si>
  <si>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</si>
  <si>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</si>
  <si>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</si>
  <si>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</si>
  <si>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</si>
  <si>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</si>
  <si>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</si>
  <si>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</si>
  <si>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</si>
  <si>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</si>
  <si>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</si>
  <si>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</si>
  <si>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</si>
  <si>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</si>
  <si>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</si>
  <si>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</si>
  <si>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</si>
  <si>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</si>
  <si>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</si>
  <si>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</si>
  <si>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</si>
  <si>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</si>
  <si>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</si>
  <si>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</si>
  <si>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</si>
  <si>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</si>
  <si>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</si>
  <si>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</si>
  <si>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</si>
  <si>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</si>
  <si>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</si>
  <si>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</si>
  <si>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</si>
  <si>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</si>
  <si>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</si>
  <si>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</si>
  <si>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</si>
  <si>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</si>
  <si>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</si>
  <si>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</si>
  <si>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</si>
  <si>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</si>
  <si>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</si>
  <si>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</si>
  <si>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</si>
  <si>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</si>
  <si>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</si>
  <si>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</si>
  <si>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</si>
  <si>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</si>
  <si>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</si>
  <si>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</si>
  <si>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</si>
  <si>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</si>
  <si>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</si>
  <si>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</si>
  <si>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</si>
  <si>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</si>
  <si>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</si>
  <si>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</si>
  <si>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</si>
  <si>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</si>
  <si>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</si>
  <si>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</si>
  <si>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</si>
  <si>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</si>
  <si>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</si>
  <si>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</si>
  <si>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</si>
  <si>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</si>
  <si>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</si>
  <si>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</si>
  <si>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</si>
  <si>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</si>
  <si>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</si>
  <si>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</si>
  <si>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</si>
  <si>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</si>
  <si>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</si>
  <si>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</si>
  <si>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</si>
  <si>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</si>
  <si>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</si>
  <si>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</si>
  <si>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</si>
  <si>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</si>
  <si>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</si>
  <si>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</si>
  <si>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</si>
  <si>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</si>
  <si>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</si>
  <si>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</si>
  <si>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</si>
  <si>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</si>
  <si>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</si>
  <si>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</si>
  <si>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</si>
  <si>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</si>
  <si>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</si>
  <si>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</si>
  <si>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</si>
  <si>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</si>
  <si>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</si>
  <si>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</si>
  <si>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</si>
  <si>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30.04.2021 г.*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</si>
  <si>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</si>
  <si>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</si>
  <si>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</si>
  <si>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</si>
  <si>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</si>
  <si>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</si>
  <si>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</si>
  <si>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</si>
  <si>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</si>
  <si>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</si>
  <si>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30.04.2021 г.*</t>
  </si>
  <si>
    <t>ОБЩИ ДАННИ ЗА ПОРТФЕЙЛА ПО ЖИВОТОЗАСТРАХОВАНЕ КЪМ 30.04.2021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</si>
  <si>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30.04.2021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</si>
  <si>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30.04.2021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</si>
</sst>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3" fontId="3" fillId="2" borderId="4" xfId="9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wrapText="1"/>
    </xf>
    <xf numFmtId="3" fontId="2" fillId="2" borderId="4" xfId="8" applyFont="1" applyFill="1" applyBorder="1" applyAlignment="1" applyProtection="1">
      <alignment horizontal="center" vertical="center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2" fillId="0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30</a:t>
            </a:r>
            <a:r>
              <a:rPr lang="bg-BG" sz="1200" b="1" i="0" u="none" strike="noStrike" baseline="0">
                <a:effectLst/>
              </a:rPr>
              <a:t>.</a:t>
            </a:r>
            <a:r>
              <a:rPr lang="en-US" sz="1200" b="1" i="0" u="none" strike="noStrike" baseline="0">
                <a:effectLst/>
              </a:rPr>
              <a:t>04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21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9.2923681501138319E-2"/>
                  <c:y val="-3.681850483940386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76520558.212374225</c:v>
                </c:pt>
                <c:pt idx="1">
                  <c:v>2279906.0777903306</c:v>
                </c:pt>
                <c:pt idx="2">
                  <c:v>72869318.131729603</c:v>
                </c:pt>
                <c:pt idx="3">
                  <c:v>0</c:v>
                </c:pt>
                <c:pt idx="4">
                  <c:v>13108572.822100133</c:v>
                </c:pt>
                <c:pt idx="5">
                  <c:v>5274929.1900000013</c:v>
                </c:pt>
                <c:pt idx="6">
                  <c:v>32403324.009999994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30</a:t>
            </a:r>
            <a:r>
              <a:rPr lang="bg-BG" sz="1200" b="1" i="0" u="none" strike="noStrike" baseline="0">
                <a:effectLst/>
              </a:rPr>
              <a:t>.0</a:t>
            </a:r>
            <a:r>
              <a:rPr lang="en-US" sz="1200" b="1" i="0" u="none" strike="noStrike" baseline="0">
                <a:effectLst/>
              </a:rPr>
              <a:t>4</a:t>
            </a:r>
            <a:r>
              <a:rPr lang="bg-BG" sz="1200" b="1" i="0" u="none" strike="noStrike" baseline="0">
                <a:effectLst/>
              </a:rPr>
              <a:t>.20</a:t>
            </a:r>
            <a:r>
              <a:rPr lang="en-US" sz="1200" b="1" i="0" u="none" strike="noStrike" baseline="0">
                <a:effectLst/>
              </a:rPr>
              <a:t>2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47175650.64014551</c:v>
                </c:pt>
                <c:pt idx="1">
                  <c:v>2003891.5614993477</c:v>
                </c:pt>
                <c:pt idx="2">
                  <c:v>13293065.298165284</c:v>
                </c:pt>
                <c:pt idx="3">
                  <c:v>0</c:v>
                </c:pt>
                <c:pt idx="4">
                  <c:v>2709087.5327512678</c:v>
                </c:pt>
                <c:pt idx="5">
                  <c:v>488037.41326538031</c:v>
                </c:pt>
                <c:pt idx="6">
                  <c:v>10530910.443346426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s/ZN/ZZGOR/&#1044;&#1056;&#1059;&#1046;&#1045;&#1057;&#1058;&#1042;&#1040;/1%20statistic/53/Life/Monthly/Life%20statistics%20M_!!_!!!!_BG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miums"/>
      <sheetName val="Payments"/>
      <sheetName val="Prem-Pay-Exp"/>
      <sheetName val="Balance sheet"/>
      <sheetName val="Income statement"/>
      <sheetName val="Валути"/>
      <sheetName val="Списък с имоти"/>
      <sheetName val="Държави по ЕИП"/>
      <sheetName val="Списък с банки (2)"/>
      <sheetName val="Имоти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3" customWidth="1"/>
    <col min="2" max="2" width="50" style="29" customWidth="1"/>
    <col min="3" max="6" width="15.42578125" style="29" customWidth="1"/>
    <col min="7" max="7" width="15.42578125" style="3" customWidth="1"/>
    <col min="8" max="8" width="15.42578125" style="29" customWidth="1"/>
    <col min="9" max="9" width="15.42578125" style="3" customWidth="1"/>
    <col min="10" max="10" width="15.42578125" style="29" customWidth="1"/>
    <col min="11" max="12" width="15.42578125" style="3" customWidth="1"/>
    <col min="13" max="13" width="15.42578125" style="29" customWidth="1"/>
    <col min="14" max="14" width="22.7109375" style="3" bestFit="1" customWidth="1"/>
    <col min="15" max="15" width="9.140625" style="3"/>
    <col min="16" max="16" width="9.28515625" style="3" bestFit="1" customWidth="1"/>
    <col min="17" max="16384" width="9.140625" style="3"/>
  </cols>
  <sheetData>
    <row r="1" spans="1:17" x14ac:dyDescent="0.25">
      <c r="A1" s="1" t="s">
        <v>305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  <c r="O1" s="2"/>
      <c r="P1" s="2"/>
      <c r="Q1" s="2"/>
    </row>
    <row r="2" spans="1:17" x14ac:dyDescent="0.25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 t="s">
        <v>0</v>
      </c>
      <c r="N2" s="8"/>
      <c r="O2" s="8"/>
    </row>
    <row r="3" spans="1:17" s="11" customFormat="1" ht="78.75" x14ac:dyDescent="0.25">
      <c r="A3" s="9" t="s">
        <v>1</v>
      </c>
      <c r="B3" s="9" t="s">
        <v>2</v>
      </c>
      <c r="C3" s="10" t="s">
        <v>306</v>
      </c>
      <c r="D3" s="10" t="s">
        <v>307</v>
      </c>
      <c r="E3" s="10" t="s">
        <v>308</v>
      </c>
      <c r="F3" s="10" t="s">
        <v>309</v>
      </c>
      <c r="G3" s="10" t="s">
        <v>310</v>
      </c>
      <c r="H3" s="10" t="s">
        <v>311</v>
      </c>
      <c r="I3" s="10" t="s">
        <v>312</v>
      </c>
      <c r="J3" s="10" t="s">
        <v>313</v>
      </c>
      <c r="K3" s="10" t="s">
        <v>314</v>
      </c>
      <c r="L3" s="10" t="s">
        <v>315</v>
      </c>
      <c r="M3" s="10" t="s">
        <v>18</v>
      </c>
    </row>
    <row r="4" spans="1:17" x14ac:dyDescent="0.25">
      <c r="A4" s="12">
        <v>1</v>
      </c>
      <c r="B4" s="13" t="s">
        <v>3</v>
      </c>
      <c r="C4" s="14">
        <v>11657895.915208675</v>
      </c>
      <c r="D4" s="14">
        <v>14848563.973445259</v>
      </c>
      <c r="E4" s="14">
        <v>19840323</v>
      </c>
      <c r="F4" s="14">
        <v>12109218.039999999</v>
      </c>
      <c r="G4" s="14">
        <v>7763856.8099999996</v>
      </c>
      <c r="H4" s="14">
        <v>6042675.7599999988</v>
      </c>
      <c r="I4" s="14">
        <v>2112573.6637202986</v>
      </c>
      <c r="J4" s="14">
        <v>1069547</v>
      </c>
      <c r="K4" s="14">
        <v>1057598.44</v>
      </c>
      <c r="L4" s="14">
        <v>18305.61</v>
      </c>
      <c r="M4" s="15">
        <v>76520558.212374225</v>
      </c>
      <c r="N4" s="16"/>
      <c r="O4" s="17"/>
    </row>
    <row r="5" spans="1:17" x14ac:dyDescent="0.25">
      <c r="A5" s="12" t="s">
        <v>4</v>
      </c>
      <c r="B5" s="13" t="s">
        <v>5</v>
      </c>
      <c r="C5" s="14">
        <v>8009151.0632066168</v>
      </c>
      <c r="D5" s="14">
        <v>14847551.663445259</v>
      </c>
      <c r="E5" s="14">
        <v>13959579</v>
      </c>
      <c r="F5" s="14">
        <v>12108977.039999999</v>
      </c>
      <c r="G5" s="14">
        <v>7763856.8099999996</v>
      </c>
      <c r="H5" s="14">
        <v>6042675.7599999988</v>
      </c>
      <c r="I5" s="14">
        <v>2112573.6637202986</v>
      </c>
      <c r="J5" s="14">
        <v>1069547</v>
      </c>
      <c r="K5" s="14">
        <v>1057598.2</v>
      </c>
      <c r="L5" s="14">
        <v>18305.61</v>
      </c>
      <c r="M5" s="15">
        <v>66989815.810372174</v>
      </c>
      <c r="O5" s="17"/>
    </row>
    <row r="6" spans="1:17" x14ac:dyDescent="0.25">
      <c r="A6" s="12" t="s">
        <v>6</v>
      </c>
      <c r="B6" s="13" t="s">
        <v>7</v>
      </c>
      <c r="C6" s="14">
        <v>5880703.4778319681</v>
      </c>
      <c r="D6" s="14">
        <v>11399790.835445259</v>
      </c>
      <c r="E6" s="14">
        <v>5911596</v>
      </c>
      <c r="F6" s="14">
        <v>4524701.88</v>
      </c>
      <c r="G6" s="14">
        <v>7763856.8099999996</v>
      </c>
      <c r="H6" s="14">
        <v>282027.21000000002</v>
      </c>
      <c r="I6" s="14">
        <v>118582.7</v>
      </c>
      <c r="J6" s="14">
        <v>367477</v>
      </c>
      <c r="K6" s="14">
        <v>839482.45</v>
      </c>
      <c r="L6" s="14">
        <v>18305.61</v>
      </c>
      <c r="M6" s="15">
        <v>37106523.973277234</v>
      </c>
      <c r="O6" s="17"/>
    </row>
    <row r="7" spans="1:17" ht="31.5" x14ac:dyDescent="0.25">
      <c r="A7" s="12" t="s">
        <v>6</v>
      </c>
      <c r="B7" s="13" t="s">
        <v>8</v>
      </c>
      <c r="C7" s="14">
        <v>2128447.5853746482</v>
      </c>
      <c r="D7" s="14">
        <v>3447760.8279999997</v>
      </c>
      <c r="E7" s="14">
        <v>8047983</v>
      </c>
      <c r="F7" s="14">
        <v>7584275.1600000001</v>
      </c>
      <c r="G7" s="14">
        <v>0</v>
      </c>
      <c r="H7" s="14">
        <v>5760648.5499999989</v>
      </c>
      <c r="I7" s="14">
        <v>1993990.9637202986</v>
      </c>
      <c r="J7" s="14">
        <v>702070</v>
      </c>
      <c r="K7" s="14">
        <v>218115.75</v>
      </c>
      <c r="L7" s="14">
        <v>0</v>
      </c>
      <c r="M7" s="15">
        <v>29883291.837094948</v>
      </c>
      <c r="O7" s="17"/>
    </row>
    <row r="8" spans="1:17" x14ac:dyDescent="0.25">
      <c r="A8" s="12" t="s">
        <v>9</v>
      </c>
      <c r="B8" s="13" t="s">
        <v>10</v>
      </c>
      <c r="C8" s="14">
        <v>3648744.8520020582</v>
      </c>
      <c r="D8" s="14">
        <v>1012.31</v>
      </c>
      <c r="E8" s="14">
        <v>5880744</v>
      </c>
      <c r="F8" s="14">
        <v>241</v>
      </c>
      <c r="G8" s="14">
        <v>0</v>
      </c>
      <c r="H8" s="14">
        <v>0</v>
      </c>
      <c r="I8" s="14">
        <v>0</v>
      </c>
      <c r="J8" s="14">
        <v>0</v>
      </c>
      <c r="K8" s="14">
        <v>0.24</v>
      </c>
      <c r="L8" s="14">
        <v>0</v>
      </c>
      <c r="M8" s="15">
        <v>9530742.4020020589</v>
      </c>
      <c r="O8" s="17"/>
    </row>
    <row r="9" spans="1:17" x14ac:dyDescent="0.25">
      <c r="A9" s="12">
        <v>2</v>
      </c>
      <c r="B9" s="13" t="s">
        <v>11</v>
      </c>
      <c r="C9" s="14">
        <v>1269292.3843521196</v>
      </c>
      <c r="D9" s="14">
        <v>67036.073438211461</v>
      </c>
      <c r="E9" s="14">
        <v>221735</v>
      </c>
      <c r="F9" s="14">
        <v>539895.74999999988</v>
      </c>
      <c r="G9" s="14">
        <v>0</v>
      </c>
      <c r="H9" s="14">
        <v>44048.78</v>
      </c>
      <c r="I9" s="14">
        <v>0</v>
      </c>
      <c r="J9" s="14">
        <v>0</v>
      </c>
      <c r="K9" s="14">
        <v>137898.09</v>
      </c>
      <c r="L9" s="14">
        <v>0</v>
      </c>
      <c r="M9" s="15">
        <v>2279906.0777903306</v>
      </c>
      <c r="N9" s="16"/>
      <c r="O9" s="17"/>
    </row>
    <row r="10" spans="1:17" ht="31.5" x14ac:dyDescent="0.25">
      <c r="A10" s="12">
        <v>3</v>
      </c>
      <c r="B10" s="13" t="s">
        <v>12</v>
      </c>
      <c r="C10" s="14">
        <v>47651064.750439204</v>
      </c>
      <c r="D10" s="14">
        <v>20549631.721290402</v>
      </c>
      <c r="E10" s="14">
        <v>3323595</v>
      </c>
      <c r="F10" s="14">
        <v>236041.24</v>
      </c>
      <c r="G10" s="14">
        <v>805546.66</v>
      </c>
      <c r="H10" s="14">
        <v>160378.07999999999</v>
      </c>
      <c r="I10" s="14">
        <v>2094</v>
      </c>
      <c r="J10" s="14">
        <v>0</v>
      </c>
      <c r="K10" s="14">
        <v>140966.68</v>
      </c>
      <c r="L10" s="14">
        <v>0</v>
      </c>
      <c r="M10" s="15">
        <v>72869318.131729603</v>
      </c>
      <c r="N10" s="16"/>
      <c r="O10" s="17"/>
    </row>
    <row r="11" spans="1:17" x14ac:dyDescent="0.25">
      <c r="A11" s="12">
        <v>4</v>
      </c>
      <c r="B11" s="13" t="s">
        <v>13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5">
        <v>0</v>
      </c>
      <c r="N11" s="16"/>
      <c r="O11" s="17"/>
    </row>
    <row r="12" spans="1:17" x14ac:dyDescent="0.25">
      <c r="A12" s="12">
        <v>5</v>
      </c>
      <c r="B12" s="13" t="s">
        <v>14</v>
      </c>
      <c r="C12" s="14">
        <v>0</v>
      </c>
      <c r="D12" s="14">
        <v>4287027.9418261331</v>
      </c>
      <c r="E12" s="14">
        <v>6712076</v>
      </c>
      <c r="F12" s="14">
        <v>0</v>
      </c>
      <c r="G12" s="14">
        <v>458445.08999999997</v>
      </c>
      <c r="H12" s="14">
        <v>0</v>
      </c>
      <c r="I12" s="14">
        <v>705979.20027400064</v>
      </c>
      <c r="J12" s="14">
        <v>0</v>
      </c>
      <c r="K12" s="14">
        <v>56954.89</v>
      </c>
      <c r="L12" s="14">
        <v>888089.7</v>
      </c>
      <c r="M12" s="15">
        <v>13108572.822100133</v>
      </c>
      <c r="N12" s="16"/>
      <c r="O12" s="17"/>
    </row>
    <row r="13" spans="1:17" x14ac:dyDescent="0.25">
      <c r="A13" s="12">
        <v>6</v>
      </c>
      <c r="B13" s="18" t="s">
        <v>15</v>
      </c>
      <c r="C13" s="14">
        <v>238356.47</v>
      </c>
      <c r="D13" s="14">
        <v>2145587.0900000008</v>
      </c>
      <c r="E13" s="14">
        <v>567402</v>
      </c>
      <c r="F13" s="14">
        <v>1110908.5900000001</v>
      </c>
      <c r="G13" s="14">
        <v>0</v>
      </c>
      <c r="H13" s="14">
        <v>304047.12000000005</v>
      </c>
      <c r="I13" s="14">
        <v>0</v>
      </c>
      <c r="J13" s="14">
        <v>847031</v>
      </c>
      <c r="K13" s="14">
        <v>61596.92</v>
      </c>
      <c r="L13" s="14">
        <v>0</v>
      </c>
      <c r="M13" s="15">
        <v>5274929.1900000013</v>
      </c>
      <c r="N13" s="16"/>
      <c r="O13" s="17"/>
    </row>
    <row r="14" spans="1:17" ht="31.5" x14ac:dyDescent="0.25">
      <c r="A14" s="12" t="s">
        <v>6</v>
      </c>
      <c r="B14" s="18" t="s">
        <v>16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5">
        <v>0</v>
      </c>
      <c r="N14" s="16"/>
      <c r="O14" s="17"/>
    </row>
    <row r="15" spans="1:17" x14ac:dyDescent="0.25">
      <c r="A15" s="12">
        <v>7</v>
      </c>
      <c r="B15" s="18" t="s">
        <v>17</v>
      </c>
      <c r="C15" s="14">
        <v>1468018.7</v>
      </c>
      <c r="D15" s="14">
        <v>7843597.4500000002</v>
      </c>
      <c r="E15" s="14">
        <v>15448313</v>
      </c>
      <c r="F15" s="14">
        <v>6943909.6499999985</v>
      </c>
      <c r="G15" s="14">
        <v>58358.130000000005</v>
      </c>
      <c r="H15" s="14">
        <v>0</v>
      </c>
      <c r="I15" s="14">
        <v>0</v>
      </c>
      <c r="J15" s="14">
        <v>637688</v>
      </c>
      <c r="K15" s="14">
        <v>0</v>
      </c>
      <c r="L15" s="14">
        <v>3439.079999999999</v>
      </c>
      <c r="M15" s="15">
        <v>32403324.009999994</v>
      </c>
      <c r="N15" s="16"/>
      <c r="O15" s="17"/>
    </row>
    <row r="16" spans="1:17" s="11" customFormat="1" x14ac:dyDescent="0.25">
      <c r="A16" s="19" t="s">
        <v>18</v>
      </c>
      <c r="B16" s="20"/>
      <c r="C16" s="21">
        <v>62284628.219999999</v>
      </c>
      <c r="D16" s="21">
        <v>49741444.250000015</v>
      </c>
      <c r="E16" s="21">
        <v>46113444</v>
      </c>
      <c r="F16" s="21">
        <v>20939973.269999996</v>
      </c>
      <c r="G16" s="21">
        <v>9086206.6899999995</v>
      </c>
      <c r="H16" s="21">
        <v>6551149.7399999993</v>
      </c>
      <c r="I16" s="21">
        <v>2820646.8639942994</v>
      </c>
      <c r="J16" s="21">
        <v>2554266</v>
      </c>
      <c r="K16" s="21">
        <v>1455015.0199999998</v>
      </c>
      <c r="L16" s="21">
        <v>909834.3899999999</v>
      </c>
      <c r="M16" s="15">
        <v>202456608.44399431</v>
      </c>
      <c r="O16" s="22"/>
    </row>
    <row r="17" spans="1:15" ht="22.5" customHeight="1" x14ac:dyDescent="0.25">
      <c r="A17" s="23" t="s">
        <v>19</v>
      </c>
      <c r="B17" s="24"/>
      <c r="C17" s="25">
        <v>0.30764433277182862</v>
      </c>
      <c r="D17" s="25">
        <v>0.24568940788001009</v>
      </c>
      <c r="E17" s="25">
        <v>0.22776951740133683</v>
      </c>
      <c r="F17" s="25">
        <v>0.10342943819387665</v>
      </c>
      <c r="G17" s="25">
        <v>4.4879773299736581E-2</v>
      </c>
      <c r="H17" s="25">
        <v>3.2358290452209407E-2</v>
      </c>
      <c r="I17" s="25">
        <v>1.393210567771897E-2</v>
      </c>
      <c r="J17" s="25">
        <v>1.2616362684484008E-2</v>
      </c>
      <c r="K17" s="25">
        <v>7.1867993402769141E-3</v>
      </c>
      <c r="L17" s="25">
        <v>4.4939722985218727E-3</v>
      </c>
      <c r="M17" s="25">
        <v>0.99999999999999989</v>
      </c>
      <c r="O17" s="17"/>
    </row>
    <row r="18" spans="1:15" x14ac:dyDescent="0.25">
      <c r="A18" s="26" t="s">
        <v>20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8"/>
      <c r="O18" s="28"/>
    </row>
    <row r="19" spans="1:15" x14ac:dyDescent="0.25">
      <c r="A19" s="26" t="s">
        <v>21</v>
      </c>
      <c r="G19" s="28"/>
      <c r="I19" s="28"/>
      <c r="K19" s="28"/>
      <c r="L19" s="28"/>
      <c r="N19" s="28"/>
      <c r="O19" s="28"/>
    </row>
    <row r="28" spans="1:15" x14ac:dyDescent="0.25">
      <c r="A28" s="30">
        <f>C28/$M$16</f>
        <v>0.37796028887613292</v>
      </c>
      <c r="B28" s="31" t="str">
        <f>B4</f>
        <v>Застраховка "Живот" и рента</v>
      </c>
      <c r="C28" s="32">
        <f>M4</f>
        <v>76520558.212374225</v>
      </c>
    </row>
    <row r="29" spans="1:15" x14ac:dyDescent="0.25">
      <c r="A29" s="30">
        <f t="shared" ref="A29:A33" si="0">C29/$M$16</f>
        <v>1.1261208489625679E-2</v>
      </c>
      <c r="B29" s="31" t="str">
        <f>B9</f>
        <v>Женитбена и детска застраховка</v>
      </c>
      <c r="C29" s="32">
        <f>M9</f>
        <v>2279906.0777903306</v>
      </c>
    </row>
    <row r="30" spans="1:15" x14ac:dyDescent="0.25">
      <c r="A30" s="30">
        <f t="shared" si="0"/>
        <v>0.35992560920473726</v>
      </c>
      <c r="B30" s="31" t="str">
        <f>B10</f>
        <v>Застраховка "Живот", свързана с инвестиционен фонд</v>
      </c>
      <c r="C30" s="32">
        <f>M10</f>
        <v>72869318.131729603</v>
      </c>
    </row>
    <row r="31" spans="1:15" x14ac:dyDescent="0.25">
      <c r="A31" s="30">
        <f t="shared" si="0"/>
        <v>0</v>
      </c>
      <c r="B31" s="31" t="str">
        <f>B11</f>
        <v>Изкупуване на капитал</v>
      </c>
      <c r="C31" s="32">
        <f>M11</f>
        <v>0</v>
      </c>
    </row>
    <row r="32" spans="1:15" x14ac:dyDescent="0.25">
      <c r="A32" s="30">
        <f t="shared" si="0"/>
        <v>6.4747567011260901E-2</v>
      </c>
      <c r="B32" s="31" t="str">
        <f>B12</f>
        <v>Допълнителна застраховка</v>
      </c>
      <c r="C32" s="32">
        <f>M12</f>
        <v>13108572.822100133</v>
      </c>
    </row>
    <row r="33" spans="1:13" x14ac:dyDescent="0.25">
      <c r="A33" s="30">
        <f t="shared" si="0"/>
        <v>2.6054616001626878E-2</v>
      </c>
      <c r="B33" s="33" t="s">
        <v>22</v>
      </c>
      <c r="C33" s="32">
        <f>M13</f>
        <v>5274929.1900000013</v>
      </c>
      <c r="J33" s="3"/>
      <c r="M33" s="3"/>
    </row>
    <row r="34" spans="1:13" x14ac:dyDescent="0.25">
      <c r="A34" s="30">
        <f>C34/$M$16</f>
        <v>0.16005071041661623</v>
      </c>
      <c r="B34" s="33" t="s">
        <v>23</v>
      </c>
      <c r="C34" s="32">
        <f>M15</f>
        <v>32403324.009999994</v>
      </c>
      <c r="J34" s="22"/>
      <c r="M34" s="34"/>
    </row>
    <row r="35" spans="1:13" x14ac:dyDescent="0.25">
      <c r="A35" s="35">
        <f>C35/$M$16</f>
        <v>0.99999999999999989</v>
      </c>
      <c r="B35" s="33"/>
      <c r="C35" s="36">
        <f>SUM(C28:C34)</f>
        <v>202456608.44399428</v>
      </c>
      <c r="J35" s="22"/>
      <c r="M35" s="34"/>
    </row>
    <row r="61" spans="1:6" x14ac:dyDescent="0.25">
      <c r="A61" s="37"/>
      <c r="B61" s="38"/>
      <c r="C61" s="38"/>
      <c r="D61" s="38"/>
      <c r="E61" s="38"/>
      <c r="F61" s="38"/>
    </row>
    <row r="62" spans="1:6" x14ac:dyDescent="0.25">
      <c r="A62" s="37"/>
      <c r="B62" s="38"/>
      <c r="C62" s="38"/>
      <c r="D62" s="38"/>
      <c r="E62" s="38"/>
      <c r="F62" s="38"/>
    </row>
    <row r="63" spans="1:6" x14ac:dyDescent="0.25">
      <c r="A63" s="37"/>
      <c r="B63" s="38"/>
      <c r="C63" s="38"/>
      <c r="D63" s="38"/>
      <c r="E63" s="38"/>
      <c r="F63" s="38"/>
    </row>
    <row r="64" spans="1:6" x14ac:dyDescent="0.25">
      <c r="A64" s="37"/>
      <c r="B64" s="38"/>
      <c r="C64" s="38"/>
      <c r="D64" s="38"/>
      <c r="E64" s="38"/>
      <c r="F64" s="38"/>
    </row>
    <row r="65" spans="1:6" x14ac:dyDescent="0.25">
      <c r="A65" s="37"/>
      <c r="B65" s="38"/>
      <c r="C65" s="38"/>
      <c r="D65" s="38"/>
      <c r="E65" s="38"/>
      <c r="F65" s="38"/>
    </row>
    <row r="66" spans="1:6" x14ac:dyDescent="0.25">
      <c r="A66" s="37"/>
      <c r="B66" s="38"/>
      <c r="C66" s="38"/>
      <c r="D66" s="38"/>
      <c r="E66" s="38"/>
      <c r="F66" s="38"/>
    </row>
    <row r="67" spans="1:6" x14ac:dyDescent="0.25">
      <c r="A67" s="37"/>
      <c r="B67" s="38"/>
      <c r="C67" s="38"/>
      <c r="D67" s="38"/>
      <c r="E67" s="38"/>
      <c r="F67" s="38"/>
    </row>
    <row r="68" spans="1:6" x14ac:dyDescent="0.25">
      <c r="A68" s="37"/>
      <c r="B68" s="38"/>
      <c r="C68" s="38"/>
      <c r="D68" s="38"/>
      <c r="E68" s="38"/>
      <c r="F68" s="38"/>
    </row>
    <row r="69" spans="1:6" x14ac:dyDescent="0.25">
      <c r="D69" s="38"/>
      <c r="E69" s="38"/>
      <c r="F69" s="38"/>
    </row>
    <row r="70" spans="1:6" x14ac:dyDescent="0.25">
      <c r="D70" s="38"/>
      <c r="E70" s="38"/>
      <c r="F70" s="38"/>
    </row>
    <row r="71" spans="1:6" x14ac:dyDescent="0.25">
      <c r="D71" s="38"/>
      <c r="E71" s="38"/>
      <c r="F71" s="38"/>
    </row>
    <row r="72" spans="1:6" x14ac:dyDescent="0.25">
      <c r="D72" s="38"/>
      <c r="E72" s="38"/>
      <c r="F72" s="38"/>
    </row>
    <row r="73" spans="1:6" x14ac:dyDescent="0.25">
      <c r="D73" s="38"/>
      <c r="E73" s="38"/>
      <c r="F73" s="38"/>
    </row>
    <row r="74" spans="1:6" x14ac:dyDescent="0.25">
      <c r="D74" s="38"/>
      <c r="E74" s="38"/>
      <c r="F74" s="38"/>
    </row>
    <row r="75" spans="1:6" x14ac:dyDescent="0.25">
      <c r="D75" s="38"/>
      <c r="E75" s="38"/>
      <c r="F75" s="38"/>
    </row>
    <row r="76" spans="1:6" x14ac:dyDescent="0.25">
      <c r="D76" s="38"/>
      <c r="E76" s="38"/>
      <c r="F76" s="38"/>
    </row>
    <row r="77" spans="1:6" x14ac:dyDescent="0.25">
      <c r="A77" s="37"/>
      <c r="B77" s="38"/>
      <c r="C77" s="38"/>
      <c r="D77" s="38"/>
      <c r="E77" s="38"/>
      <c r="F77" s="38"/>
    </row>
    <row r="78" spans="1:6" x14ac:dyDescent="0.25">
      <c r="A78" s="37"/>
      <c r="B78" s="37"/>
      <c r="C78" s="37"/>
      <c r="D78" s="38"/>
      <c r="E78" s="38"/>
      <c r="F78" s="38"/>
    </row>
    <row r="79" spans="1:6" x14ac:dyDescent="0.25">
      <c r="A79" s="37"/>
      <c r="B79" s="38"/>
      <c r="C79" s="38"/>
      <c r="D79" s="38"/>
      <c r="E79" s="38"/>
      <c r="F79" s="38"/>
    </row>
    <row r="80" spans="1:6" x14ac:dyDescent="0.25">
      <c r="A80" s="37"/>
      <c r="B80" s="38"/>
      <c r="C80" s="38"/>
      <c r="D80" s="38"/>
      <c r="E80" s="38"/>
      <c r="F80" s="38"/>
    </row>
    <row r="81" spans="1:6" x14ac:dyDescent="0.25">
      <c r="A81" s="37"/>
      <c r="B81" s="38"/>
      <c r="C81" s="38"/>
      <c r="D81" s="38"/>
      <c r="E81" s="38"/>
      <c r="F81" s="38"/>
    </row>
    <row r="82" spans="1:6" x14ac:dyDescent="0.25">
      <c r="A82" s="37"/>
      <c r="B82" s="38"/>
      <c r="C82" s="38"/>
      <c r="D82" s="38"/>
      <c r="E82" s="38"/>
      <c r="F82" s="38"/>
    </row>
    <row r="83" spans="1:6" x14ac:dyDescent="0.25">
      <c r="A83" s="37"/>
      <c r="B83" s="38"/>
      <c r="C83" s="38"/>
      <c r="D83" s="38"/>
      <c r="E83" s="38"/>
      <c r="F83" s="38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3" customWidth="1"/>
    <col min="2" max="2" width="50" style="29" customWidth="1"/>
    <col min="3" max="3" width="15.42578125" style="29" customWidth="1"/>
    <col min="4" max="12" width="15.42578125" style="3" customWidth="1"/>
    <col min="13" max="13" width="15.42578125" style="11" customWidth="1"/>
    <col min="14" max="14" width="9.5703125" style="41" customWidth="1"/>
    <col min="15" max="15" width="12.42578125" style="3" bestFit="1" customWidth="1"/>
    <col min="16" max="16384" width="9.140625" style="3"/>
  </cols>
  <sheetData>
    <row r="1" spans="1:16" ht="15.75" customHeight="1" x14ac:dyDescent="0.25">
      <c r="A1" s="39" t="s">
        <v>316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6" x14ac:dyDescent="0.25">
      <c r="C2" s="8"/>
      <c r="D2" s="8"/>
      <c r="E2" s="8"/>
      <c r="F2" s="8"/>
      <c r="G2" s="8"/>
      <c r="H2" s="8"/>
      <c r="I2" s="8"/>
      <c r="J2" s="8"/>
      <c r="K2" s="8"/>
      <c r="L2" s="8"/>
      <c r="M2" s="7" t="s">
        <v>0</v>
      </c>
    </row>
    <row r="3" spans="1:16" s="46" customFormat="1" ht="78.75" x14ac:dyDescent="0.25">
      <c r="A3" s="9" t="s">
        <v>1</v>
      </c>
      <c r="B3" s="9" t="s">
        <v>2</v>
      </c>
      <c r="C3" s="10" t="s">
        <v>306</v>
      </c>
      <c r="D3" s="42" t="s">
        <v>307</v>
      </c>
      <c r="E3" s="10" t="s">
        <v>308</v>
      </c>
      <c r="F3" s="10" t="s">
        <v>309</v>
      </c>
      <c r="G3" s="10" t="s">
        <v>310</v>
      </c>
      <c r="H3" s="43" t="s">
        <v>311</v>
      </c>
      <c r="I3" s="10" t="s">
        <v>314</v>
      </c>
      <c r="J3" s="44" t="s">
        <v>313</v>
      </c>
      <c r="K3" s="44" t="s">
        <v>312</v>
      </c>
      <c r="L3" s="44" t="s">
        <v>315</v>
      </c>
      <c r="M3" s="10" t="s">
        <v>18</v>
      </c>
      <c r="N3" s="45"/>
    </row>
    <row r="4" spans="1:16" x14ac:dyDescent="0.25">
      <c r="A4" s="12">
        <v>1</v>
      </c>
      <c r="B4" s="13" t="s">
        <v>3</v>
      </c>
      <c r="C4" s="47">
        <v>14003071.840000026</v>
      </c>
      <c r="D4" s="47">
        <v>11352696.454056866</v>
      </c>
      <c r="E4" s="47">
        <v>7288518</v>
      </c>
      <c r="F4" s="47">
        <v>4002590.8400000003</v>
      </c>
      <c r="G4" s="47">
        <v>4689484.1799999988</v>
      </c>
      <c r="H4" s="47">
        <v>4187149.5013760137</v>
      </c>
      <c r="I4" s="47">
        <v>748483.81</v>
      </c>
      <c r="J4" s="47">
        <v>406837</v>
      </c>
      <c r="K4" s="47">
        <v>484218.98471260007</v>
      </c>
      <c r="L4" s="47">
        <v>12600.03</v>
      </c>
      <c r="M4" s="48">
        <v>47175650.64014551</v>
      </c>
      <c r="N4" s="49"/>
      <c r="O4" s="17"/>
      <c r="P4" s="17"/>
    </row>
    <row r="5" spans="1:16" x14ac:dyDescent="0.25">
      <c r="A5" s="12" t="s">
        <v>4</v>
      </c>
      <c r="B5" s="13" t="s">
        <v>5</v>
      </c>
      <c r="C5" s="47">
        <v>8767653.2700000089</v>
      </c>
      <c r="D5" s="47">
        <v>11322698.962829284</v>
      </c>
      <c r="E5" s="47">
        <v>5213524</v>
      </c>
      <c r="F5" s="47">
        <v>4002590.8400000003</v>
      </c>
      <c r="G5" s="47">
        <v>4689484.1799999988</v>
      </c>
      <c r="H5" s="47">
        <v>4187149.5013760137</v>
      </c>
      <c r="I5" s="47">
        <v>745649.65</v>
      </c>
      <c r="J5" s="47">
        <v>406837</v>
      </c>
      <c r="K5" s="47">
        <v>484218.98471260007</v>
      </c>
      <c r="L5" s="47">
        <v>12600.03</v>
      </c>
      <c r="M5" s="48">
        <v>39832406.418917902</v>
      </c>
      <c r="N5" s="49"/>
      <c r="O5" s="17"/>
      <c r="P5" s="17"/>
    </row>
    <row r="6" spans="1:16" x14ac:dyDescent="0.25">
      <c r="A6" s="12" t="s">
        <v>6</v>
      </c>
      <c r="B6" s="13" t="s">
        <v>7</v>
      </c>
      <c r="C6" s="47">
        <v>7854177.6100000096</v>
      </c>
      <c r="D6" s="47">
        <v>9651451.5077141467</v>
      </c>
      <c r="E6" s="47">
        <v>3652595</v>
      </c>
      <c r="F6" s="47">
        <v>2271455.12</v>
      </c>
      <c r="G6" s="47">
        <v>4689484.1799999988</v>
      </c>
      <c r="H6" s="47">
        <v>351250.35</v>
      </c>
      <c r="I6" s="47">
        <v>717861.4</v>
      </c>
      <c r="J6" s="47">
        <v>98127</v>
      </c>
      <c r="K6" s="47">
        <v>182745.29471260004</v>
      </c>
      <c r="L6" s="47">
        <v>12600.03</v>
      </c>
      <c r="M6" s="48">
        <v>29481747.492426757</v>
      </c>
      <c r="N6" s="49"/>
      <c r="O6" s="17"/>
      <c r="P6" s="17"/>
    </row>
    <row r="7" spans="1:16" ht="31.5" x14ac:dyDescent="0.25">
      <c r="A7" s="12" t="s">
        <v>6</v>
      </c>
      <c r="B7" s="13" t="s">
        <v>8</v>
      </c>
      <c r="C7" s="47">
        <v>913475.65999999968</v>
      </c>
      <c r="D7" s="47">
        <v>1671247.4551151374</v>
      </c>
      <c r="E7" s="47">
        <v>1560929</v>
      </c>
      <c r="F7" s="47">
        <v>1731135.7200000002</v>
      </c>
      <c r="G7" s="47">
        <v>0</v>
      </c>
      <c r="H7" s="47">
        <v>3835899.1513760136</v>
      </c>
      <c r="I7" s="47">
        <v>27788.25</v>
      </c>
      <c r="J7" s="47">
        <v>308710</v>
      </c>
      <c r="K7" s="47">
        <v>301473.69</v>
      </c>
      <c r="L7" s="47">
        <v>0</v>
      </c>
      <c r="M7" s="48">
        <v>10350658.926491151</v>
      </c>
      <c r="N7" s="49"/>
      <c r="O7" s="17"/>
      <c r="P7" s="17"/>
    </row>
    <row r="8" spans="1:16" x14ac:dyDescent="0.25">
      <c r="A8" s="12" t="s">
        <v>9</v>
      </c>
      <c r="B8" s="13" t="s">
        <v>10</v>
      </c>
      <c r="C8" s="47">
        <v>5235418.5700000161</v>
      </c>
      <c r="D8" s="47">
        <v>29997.491227583159</v>
      </c>
      <c r="E8" s="47">
        <v>2074994</v>
      </c>
      <c r="F8" s="47">
        <v>0</v>
      </c>
      <c r="G8" s="47">
        <v>0</v>
      </c>
      <c r="H8" s="47">
        <v>0</v>
      </c>
      <c r="I8" s="47">
        <v>2834.16</v>
      </c>
      <c r="J8" s="47">
        <v>0</v>
      </c>
      <c r="K8" s="47">
        <v>0</v>
      </c>
      <c r="L8" s="47">
        <v>0</v>
      </c>
      <c r="M8" s="48">
        <v>7343244.2212275993</v>
      </c>
      <c r="N8" s="49"/>
      <c r="O8" s="17"/>
      <c r="P8" s="17"/>
    </row>
    <row r="9" spans="1:16" x14ac:dyDescent="0.25">
      <c r="A9" s="12">
        <v>2</v>
      </c>
      <c r="B9" s="13" t="s">
        <v>11</v>
      </c>
      <c r="C9" s="47">
        <v>1329019.2599999998</v>
      </c>
      <c r="D9" s="47">
        <v>181672.66149934792</v>
      </c>
      <c r="E9" s="47">
        <v>134112</v>
      </c>
      <c r="F9" s="47">
        <v>154980.13</v>
      </c>
      <c r="G9" s="47">
        <v>0</v>
      </c>
      <c r="H9" s="47">
        <v>97787.920000000013</v>
      </c>
      <c r="I9" s="47">
        <v>106319.59</v>
      </c>
      <c r="J9" s="47">
        <v>0</v>
      </c>
      <c r="K9" s="47">
        <v>0</v>
      </c>
      <c r="L9" s="47">
        <v>0</v>
      </c>
      <c r="M9" s="48">
        <v>2003891.5614993477</v>
      </c>
      <c r="N9" s="49"/>
      <c r="O9" s="17"/>
      <c r="P9" s="17"/>
    </row>
    <row r="10" spans="1:16" ht="31.5" x14ac:dyDescent="0.25">
      <c r="A10" s="12">
        <v>3</v>
      </c>
      <c r="B10" s="13" t="s">
        <v>12</v>
      </c>
      <c r="C10" s="47">
        <v>11745083.569999972</v>
      </c>
      <c r="D10" s="47">
        <v>485001.2781653108</v>
      </c>
      <c r="E10" s="47">
        <v>162176</v>
      </c>
      <c r="F10" s="47">
        <v>186829.42</v>
      </c>
      <c r="G10" s="47">
        <v>155091.25</v>
      </c>
      <c r="H10" s="47">
        <v>373921.88</v>
      </c>
      <c r="I10" s="47">
        <v>184961.9</v>
      </c>
      <c r="J10" s="47">
        <v>0</v>
      </c>
      <c r="K10" s="47">
        <v>0</v>
      </c>
      <c r="L10" s="47">
        <v>0</v>
      </c>
      <c r="M10" s="48">
        <v>13293065.298165284</v>
      </c>
      <c r="N10" s="49"/>
      <c r="O10" s="17"/>
      <c r="P10" s="17"/>
    </row>
    <row r="11" spans="1:16" x14ac:dyDescent="0.25">
      <c r="A11" s="12">
        <v>4</v>
      </c>
      <c r="B11" s="13" t="s">
        <v>13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8">
        <v>0</v>
      </c>
      <c r="N11" s="49"/>
      <c r="O11" s="17"/>
      <c r="P11" s="17"/>
    </row>
    <row r="12" spans="1:16" s="55" customFormat="1" x14ac:dyDescent="0.25">
      <c r="A12" s="50">
        <v>5</v>
      </c>
      <c r="B12" s="51" t="s">
        <v>14</v>
      </c>
      <c r="C12" s="52">
        <v>0</v>
      </c>
      <c r="D12" s="52">
        <v>909740.38275126799</v>
      </c>
      <c r="E12" s="52">
        <v>1574666</v>
      </c>
      <c r="F12" s="52">
        <v>0</v>
      </c>
      <c r="G12" s="52">
        <v>38356.490000000005</v>
      </c>
      <c r="H12" s="52">
        <v>0</v>
      </c>
      <c r="I12" s="52">
        <v>24492.799999999999</v>
      </c>
      <c r="J12" s="52">
        <v>0</v>
      </c>
      <c r="K12" s="52">
        <v>30676.320000000003</v>
      </c>
      <c r="L12" s="52">
        <v>131155.54</v>
      </c>
      <c r="M12" s="53">
        <v>2709087.5327512678</v>
      </c>
      <c r="N12" s="54"/>
      <c r="O12" s="17"/>
      <c r="P12" s="17"/>
    </row>
    <row r="13" spans="1:16" x14ac:dyDescent="0.25">
      <c r="A13" s="12">
        <v>6</v>
      </c>
      <c r="B13" s="18" t="s">
        <v>15</v>
      </c>
      <c r="C13" s="56">
        <v>30295.579999999998</v>
      </c>
      <c r="D13" s="14">
        <v>43025.433265380336</v>
      </c>
      <c r="E13" s="14">
        <v>178008</v>
      </c>
      <c r="F13" s="14">
        <v>105081.56</v>
      </c>
      <c r="G13" s="14">
        <v>0</v>
      </c>
      <c r="H13" s="14">
        <v>42687.85</v>
      </c>
      <c r="I13" s="14">
        <v>5889.99</v>
      </c>
      <c r="J13" s="14">
        <v>83049</v>
      </c>
      <c r="K13" s="14" t="s">
        <v>6</v>
      </c>
      <c r="L13" s="14">
        <v>0</v>
      </c>
      <c r="M13" s="15">
        <v>488037.41326538031</v>
      </c>
      <c r="N13" s="49"/>
      <c r="O13" s="16"/>
      <c r="P13" s="17"/>
    </row>
    <row r="14" spans="1:16" ht="31.5" x14ac:dyDescent="0.25">
      <c r="A14" s="12" t="s">
        <v>6</v>
      </c>
      <c r="B14" s="18" t="s">
        <v>16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 t="s">
        <v>6</v>
      </c>
      <c r="L14" s="14">
        <v>0</v>
      </c>
      <c r="M14" s="15">
        <v>0</v>
      </c>
      <c r="N14" s="57"/>
      <c r="O14" s="16"/>
      <c r="P14" s="17"/>
    </row>
    <row r="15" spans="1:16" x14ac:dyDescent="0.25">
      <c r="A15" s="12">
        <v>7</v>
      </c>
      <c r="B15" s="18" t="s">
        <v>17</v>
      </c>
      <c r="C15" s="14">
        <v>451286.20000000007</v>
      </c>
      <c r="D15" s="14">
        <v>2322432.3033464253</v>
      </c>
      <c r="E15" s="14">
        <v>4168347</v>
      </c>
      <c r="F15" s="14">
        <v>3027334.87</v>
      </c>
      <c r="G15" s="14">
        <v>9434.94</v>
      </c>
      <c r="H15" s="14">
        <v>0</v>
      </c>
      <c r="I15" s="14">
        <v>0</v>
      </c>
      <c r="J15" s="14">
        <v>505646</v>
      </c>
      <c r="K15" s="14" t="s">
        <v>6</v>
      </c>
      <c r="L15" s="14">
        <v>46429.13</v>
      </c>
      <c r="M15" s="15">
        <v>10530910.443346426</v>
      </c>
      <c r="N15" s="49"/>
      <c r="O15" s="16"/>
      <c r="P15" s="17"/>
    </row>
    <row r="16" spans="1:16" s="11" customFormat="1" x14ac:dyDescent="0.25">
      <c r="A16" s="58" t="s">
        <v>18</v>
      </c>
      <c r="B16" s="58"/>
      <c r="C16" s="21">
        <v>27558756.449999996</v>
      </c>
      <c r="D16" s="21">
        <v>15294568.513084598</v>
      </c>
      <c r="E16" s="21">
        <v>13505827</v>
      </c>
      <c r="F16" s="21">
        <v>7476816.8200000003</v>
      </c>
      <c r="G16" s="21">
        <v>4892366.8599999994</v>
      </c>
      <c r="H16" s="21">
        <v>4701547.1513760136</v>
      </c>
      <c r="I16" s="21">
        <v>1070148.0900000001</v>
      </c>
      <c r="J16" s="21">
        <v>995532</v>
      </c>
      <c r="K16" s="21">
        <v>514895.30471260007</v>
      </c>
      <c r="L16" s="21">
        <v>190184.7</v>
      </c>
      <c r="M16" s="48">
        <v>76200642.889173195</v>
      </c>
      <c r="N16" s="49"/>
      <c r="O16" s="22"/>
    </row>
    <row r="17" spans="1:17" ht="22.5" customHeight="1" x14ac:dyDescent="0.25">
      <c r="A17" s="59" t="s">
        <v>24</v>
      </c>
      <c r="B17" s="59"/>
      <c r="C17" s="25">
        <v>0.36166041919202263</v>
      </c>
      <c r="D17" s="25">
        <v>0.20071442881825993</v>
      </c>
      <c r="E17" s="25">
        <v>0.17724032879411503</v>
      </c>
      <c r="F17" s="25">
        <v>9.8120127816694935E-2</v>
      </c>
      <c r="G17" s="25">
        <v>6.4203747822908733E-2</v>
      </c>
      <c r="H17" s="25">
        <v>6.1699573299059694E-2</v>
      </c>
      <c r="I17" s="25">
        <v>1.4043819703154365E-2</v>
      </c>
      <c r="J17" s="25">
        <v>1.3064614185052342E-2</v>
      </c>
      <c r="K17" s="25">
        <v>6.7570992210848899E-3</v>
      </c>
      <c r="L17" s="25">
        <v>2.4958411476476137E-3</v>
      </c>
      <c r="M17" s="25">
        <v>1.0000000000000002</v>
      </c>
      <c r="Q17" s="17"/>
    </row>
    <row r="18" spans="1:17" x14ac:dyDescent="0.25">
      <c r="A18" s="26" t="s">
        <v>20</v>
      </c>
      <c r="B18" s="3"/>
      <c r="C18" s="3"/>
      <c r="D18" s="17"/>
      <c r="E18" s="17"/>
      <c r="F18" s="17"/>
      <c r="G18" s="17"/>
      <c r="H18" s="17"/>
      <c r="I18" s="17"/>
      <c r="J18" s="17"/>
      <c r="K18" s="17"/>
      <c r="L18" s="17"/>
    </row>
    <row r="19" spans="1:17" x14ac:dyDescent="0.25">
      <c r="A19" s="26" t="s">
        <v>21</v>
      </c>
      <c r="B19" s="3"/>
      <c r="C19" s="3"/>
    </row>
    <row r="29" spans="1:17" x14ac:dyDescent="0.25">
      <c r="A29" s="30">
        <f t="shared" ref="A29:A36" si="0">C29/$M$16</f>
        <v>0.61909780352848387</v>
      </c>
      <c r="B29" s="31" t="str">
        <f>B4</f>
        <v>Застраховка "Живот" и рента</v>
      </c>
      <c r="C29" s="32">
        <f>M4</f>
        <v>47175650.64014551</v>
      </c>
    </row>
    <row r="30" spans="1:17" x14ac:dyDescent="0.25">
      <c r="A30" s="30">
        <f t="shared" si="0"/>
        <v>2.6297567651939933E-2</v>
      </c>
      <c r="B30" s="31" t="str">
        <f>B9</f>
        <v>Женитбена и детска застраховка</v>
      </c>
      <c r="C30" s="32">
        <f>M9</f>
        <v>2003891.5614993477</v>
      </c>
    </row>
    <row r="31" spans="1:17" x14ac:dyDescent="0.25">
      <c r="A31" s="30">
        <f t="shared" si="0"/>
        <v>0.17444820403285602</v>
      </c>
      <c r="B31" s="31" t="str">
        <f>B10</f>
        <v>Застраховка "Живот", свързана с инвестиционен фонд</v>
      </c>
      <c r="C31" s="32">
        <f>M10</f>
        <v>13293065.298165284</v>
      </c>
    </row>
    <row r="32" spans="1:17" x14ac:dyDescent="0.25">
      <c r="A32" s="30">
        <f t="shared" si="0"/>
        <v>0</v>
      </c>
      <c r="B32" s="31" t="str">
        <f>B11</f>
        <v>Изкупуване на капитал</v>
      </c>
      <c r="C32" s="32">
        <f>M11</f>
        <v>0</v>
      </c>
    </row>
    <row r="33" spans="1:3" x14ac:dyDescent="0.25">
      <c r="A33" s="30">
        <f t="shared" si="0"/>
        <v>3.5552029878427475E-2</v>
      </c>
      <c r="B33" s="31" t="str">
        <f>B12</f>
        <v>Допълнителна застраховка</v>
      </c>
      <c r="C33" s="32">
        <f>M12</f>
        <v>2709087.5327512678</v>
      </c>
    </row>
    <row r="34" spans="1:3" x14ac:dyDescent="0.25">
      <c r="A34" s="30">
        <f t="shared" si="0"/>
        <v>6.4046364277422921E-3</v>
      </c>
      <c r="B34" s="33" t="s">
        <v>22</v>
      </c>
      <c r="C34" s="32">
        <f>M13</f>
        <v>488037.41326538031</v>
      </c>
    </row>
    <row r="35" spans="1:3" x14ac:dyDescent="0.25">
      <c r="A35" s="30">
        <f t="shared" si="0"/>
        <v>0.13819975848055066</v>
      </c>
      <c r="B35" s="33" t="s">
        <v>23</v>
      </c>
      <c r="C35" s="32">
        <f>M15</f>
        <v>10530910.443346426</v>
      </c>
    </row>
    <row r="36" spans="1:3" x14ac:dyDescent="0.25">
      <c r="A36" s="35">
        <f t="shared" si="0"/>
        <v>1.0000000000000002</v>
      </c>
      <c r="B36" s="33"/>
      <c r="C36" s="60">
        <f>SUM(C29:C35)</f>
        <v>76200642.88917321</v>
      </c>
    </row>
    <row r="78" spans="3:3" x14ac:dyDescent="0.25">
      <c r="C78" s="61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65" customWidth="1"/>
    <col min="2" max="2" width="20" style="65" customWidth="1"/>
    <col min="3" max="3" width="19" style="65" customWidth="1"/>
    <col min="4" max="4" width="18.5703125" style="65" customWidth="1"/>
    <col min="5" max="5" width="14.42578125" style="65" customWidth="1"/>
    <col min="6" max="6" width="14" style="65" customWidth="1"/>
    <col min="7" max="7" width="14.140625" style="65" customWidth="1"/>
    <col min="8" max="8" width="15" style="65" customWidth="1"/>
    <col min="9" max="9" width="13" style="85" customWidth="1"/>
    <col min="10" max="10" width="12.42578125" style="85" customWidth="1"/>
    <col min="11" max="12" width="14.28515625" style="85" customWidth="1"/>
    <col min="13" max="13" width="9.42578125" style="85" customWidth="1"/>
    <col min="14" max="14" width="13" style="85" customWidth="1"/>
    <col min="15" max="15" width="14.28515625" style="85" customWidth="1"/>
    <col min="16" max="16" width="9.42578125" style="90" customWidth="1"/>
    <col min="17" max="17" width="13" style="90" customWidth="1"/>
    <col min="18" max="18" width="13.5703125" style="65" customWidth="1"/>
    <col min="19" max="19" width="13.140625" style="65" customWidth="1"/>
    <col min="20" max="21" width="12.7109375" style="65" customWidth="1"/>
    <col min="22" max="24" width="15" style="65" customWidth="1"/>
    <col min="25" max="25" width="7.28515625" style="79" customWidth="1"/>
    <col min="26" max="16384" width="11.42578125" style="65"/>
  </cols>
  <sheetData>
    <row r="1" spans="1:42" x14ac:dyDescent="0.25">
      <c r="A1" s="62" t="s">
        <v>317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3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</row>
    <row r="2" spans="1:42" x14ac:dyDescent="0.25">
      <c r="A2" s="66"/>
      <c r="B2" s="67"/>
      <c r="C2" s="67"/>
      <c r="D2" s="67"/>
      <c r="E2" s="67"/>
      <c r="F2" s="68"/>
      <c r="G2" s="68"/>
      <c r="H2" s="68"/>
      <c r="I2" s="69"/>
      <c r="J2" s="69"/>
      <c r="K2" s="69"/>
      <c r="L2" s="69"/>
      <c r="M2" s="69"/>
      <c r="N2" s="69"/>
      <c r="O2" s="69"/>
      <c r="P2" s="69"/>
      <c r="Q2" s="65"/>
      <c r="R2" s="70"/>
      <c r="S2" s="70"/>
      <c r="T2" s="70"/>
      <c r="U2" s="70"/>
      <c r="V2" s="70"/>
      <c r="W2" s="70"/>
      <c r="X2" s="71" t="s">
        <v>25</v>
      </c>
      <c r="Y2" s="63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</row>
    <row r="3" spans="1:42" s="75" customFormat="1" ht="35.25" customHeight="1" x14ac:dyDescent="0.25">
      <c r="A3" s="72" t="s">
        <v>26</v>
      </c>
      <c r="B3" s="72" t="s">
        <v>27</v>
      </c>
      <c r="C3" s="72" t="s">
        <v>28</v>
      </c>
      <c r="D3" s="72"/>
      <c r="E3" s="72"/>
      <c r="F3" s="72"/>
      <c r="G3" s="72"/>
      <c r="H3" s="72" t="s">
        <v>29</v>
      </c>
      <c r="I3" s="73" t="s">
        <v>30</v>
      </c>
      <c r="J3" s="73"/>
      <c r="K3" s="73"/>
      <c r="L3" s="73"/>
      <c r="M3" s="73"/>
      <c r="N3" s="73"/>
      <c r="O3" s="73"/>
      <c r="P3" s="73"/>
      <c r="Q3" s="73"/>
      <c r="R3" s="72" t="s">
        <v>31</v>
      </c>
      <c r="S3" s="72"/>
      <c r="T3" s="72"/>
      <c r="U3" s="72"/>
      <c r="V3" s="72"/>
      <c r="W3" s="72"/>
      <c r="X3" s="72"/>
      <c r="Y3" s="74"/>
    </row>
    <row r="4" spans="1:42" ht="30" customHeight="1" x14ac:dyDescent="0.25">
      <c r="A4" s="72"/>
      <c r="B4" s="72"/>
      <c r="C4" s="72" t="s">
        <v>32</v>
      </c>
      <c r="D4" s="72" t="s">
        <v>33</v>
      </c>
      <c r="E4" s="72" t="s">
        <v>34</v>
      </c>
      <c r="F4" s="72" t="s">
        <v>35</v>
      </c>
      <c r="G4" s="76"/>
      <c r="H4" s="72"/>
      <c r="I4" s="77" t="s">
        <v>36</v>
      </c>
      <c r="J4" s="77" t="s">
        <v>37</v>
      </c>
      <c r="K4" s="77" t="s">
        <v>38</v>
      </c>
      <c r="L4" s="77" t="s">
        <v>39</v>
      </c>
      <c r="M4" s="77" t="s">
        <v>40</v>
      </c>
      <c r="N4" s="77"/>
      <c r="O4" s="77"/>
      <c r="P4" s="78" t="s">
        <v>41</v>
      </c>
      <c r="Q4" s="78"/>
      <c r="R4" s="72" t="s">
        <v>42</v>
      </c>
      <c r="S4" s="72" t="s">
        <v>43</v>
      </c>
      <c r="T4" s="72"/>
      <c r="U4" s="72"/>
      <c r="V4" s="72" t="s">
        <v>44</v>
      </c>
      <c r="W4" s="72" t="s">
        <v>45</v>
      </c>
      <c r="X4" s="72" t="s">
        <v>46</v>
      </c>
    </row>
    <row r="5" spans="1:42" s="75" customFormat="1" ht="126" customHeight="1" x14ac:dyDescent="0.25">
      <c r="A5" s="72"/>
      <c r="B5" s="72"/>
      <c r="C5" s="72"/>
      <c r="D5" s="72"/>
      <c r="E5" s="72"/>
      <c r="F5" s="80" t="s">
        <v>47</v>
      </c>
      <c r="G5" s="80" t="s">
        <v>48</v>
      </c>
      <c r="H5" s="72"/>
      <c r="I5" s="77"/>
      <c r="J5" s="77"/>
      <c r="K5" s="77"/>
      <c r="L5" s="77"/>
      <c r="M5" s="81" t="s">
        <v>49</v>
      </c>
      <c r="N5" s="81" t="s">
        <v>50</v>
      </c>
      <c r="O5" s="81" t="s">
        <v>51</v>
      </c>
      <c r="P5" s="81" t="s">
        <v>49</v>
      </c>
      <c r="Q5" s="81" t="s">
        <v>50</v>
      </c>
      <c r="R5" s="72"/>
      <c r="S5" s="80" t="s">
        <v>40</v>
      </c>
      <c r="T5" s="80" t="s">
        <v>52</v>
      </c>
      <c r="U5" s="80" t="s">
        <v>53</v>
      </c>
      <c r="V5" s="72"/>
      <c r="W5" s="72"/>
      <c r="X5" s="72"/>
      <c r="Y5" s="74"/>
    </row>
    <row r="6" spans="1:42" s="85" customFormat="1" x14ac:dyDescent="0.25">
      <c r="A6" s="82" t="s">
        <v>54</v>
      </c>
      <c r="B6" s="83">
        <v>1393513.3335043474</v>
      </c>
      <c r="C6" s="83">
        <v>76520558.212374225</v>
      </c>
      <c r="D6" s="83">
        <v>76520558.212374225</v>
      </c>
      <c r="E6" s="83">
        <v>3038242.9346611849</v>
      </c>
      <c r="F6" s="83">
        <v>11912586.27</v>
      </c>
      <c r="G6" s="83">
        <v>34065151.189223744</v>
      </c>
      <c r="H6" s="83">
        <v>67562914.709326118</v>
      </c>
      <c r="I6" s="83">
        <v>23319270.100640435</v>
      </c>
      <c r="J6" s="83">
        <v>10452516.9716901</v>
      </c>
      <c r="K6" s="83">
        <v>11365167.923758112</v>
      </c>
      <c r="L6" s="83">
        <v>1928783.8099999996</v>
      </c>
      <c r="M6" s="83">
        <v>14436</v>
      </c>
      <c r="N6" s="83">
        <v>47065738.806088649</v>
      </c>
      <c r="O6" s="83">
        <v>1893176.0392762169</v>
      </c>
      <c r="P6" s="83">
        <v>2061</v>
      </c>
      <c r="Q6" s="83">
        <v>8144250.8597997474</v>
      </c>
      <c r="R6" s="83">
        <v>109911.83405686078</v>
      </c>
      <c r="S6" s="83">
        <v>15156682.961671261</v>
      </c>
      <c r="T6" s="83">
        <v>2694763.3567187148</v>
      </c>
      <c r="U6" s="83">
        <v>17545874.220241617</v>
      </c>
      <c r="V6" s="83">
        <v>7685866.3742473591</v>
      </c>
      <c r="W6" s="83">
        <v>2868908.2343015568</v>
      </c>
      <c r="X6" s="83">
        <v>25821369.404277034</v>
      </c>
      <c r="Y6" s="84"/>
    </row>
    <row r="7" spans="1:42" s="85" customFormat="1" x14ac:dyDescent="0.25">
      <c r="A7" s="86" t="s">
        <v>55</v>
      </c>
      <c r="B7" s="83">
        <v>1349565.3335043474</v>
      </c>
      <c r="C7" s="83">
        <v>66989815.810372174</v>
      </c>
      <c r="D7" s="83">
        <v>66989815.810372174</v>
      </c>
      <c r="E7" s="83">
        <v>3037500.2888840851</v>
      </c>
      <c r="F7" s="83">
        <v>11807416.09</v>
      </c>
      <c r="G7" s="83">
        <v>32230089.049223755</v>
      </c>
      <c r="H7" s="83">
        <v>61713220.137324065</v>
      </c>
      <c r="I7" s="83">
        <v>18059979.370640416</v>
      </c>
      <c r="J7" s="83">
        <v>8660121.2316900995</v>
      </c>
      <c r="K7" s="83">
        <v>11110361.443758111</v>
      </c>
      <c r="L7" s="83">
        <v>1898890.8299999996</v>
      </c>
      <c r="M7" s="83">
        <v>12064</v>
      </c>
      <c r="N7" s="83">
        <v>39729351.876088627</v>
      </c>
      <c r="O7" s="83">
        <v>1834509.3192762169</v>
      </c>
      <c r="P7" s="83">
        <v>792</v>
      </c>
      <c r="Q7" s="83">
        <v>5962966.5397997471</v>
      </c>
      <c r="R7" s="83">
        <v>103054.54282927763</v>
      </c>
      <c r="S7" s="83">
        <v>14682033.18192739</v>
      </c>
      <c r="T7" s="83">
        <v>2496352.6112390147</v>
      </c>
      <c r="U7" s="83">
        <v>17545850.322048418</v>
      </c>
      <c r="V7" s="83">
        <v>6999560.6383944862</v>
      </c>
      <c r="W7" s="83">
        <v>2868908.2343015568</v>
      </c>
      <c r="X7" s="83">
        <v>24653556.597452715</v>
      </c>
      <c r="Y7" s="84"/>
    </row>
    <row r="8" spans="1:42" s="85" customFormat="1" x14ac:dyDescent="0.25">
      <c r="A8" s="86" t="s">
        <v>56</v>
      </c>
      <c r="B8" s="83">
        <v>146110.33350434736</v>
      </c>
      <c r="C8" s="83">
        <v>37106523.973277234</v>
      </c>
      <c r="D8" s="83">
        <v>37106523.973277234</v>
      </c>
      <c r="E8" s="83">
        <v>187866.86043338678</v>
      </c>
      <c r="F8" s="83">
        <v>473982.52</v>
      </c>
      <c r="G8" s="83">
        <v>21030934.584223747</v>
      </c>
      <c r="H8" s="83">
        <v>35039557.006949425</v>
      </c>
      <c r="I8" s="83">
        <v>18059979.370640416</v>
      </c>
      <c r="J8" s="83">
        <v>8660121.2316900995</v>
      </c>
      <c r="K8" s="83">
        <v>1833474.4623821001</v>
      </c>
      <c r="L8" s="83">
        <v>877267.32</v>
      </c>
      <c r="M8" s="83">
        <v>10063</v>
      </c>
      <c r="N8" s="83">
        <v>29430842.384712614</v>
      </c>
      <c r="O8" s="83">
        <v>140147.7426148169</v>
      </c>
      <c r="P8" s="83">
        <v>431</v>
      </c>
      <c r="Q8" s="83">
        <v>2300868.31831</v>
      </c>
      <c r="R8" s="83">
        <v>50905.107714140395</v>
      </c>
      <c r="S8" s="83">
        <v>3193614.9988441602</v>
      </c>
      <c r="T8" s="83">
        <v>860462.16308790003</v>
      </c>
      <c r="U8" s="83">
        <v>6527347.3447456285</v>
      </c>
      <c r="V8" s="83">
        <v>3908956.363630319</v>
      </c>
      <c r="W8" s="83">
        <v>115036.18529541163</v>
      </c>
      <c r="X8" s="83">
        <v>7268512.6554840319</v>
      </c>
      <c r="Y8" s="84"/>
    </row>
    <row r="9" spans="1:42" s="85" customFormat="1" ht="31.5" x14ac:dyDescent="0.25">
      <c r="A9" s="86" t="s">
        <v>57</v>
      </c>
      <c r="B9" s="83">
        <v>1203455</v>
      </c>
      <c r="C9" s="83">
        <v>29883291.837094948</v>
      </c>
      <c r="D9" s="83">
        <v>29883291.837094948</v>
      </c>
      <c r="E9" s="83">
        <v>2849633.4284506985</v>
      </c>
      <c r="F9" s="83">
        <v>11333433.569999998</v>
      </c>
      <c r="G9" s="83">
        <v>11199154.465000002</v>
      </c>
      <c r="H9" s="83">
        <v>26673663.130374648</v>
      </c>
      <c r="I9" s="83">
        <v>0</v>
      </c>
      <c r="J9" s="83">
        <v>0</v>
      </c>
      <c r="K9" s="83">
        <v>9276886.9813760146</v>
      </c>
      <c r="L9" s="83">
        <v>1021623.5099999997</v>
      </c>
      <c r="M9" s="83">
        <v>2001</v>
      </c>
      <c r="N9" s="83">
        <v>10298509.491376014</v>
      </c>
      <c r="O9" s="83">
        <v>1694361.5766614</v>
      </c>
      <c r="P9" s="83">
        <v>361</v>
      </c>
      <c r="Q9" s="83">
        <v>3662098.2214897475</v>
      </c>
      <c r="R9" s="83">
        <v>52149.435115137254</v>
      </c>
      <c r="S9" s="83">
        <v>11488418.183083231</v>
      </c>
      <c r="T9" s="83">
        <v>1635890.4481511146</v>
      </c>
      <c r="U9" s="83">
        <v>11018502.97730279</v>
      </c>
      <c r="V9" s="83">
        <v>3090604.2747641671</v>
      </c>
      <c r="W9" s="83">
        <v>2753872.0490061454</v>
      </c>
      <c r="X9" s="83">
        <v>17385043.941968679</v>
      </c>
      <c r="Y9" s="84"/>
    </row>
    <row r="10" spans="1:42" s="85" customFormat="1" x14ac:dyDescent="0.25">
      <c r="A10" s="86" t="s">
        <v>58</v>
      </c>
      <c r="B10" s="83">
        <v>43948</v>
      </c>
      <c r="C10" s="83">
        <v>9530742.4020020589</v>
      </c>
      <c r="D10" s="83">
        <v>9530742.4020020589</v>
      </c>
      <c r="E10" s="83">
        <v>742.64577710000003</v>
      </c>
      <c r="F10" s="83">
        <v>105170.18</v>
      </c>
      <c r="G10" s="83">
        <v>1835062.14</v>
      </c>
      <c r="H10" s="83">
        <v>5849694.5720020579</v>
      </c>
      <c r="I10" s="83">
        <v>5259290.7300000181</v>
      </c>
      <c r="J10" s="83">
        <v>1792395.7399999991</v>
      </c>
      <c r="K10" s="83">
        <v>254806.47999999995</v>
      </c>
      <c r="L10" s="83">
        <v>29892.979999999996</v>
      </c>
      <c r="M10" s="83">
        <v>2372</v>
      </c>
      <c r="N10" s="83">
        <v>7336386.9300000165</v>
      </c>
      <c r="O10" s="83">
        <v>58666.720000000001</v>
      </c>
      <c r="P10" s="83">
        <v>1269</v>
      </c>
      <c r="Q10" s="83">
        <v>2181284.3199999994</v>
      </c>
      <c r="R10" s="83">
        <v>6857.2912275831404</v>
      </c>
      <c r="S10" s="83">
        <v>474649.77974387194</v>
      </c>
      <c r="T10" s="83">
        <v>198410.74547970001</v>
      </c>
      <c r="U10" s="83">
        <v>23.898193200000001</v>
      </c>
      <c r="V10" s="83">
        <v>686305.73585287319</v>
      </c>
      <c r="W10" s="83">
        <v>0</v>
      </c>
      <c r="X10" s="83">
        <v>1167812.8068243284</v>
      </c>
      <c r="Y10" s="84"/>
    </row>
    <row r="11" spans="1:42" s="85" customFormat="1" x14ac:dyDescent="0.25">
      <c r="A11" s="82" t="s">
        <v>59</v>
      </c>
      <c r="B11" s="83">
        <v>18256</v>
      </c>
      <c r="C11" s="83">
        <v>2279906.0777903306</v>
      </c>
      <c r="D11" s="83">
        <v>2279906.0777903306</v>
      </c>
      <c r="E11" s="83">
        <v>16290.301047710951</v>
      </c>
      <c r="F11" s="83">
        <v>0</v>
      </c>
      <c r="G11" s="83">
        <v>765533.10600511346</v>
      </c>
      <c r="H11" s="83">
        <v>2266108.500357233</v>
      </c>
      <c r="I11" s="83">
        <v>1350626.3900000001</v>
      </c>
      <c r="J11" s="83">
        <v>638404.52999999991</v>
      </c>
      <c r="K11" s="83">
        <v>1914.8400000000001</v>
      </c>
      <c r="L11" s="83">
        <v>12059.999999999998</v>
      </c>
      <c r="M11" s="83">
        <v>455</v>
      </c>
      <c r="N11" s="83">
        <v>2003005.7599999998</v>
      </c>
      <c r="O11" s="83">
        <v>1575.9434170830978</v>
      </c>
      <c r="P11" s="83">
        <v>32</v>
      </c>
      <c r="Q11" s="83">
        <v>143093.13</v>
      </c>
      <c r="R11" s="83">
        <v>885.80149934785618</v>
      </c>
      <c r="S11" s="83">
        <v>202915.65211409534</v>
      </c>
      <c r="T11" s="83">
        <v>82235.937256400008</v>
      </c>
      <c r="U11" s="83">
        <v>215751.04772226117</v>
      </c>
      <c r="V11" s="83">
        <v>391185.30510826892</v>
      </c>
      <c r="W11" s="83">
        <v>5304.4079875761117</v>
      </c>
      <c r="X11" s="83">
        <v>600291.16670928802</v>
      </c>
      <c r="Y11" s="84"/>
    </row>
    <row r="12" spans="1:42" s="85" customFormat="1" ht="31.5" x14ac:dyDescent="0.25">
      <c r="A12" s="82" t="s">
        <v>60</v>
      </c>
      <c r="B12" s="83">
        <v>41939.034175334324</v>
      </c>
      <c r="C12" s="83">
        <v>72869318.131729618</v>
      </c>
      <c r="D12" s="83">
        <v>6094152.9717295961</v>
      </c>
      <c r="E12" s="83">
        <v>24771.2062964</v>
      </c>
      <c r="F12" s="83">
        <v>32371203.59</v>
      </c>
      <c r="G12" s="83">
        <v>32711095.56440312</v>
      </c>
      <c r="H12" s="83">
        <v>72354162.308474645</v>
      </c>
      <c r="I12" s="83">
        <v>906525.93999999971</v>
      </c>
      <c r="J12" s="83">
        <v>11823252.409999974</v>
      </c>
      <c r="K12" s="83">
        <v>540955.67999999993</v>
      </c>
      <c r="L12" s="83">
        <v>12143.369999999999</v>
      </c>
      <c r="M12" s="83">
        <v>1202</v>
      </c>
      <c r="N12" s="83">
        <v>13282877.399999972</v>
      </c>
      <c r="O12" s="83">
        <v>0</v>
      </c>
      <c r="P12" s="83">
        <v>54</v>
      </c>
      <c r="Q12" s="83">
        <v>538886.6</v>
      </c>
      <c r="R12" s="83">
        <v>10187.898165310995</v>
      </c>
      <c r="S12" s="83">
        <v>2595120.1440874119</v>
      </c>
      <c r="T12" s="83">
        <v>362432.92941590003</v>
      </c>
      <c r="U12" s="83">
        <v>3237280.554114786</v>
      </c>
      <c r="V12" s="83">
        <v>898120.13377308764</v>
      </c>
      <c r="W12" s="83">
        <v>6585.0183857825086</v>
      </c>
      <c r="X12" s="83">
        <v>3510013.1944115926</v>
      </c>
      <c r="Y12" s="84"/>
    </row>
    <row r="13" spans="1:42" s="85" customFormat="1" x14ac:dyDescent="0.25">
      <c r="A13" s="82" t="s">
        <v>61</v>
      </c>
      <c r="B13" s="83">
        <v>1896</v>
      </c>
      <c r="C13" s="83">
        <v>0</v>
      </c>
      <c r="D13" s="83">
        <v>0</v>
      </c>
      <c r="E13" s="83">
        <v>0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>
        <v>0</v>
      </c>
      <c r="S13" s="83">
        <v>0</v>
      </c>
      <c r="T13" s="83">
        <v>0</v>
      </c>
      <c r="U13" s="83">
        <v>0</v>
      </c>
      <c r="V13" s="83">
        <v>0</v>
      </c>
      <c r="W13" s="83">
        <v>0</v>
      </c>
      <c r="X13" s="83">
        <v>0</v>
      </c>
      <c r="Y13" s="84"/>
    </row>
    <row r="14" spans="1:42" s="85" customFormat="1" x14ac:dyDescent="0.25">
      <c r="A14" s="82" t="s">
        <v>62</v>
      </c>
      <c r="B14" s="83">
        <v>587510.63748763595</v>
      </c>
      <c r="C14" s="83">
        <v>13108572.822100133</v>
      </c>
      <c r="D14" s="83">
        <v>13108572.822100133</v>
      </c>
      <c r="E14" s="83">
        <v>1991721.9900696578</v>
      </c>
      <c r="F14" s="83">
        <v>1215970.4299999995</v>
      </c>
      <c r="G14" s="83">
        <v>7503300.7798135569</v>
      </c>
      <c r="H14" s="83">
        <v>11708135.369442295</v>
      </c>
      <c r="I14" s="83">
        <v>0</v>
      </c>
      <c r="J14" s="83">
        <v>0</v>
      </c>
      <c r="K14" s="83">
        <v>847281.12</v>
      </c>
      <c r="L14" s="83">
        <v>1845733.1700000004</v>
      </c>
      <c r="M14" s="83">
        <v>2175</v>
      </c>
      <c r="N14" s="83">
        <v>2693014.29</v>
      </c>
      <c r="O14" s="83">
        <v>421916.76000941807</v>
      </c>
      <c r="P14" s="83">
        <v>347</v>
      </c>
      <c r="Q14" s="83">
        <v>551951.71</v>
      </c>
      <c r="R14" s="83">
        <v>16073.24275126778</v>
      </c>
      <c r="S14" s="83">
        <v>4068009.5298580448</v>
      </c>
      <c r="T14" s="83">
        <v>863695</v>
      </c>
      <c r="U14" s="83">
        <v>4607592</v>
      </c>
      <c r="V14" s="83">
        <v>999666.53869060625</v>
      </c>
      <c r="W14" s="83">
        <v>541.11</v>
      </c>
      <c r="X14" s="83">
        <v>5084290.4212999186</v>
      </c>
      <c r="Y14" s="84"/>
    </row>
    <row r="15" spans="1:42" s="85" customFormat="1" x14ac:dyDescent="0.25">
      <c r="A15" s="87" t="s">
        <v>18</v>
      </c>
      <c r="B15" s="88">
        <v>2043115.0051673176</v>
      </c>
      <c r="C15" s="88">
        <v>164778355.24399433</v>
      </c>
      <c r="D15" s="88">
        <v>98003190.083994284</v>
      </c>
      <c r="E15" s="88">
        <v>5071026.4320749538</v>
      </c>
      <c r="F15" s="88">
        <v>45499760.289999999</v>
      </c>
      <c r="G15" s="88">
        <v>75045080.639445543</v>
      </c>
      <c r="H15" s="88">
        <v>153891320.88760033</v>
      </c>
      <c r="I15" s="88">
        <v>25576422.430640433</v>
      </c>
      <c r="J15" s="88">
        <v>22914173.911690075</v>
      </c>
      <c r="K15" s="88">
        <v>12755319.563758114</v>
      </c>
      <c r="L15" s="88">
        <v>3798720.3500000006</v>
      </c>
      <c r="M15" s="88">
        <v>18268</v>
      </c>
      <c r="N15" s="88">
        <v>65044636.256088622</v>
      </c>
      <c r="O15" s="88">
        <v>2316668.7427027184</v>
      </c>
      <c r="P15" s="88">
        <v>2494</v>
      </c>
      <c r="Q15" s="88">
        <v>9378182.2997997478</v>
      </c>
      <c r="R15" s="88">
        <v>137058.77647278743</v>
      </c>
      <c r="S15" s="88">
        <v>22022728.287730813</v>
      </c>
      <c r="T15" s="88">
        <v>4003127.2233910146</v>
      </c>
      <c r="U15" s="88">
        <v>25606497.822078664</v>
      </c>
      <c r="V15" s="88">
        <v>9974838.3518193215</v>
      </c>
      <c r="W15" s="88">
        <v>2881338.7706749155</v>
      </c>
      <c r="X15" s="88">
        <v>35015964.186697841</v>
      </c>
      <c r="Y15" s="84"/>
    </row>
    <row r="16" spans="1:42" ht="15.75" customHeight="1" x14ac:dyDescent="0.25">
      <c r="A16" s="89" t="s">
        <v>20</v>
      </c>
    </row>
    <row r="17" spans="3:3" ht="15.75" customHeight="1" x14ac:dyDescent="0.25">
      <c r="C17" s="91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R4:R5"/>
    <mergeCell ref="S4:U4"/>
    <mergeCell ref="V4:V5"/>
    <mergeCell ref="W4:W5"/>
    <mergeCell ref="X4:X5"/>
    <mergeCell ref="I4:I5"/>
    <mergeCell ref="J4:J5"/>
    <mergeCell ref="K4:K5"/>
    <mergeCell ref="L4:L5"/>
    <mergeCell ref="M4:O4"/>
    <mergeCell ref="P4:Q4"/>
    <mergeCell ref="A3:A5"/>
    <mergeCell ref="B3:B5"/>
    <mergeCell ref="C3:G3"/>
    <mergeCell ref="H3:H5"/>
    <mergeCell ref="I3:Q3"/>
    <mergeCell ref="R3:X3"/>
    <mergeCell ref="C4:C5"/>
    <mergeCell ref="D4:D5"/>
    <mergeCell ref="E4:E5"/>
    <mergeCell ref="F4:G4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108" customWidth="1"/>
    <col min="2" max="2" width="96.42578125" style="108" customWidth="1"/>
    <col min="3" max="3" width="20.85546875" style="108" customWidth="1"/>
    <col min="4" max="16384" width="9.140625" style="96"/>
  </cols>
  <sheetData>
    <row r="1" spans="1:4" s="93" customFormat="1" ht="41.25" customHeight="1" x14ac:dyDescent="0.25">
      <c r="A1" s="92" t="s">
        <v>318</v>
      </c>
      <c r="B1" s="92"/>
      <c r="C1" s="92"/>
    </row>
    <row r="2" spans="1:4" ht="21" customHeight="1" x14ac:dyDescent="0.25">
      <c r="A2" s="94" t="s">
        <v>63</v>
      </c>
      <c r="B2" s="94"/>
      <c r="C2" s="95" t="s">
        <v>64</v>
      </c>
    </row>
    <row r="3" spans="1:4" x14ac:dyDescent="0.25">
      <c r="A3" s="94"/>
      <c r="B3" s="94"/>
      <c r="C3" s="95" t="s">
        <v>65</v>
      </c>
    </row>
    <row r="4" spans="1:4" x14ac:dyDescent="0.25">
      <c r="A4" s="94"/>
      <c r="B4" s="94"/>
      <c r="C4" s="95" t="s">
        <v>66</v>
      </c>
    </row>
    <row r="5" spans="1:4" x14ac:dyDescent="0.25">
      <c r="A5" s="97">
        <v>1</v>
      </c>
      <c r="B5" s="97"/>
      <c r="C5" s="98">
        <v>2</v>
      </c>
      <c r="D5" s="99"/>
    </row>
    <row r="6" spans="1:4" x14ac:dyDescent="0.25">
      <c r="A6" s="95" t="s">
        <v>67</v>
      </c>
      <c r="B6" s="100" t="s">
        <v>68</v>
      </c>
      <c r="C6" s="83">
        <v>17101.402850000002</v>
      </c>
    </row>
    <row r="7" spans="1:4" x14ac:dyDescent="0.25">
      <c r="A7" s="95" t="s">
        <v>69</v>
      </c>
      <c r="B7" s="101" t="s">
        <v>70</v>
      </c>
      <c r="C7" s="83">
        <v>4152.81675</v>
      </c>
    </row>
    <row r="8" spans="1:4" x14ac:dyDescent="0.25">
      <c r="A8" s="95" t="s">
        <v>69</v>
      </c>
      <c r="B8" s="101" t="s">
        <v>71</v>
      </c>
      <c r="C8" s="83">
        <v>2023</v>
      </c>
    </row>
    <row r="9" spans="1:4" x14ac:dyDescent="0.25">
      <c r="A9" s="95" t="s">
        <v>69</v>
      </c>
      <c r="B9" s="101" t="s">
        <v>72</v>
      </c>
      <c r="C9" s="83">
        <v>10925.5861</v>
      </c>
    </row>
    <row r="10" spans="1:4" x14ac:dyDescent="0.25">
      <c r="A10" s="95" t="s">
        <v>73</v>
      </c>
      <c r="B10" s="100" t="s">
        <v>74</v>
      </c>
      <c r="C10" s="83"/>
    </row>
    <row r="11" spans="1:4" x14ac:dyDescent="0.25">
      <c r="A11" s="95" t="s">
        <v>75</v>
      </c>
      <c r="B11" s="101" t="s">
        <v>76</v>
      </c>
      <c r="C11" s="83">
        <v>49946.942999999999</v>
      </c>
    </row>
    <row r="12" spans="1:4" x14ac:dyDescent="0.25">
      <c r="A12" s="95">
        <v>1</v>
      </c>
      <c r="B12" s="101" t="s">
        <v>77</v>
      </c>
      <c r="C12" s="83">
        <v>12700</v>
      </c>
    </row>
    <row r="13" spans="1:4" ht="31.5" x14ac:dyDescent="0.25">
      <c r="A13" s="95" t="s">
        <v>78</v>
      </c>
      <c r="B13" s="101" t="s">
        <v>79</v>
      </c>
      <c r="C13" s="83">
        <v>123666</v>
      </c>
    </row>
    <row r="14" spans="1:4" x14ac:dyDescent="0.25">
      <c r="A14" s="95" t="s">
        <v>80</v>
      </c>
      <c r="B14" s="101" t="s">
        <v>81</v>
      </c>
      <c r="C14" s="83">
        <v>123448</v>
      </c>
    </row>
    <row r="15" spans="1:4" ht="31.5" x14ac:dyDescent="0.25">
      <c r="A15" s="95" t="s">
        <v>82</v>
      </c>
      <c r="B15" s="101" t="s">
        <v>83</v>
      </c>
      <c r="C15" s="83">
        <v>0</v>
      </c>
    </row>
    <row r="16" spans="1:4" x14ac:dyDescent="0.25">
      <c r="A16" s="95" t="s">
        <v>84</v>
      </c>
      <c r="B16" s="101" t="s">
        <v>85</v>
      </c>
      <c r="C16" s="83">
        <v>218</v>
      </c>
    </row>
    <row r="17" spans="1:3" ht="31.5" x14ac:dyDescent="0.25">
      <c r="A17" s="95" t="s">
        <v>86</v>
      </c>
      <c r="B17" s="101" t="s">
        <v>87</v>
      </c>
      <c r="C17" s="83">
        <v>0</v>
      </c>
    </row>
    <row r="18" spans="1:3" x14ac:dyDescent="0.25">
      <c r="A18" s="95" t="s">
        <v>88</v>
      </c>
      <c r="B18" s="101" t="s">
        <v>89</v>
      </c>
      <c r="C18" s="83">
        <v>1246762.6248000001</v>
      </c>
    </row>
    <row r="19" spans="1:3" x14ac:dyDescent="0.25">
      <c r="A19" s="95" t="s">
        <v>80</v>
      </c>
      <c r="B19" s="101" t="s">
        <v>90</v>
      </c>
      <c r="C19" s="83">
        <v>170299.78048000002</v>
      </c>
    </row>
    <row r="20" spans="1:3" x14ac:dyDescent="0.25">
      <c r="A20" s="95" t="s">
        <v>82</v>
      </c>
      <c r="B20" s="101" t="s">
        <v>91</v>
      </c>
      <c r="C20" s="83">
        <v>1049341.9001600002</v>
      </c>
    </row>
    <row r="21" spans="1:3" x14ac:dyDescent="0.25">
      <c r="A21" s="95"/>
      <c r="B21" s="101" t="s">
        <v>92</v>
      </c>
      <c r="C21" s="83">
        <v>872257.90016000008</v>
      </c>
    </row>
    <row r="22" spans="1:3" x14ac:dyDescent="0.25">
      <c r="A22" s="95" t="s">
        <v>84</v>
      </c>
      <c r="B22" s="101" t="s">
        <v>93</v>
      </c>
      <c r="C22" s="83">
        <v>0</v>
      </c>
    </row>
    <row r="23" spans="1:3" x14ac:dyDescent="0.25">
      <c r="A23" s="95" t="s">
        <v>86</v>
      </c>
      <c r="B23" s="101" t="s">
        <v>94</v>
      </c>
      <c r="C23" s="83">
        <v>0</v>
      </c>
    </row>
    <row r="24" spans="1:3" x14ac:dyDescent="0.25">
      <c r="A24" s="95" t="s">
        <v>95</v>
      </c>
      <c r="B24" s="101" t="s">
        <v>96</v>
      </c>
      <c r="C24" s="83">
        <v>12366.284</v>
      </c>
    </row>
    <row r="25" spans="1:3" x14ac:dyDescent="0.25">
      <c r="A25" s="95" t="s">
        <v>97</v>
      </c>
      <c r="B25" s="101" t="s">
        <v>98</v>
      </c>
      <c r="C25" s="83">
        <v>13382.906159999999</v>
      </c>
    </row>
    <row r="26" spans="1:3" x14ac:dyDescent="0.25">
      <c r="A26" s="95" t="s">
        <v>99</v>
      </c>
      <c r="B26" s="101" t="s">
        <v>72</v>
      </c>
      <c r="C26" s="83">
        <v>1371.7539999999999</v>
      </c>
    </row>
    <row r="27" spans="1:3" x14ac:dyDescent="0.25">
      <c r="A27" s="95" t="s">
        <v>100</v>
      </c>
      <c r="B27" s="101" t="s">
        <v>101</v>
      </c>
      <c r="C27" s="83">
        <v>0</v>
      </c>
    </row>
    <row r="28" spans="1:3" x14ac:dyDescent="0.25">
      <c r="A28" s="95"/>
      <c r="B28" s="100" t="s">
        <v>102</v>
      </c>
      <c r="C28" s="83">
        <v>1420375.5678000001</v>
      </c>
    </row>
    <row r="29" spans="1:3" ht="31.5" x14ac:dyDescent="0.25">
      <c r="A29" s="95" t="s">
        <v>103</v>
      </c>
      <c r="B29" s="100" t="s">
        <v>104</v>
      </c>
      <c r="C29" s="83">
        <v>490582.27828000003</v>
      </c>
    </row>
    <row r="30" spans="1:3" s="102" customFormat="1" x14ac:dyDescent="0.25">
      <c r="A30" s="95" t="s">
        <v>105</v>
      </c>
      <c r="B30" s="100" t="s">
        <v>106</v>
      </c>
      <c r="C30" s="83">
        <v>84113.143379999994</v>
      </c>
    </row>
    <row r="31" spans="1:3" s="102" customFormat="1" x14ac:dyDescent="0.25">
      <c r="A31" s="95" t="s">
        <v>75</v>
      </c>
      <c r="B31" s="101" t="s">
        <v>107</v>
      </c>
      <c r="C31" s="83">
        <v>0</v>
      </c>
    </row>
    <row r="32" spans="1:3" s="102" customFormat="1" x14ac:dyDescent="0.25">
      <c r="A32" s="95" t="s">
        <v>80</v>
      </c>
      <c r="B32" s="101" t="s">
        <v>108</v>
      </c>
      <c r="C32" s="83">
        <v>65473.785179999992</v>
      </c>
    </row>
    <row r="33" spans="1:3" s="102" customFormat="1" x14ac:dyDescent="0.25">
      <c r="A33" s="95" t="s">
        <v>69</v>
      </c>
      <c r="B33" s="101" t="s">
        <v>109</v>
      </c>
      <c r="C33" s="83">
        <v>0</v>
      </c>
    </row>
    <row r="34" spans="1:3" s="102" customFormat="1" x14ac:dyDescent="0.25">
      <c r="A34" s="95" t="s">
        <v>69</v>
      </c>
      <c r="B34" s="101" t="s">
        <v>110</v>
      </c>
      <c r="C34" s="83">
        <v>0</v>
      </c>
    </row>
    <row r="35" spans="1:3" x14ac:dyDescent="0.25">
      <c r="A35" s="95" t="s">
        <v>82</v>
      </c>
      <c r="B35" s="101" t="s">
        <v>111</v>
      </c>
      <c r="C35" s="83">
        <v>0</v>
      </c>
    </row>
    <row r="36" spans="1:3" x14ac:dyDescent="0.25">
      <c r="A36" s="95" t="s">
        <v>69</v>
      </c>
      <c r="B36" s="101" t="s">
        <v>109</v>
      </c>
      <c r="C36" s="83">
        <v>0</v>
      </c>
    </row>
    <row r="37" spans="1:3" x14ac:dyDescent="0.25">
      <c r="A37" s="95" t="s">
        <v>69</v>
      </c>
      <c r="B37" s="101" t="s">
        <v>110</v>
      </c>
      <c r="C37" s="83">
        <v>0</v>
      </c>
    </row>
    <row r="38" spans="1:3" x14ac:dyDescent="0.25">
      <c r="A38" s="95" t="s">
        <v>112</v>
      </c>
      <c r="B38" s="100" t="s">
        <v>113</v>
      </c>
      <c r="C38" s="83">
        <v>65473.785179999992</v>
      </c>
    </row>
    <row r="39" spans="1:3" x14ac:dyDescent="0.25">
      <c r="A39" s="95" t="s">
        <v>78</v>
      </c>
      <c r="B39" s="101" t="s">
        <v>114</v>
      </c>
      <c r="C39" s="83">
        <v>4986.3454000000002</v>
      </c>
    </row>
    <row r="40" spans="1:3" x14ac:dyDescent="0.25">
      <c r="A40" s="95" t="s">
        <v>69</v>
      </c>
      <c r="B40" s="101" t="s">
        <v>109</v>
      </c>
      <c r="C40" s="83">
        <v>68</v>
      </c>
    </row>
    <row r="41" spans="1:3" x14ac:dyDescent="0.25">
      <c r="A41" s="95" t="s">
        <v>69</v>
      </c>
      <c r="B41" s="101" t="s">
        <v>110</v>
      </c>
      <c r="C41" s="83">
        <v>0</v>
      </c>
    </row>
    <row r="42" spans="1:3" x14ac:dyDescent="0.25">
      <c r="A42" s="95" t="s">
        <v>88</v>
      </c>
      <c r="B42" s="101" t="s">
        <v>115</v>
      </c>
      <c r="C42" s="83">
        <v>13653.0128</v>
      </c>
    </row>
    <row r="43" spans="1:3" x14ac:dyDescent="0.25">
      <c r="A43" s="95" t="s">
        <v>69</v>
      </c>
      <c r="B43" s="101" t="s">
        <v>109</v>
      </c>
      <c r="C43" s="83">
        <v>7</v>
      </c>
    </row>
    <row r="44" spans="1:3" x14ac:dyDescent="0.25">
      <c r="A44" s="95" t="s">
        <v>69</v>
      </c>
      <c r="B44" s="101" t="s">
        <v>110</v>
      </c>
      <c r="C44" s="83">
        <v>0</v>
      </c>
    </row>
    <row r="45" spans="1:3" x14ac:dyDescent="0.25">
      <c r="A45" s="95" t="s">
        <v>116</v>
      </c>
      <c r="B45" s="100" t="s">
        <v>117</v>
      </c>
      <c r="C45" s="83"/>
    </row>
    <row r="46" spans="1:3" x14ac:dyDescent="0.25">
      <c r="A46" s="95" t="s">
        <v>80</v>
      </c>
      <c r="B46" s="101" t="s">
        <v>118</v>
      </c>
      <c r="C46" s="83">
        <v>10496.536</v>
      </c>
    </row>
    <row r="47" spans="1:3" x14ac:dyDescent="0.25">
      <c r="A47" s="95" t="s">
        <v>82</v>
      </c>
      <c r="B47" s="103" t="s">
        <v>119</v>
      </c>
      <c r="C47" s="83">
        <v>0</v>
      </c>
    </row>
    <row r="48" spans="1:3" x14ac:dyDescent="0.25">
      <c r="A48" s="95" t="s">
        <v>84</v>
      </c>
      <c r="B48" s="101" t="s">
        <v>120</v>
      </c>
      <c r="C48" s="83">
        <v>247</v>
      </c>
    </row>
    <row r="49" spans="1:3" x14ac:dyDescent="0.25">
      <c r="A49" s="95" t="s">
        <v>86</v>
      </c>
      <c r="B49" s="101" t="s">
        <v>121</v>
      </c>
      <c r="C49" s="83">
        <v>4683.4960000000001</v>
      </c>
    </row>
    <row r="50" spans="1:3" x14ac:dyDescent="0.25">
      <c r="A50" s="95" t="s">
        <v>95</v>
      </c>
      <c r="B50" s="101" t="s">
        <v>122</v>
      </c>
      <c r="C50" s="83">
        <v>0</v>
      </c>
    </row>
    <row r="51" spans="1:3" x14ac:dyDescent="0.25">
      <c r="A51" s="95" t="s">
        <v>97</v>
      </c>
      <c r="B51" s="101" t="s">
        <v>123</v>
      </c>
      <c r="C51" s="83">
        <v>0</v>
      </c>
    </row>
    <row r="52" spans="1:3" ht="31.5" x14ac:dyDescent="0.25">
      <c r="A52" s="95" t="s">
        <v>99</v>
      </c>
      <c r="B52" s="101" t="s">
        <v>124</v>
      </c>
      <c r="C52" s="83">
        <v>0</v>
      </c>
    </row>
    <row r="53" spans="1:3" x14ac:dyDescent="0.25">
      <c r="A53" s="95" t="s">
        <v>125</v>
      </c>
      <c r="B53" s="101" t="s">
        <v>126</v>
      </c>
      <c r="C53" s="83">
        <v>0</v>
      </c>
    </row>
    <row r="54" spans="1:3" x14ac:dyDescent="0.25">
      <c r="A54" s="95"/>
      <c r="B54" s="100" t="s">
        <v>127</v>
      </c>
      <c r="C54" s="83">
        <v>15427.031999999999</v>
      </c>
    </row>
    <row r="55" spans="1:3" x14ac:dyDescent="0.25">
      <c r="A55" s="95" t="s">
        <v>128</v>
      </c>
      <c r="B55" s="100" t="s">
        <v>129</v>
      </c>
      <c r="C55" s="83"/>
    </row>
    <row r="56" spans="1:3" x14ac:dyDescent="0.25">
      <c r="A56" s="95" t="s">
        <v>75</v>
      </c>
      <c r="B56" s="101" t="s">
        <v>130</v>
      </c>
      <c r="C56" s="83">
        <v>4944.1644999999999</v>
      </c>
    </row>
    <row r="57" spans="1:3" x14ac:dyDescent="0.25">
      <c r="A57" s="95" t="s">
        <v>80</v>
      </c>
      <c r="B57" s="101" t="s">
        <v>131</v>
      </c>
      <c r="C57" s="83">
        <v>1832.0616299999999</v>
      </c>
    </row>
    <row r="58" spans="1:3" x14ac:dyDescent="0.25">
      <c r="A58" s="95" t="s">
        <v>82</v>
      </c>
      <c r="B58" s="101" t="s">
        <v>72</v>
      </c>
      <c r="C58" s="83">
        <v>3112.1028699999997</v>
      </c>
    </row>
    <row r="59" spans="1:3" x14ac:dyDescent="0.25">
      <c r="A59" s="95" t="s">
        <v>78</v>
      </c>
      <c r="B59" s="101" t="s">
        <v>132</v>
      </c>
      <c r="C59" s="83"/>
    </row>
    <row r="60" spans="1:3" x14ac:dyDescent="0.25">
      <c r="A60" s="95" t="s">
        <v>80</v>
      </c>
      <c r="B60" s="101" t="s">
        <v>133</v>
      </c>
      <c r="C60" s="83">
        <v>44085.910799999998</v>
      </c>
    </row>
    <row r="61" spans="1:3" x14ac:dyDescent="0.25">
      <c r="A61" s="95" t="s">
        <v>82</v>
      </c>
      <c r="B61" s="101" t="s">
        <v>134</v>
      </c>
      <c r="C61" s="83">
        <v>416.92824000000002</v>
      </c>
    </row>
    <row r="62" spans="1:3" x14ac:dyDescent="0.25">
      <c r="A62" s="95" t="s">
        <v>84</v>
      </c>
      <c r="B62" s="101" t="s">
        <v>135</v>
      </c>
      <c r="C62" s="83">
        <v>0</v>
      </c>
    </row>
    <row r="63" spans="1:3" x14ac:dyDescent="0.25">
      <c r="A63" s="95"/>
      <c r="B63" s="100" t="s">
        <v>136</v>
      </c>
      <c r="C63" s="83">
        <v>44502.839039999999</v>
      </c>
    </row>
    <row r="64" spans="1:3" x14ac:dyDescent="0.25">
      <c r="A64" s="95" t="s">
        <v>137</v>
      </c>
      <c r="B64" s="101" t="s">
        <v>72</v>
      </c>
      <c r="C64" s="83">
        <v>397.52825999999999</v>
      </c>
    </row>
    <row r="65" spans="1:3" x14ac:dyDescent="0.25">
      <c r="A65" s="95"/>
      <c r="B65" s="100" t="s">
        <v>138</v>
      </c>
      <c r="C65" s="83">
        <v>49844.531799999997</v>
      </c>
    </row>
    <row r="66" spans="1:3" x14ac:dyDescent="0.25">
      <c r="A66" s="95" t="s">
        <v>139</v>
      </c>
      <c r="B66" s="100" t="s">
        <v>140</v>
      </c>
      <c r="C66" s="83"/>
    </row>
    <row r="67" spans="1:3" x14ac:dyDescent="0.25">
      <c r="A67" s="95" t="s">
        <v>75</v>
      </c>
      <c r="B67" s="101" t="s">
        <v>141</v>
      </c>
      <c r="C67" s="83">
        <v>0</v>
      </c>
    </row>
    <row r="68" spans="1:3" x14ac:dyDescent="0.25">
      <c r="A68" s="95" t="s">
        <v>78</v>
      </c>
      <c r="B68" s="101" t="s">
        <v>142</v>
      </c>
      <c r="C68" s="83">
        <v>43356.912909999999</v>
      </c>
    </row>
    <row r="69" spans="1:3" x14ac:dyDescent="0.25">
      <c r="A69" s="95" t="s">
        <v>88</v>
      </c>
      <c r="B69" s="101" t="s">
        <v>143</v>
      </c>
      <c r="C69" s="83">
        <v>1209.4639500000001</v>
      </c>
    </row>
    <row r="70" spans="1:3" x14ac:dyDescent="0.25">
      <c r="A70" s="95"/>
      <c r="B70" s="100" t="s">
        <v>144</v>
      </c>
      <c r="C70" s="83">
        <v>44566.376860000004</v>
      </c>
    </row>
    <row r="71" spans="1:3" x14ac:dyDescent="0.25">
      <c r="A71" s="95"/>
      <c r="B71" s="100" t="s">
        <v>145</v>
      </c>
      <c r="C71" s="83">
        <v>2122010.3329699999</v>
      </c>
    </row>
    <row r="72" spans="1:3" x14ac:dyDescent="0.25">
      <c r="A72" s="95" t="s">
        <v>146</v>
      </c>
      <c r="B72" s="100" t="s">
        <v>147</v>
      </c>
      <c r="C72" s="83">
        <v>387</v>
      </c>
    </row>
    <row r="73" spans="1:3" x14ac:dyDescent="0.25">
      <c r="A73" s="104" t="s">
        <v>148</v>
      </c>
      <c r="B73" s="104"/>
      <c r="C73" s="83"/>
    </row>
    <row r="74" spans="1:3" x14ac:dyDescent="0.25">
      <c r="A74" s="105" t="s">
        <v>67</v>
      </c>
      <c r="B74" s="100" t="s">
        <v>149</v>
      </c>
      <c r="C74" s="83"/>
    </row>
    <row r="75" spans="1:3" x14ac:dyDescent="0.25">
      <c r="A75" s="95" t="s">
        <v>75</v>
      </c>
      <c r="B75" s="101" t="s">
        <v>150</v>
      </c>
      <c r="C75" s="83">
        <v>166172.008</v>
      </c>
    </row>
    <row r="76" spans="1:3" x14ac:dyDescent="0.25">
      <c r="A76" s="98" t="s">
        <v>69</v>
      </c>
      <c r="B76" s="101" t="s">
        <v>151</v>
      </c>
      <c r="C76" s="83">
        <v>0</v>
      </c>
    </row>
    <row r="77" spans="1:3" x14ac:dyDescent="0.25">
      <c r="A77" s="98" t="s">
        <v>69</v>
      </c>
      <c r="B77" s="101" t="s">
        <v>152</v>
      </c>
      <c r="C77" s="83">
        <v>0</v>
      </c>
    </row>
    <row r="78" spans="1:3" x14ac:dyDescent="0.25">
      <c r="A78" s="95" t="s">
        <v>78</v>
      </c>
      <c r="B78" s="101" t="s">
        <v>153</v>
      </c>
      <c r="C78" s="83">
        <v>0</v>
      </c>
    </row>
    <row r="79" spans="1:3" x14ac:dyDescent="0.25">
      <c r="A79" s="95" t="s">
        <v>88</v>
      </c>
      <c r="B79" s="101" t="s">
        <v>154</v>
      </c>
      <c r="C79" s="83">
        <v>84094.541570000001</v>
      </c>
    </row>
    <row r="80" spans="1:3" x14ac:dyDescent="0.25">
      <c r="A80" s="95" t="s">
        <v>100</v>
      </c>
      <c r="B80" s="101" t="s">
        <v>155</v>
      </c>
      <c r="C80" s="83">
        <v>78719.922449999998</v>
      </c>
    </row>
    <row r="81" spans="1:3" x14ac:dyDescent="0.25">
      <c r="A81" s="95" t="s">
        <v>156</v>
      </c>
      <c r="B81" s="101" t="s">
        <v>157</v>
      </c>
      <c r="C81" s="83">
        <v>194963.60060000001</v>
      </c>
    </row>
    <row r="82" spans="1:3" x14ac:dyDescent="0.25">
      <c r="A82" s="95" t="s">
        <v>158</v>
      </c>
      <c r="B82" s="101" t="s">
        <v>159</v>
      </c>
      <c r="C82" s="83">
        <v>-4165</v>
      </c>
    </row>
    <row r="83" spans="1:3" x14ac:dyDescent="0.25">
      <c r="A83" s="95" t="s">
        <v>160</v>
      </c>
      <c r="B83" s="101" t="s">
        <v>161</v>
      </c>
      <c r="C83" s="83">
        <v>3942.2824900000105</v>
      </c>
    </row>
    <row r="84" spans="1:3" x14ac:dyDescent="0.25">
      <c r="A84" s="98"/>
      <c r="B84" s="100" t="s">
        <v>162</v>
      </c>
      <c r="C84" s="83">
        <v>523727.35511</v>
      </c>
    </row>
    <row r="85" spans="1:3" x14ac:dyDescent="0.25">
      <c r="A85" s="95" t="s">
        <v>73</v>
      </c>
      <c r="B85" s="100" t="s">
        <v>163</v>
      </c>
      <c r="C85" s="83">
        <v>700</v>
      </c>
    </row>
    <row r="86" spans="1:3" x14ac:dyDescent="0.25">
      <c r="A86" s="95" t="s">
        <v>164</v>
      </c>
      <c r="B86" s="100" t="s">
        <v>165</v>
      </c>
      <c r="C86" s="83">
        <v>0</v>
      </c>
    </row>
    <row r="87" spans="1:3" x14ac:dyDescent="0.25">
      <c r="A87" s="95" t="s">
        <v>103</v>
      </c>
      <c r="B87" s="100" t="s">
        <v>166</v>
      </c>
      <c r="C87" s="83"/>
    </row>
    <row r="88" spans="1:3" x14ac:dyDescent="0.25">
      <c r="A88" s="95" t="s">
        <v>80</v>
      </c>
      <c r="B88" s="101" t="s">
        <v>167</v>
      </c>
      <c r="C88" s="83">
        <v>99785.589089999994</v>
      </c>
    </row>
    <row r="89" spans="1:3" x14ac:dyDescent="0.25">
      <c r="A89" s="95" t="s">
        <v>82</v>
      </c>
      <c r="B89" s="101" t="s">
        <v>168</v>
      </c>
      <c r="C89" s="83">
        <v>84</v>
      </c>
    </row>
    <row r="90" spans="1:3" x14ac:dyDescent="0.25">
      <c r="A90" s="95" t="s">
        <v>84</v>
      </c>
      <c r="B90" s="101" t="s">
        <v>169</v>
      </c>
      <c r="C90" s="83">
        <v>776583.86109000002</v>
      </c>
    </row>
    <row r="91" spans="1:3" x14ac:dyDescent="0.25">
      <c r="A91" s="95" t="s">
        <v>86</v>
      </c>
      <c r="B91" s="101" t="s">
        <v>170</v>
      </c>
      <c r="C91" s="83">
        <v>63736.837290000003</v>
      </c>
    </row>
    <row r="92" spans="1:3" x14ac:dyDescent="0.25">
      <c r="A92" s="95" t="s">
        <v>95</v>
      </c>
      <c r="B92" s="101" t="s">
        <v>171</v>
      </c>
      <c r="C92" s="83">
        <v>174</v>
      </c>
    </row>
    <row r="93" spans="1:3" x14ac:dyDescent="0.25">
      <c r="A93" s="95" t="s">
        <v>97</v>
      </c>
      <c r="B93" s="101" t="s">
        <v>172</v>
      </c>
      <c r="C93" s="83">
        <v>79333.288</v>
      </c>
    </row>
    <row r="94" spans="1:3" x14ac:dyDescent="0.25">
      <c r="A94" s="95" t="s">
        <v>99</v>
      </c>
      <c r="B94" s="101" t="s">
        <v>173</v>
      </c>
      <c r="C94" s="83">
        <v>3961.8426399999998</v>
      </c>
    </row>
    <row r="95" spans="1:3" x14ac:dyDescent="0.25">
      <c r="A95" s="95" t="s">
        <v>125</v>
      </c>
      <c r="B95" s="101" t="s">
        <v>174</v>
      </c>
      <c r="C95" s="83">
        <v>1052</v>
      </c>
    </row>
    <row r="96" spans="1:3" x14ac:dyDescent="0.25">
      <c r="A96" s="95" t="s">
        <v>175</v>
      </c>
      <c r="B96" s="101" t="s">
        <v>176</v>
      </c>
      <c r="C96" s="83">
        <v>9472</v>
      </c>
    </row>
    <row r="97" spans="1:3" x14ac:dyDescent="0.25">
      <c r="A97" s="98"/>
      <c r="B97" s="100" t="s">
        <v>177</v>
      </c>
      <c r="C97" s="83">
        <v>1034183.41811</v>
      </c>
    </row>
    <row r="98" spans="1:3" x14ac:dyDescent="0.25">
      <c r="A98" s="95" t="s">
        <v>105</v>
      </c>
      <c r="B98" s="100" t="s">
        <v>178</v>
      </c>
      <c r="C98" s="83">
        <v>490364.32543999999</v>
      </c>
    </row>
    <row r="99" spans="1:3" x14ac:dyDescent="0.25">
      <c r="A99" s="95" t="s">
        <v>179</v>
      </c>
      <c r="B99" s="100" t="s">
        <v>180</v>
      </c>
      <c r="C99" s="83">
        <v>216</v>
      </c>
    </row>
    <row r="100" spans="1:3" x14ac:dyDescent="0.25">
      <c r="A100" s="98" t="s">
        <v>80</v>
      </c>
      <c r="B100" s="101" t="s">
        <v>181</v>
      </c>
      <c r="C100" s="83">
        <v>216</v>
      </c>
    </row>
    <row r="101" spans="1:3" x14ac:dyDescent="0.25">
      <c r="A101" s="98" t="s">
        <v>82</v>
      </c>
      <c r="B101" s="101" t="s">
        <v>182</v>
      </c>
      <c r="C101" s="83">
        <v>0</v>
      </c>
    </row>
    <row r="102" spans="1:3" x14ac:dyDescent="0.25">
      <c r="A102" s="98" t="s">
        <v>84</v>
      </c>
      <c r="B102" s="101" t="s">
        <v>183</v>
      </c>
      <c r="C102" s="83">
        <v>0</v>
      </c>
    </row>
    <row r="103" spans="1:3" x14ac:dyDescent="0.25">
      <c r="A103" s="95" t="s">
        <v>128</v>
      </c>
      <c r="B103" s="100" t="s">
        <v>184</v>
      </c>
      <c r="C103" s="83">
        <v>1595.1764800000001</v>
      </c>
    </row>
    <row r="104" spans="1:3" x14ac:dyDescent="0.25">
      <c r="A104" s="95" t="s">
        <v>139</v>
      </c>
      <c r="B104" s="100" t="s">
        <v>185</v>
      </c>
      <c r="C104" s="83">
        <v>71001.058530000009</v>
      </c>
    </row>
    <row r="105" spans="1:3" x14ac:dyDescent="0.25">
      <c r="A105" s="95" t="s">
        <v>75</v>
      </c>
      <c r="B105" s="101" t="s">
        <v>186</v>
      </c>
      <c r="C105" s="83">
        <v>38249.614109999995</v>
      </c>
    </row>
    <row r="106" spans="1:3" x14ac:dyDescent="0.25">
      <c r="A106" s="95" t="s">
        <v>69</v>
      </c>
      <c r="B106" s="101" t="s">
        <v>187</v>
      </c>
      <c r="C106" s="83">
        <v>0</v>
      </c>
    </row>
    <row r="107" spans="1:3" x14ac:dyDescent="0.25">
      <c r="A107" s="95" t="s">
        <v>69</v>
      </c>
      <c r="B107" s="101" t="s">
        <v>188</v>
      </c>
      <c r="C107" s="83">
        <v>0</v>
      </c>
    </row>
    <row r="108" spans="1:3" x14ac:dyDescent="0.25">
      <c r="A108" s="95" t="s">
        <v>78</v>
      </c>
      <c r="B108" s="101" t="s">
        <v>189</v>
      </c>
      <c r="C108" s="83">
        <v>7622.6036699999995</v>
      </c>
    </row>
    <row r="109" spans="1:3" x14ac:dyDescent="0.25">
      <c r="A109" s="95" t="s">
        <v>69</v>
      </c>
      <c r="B109" s="101" t="s">
        <v>187</v>
      </c>
      <c r="C109" s="83">
        <v>0</v>
      </c>
    </row>
    <row r="110" spans="1:3" x14ac:dyDescent="0.25">
      <c r="A110" s="95" t="s">
        <v>69</v>
      </c>
      <c r="B110" s="101" t="s">
        <v>188</v>
      </c>
      <c r="C110" s="83">
        <v>0</v>
      </c>
    </row>
    <row r="111" spans="1:3" x14ac:dyDescent="0.25">
      <c r="A111" s="95" t="s">
        <v>88</v>
      </c>
      <c r="B111" s="101" t="s">
        <v>190</v>
      </c>
      <c r="C111" s="83">
        <v>0</v>
      </c>
    </row>
    <row r="112" spans="1:3" x14ac:dyDescent="0.25">
      <c r="A112" s="95" t="s">
        <v>80</v>
      </c>
      <c r="B112" s="101" t="s">
        <v>191</v>
      </c>
      <c r="C112" s="83">
        <v>0</v>
      </c>
    </row>
    <row r="113" spans="1:3" x14ac:dyDescent="0.25">
      <c r="A113" s="95" t="s">
        <v>69</v>
      </c>
      <c r="B113" s="101" t="s">
        <v>187</v>
      </c>
      <c r="C113" s="83">
        <v>0</v>
      </c>
    </row>
    <row r="114" spans="1:3" x14ac:dyDescent="0.25">
      <c r="A114" s="95" t="s">
        <v>69</v>
      </c>
      <c r="B114" s="101" t="s">
        <v>188</v>
      </c>
      <c r="C114" s="83">
        <v>0</v>
      </c>
    </row>
    <row r="115" spans="1:3" x14ac:dyDescent="0.25">
      <c r="A115" s="95" t="s">
        <v>82</v>
      </c>
      <c r="B115" s="101" t="s">
        <v>192</v>
      </c>
      <c r="C115" s="83">
        <v>0</v>
      </c>
    </row>
    <row r="116" spans="1:3" x14ac:dyDescent="0.25">
      <c r="A116" s="95" t="s">
        <v>69</v>
      </c>
      <c r="B116" s="101" t="s">
        <v>187</v>
      </c>
      <c r="C116" s="83">
        <v>0</v>
      </c>
    </row>
    <row r="117" spans="1:3" x14ac:dyDescent="0.25">
      <c r="A117" s="95" t="s">
        <v>69</v>
      </c>
      <c r="B117" s="101" t="s">
        <v>188</v>
      </c>
      <c r="C117" s="83">
        <v>0</v>
      </c>
    </row>
    <row r="118" spans="1:3" x14ac:dyDescent="0.25">
      <c r="A118" s="95" t="s">
        <v>100</v>
      </c>
      <c r="B118" s="101" t="s">
        <v>193</v>
      </c>
      <c r="C118" s="83">
        <v>0</v>
      </c>
    </row>
    <row r="119" spans="1:3" x14ac:dyDescent="0.25">
      <c r="A119" s="95" t="s">
        <v>69</v>
      </c>
      <c r="B119" s="101" t="s">
        <v>187</v>
      </c>
      <c r="C119" s="83">
        <v>0</v>
      </c>
    </row>
    <row r="120" spans="1:3" x14ac:dyDescent="0.25">
      <c r="A120" s="95" t="s">
        <v>69</v>
      </c>
      <c r="B120" s="101" t="s">
        <v>188</v>
      </c>
      <c r="C120" s="83">
        <v>0</v>
      </c>
    </row>
    <row r="121" spans="1:3" x14ac:dyDescent="0.25">
      <c r="A121" s="95" t="s">
        <v>156</v>
      </c>
      <c r="B121" s="101" t="s">
        <v>194</v>
      </c>
      <c r="C121" s="83">
        <v>25128.840749999999</v>
      </c>
    </row>
    <row r="122" spans="1:3" x14ac:dyDescent="0.25">
      <c r="A122" s="95" t="s">
        <v>69</v>
      </c>
      <c r="B122" s="101" t="s">
        <v>187</v>
      </c>
      <c r="C122" s="83">
        <v>13</v>
      </c>
    </row>
    <row r="123" spans="1:3" x14ac:dyDescent="0.25">
      <c r="A123" s="95" t="s">
        <v>69</v>
      </c>
      <c r="B123" s="101" t="s">
        <v>188</v>
      </c>
      <c r="C123" s="83">
        <v>0</v>
      </c>
    </row>
    <row r="124" spans="1:3" x14ac:dyDescent="0.25">
      <c r="A124" s="95" t="s">
        <v>69</v>
      </c>
      <c r="B124" s="101" t="s">
        <v>195</v>
      </c>
      <c r="C124" s="83">
        <v>3536.1262400000001</v>
      </c>
    </row>
    <row r="125" spans="1:3" x14ac:dyDescent="0.25">
      <c r="A125" s="95" t="s">
        <v>69</v>
      </c>
      <c r="B125" s="101" t="s">
        <v>196</v>
      </c>
      <c r="C125" s="83">
        <v>1379.97559</v>
      </c>
    </row>
    <row r="126" spans="1:3" x14ac:dyDescent="0.25">
      <c r="A126" s="95" t="s">
        <v>69</v>
      </c>
      <c r="B126" s="101" t="s">
        <v>197</v>
      </c>
      <c r="C126" s="83">
        <v>330.15300000000002</v>
      </c>
    </row>
    <row r="127" spans="1:3" x14ac:dyDescent="0.25">
      <c r="A127" s="95" t="s">
        <v>146</v>
      </c>
      <c r="B127" s="100" t="s">
        <v>198</v>
      </c>
      <c r="C127" s="83"/>
    </row>
    <row r="128" spans="1:3" x14ac:dyDescent="0.25">
      <c r="A128" s="95" t="s">
        <v>75</v>
      </c>
      <c r="B128" s="101" t="s">
        <v>199</v>
      </c>
      <c r="C128" s="83">
        <v>223</v>
      </c>
    </row>
    <row r="129" spans="1:3" x14ac:dyDescent="0.25">
      <c r="A129" s="95" t="s">
        <v>78</v>
      </c>
      <c r="B129" s="101" t="s">
        <v>200</v>
      </c>
      <c r="C129" s="83">
        <v>0</v>
      </c>
    </row>
    <row r="130" spans="1:3" x14ac:dyDescent="0.25">
      <c r="A130" s="95"/>
      <c r="B130" s="100" t="s">
        <v>201</v>
      </c>
      <c r="C130" s="83">
        <v>223</v>
      </c>
    </row>
    <row r="131" spans="1:3" x14ac:dyDescent="0.25">
      <c r="A131" s="98"/>
      <c r="B131" s="100" t="s">
        <v>202</v>
      </c>
      <c r="C131" s="83">
        <v>2122010.3336700001</v>
      </c>
    </row>
    <row r="132" spans="1:3" x14ac:dyDescent="0.25">
      <c r="A132" s="95" t="s">
        <v>203</v>
      </c>
      <c r="B132" s="100" t="s">
        <v>204</v>
      </c>
      <c r="C132" s="83">
        <v>387</v>
      </c>
    </row>
    <row r="133" spans="1:3" ht="27" customHeight="1" x14ac:dyDescent="0.2">
      <c r="A133" s="106" t="s">
        <v>20</v>
      </c>
      <c r="B133" s="106"/>
      <c r="C133" s="106"/>
    </row>
    <row r="134" spans="1:3" x14ac:dyDescent="0.25">
      <c r="A134" s="107"/>
      <c r="B134" s="107"/>
    </row>
    <row r="135" spans="1:3" x14ac:dyDescent="0.25">
      <c r="A135" s="107"/>
      <c r="B135" s="107"/>
    </row>
    <row r="136" spans="1:3" x14ac:dyDescent="0.25">
      <c r="A136" s="107"/>
      <c r="B136" s="107"/>
    </row>
    <row r="137" spans="1:3" x14ac:dyDescent="0.25">
      <c r="A137" s="107"/>
      <c r="B137" s="107"/>
    </row>
    <row r="138" spans="1:3" x14ac:dyDescent="0.25">
      <c r="A138" s="107"/>
      <c r="B138" s="107"/>
    </row>
    <row r="139" spans="1:3" x14ac:dyDescent="0.25">
      <c r="A139" s="107"/>
      <c r="B139" s="107"/>
    </row>
    <row r="140" spans="1:3" x14ac:dyDescent="0.25">
      <c r="A140" s="107"/>
      <c r="B140" s="107"/>
    </row>
    <row r="141" spans="1:3" x14ac:dyDescent="0.25">
      <c r="A141" s="107"/>
      <c r="B141" s="107"/>
    </row>
    <row r="142" spans="1:3" x14ac:dyDescent="0.25">
      <c r="A142" s="107"/>
      <c r="B142" s="107"/>
    </row>
    <row r="143" spans="1:3" x14ac:dyDescent="0.25">
      <c r="A143" s="107"/>
      <c r="B143" s="107"/>
    </row>
    <row r="144" spans="1:3" x14ac:dyDescent="0.25">
      <c r="A144" s="107"/>
      <c r="B144" s="107"/>
    </row>
    <row r="145" spans="1:2" x14ac:dyDescent="0.25">
      <c r="A145" s="107"/>
      <c r="B145" s="107"/>
    </row>
    <row r="146" spans="1:2" x14ac:dyDescent="0.25">
      <c r="A146" s="107"/>
      <c r="B146" s="107"/>
    </row>
    <row r="147" spans="1:2" x14ac:dyDescent="0.25">
      <c r="A147" s="107"/>
      <c r="B147" s="107"/>
    </row>
    <row r="148" spans="1:2" x14ac:dyDescent="0.25">
      <c r="A148" s="107"/>
      <c r="B148" s="107"/>
    </row>
    <row r="149" spans="1:2" x14ac:dyDescent="0.25">
      <c r="A149" s="107"/>
      <c r="B149" s="107"/>
    </row>
    <row r="150" spans="1:2" x14ac:dyDescent="0.25">
      <c r="A150" s="107"/>
      <c r="B150" s="107"/>
    </row>
    <row r="151" spans="1:2" x14ac:dyDescent="0.25">
      <c r="A151" s="107"/>
      <c r="B151" s="107"/>
    </row>
    <row r="152" spans="1:2" x14ac:dyDescent="0.25">
      <c r="A152" s="107"/>
      <c r="B152" s="107"/>
    </row>
    <row r="153" spans="1:2" x14ac:dyDescent="0.25">
      <c r="A153" s="107"/>
      <c r="B153" s="107"/>
    </row>
    <row r="154" spans="1:2" x14ac:dyDescent="0.25">
      <c r="A154" s="107"/>
      <c r="B154" s="107"/>
    </row>
    <row r="155" spans="1:2" x14ac:dyDescent="0.25">
      <c r="A155" s="107"/>
      <c r="B155" s="107"/>
    </row>
    <row r="156" spans="1:2" x14ac:dyDescent="0.25">
      <c r="A156" s="107"/>
      <c r="B156" s="107"/>
    </row>
    <row r="157" spans="1:2" x14ac:dyDescent="0.25">
      <c r="A157" s="107"/>
      <c r="B157" s="107"/>
    </row>
    <row r="158" spans="1:2" x14ac:dyDescent="0.25">
      <c r="A158" s="107"/>
      <c r="B158" s="107"/>
    </row>
    <row r="159" spans="1:2" x14ac:dyDescent="0.25">
      <c r="A159" s="107"/>
      <c r="B159" s="107"/>
    </row>
    <row r="160" spans="1:2" x14ac:dyDescent="0.25">
      <c r="A160" s="107"/>
      <c r="B160" s="107"/>
    </row>
    <row r="161" spans="1:2" x14ac:dyDescent="0.25">
      <c r="A161" s="107"/>
      <c r="B161" s="107"/>
    </row>
    <row r="162" spans="1:2" x14ac:dyDescent="0.25">
      <c r="A162" s="107"/>
      <c r="B162" s="107"/>
    </row>
    <row r="163" spans="1:2" x14ac:dyDescent="0.25">
      <c r="A163" s="107"/>
      <c r="B163" s="107"/>
    </row>
    <row r="164" spans="1:2" x14ac:dyDescent="0.25">
      <c r="A164" s="107"/>
      <c r="B164" s="107"/>
    </row>
    <row r="165" spans="1:2" x14ac:dyDescent="0.25">
      <c r="A165" s="107"/>
      <c r="B165" s="107"/>
    </row>
    <row r="166" spans="1:2" x14ac:dyDescent="0.25">
      <c r="A166" s="107"/>
      <c r="B166" s="107"/>
    </row>
    <row r="167" spans="1:2" x14ac:dyDescent="0.25">
      <c r="A167" s="107"/>
      <c r="B167" s="107"/>
    </row>
    <row r="168" spans="1:2" x14ac:dyDescent="0.25">
      <c r="A168" s="107"/>
      <c r="B168" s="107"/>
    </row>
    <row r="169" spans="1:2" x14ac:dyDescent="0.25">
      <c r="A169" s="107"/>
      <c r="B169" s="107"/>
    </row>
    <row r="170" spans="1:2" x14ac:dyDescent="0.25">
      <c r="A170" s="107"/>
      <c r="B170" s="107"/>
    </row>
    <row r="171" spans="1:2" x14ac:dyDescent="0.25">
      <c r="A171" s="107"/>
      <c r="B171" s="107"/>
    </row>
    <row r="172" spans="1:2" x14ac:dyDescent="0.25">
      <c r="A172" s="107"/>
      <c r="B172" s="107"/>
    </row>
    <row r="173" spans="1:2" x14ac:dyDescent="0.25">
      <c r="A173" s="107"/>
      <c r="B173" s="107"/>
    </row>
    <row r="174" spans="1:2" x14ac:dyDescent="0.25">
      <c r="A174" s="107"/>
      <c r="B174" s="107"/>
    </row>
    <row r="175" spans="1:2" x14ac:dyDescent="0.25">
      <c r="A175" s="107"/>
      <c r="B175" s="107"/>
    </row>
    <row r="176" spans="1:2" x14ac:dyDescent="0.25">
      <c r="A176" s="107"/>
      <c r="B176" s="107"/>
    </row>
    <row r="177" spans="1:2" x14ac:dyDescent="0.25">
      <c r="A177" s="107"/>
      <c r="B177" s="107"/>
    </row>
    <row r="178" spans="1:2" x14ac:dyDescent="0.25">
      <c r="A178" s="107"/>
      <c r="B178" s="107"/>
    </row>
    <row r="179" spans="1:2" x14ac:dyDescent="0.25">
      <c r="A179" s="107"/>
      <c r="B179" s="107"/>
    </row>
    <row r="180" spans="1:2" x14ac:dyDescent="0.25">
      <c r="A180" s="107"/>
      <c r="B180" s="107"/>
    </row>
    <row r="181" spans="1:2" x14ac:dyDescent="0.25">
      <c r="A181" s="107"/>
      <c r="B181" s="107"/>
    </row>
    <row r="182" spans="1:2" x14ac:dyDescent="0.25">
      <c r="A182" s="107"/>
      <c r="B182" s="107"/>
    </row>
    <row r="183" spans="1:2" x14ac:dyDescent="0.25">
      <c r="A183" s="107"/>
      <c r="B183" s="107"/>
    </row>
    <row r="184" spans="1:2" x14ac:dyDescent="0.25">
      <c r="A184" s="107"/>
      <c r="B184" s="107"/>
    </row>
    <row r="185" spans="1:2" x14ac:dyDescent="0.25">
      <c r="A185" s="107"/>
      <c r="B185" s="107"/>
    </row>
    <row r="186" spans="1:2" x14ac:dyDescent="0.25">
      <c r="A186" s="107"/>
      <c r="B186" s="107"/>
    </row>
    <row r="187" spans="1:2" x14ac:dyDescent="0.25">
      <c r="A187" s="107"/>
      <c r="B187" s="107"/>
    </row>
    <row r="188" spans="1:2" x14ac:dyDescent="0.25">
      <c r="A188" s="107"/>
      <c r="B188" s="107"/>
    </row>
    <row r="189" spans="1:2" x14ac:dyDescent="0.25">
      <c r="A189" s="107"/>
      <c r="B189" s="107"/>
    </row>
    <row r="190" spans="1:2" x14ac:dyDescent="0.25">
      <c r="A190" s="107"/>
      <c r="B190" s="107"/>
    </row>
    <row r="191" spans="1:2" x14ac:dyDescent="0.25">
      <c r="A191" s="107"/>
      <c r="B191" s="107"/>
    </row>
    <row r="192" spans="1:2" x14ac:dyDescent="0.25">
      <c r="A192" s="107"/>
      <c r="B192" s="107"/>
    </row>
    <row r="193" spans="1:2" x14ac:dyDescent="0.25">
      <c r="A193" s="107"/>
      <c r="B193" s="107"/>
    </row>
    <row r="194" spans="1:2" x14ac:dyDescent="0.25">
      <c r="A194" s="107"/>
      <c r="B194" s="107"/>
    </row>
    <row r="195" spans="1:2" x14ac:dyDescent="0.25">
      <c r="A195" s="107"/>
      <c r="B195" s="107"/>
    </row>
    <row r="196" spans="1:2" x14ac:dyDescent="0.25">
      <c r="A196" s="107"/>
      <c r="B196" s="107"/>
    </row>
    <row r="197" spans="1:2" x14ac:dyDescent="0.25">
      <c r="A197" s="107"/>
      <c r="B197" s="107"/>
    </row>
    <row r="198" spans="1:2" x14ac:dyDescent="0.25">
      <c r="A198" s="107"/>
      <c r="B198" s="107"/>
    </row>
    <row r="199" spans="1:2" x14ac:dyDescent="0.25">
      <c r="A199" s="107"/>
      <c r="B199" s="107"/>
    </row>
    <row r="200" spans="1:2" x14ac:dyDescent="0.25">
      <c r="A200" s="107"/>
      <c r="B200" s="107"/>
    </row>
    <row r="201" spans="1:2" x14ac:dyDescent="0.25">
      <c r="A201" s="107"/>
      <c r="B201" s="107"/>
    </row>
    <row r="202" spans="1:2" x14ac:dyDescent="0.25">
      <c r="A202" s="107"/>
      <c r="B202" s="107"/>
    </row>
    <row r="203" spans="1:2" x14ac:dyDescent="0.25">
      <c r="A203" s="107"/>
      <c r="B203" s="107"/>
    </row>
    <row r="204" spans="1:2" x14ac:dyDescent="0.25">
      <c r="A204" s="107"/>
      <c r="B204" s="107"/>
    </row>
    <row r="205" spans="1:2" x14ac:dyDescent="0.25">
      <c r="A205" s="107"/>
      <c r="B205" s="107"/>
    </row>
    <row r="206" spans="1:2" x14ac:dyDescent="0.25">
      <c r="A206" s="107"/>
      <c r="B206" s="107"/>
    </row>
    <row r="207" spans="1:2" x14ac:dyDescent="0.25">
      <c r="A207" s="107"/>
      <c r="B207" s="107"/>
    </row>
    <row r="208" spans="1:2" x14ac:dyDescent="0.25">
      <c r="A208" s="107"/>
      <c r="B208" s="107"/>
    </row>
    <row r="209" spans="1:2" x14ac:dyDescent="0.25">
      <c r="A209" s="107"/>
      <c r="B209" s="107"/>
    </row>
    <row r="210" spans="1:2" x14ac:dyDescent="0.25">
      <c r="A210" s="107"/>
      <c r="B210" s="107"/>
    </row>
    <row r="211" spans="1:2" x14ac:dyDescent="0.25">
      <c r="A211" s="107"/>
      <c r="B211" s="107"/>
    </row>
    <row r="212" spans="1:2" x14ac:dyDescent="0.25">
      <c r="A212" s="107"/>
      <c r="B212" s="107"/>
    </row>
    <row r="213" spans="1:2" x14ac:dyDescent="0.25">
      <c r="A213" s="107"/>
      <c r="B213" s="107"/>
    </row>
    <row r="214" spans="1:2" x14ac:dyDescent="0.25">
      <c r="A214" s="107"/>
      <c r="B214" s="107"/>
    </row>
    <row r="215" spans="1:2" x14ac:dyDescent="0.25">
      <c r="A215" s="107"/>
      <c r="B215" s="107"/>
    </row>
    <row r="216" spans="1:2" x14ac:dyDescent="0.25">
      <c r="A216" s="107"/>
      <c r="B216" s="107"/>
    </row>
    <row r="217" spans="1:2" x14ac:dyDescent="0.25">
      <c r="A217" s="107"/>
      <c r="B217" s="107"/>
    </row>
    <row r="218" spans="1:2" x14ac:dyDescent="0.25">
      <c r="A218" s="107"/>
      <c r="B218" s="107"/>
    </row>
    <row r="219" spans="1:2" x14ac:dyDescent="0.25">
      <c r="A219" s="107"/>
      <c r="B219" s="107"/>
    </row>
    <row r="220" spans="1:2" x14ac:dyDescent="0.25">
      <c r="A220" s="107"/>
      <c r="B220" s="107"/>
    </row>
    <row r="221" spans="1:2" x14ac:dyDescent="0.25">
      <c r="A221" s="107"/>
      <c r="B221" s="107"/>
    </row>
    <row r="222" spans="1:2" x14ac:dyDescent="0.25">
      <c r="A222" s="107"/>
      <c r="B222" s="107"/>
    </row>
    <row r="223" spans="1:2" x14ac:dyDescent="0.25">
      <c r="A223" s="107"/>
      <c r="B223" s="107"/>
    </row>
    <row r="224" spans="1:2" x14ac:dyDescent="0.25">
      <c r="A224" s="107"/>
      <c r="B224" s="107"/>
    </row>
    <row r="225" spans="1:2" x14ac:dyDescent="0.25">
      <c r="A225" s="107"/>
      <c r="B225" s="107"/>
    </row>
    <row r="226" spans="1:2" x14ac:dyDescent="0.25">
      <c r="A226" s="107"/>
      <c r="B226" s="107"/>
    </row>
    <row r="227" spans="1:2" x14ac:dyDescent="0.25">
      <c r="A227" s="107"/>
      <c r="B227" s="107"/>
    </row>
    <row r="228" spans="1:2" x14ac:dyDescent="0.25">
      <c r="A228" s="107"/>
      <c r="B228" s="107"/>
    </row>
    <row r="229" spans="1:2" x14ac:dyDescent="0.25">
      <c r="A229" s="107"/>
      <c r="B229" s="107"/>
    </row>
    <row r="230" spans="1:2" x14ac:dyDescent="0.25">
      <c r="A230" s="107"/>
      <c r="B230" s="107"/>
    </row>
    <row r="231" spans="1:2" x14ac:dyDescent="0.25">
      <c r="A231" s="107"/>
      <c r="B231" s="107"/>
    </row>
    <row r="232" spans="1:2" x14ac:dyDescent="0.25">
      <c r="A232" s="107"/>
      <c r="B232" s="107"/>
    </row>
    <row r="233" spans="1:2" x14ac:dyDescent="0.25">
      <c r="A233" s="107"/>
      <c r="B233" s="107"/>
    </row>
    <row r="234" spans="1:2" x14ac:dyDescent="0.25">
      <c r="A234" s="107"/>
      <c r="B234" s="107"/>
    </row>
    <row r="235" spans="1:2" x14ac:dyDescent="0.25">
      <c r="A235" s="107"/>
      <c r="B235" s="107"/>
    </row>
    <row r="236" spans="1:2" x14ac:dyDescent="0.25">
      <c r="A236" s="107"/>
      <c r="B236" s="107"/>
    </row>
    <row r="237" spans="1:2" x14ac:dyDescent="0.25">
      <c r="A237" s="107"/>
      <c r="B237" s="107"/>
    </row>
    <row r="238" spans="1:2" x14ac:dyDescent="0.25">
      <c r="A238" s="107"/>
      <c r="B238" s="107"/>
    </row>
    <row r="239" spans="1:2" x14ac:dyDescent="0.25">
      <c r="A239" s="107"/>
      <c r="B239" s="107"/>
    </row>
    <row r="240" spans="1:2" x14ac:dyDescent="0.25">
      <c r="A240" s="107"/>
      <c r="B240" s="107"/>
    </row>
    <row r="241" spans="1:2" x14ac:dyDescent="0.25">
      <c r="A241" s="107"/>
      <c r="B241" s="107"/>
    </row>
    <row r="242" spans="1:2" x14ac:dyDescent="0.25">
      <c r="A242" s="107"/>
      <c r="B242" s="107"/>
    </row>
    <row r="243" spans="1:2" x14ac:dyDescent="0.25">
      <c r="A243" s="107"/>
      <c r="B243" s="107"/>
    </row>
    <row r="244" spans="1:2" x14ac:dyDescent="0.25">
      <c r="A244" s="107"/>
      <c r="B244" s="107"/>
    </row>
    <row r="245" spans="1:2" x14ac:dyDescent="0.25">
      <c r="A245" s="107"/>
      <c r="B245" s="107"/>
    </row>
    <row r="246" spans="1:2" x14ac:dyDescent="0.25">
      <c r="A246" s="107"/>
      <c r="B246" s="107"/>
    </row>
    <row r="247" spans="1:2" x14ac:dyDescent="0.25">
      <c r="A247" s="107"/>
      <c r="B247" s="107"/>
    </row>
    <row r="248" spans="1:2" x14ac:dyDescent="0.25">
      <c r="A248" s="107"/>
      <c r="B248" s="107"/>
    </row>
    <row r="249" spans="1:2" x14ac:dyDescent="0.25">
      <c r="A249" s="107"/>
      <c r="B249" s="107"/>
    </row>
    <row r="250" spans="1:2" x14ac:dyDescent="0.25">
      <c r="A250" s="107"/>
      <c r="B250" s="107"/>
    </row>
    <row r="251" spans="1:2" x14ac:dyDescent="0.25">
      <c r="A251" s="107"/>
      <c r="B251" s="107"/>
    </row>
    <row r="252" spans="1:2" x14ac:dyDescent="0.25">
      <c r="A252" s="107"/>
      <c r="B252" s="107"/>
    </row>
    <row r="253" spans="1:2" x14ac:dyDescent="0.25">
      <c r="A253" s="107"/>
      <c r="B253" s="107"/>
    </row>
    <row r="254" spans="1:2" x14ac:dyDescent="0.25">
      <c r="A254" s="107"/>
      <c r="B254" s="107"/>
    </row>
    <row r="255" spans="1:2" x14ac:dyDescent="0.25">
      <c r="A255" s="107"/>
      <c r="B255" s="107"/>
    </row>
    <row r="256" spans="1:2" x14ac:dyDescent="0.25">
      <c r="A256" s="107"/>
      <c r="B256" s="107"/>
    </row>
    <row r="257" spans="1:2" x14ac:dyDescent="0.25">
      <c r="A257" s="107"/>
      <c r="B257" s="107"/>
    </row>
    <row r="258" spans="1:2" x14ac:dyDescent="0.25">
      <c r="A258" s="107"/>
      <c r="B258" s="107"/>
    </row>
    <row r="259" spans="1:2" x14ac:dyDescent="0.25">
      <c r="A259" s="107"/>
      <c r="B259" s="107"/>
    </row>
    <row r="260" spans="1:2" x14ac:dyDescent="0.25">
      <c r="A260" s="107"/>
      <c r="B260" s="107"/>
    </row>
    <row r="261" spans="1:2" x14ac:dyDescent="0.25">
      <c r="A261" s="107"/>
      <c r="B261" s="107"/>
    </row>
    <row r="262" spans="1:2" x14ac:dyDescent="0.25">
      <c r="A262" s="107"/>
      <c r="B262" s="107"/>
    </row>
    <row r="263" spans="1:2" x14ac:dyDescent="0.25">
      <c r="A263" s="107"/>
      <c r="B263" s="107"/>
    </row>
    <row r="264" spans="1:2" x14ac:dyDescent="0.25">
      <c r="A264" s="107"/>
      <c r="B264" s="107"/>
    </row>
    <row r="265" spans="1:2" x14ac:dyDescent="0.25">
      <c r="A265" s="107"/>
      <c r="B265" s="107"/>
    </row>
    <row r="266" spans="1:2" x14ac:dyDescent="0.25">
      <c r="A266" s="107"/>
      <c r="B266" s="107"/>
    </row>
    <row r="267" spans="1:2" x14ac:dyDescent="0.25">
      <c r="A267" s="107"/>
      <c r="B267" s="107"/>
    </row>
    <row r="268" spans="1:2" x14ac:dyDescent="0.25">
      <c r="A268" s="107"/>
      <c r="B268" s="107"/>
    </row>
    <row r="269" spans="1:2" x14ac:dyDescent="0.25">
      <c r="A269" s="107"/>
      <c r="B269" s="107"/>
    </row>
    <row r="270" spans="1:2" x14ac:dyDescent="0.25">
      <c r="A270" s="107"/>
      <c r="B270" s="107"/>
    </row>
    <row r="271" spans="1:2" x14ac:dyDescent="0.25">
      <c r="A271" s="107"/>
      <c r="B271" s="107"/>
    </row>
    <row r="272" spans="1:2" x14ac:dyDescent="0.25">
      <c r="A272" s="107"/>
      <c r="B272" s="107"/>
    </row>
    <row r="273" spans="1:2" x14ac:dyDescent="0.25">
      <c r="A273" s="107"/>
      <c r="B273" s="107"/>
    </row>
    <row r="274" spans="1:2" x14ac:dyDescent="0.25">
      <c r="A274" s="107"/>
      <c r="B274" s="107"/>
    </row>
    <row r="275" spans="1:2" x14ac:dyDescent="0.25">
      <c r="A275" s="107"/>
      <c r="B275" s="107"/>
    </row>
    <row r="276" spans="1:2" x14ac:dyDescent="0.25">
      <c r="A276" s="107"/>
      <c r="B276" s="107"/>
    </row>
    <row r="277" spans="1:2" x14ac:dyDescent="0.25">
      <c r="A277" s="107"/>
      <c r="B277" s="107"/>
    </row>
    <row r="278" spans="1:2" x14ac:dyDescent="0.25">
      <c r="A278" s="107"/>
      <c r="B278" s="107"/>
    </row>
    <row r="279" spans="1:2" x14ac:dyDescent="0.25">
      <c r="A279" s="107"/>
      <c r="B279" s="107"/>
    </row>
    <row r="280" spans="1:2" x14ac:dyDescent="0.25">
      <c r="A280" s="107"/>
      <c r="B280" s="107"/>
    </row>
    <row r="281" spans="1:2" x14ac:dyDescent="0.25">
      <c r="A281" s="107"/>
      <c r="B281" s="107"/>
    </row>
    <row r="282" spans="1:2" x14ac:dyDescent="0.25">
      <c r="A282" s="107"/>
      <c r="B282" s="107"/>
    </row>
    <row r="283" spans="1:2" x14ac:dyDescent="0.25">
      <c r="A283" s="107"/>
      <c r="B283" s="107"/>
    </row>
    <row r="284" spans="1:2" x14ac:dyDescent="0.25">
      <c r="A284" s="107"/>
      <c r="B284" s="107"/>
    </row>
    <row r="285" spans="1:2" x14ac:dyDescent="0.25">
      <c r="A285" s="107"/>
      <c r="B285" s="107"/>
    </row>
    <row r="286" spans="1:2" x14ac:dyDescent="0.25">
      <c r="A286" s="107"/>
      <c r="B286" s="107"/>
    </row>
    <row r="287" spans="1:2" x14ac:dyDescent="0.25">
      <c r="A287" s="107"/>
      <c r="B287" s="107"/>
    </row>
    <row r="288" spans="1:2" x14ac:dyDescent="0.25">
      <c r="A288" s="107"/>
      <c r="B288" s="107"/>
    </row>
    <row r="289" spans="1:2" x14ac:dyDescent="0.25">
      <c r="A289" s="107"/>
      <c r="B289" s="107"/>
    </row>
    <row r="290" spans="1:2" x14ac:dyDescent="0.25">
      <c r="A290" s="107"/>
      <c r="B290" s="107"/>
    </row>
    <row r="291" spans="1:2" x14ac:dyDescent="0.25">
      <c r="A291" s="107"/>
      <c r="B291" s="107"/>
    </row>
    <row r="292" spans="1:2" x14ac:dyDescent="0.25">
      <c r="A292" s="107"/>
      <c r="B292" s="107"/>
    </row>
    <row r="293" spans="1:2" x14ac:dyDescent="0.25">
      <c r="A293" s="107"/>
      <c r="B293" s="107"/>
    </row>
    <row r="294" spans="1:2" x14ac:dyDescent="0.25">
      <c r="A294" s="107"/>
      <c r="B294" s="107"/>
    </row>
    <row r="295" spans="1:2" x14ac:dyDescent="0.25">
      <c r="A295" s="107"/>
      <c r="B295" s="107"/>
    </row>
    <row r="296" spans="1:2" x14ac:dyDescent="0.25">
      <c r="A296" s="107"/>
      <c r="B296" s="107"/>
    </row>
    <row r="297" spans="1:2" x14ac:dyDescent="0.25">
      <c r="A297" s="107"/>
      <c r="B297" s="107"/>
    </row>
    <row r="298" spans="1:2" x14ac:dyDescent="0.25">
      <c r="A298" s="107"/>
      <c r="B298" s="107"/>
    </row>
    <row r="299" spans="1:2" x14ac:dyDescent="0.25">
      <c r="A299" s="107"/>
      <c r="B299" s="107"/>
    </row>
    <row r="300" spans="1:2" x14ac:dyDescent="0.25">
      <c r="A300" s="107"/>
      <c r="B300" s="107"/>
    </row>
    <row r="301" spans="1:2" x14ac:dyDescent="0.25">
      <c r="A301" s="107"/>
      <c r="B301" s="107"/>
    </row>
    <row r="302" spans="1:2" x14ac:dyDescent="0.25">
      <c r="A302" s="107"/>
      <c r="B302" s="107"/>
    </row>
    <row r="303" spans="1:2" x14ac:dyDescent="0.25">
      <c r="A303" s="107"/>
      <c r="B303" s="107"/>
    </row>
    <row r="304" spans="1:2" x14ac:dyDescent="0.25">
      <c r="A304" s="107"/>
      <c r="B304" s="107"/>
    </row>
    <row r="305" spans="1:2" x14ac:dyDescent="0.25">
      <c r="A305" s="107"/>
      <c r="B305" s="107"/>
    </row>
    <row r="306" spans="1:2" x14ac:dyDescent="0.25">
      <c r="A306" s="107"/>
      <c r="B306" s="107"/>
    </row>
    <row r="307" spans="1:2" x14ac:dyDescent="0.25">
      <c r="A307" s="107"/>
      <c r="B307" s="107"/>
    </row>
    <row r="308" spans="1:2" x14ac:dyDescent="0.25">
      <c r="A308" s="107"/>
      <c r="B308" s="107"/>
    </row>
    <row r="309" spans="1:2" x14ac:dyDescent="0.25">
      <c r="A309" s="107"/>
      <c r="B309" s="107"/>
    </row>
    <row r="310" spans="1:2" x14ac:dyDescent="0.25">
      <c r="A310" s="107"/>
      <c r="B310" s="107"/>
    </row>
    <row r="311" spans="1:2" x14ac:dyDescent="0.25">
      <c r="A311" s="107"/>
      <c r="B311" s="107"/>
    </row>
    <row r="312" spans="1:2" x14ac:dyDescent="0.25">
      <c r="A312" s="107"/>
      <c r="B312" s="107"/>
    </row>
    <row r="313" spans="1:2" x14ac:dyDescent="0.25">
      <c r="A313" s="107"/>
      <c r="B313" s="107"/>
    </row>
    <row r="314" spans="1:2" x14ac:dyDescent="0.25">
      <c r="A314" s="107"/>
      <c r="B314" s="107"/>
    </row>
    <row r="315" spans="1:2" x14ac:dyDescent="0.25">
      <c r="A315" s="107"/>
      <c r="B315" s="107"/>
    </row>
    <row r="316" spans="1:2" x14ac:dyDescent="0.25">
      <c r="A316" s="107"/>
      <c r="B316" s="107"/>
    </row>
    <row r="317" spans="1:2" x14ac:dyDescent="0.25">
      <c r="A317" s="107"/>
      <c r="B317" s="107"/>
    </row>
    <row r="318" spans="1:2" x14ac:dyDescent="0.25">
      <c r="A318" s="107"/>
      <c r="B318" s="107"/>
    </row>
    <row r="319" spans="1:2" x14ac:dyDescent="0.25">
      <c r="A319" s="107"/>
      <c r="B319" s="107"/>
    </row>
    <row r="320" spans="1:2" x14ac:dyDescent="0.25">
      <c r="A320" s="107"/>
      <c r="B320" s="107"/>
    </row>
    <row r="321" spans="1:2" x14ac:dyDescent="0.25">
      <c r="A321" s="107"/>
      <c r="B321" s="107"/>
    </row>
    <row r="322" spans="1:2" x14ac:dyDescent="0.25">
      <c r="A322" s="107"/>
      <c r="B322" s="107"/>
    </row>
    <row r="323" spans="1:2" x14ac:dyDescent="0.25">
      <c r="A323" s="107"/>
      <c r="B323" s="107"/>
    </row>
    <row r="324" spans="1:2" x14ac:dyDescent="0.25">
      <c r="A324" s="107"/>
      <c r="B324" s="107"/>
    </row>
    <row r="325" spans="1:2" x14ac:dyDescent="0.25">
      <c r="A325" s="107"/>
      <c r="B325" s="107"/>
    </row>
    <row r="326" spans="1:2" x14ac:dyDescent="0.25">
      <c r="A326" s="107"/>
      <c r="B326" s="107"/>
    </row>
    <row r="327" spans="1:2" x14ac:dyDescent="0.25">
      <c r="A327" s="107"/>
      <c r="B327" s="107"/>
    </row>
    <row r="328" spans="1:2" x14ac:dyDescent="0.25">
      <c r="A328" s="107"/>
      <c r="B328" s="107"/>
    </row>
    <row r="329" spans="1:2" x14ac:dyDescent="0.25">
      <c r="A329" s="107"/>
      <c r="B329" s="107"/>
    </row>
    <row r="330" spans="1:2" x14ac:dyDescent="0.25">
      <c r="A330" s="107"/>
      <c r="B330" s="107"/>
    </row>
    <row r="331" spans="1:2" x14ac:dyDescent="0.25">
      <c r="A331" s="107"/>
      <c r="B331" s="107"/>
    </row>
    <row r="332" spans="1:2" x14ac:dyDescent="0.25">
      <c r="A332" s="107"/>
      <c r="B332" s="107"/>
    </row>
    <row r="333" spans="1:2" x14ac:dyDescent="0.25">
      <c r="A333" s="107"/>
      <c r="B333" s="107"/>
    </row>
    <row r="334" spans="1:2" x14ac:dyDescent="0.25">
      <c r="A334" s="107"/>
      <c r="B334" s="107"/>
    </row>
    <row r="335" spans="1:2" x14ac:dyDescent="0.25">
      <c r="A335" s="107"/>
      <c r="B335" s="107"/>
    </row>
    <row r="336" spans="1:2" x14ac:dyDescent="0.25">
      <c r="A336" s="107"/>
      <c r="B336" s="107"/>
    </row>
    <row r="337" spans="1:2" x14ac:dyDescent="0.25">
      <c r="A337" s="107"/>
      <c r="B337" s="107"/>
    </row>
    <row r="338" spans="1:2" x14ac:dyDescent="0.25">
      <c r="A338" s="107"/>
      <c r="B338" s="107"/>
    </row>
    <row r="339" spans="1:2" x14ac:dyDescent="0.25">
      <c r="A339" s="107"/>
      <c r="B339" s="107"/>
    </row>
    <row r="340" spans="1:2" x14ac:dyDescent="0.25">
      <c r="A340" s="107"/>
      <c r="B340" s="107"/>
    </row>
    <row r="341" spans="1:2" x14ac:dyDescent="0.25">
      <c r="A341" s="107"/>
      <c r="B341" s="107"/>
    </row>
    <row r="342" spans="1:2" x14ac:dyDescent="0.25">
      <c r="A342" s="107"/>
      <c r="B342" s="107"/>
    </row>
    <row r="343" spans="1:2" x14ac:dyDescent="0.25">
      <c r="A343" s="107"/>
      <c r="B343" s="107"/>
    </row>
    <row r="344" spans="1:2" x14ac:dyDescent="0.25">
      <c r="A344" s="107"/>
      <c r="B344" s="107"/>
    </row>
    <row r="345" spans="1:2" x14ac:dyDescent="0.25">
      <c r="A345" s="107"/>
      <c r="B345" s="107"/>
    </row>
    <row r="346" spans="1:2" x14ac:dyDescent="0.25">
      <c r="A346" s="107"/>
      <c r="B346" s="107"/>
    </row>
    <row r="347" spans="1:2" x14ac:dyDescent="0.25">
      <c r="A347" s="107"/>
      <c r="B347" s="107"/>
    </row>
    <row r="348" spans="1:2" x14ac:dyDescent="0.25">
      <c r="A348" s="107"/>
      <c r="B348" s="107"/>
    </row>
    <row r="349" spans="1:2" x14ac:dyDescent="0.25">
      <c r="A349" s="107"/>
      <c r="B349" s="107"/>
    </row>
    <row r="350" spans="1:2" x14ac:dyDescent="0.25">
      <c r="A350" s="107"/>
      <c r="B350" s="107"/>
    </row>
    <row r="351" spans="1:2" x14ac:dyDescent="0.25">
      <c r="A351" s="107"/>
      <c r="B351" s="107"/>
    </row>
    <row r="352" spans="1:2" x14ac:dyDescent="0.25">
      <c r="A352" s="107"/>
      <c r="B352" s="107"/>
    </row>
    <row r="353" spans="1:2" x14ac:dyDescent="0.25">
      <c r="A353" s="107"/>
      <c r="B353" s="107"/>
    </row>
    <row r="354" spans="1:2" x14ac:dyDescent="0.25">
      <c r="A354" s="107"/>
      <c r="B354" s="107"/>
    </row>
    <row r="355" spans="1:2" x14ac:dyDescent="0.25">
      <c r="A355" s="107"/>
      <c r="B355" s="107"/>
    </row>
    <row r="356" spans="1:2" x14ac:dyDescent="0.25">
      <c r="A356" s="107"/>
      <c r="B356" s="107"/>
    </row>
    <row r="357" spans="1:2" x14ac:dyDescent="0.25">
      <c r="A357" s="107"/>
      <c r="B357" s="107"/>
    </row>
    <row r="358" spans="1:2" x14ac:dyDescent="0.25">
      <c r="A358" s="107"/>
      <c r="B358" s="107"/>
    </row>
    <row r="359" spans="1:2" x14ac:dyDescent="0.25">
      <c r="A359" s="107"/>
      <c r="B359" s="107"/>
    </row>
    <row r="360" spans="1:2" x14ac:dyDescent="0.25">
      <c r="A360" s="107"/>
      <c r="B360" s="107"/>
    </row>
    <row r="361" spans="1:2" x14ac:dyDescent="0.25">
      <c r="A361" s="107"/>
      <c r="B361" s="107"/>
    </row>
    <row r="362" spans="1:2" x14ac:dyDescent="0.25">
      <c r="A362" s="107"/>
      <c r="B362" s="107"/>
    </row>
    <row r="363" spans="1:2" x14ac:dyDescent="0.25">
      <c r="A363" s="107"/>
      <c r="B363" s="107"/>
    </row>
    <row r="364" spans="1:2" x14ac:dyDescent="0.25">
      <c r="A364" s="107"/>
      <c r="B364" s="107"/>
    </row>
    <row r="365" spans="1:2" x14ac:dyDescent="0.25">
      <c r="A365" s="107"/>
      <c r="B365" s="107"/>
    </row>
    <row r="366" spans="1:2" x14ac:dyDescent="0.25">
      <c r="A366" s="107"/>
      <c r="B366" s="107"/>
    </row>
    <row r="367" spans="1:2" x14ac:dyDescent="0.25">
      <c r="A367" s="107"/>
      <c r="B367" s="107"/>
    </row>
    <row r="368" spans="1:2" x14ac:dyDescent="0.25">
      <c r="A368" s="107"/>
      <c r="B368" s="107"/>
    </row>
    <row r="369" spans="1:2" x14ac:dyDescent="0.25">
      <c r="A369" s="107"/>
      <c r="B369" s="107"/>
    </row>
    <row r="370" spans="1:2" x14ac:dyDescent="0.25">
      <c r="A370" s="107"/>
      <c r="B370" s="107"/>
    </row>
    <row r="371" spans="1:2" x14ac:dyDescent="0.25">
      <c r="A371" s="107"/>
      <c r="B371" s="107"/>
    </row>
    <row r="372" spans="1:2" x14ac:dyDescent="0.25">
      <c r="A372" s="107"/>
      <c r="B372" s="107"/>
    </row>
    <row r="373" spans="1:2" x14ac:dyDescent="0.25">
      <c r="A373" s="107"/>
      <c r="B373" s="107"/>
    </row>
    <row r="374" spans="1:2" x14ac:dyDescent="0.25">
      <c r="A374" s="107"/>
      <c r="B374" s="107"/>
    </row>
    <row r="375" spans="1:2" x14ac:dyDescent="0.25">
      <c r="A375" s="107"/>
      <c r="B375" s="107"/>
    </row>
    <row r="376" spans="1:2" x14ac:dyDescent="0.25">
      <c r="A376" s="107"/>
      <c r="B376" s="107"/>
    </row>
    <row r="377" spans="1:2" x14ac:dyDescent="0.25">
      <c r="A377" s="107"/>
      <c r="B377" s="107"/>
    </row>
    <row r="378" spans="1:2" x14ac:dyDescent="0.25">
      <c r="A378" s="107"/>
      <c r="B378" s="107"/>
    </row>
    <row r="379" spans="1:2" x14ac:dyDescent="0.25">
      <c r="A379" s="107"/>
      <c r="B379" s="107"/>
    </row>
    <row r="380" spans="1:2" x14ac:dyDescent="0.25">
      <c r="A380" s="107"/>
      <c r="B380" s="107"/>
    </row>
    <row r="381" spans="1:2" x14ac:dyDescent="0.25">
      <c r="A381" s="107"/>
      <c r="B381" s="107"/>
    </row>
    <row r="382" spans="1:2" x14ac:dyDescent="0.25">
      <c r="A382" s="107"/>
      <c r="B382" s="107"/>
    </row>
    <row r="383" spans="1:2" x14ac:dyDescent="0.25">
      <c r="A383" s="107"/>
      <c r="B383" s="107"/>
    </row>
    <row r="384" spans="1:2" x14ac:dyDescent="0.25">
      <c r="A384" s="107"/>
      <c r="B384" s="107"/>
    </row>
    <row r="385" spans="1:2" x14ac:dyDescent="0.25">
      <c r="A385" s="107"/>
      <c r="B385" s="107"/>
    </row>
    <row r="386" spans="1:2" x14ac:dyDescent="0.25">
      <c r="A386" s="107"/>
      <c r="B386" s="107"/>
    </row>
    <row r="387" spans="1:2" x14ac:dyDescent="0.25">
      <c r="A387" s="107"/>
      <c r="B387" s="107"/>
    </row>
    <row r="388" spans="1:2" x14ac:dyDescent="0.25">
      <c r="A388" s="107"/>
      <c r="B388" s="107"/>
    </row>
    <row r="389" spans="1:2" x14ac:dyDescent="0.25">
      <c r="A389" s="107"/>
      <c r="B389" s="107"/>
    </row>
    <row r="390" spans="1:2" x14ac:dyDescent="0.25">
      <c r="A390" s="107"/>
      <c r="B390" s="107"/>
    </row>
    <row r="391" spans="1:2" x14ac:dyDescent="0.25">
      <c r="A391" s="107"/>
      <c r="B391" s="107"/>
    </row>
    <row r="392" spans="1:2" x14ac:dyDescent="0.25">
      <c r="A392" s="107"/>
      <c r="B392" s="107"/>
    </row>
    <row r="393" spans="1:2" x14ac:dyDescent="0.25">
      <c r="A393" s="107"/>
      <c r="B393" s="107"/>
    </row>
    <row r="394" spans="1:2" x14ac:dyDescent="0.25">
      <c r="A394" s="107"/>
      <c r="B394" s="107"/>
    </row>
    <row r="395" spans="1:2" x14ac:dyDescent="0.25">
      <c r="A395" s="107"/>
      <c r="B395" s="107"/>
    </row>
    <row r="396" spans="1:2" x14ac:dyDescent="0.25">
      <c r="A396" s="107"/>
      <c r="B396" s="107"/>
    </row>
    <row r="397" spans="1:2" x14ac:dyDescent="0.25">
      <c r="A397" s="107"/>
      <c r="B397" s="107"/>
    </row>
    <row r="398" spans="1:2" x14ac:dyDescent="0.25">
      <c r="A398" s="107"/>
      <c r="B398" s="107"/>
    </row>
    <row r="399" spans="1:2" x14ac:dyDescent="0.25">
      <c r="A399" s="107"/>
      <c r="B399" s="107"/>
    </row>
    <row r="400" spans="1:2" x14ac:dyDescent="0.25">
      <c r="A400" s="107"/>
      <c r="B400" s="107"/>
    </row>
    <row r="401" spans="1:2" x14ac:dyDescent="0.25">
      <c r="A401" s="107"/>
      <c r="B401" s="107"/>
    </row>
    <row r="402" spans="1:2" x14ac:dyDescent="0.25">
      <c r="A402" s="107"/>
      <c r="B402" s="107"/>
    </row>
    <row r="403" spans="1:2" x14ac:dyDescent="0.25">
      <c r="A403" s="107"/>
      <c r="B403" s="107"/>
    </row>
    <row r="404" spans="1:2" x14ac:dyDescent="0.25">
      <c r="A404" s="107"/>
      <c r="B404" s="107"/>
    </row>
    <row r="405" spans="1:2" x14ac:dyDescent="0.25">
      <c r="A405" s="107"/>
      <c r="B405" s="107"/>
    </row>
    <row r="406" spans="1:2" x14ac:dyDescent="0.25">
      <c r="A406" s="107"/>
      <c r="B406" s="107"/>
    </row>
    <row r="407" spans="1:2" x14ac:dyDescent="0.25">
      <c r="A407" s="107"/>
      <c r="B407" s="107"/>
    </row>
    <row r="408" spans="1:2" x14ac:dyDescent="0.25">
      <c r="A408" s="107"/>
      <c r="B408" s="107"/>
    </row>
    <row r="409" spans="1:2" x14ac:dyDescent="0.25">
      <c r="A409" s="107"/>
      <c r="B409" s="107"/>
    </row>
    <row r="410" spans="1:2" x14ac:dyDescent="0.25">
      <c r="A410" s="107"/>
      <c r="B410" s="107"/>
    </row>
    <row r="411" spans="1:2" x14ac:dyDescent="0.25">
      <c r="A411" s="107"/>
      <c r="B411" s="107"/>
    </row>
    <row r="412" spans="1:2" x14ac:dyDescent="0.25">
      <c r="A412" s="107"/>
      <c r="B412" s="107"/>
    </row>
    <row r="413" spans="1:2" x14ac:dyDescent="0.25">
      <c r="A413" s="107"/>
      <c r="B413" s="107"/>
    </row>
    <row r="414" spans="1:2" x14ac:dyDescent="0.25">
      <c r="A414" s="107"/>
      <c r="B414" s="107"/>
    </row>
    <row r="415" spans="1:2" x14ac:dyDescent="0.25">
      <c r="A415" s="107"/>
      <c r="B415" s="107"/>
    </row>
    <row r="416" spans="1:2" x14ac:dyDescent="0.25">
      <c r="A416" s="107"/>
      <c r="B416" s="107"/>
    </row>
    <row r="417" spans="1:2" x14ac:dyDescent="0.25">
      <c r="A417" s="107"/>
      <c r="B417" s="107"/>
    </row>
    <row r="418" spans="1:2" x14ac:dyDescent="0.25">
      <c r="A418" s="107"/>
      <c r="B418" s="107"/>
    </row>
    <row r="419" spans="1:2" x14ac:dyDescent="0.25">
      <c r="A419" s="107"/>
      <c r="B419" s="107"/>
    </row>
    <row r="420" spans="1:2" x14ac:dyDescent="0.25">
      <c r="A420" s="107"/>
      <c r="B420" s="107"/>
    </row>
    <row r="421" spans="1:2" x14ac:dyDescent="0.25">
      <c r="A421" s="107"/>
      <c r="B421" s="107"/>
    </row>
    <row r="422" spans="1:2" x14ac:dyDescent="0.25">
      <c r="A422" s="107"/>
      <c r="B422" s="107"/>
    </row>
    <row r="423" spans="1:2" x14ac:dyDescent="0.25">
      <c r="A423" s="107"/>
      <c r="B423" s="107"/>
    </row>
    <row r="424" spans="1:2" x14ac:dyDescent="0.25">
      <c r="A424" s="107"/>
      <c r="B424" s="107"/>
    </row>
    <row r="425" spans="1:2" x14ac:dyDescent="0.25">
      <c r="A425" s="107"/>
      <c r="B425" s="107"/>
    </row>
    <row r="426" spans="1:2" x14ac:dyDescent="0.25">
      <c r="A426" s="107"/>
      <c r="B426" s="107"/>
    </row>
    <row r="427" spans="1:2" x14ac:dyDescent="0.25">
      <c r="A427" s="107"/>
      <c r="B427" s="107"/>
    </row>
    <row r="428" spans="1:2" x14ac:dyDescent="0.25">
      <c r="A428" s="107"/>
      <c r="B428" s="107"/>
    </row>
    <row r="429" spans="1:2" x14ac:dyDescent="0.25">
      <c r="A429" s="107"/>
      <c r="B429" s="107"/>
    </row>
    <row r="430" spans="1:2" x14ac:dyDescent="0.25">
      <c r="A430" s="107"/>
      <c r="B430" s="107"/>
    </row>
    <row r="431" spans="1:2" x14ac:dyDescent="0.25">
      <c r="A431" s="107"/>
      <c r="B431" s="107"/>
    </row>
    <row r="432" spans="1:2" x14ac:dyDescent="0.25">
      <c r="A432" s="107"/>
      <c r="B432" s="107"/>
    </row>
    <row r="433" spans="1:2" x14ac:dyDescent="0.25">
      <c r="A433" s="107"/>
      <c r="B433" s="107"/>
    </row>
    <row r="434" spans="1:2" x14ac:dyDescent="0.25">
      <c r="A434" s="107"/>
      <c r="B434" s="107"/>
    </row>
    <row r="435" spans="1:2" x14ac:dyDescent="0.25">
      <c r="A435" s="107"/>
      <c r="B435" s="107"/>
    </row>
    <row r="436" spans="1:2" x14ac:dyDescent="0.25">
      <c r="A436" s="107"/>
      <c r="B436" s="107"/>
    </row>
    <row r="437" spans="1:2" x14ac:dyDescent="0.25">
      <c r="A437" s="107"/>
      <c r="B437" s="107"/>
    </row>
    <row r="438" spans="1:2" x14ac:dyDescent="0.25">
      <c r="A438" s="107"/>
      <c r="B438" s="107"/>
    </row>
    <row r="439" spans="1:2" x14ac:dyDescent="0.25">
      <c r="A439" s="107"/>
      <c r="B439" s="107"/>
    </row>
    <row r="440" spans="1:2" x14ac:dyDescent="0.25">
      <c r="A440" s="107"/>
      <c r="B440" s="107"/>
    </row>
    <row r="441" spans="1:2" x14ac:dyDescent="0.25">
      <c r="A441" s="107"/>
      <c r="B441" s="107"/>
    </row>
    <row r="442" spans="1:2" x14ac:dyDescent="0.25">
      <c r="A442" s="107"/>
      <c r="B442" s="107"/>
    </row>
    <row r="443" spans="1:2" x14ac:dyDescent="0.25">
      <c r="A443" s="107"/>
      <c r="B443" s="107"/>
    </row>
    <row r="444" spans="1:2" x14ac:dyDescent="0.25">
      <c r="A444" s="107"/>
      <c r="B444" s="107"/>
    </row>
    <row r="445" spans="1:2" x14ac:dyDescent="0.25">
      <c r="A445" s="107"/>
      <c r="B445" s="107"/>
    </row>
    <row r="446" spans="1:2" x14ac:dyDescent="0.25">
      <c r="A446" s="107"/>
      <c r="B446" s="107"/>
    </row>
    <row r="447" spans="1:2" x14ac:dyDescent="0.25">
      <c r="A447" s="107"/>
      <c r="B447" s="107"/>
    </row>
    <row r="448" spans="1:2" x14ac:dyDescent="0.25">
      <c r="A448" s="107"/>
      <c r="B448" s="107"/>
    </row>
    <row r="449" spans="1:2" x14ac:dyDescent="0.25">
      <c r="A449" s="107"/>
      <c r="B449" s="107"/>
    </row>
    <row r="450" spans="1:2" x14ac:dyDescent="0.25">
      <c r="A450" s="107"/>
      <c r="B450" s="107"/>
    </row>
    <row r="451" spans="1:2" x14ac:dyDescent="0.25">
      <c r="A451" s="107"/>
      <c r="B451" s="107"/>
    </row>
    <row r="452" spans="1:2" x14ac:dyDescent="0.25">
      <c r="A452" s="107"/>
      <c r="B452" s="107"/>
    </row>
    <row r="453" spans="1:2" x14ac:dyDescent="0.25">
      <c r="A453" s="107"/>
      <c r="B453" s="107"/>
    </row>
    <row r="454" spans="1:2" x14ac:dyDescent="0.25">
      <c r="A454" s="107"/>
      <c r="B454" s="107"/>
    </row>
    <row r="455" spans="1:2" x14ac:dyDescent="0.25">
      <c r="A455" s="107"/>
      <c r="B455" s="107"/>
    </row>
    <row r="456" spans="1:2" x14ac:dyDescent="0.25">
      <c r="A456" s="107"/>
      <c r="B456" s="107"/>
    </row>
    <row r="457" spans="1:2" x14ac:dyDescent="0.25">
      <c r="A457" s="107"/>
      <c r="B457" s="107"/>
    </row>
    <row r="458" spans="1:2" x14ac:dyDescent="0.25">
      <c r="A458" s="107"/>
      <c r="B458" s="107"/>
    </row>
    <row r="459" spans="1:2" x14ac:dyDescent="0.25">
      <c r="A459" s="107"/>
      <c r="B459" s="107"/>
    </row>
    <row r="460" spans="1:2" x14ac:dyDescent="0.25">
      <c r="A460" s="107"/>
      <c r="B460" s="107"/>
    </row>
    <row r="461" spans="1:2" x14ac:dyDescent="0.25">
      <c r="A461" s="107"/>
      <c r="B461" s="107"/>
    </row>
    <row r="462" spans="1:2" x14ac:dyDescent="0.25">
      <c r="A462" s="107"/>
      <c r="B462" s="107"/>
    </row>
    <row r="463" spans="1:2" x14ac:dyDescent="0.25">
      <c r="A463" s="107"/>
      <c r="B463" s="107"/>
    </row>
    <row r="464" spans="1:2" x14ac:dyDescent="0.25">
      <c r="A464" s="107"/>
      <c r="B464" s="107"/>
    </row>
    <row r="465" spans="1:2" x14ac:dyDescent="0.25">
      <c r="A465" s="107"/>
      <c r="B465" s="107"/>
    </row>
    <row r="466" spans="1:2" x14ac:dyDescent="0.25">
      <c r="A466" s="107"/>
      <c r="B466" s="107"/>
    </row>
    <row r="467" spans="1:2" x14ac:dyDescent="0.25">
      <c r="A467" s="107"/>
      <c r="B467" s="107"/>
    </row>
    <row r="468" spans="1:2" x14ac:dyDescent="0.25">
      <c r="A468" s="107"/>
      <c r="B468" s="107"/>
    </row>
    <row r="469" spans="1:2" x14ac:dyDescent="0.25">
      <c r="A469" s="107"/>
      <c r="B469" s="107"/>
    </row>
    <row r="470" spans="1:2" x14ac:dyDescent="0.25">
      <c r="A470" s="107"/>
      <c r="B470" s="107"/>
    </row>
    <row r="471" spans="1:2" x14ac:dyDescent="0.25">
      <c r="A471" s="107"/>
      <c r="B471" s="107"/>
    </row>
    <row r="472" spans="1:2" x14ac:dyDescent="0.25">
      <c r="A472" s="107"/>
      <c r="B472" s="107"/>
    </row>
    <row r="473" spans="1:2" x14ac:dyDescent="0.25">
      <c r="A473" s="107"/>
      <c r="B473" s="107"/>
    </row>
    <row r="474" spans="1:2" x14ac:dyDescent="0.25">
      <c r="A474" s="107"/>
      <c r="B474" s="107"/>
    </row>
    <row r="475" spans="1:2" x14ac:dyDescent="0.25">
      <c r="A475" s="107"/>
      <c r="B475" s="107"/>
    </row>
    <row r="476" spans="1:2" x14ac:dyDescent="0.25">
      <c r="A476" s="107"/>
      <c r="B476" s="107"/>
    </row>
    <row r="477" spans="1:2" x14ac:dyDescent="0.25">
      <c r="A477" s="107"/>
      <c r="B477" s="107"/>
    </row>
    <row r="478" spans="1:2" x14ac:dyDescent="0.25">
      <c r="A478" s="107"/>
      <c r="B478" s="107"/>
    </row>
    <row r="479" spans="1:2" x14ac:dyDescent="0.25">
      <c r="A479" s="107"/>
      <c r="B479" s="107"/>
    </row>
    <row r="480" spans="1:2" x14ac:dyDescent="0.25">
      <c r="A480" s="107"/>
      <c r="B480" s="107"/>
    </row>
    <row r="481" spans="1:2" x14ac:dyDescent="0.25">
      <c r="A481" s="107"/>
      <c r="B481" s="107"/>
    </row>
    <row r="482" spans="1:2" x14ac:dyDescent="0.25">
      <c r="A482" s="107"/>
      <c r="B482" s="107"/>
    </row>
    <row r="483" spans="1:2" x14ac:dyDescent="0.25">
      <c r="A483" s="107"/>
      <c r="B483" s="107"/>
    </row>
    <row r="484" spans="1:2" x14ac:dyDescent="0.25">
      <c r="A484" s="107"/>
      <c r="B484" s="107"/>
    </row>
    <row r="485" spans="1:2" x14ac:dyDescent="0.25">
      <c r="A485" s="107"/>
      <c r="B485" s="107"/>
    </row>
    <row r="486" spans="1:2" x14ac:dyDescent="0.25">
      <c r="A486" s="107"/>
      <c r="B486" s="107"/>
    </row>
    <row r="487" spans="1:2" x14ac:dyDescent="0.25">
      <c r="A487" s="107"/>
      <c r="B487" s="107"/>
    </row>
    <row r="488" spans="1:2" x14ac:dyDescent="0.25">
      <c r="A488" s="107"/>
      <c r="B488" s="107"/>
    </row>
    <row r="489" spans="1:2" x14ac:dyDescent="0.25">
      <c r="A489" s="107"/>
      <c r="B489" s="107"/>
    </row>
    <row r="490" spans="1:2" x14ac:dyDescent="0.25">
      <c r="A490" s="107"/>
      <c r="B490" s="107"/>
    </row>
    <row r="491" spans="1:2" x14ac:dyDescent="0.25">
      <c r="A491" s="107"/>
      <c r="B491" s="107"/>
    </row>
    <row r="492" spans="1:2" x14ac:dyDescent="0.25">
      <c r="A492" s="107"/>
      <c r="B492" s="107"/>
    </row>
    <row r="493" spans="1:2" x14ac:dyDescent="0.25">
      <c r="A493" s="107"/>
      <c r="B493" s="107"/>
    </row>
    <row r="494" spans="1:2" x14ac:dyDescent="0.25">
      <c r="A494" s="107"/>
      <c r="B494" s="107"/>
    </row>
    <row r="495" spans="1:2" x14ac:dyDescent="0.25">
      <c r="A495" s="107"/>
      <c r="B495" s="107"/>
    </row>
    <row r="496" spans="1:2" x14ac:dyDescent="0.25">
      <c r="A496" s="107"/>
      <c r="B496" s="107"/>
    </row>
    <row r="497" spans="1:2" x14ac:dyDescent="0.25">
      <c r="A497" s="107"/>
      <c r="B497" s="107"/>
    </row>
    <row r="498" spans="1:2" x14ac:dyDescent="0.25">
      <c r="A498" s="107"/>
      <c r="B498" s="107"/>
    </row>
    <row r="499" spans="1:2" x14ac:dyDescent="0.25">
      <c r="A499" s="107"/>
      <c r="B499" s="107"/>
    </row>
    <row r="500" spans="1:2" x14ac:dyDescent="0.25">
      <c r="A500" s="107"/>
      <c r="B500" s="107"/>
    </row>
    <row r="501" spans="1:2" x14ac:dyDescent="0.25">
      <c r="A501" s="107"/>
      <c r="B501" s="107"/>
    </row>
    <row r="502" spans="1:2" x14ac:dyDescent="0.25">
      <c r="A502" s="107"/>
      <c r="B502" s="107"/>
    </row>
    <row r="503" spans="1:2" x14ac:dyDescent="0.25">
      <c r="A503" s="107"/>
      <c r="B503" s="107"/>
    </row>
    <row r="504" spans="1:2" x14ac:dyDescent="0.25">
      <c r="A504" s="107"/>
      <c r="B504" s="107"/>
    </row>
    <row r="505" spans="1:2" x14ac:dyDescent="0.25">
      <c r="A505" s="107"/>
      <c r="B505" s="107"/>
    </row>
    <row r="506" spans="1:2" x14ac:dyDescent="0.25">
      <c r="A506" s="107"/>
      <c r="B506" s="107"/>
    </row>
    <row r="507" spans="1:2" x14ac:dyDescent="0.25">
      <c r="A507" s="107"/>
      <c r="B507" s="107"/>
    </row>
    <row r="508" spans="1:2" x14ac:dyDescent="0.25">
      <c r="A508" s="107"/>
      <c r="B508" s="107"/>
    </row>
    <row r="509" spans="1:2" x14ac:dyDescent="0.25">
      <c r="A509" s="107"/>
      <c r="B509" s="107"/>
    </row>
    <row r="510" spans="1:2" x14ac:dyDescent="0.25">
      <c r="A510" s="107"/>
      <c r="B510" s="107"/>
    </row>
    <row r="511" spans="1:2" x14ac:dyDescent="0.25">
      <c r="A511" s="107"/>
      <c r="B511" s="107"/>
    </row>
    <row r="512" spans="1:2" x14ac:dyDescent="0.25">
      <c r="A512" s="107"/>
      <c r="B512" s="107"/>
    </row>
    <row r="513" spans="1:2" x14ac:dyDescent="0.25">
      <c r="A513" s="107"/>
      <c r="B513" s="107"/>
    </row>
    <row r="514" spans="1:2" x14ac:dyDescent="0.25">
      <c r="A514" s="107"/>
      <c r="B514" s="107"/>
    </row>
    <row r="515" spans="1:2" x14ac:dyDescent="0.25">
      <c r="A515" s="107"/>
      <c r="B515" s="107"/>
    </row>
    <row r="516" spans="1:2" x14ac:dyDescent="0.25">
      <c r="A516" s="107"/>
      <c r="B516" s="107"/>
    </row>
    <row r="517" spans="1:2" x14ac:dyDescent="0.25">
      <c r="A517" s="107"/>
      <c r="B517" s="107"/>
    </row>
    <row r="518" spans="1:2" x14ac:dyDescent="0.25">
      <c r="A518" s="107"/>
      <c r="B518" s="107"/>
    </row>
    <row r="519" spans="1:2" x14ac:dyDescent="0.25">
      <c r="A519" s="107"/>
      <c r="B519" s="107"/>
    </row>
    <row r="520" spans="1:2" x14ac:dyDescent="0.25">
      <c r="A520" s="107"/>
      <c r="B520" s="107"/>
    </row>
    <row r="521" spans="1:2" x14ac:dyDescent="0.25">
      <c r="A521" s="107"/>
      <c r="B521" s="107"/>
    </row>
    <row r="522" spans="1:2" x14ac:dyDescent="0.25">
      <c r="A522" s="107"/>
      <c r="B522" s="107"/>
    </row>
    <row r="523" spans="1:2" x14ac:dyDescent="0.25">
      <c r="A523" s="107"/>
      <c r="B523" s="107"/>
    </row>
    <row r="524" spans="1:2" x14ac:dyDescent="0.25">
      <c r="A524" s="107"/>
      <c r="B524" s="107"/>
    </row>
    <row r="525" spans="1:2" x14ac:dyDescent="0.25">
      <c r="A525" s="107"/>
      <c r="B525" s="107"/>
    </row>
    <row r="526" spans="1:2" x14ac:dyDescent="0.25">
      <c r="A526" s="107"/>
      <c r="B526" s="107"/>
    </row>
    <row r="527" spans="1:2" x14ac:dyDescent="0.25">
      <c r="A527" s="107"/>
      <c r="B527" s="107"/>
    </row>
    <row r="528" spans="1:2" x14ac:dyDescent="0.25">
      <c r="A528" s="107"/>
      <c r="B528" s="107"/>
    </row>
    <row r="529" spans="1:2" x14ac:dyDescent="0.25">
      <c r="A529" s="107"/>
      <c r="B529" s="107"/>
    </row>
    <row r="530" spans="1:2" x14ac:dyDescent="0.25">
      <c r="A530" s="107"/>
      <c r="B530" s="107"/>
    </row>
    <row r="531" spans="1:2" x14ac:dyDescent="0.25">
      <c r="A531" s="107"/>
      <c r="B531" s="107"/>
    </row>
    <row r="532" spans="1:2" x14ac:dyDescent="0.25">
      <c r="A532" s="107"/>
      <c r="B532" s="107"/>
    </row>
    <row r="533" spans="1:2" x14ac:dyDescent="0.25">
      <c r="A533" s="107"/>
      <c r="B533" s="107"/>
    </row>
    <row r="534" spans="1:2" x14ac:dyDescent="0.25">
      <c r="A534" s="107"/>
      <c r="B534" s="107"/>
    </row>
    <row r="535" spans="1:2" x14ac:dyDescent="0.25">
      <c r="A535" s="107"/>
      <c r="B535" s="107"/>
    </row>
    <row r="536" spans="1:2" x14ac:dyDescent="0.25">
      <c r="A536" s="107"/>
      <c r="B536" s="107"/>
    </row>
    <row r="537" spans="1:2" x14ac:dyDescent="0.25">
      <c r="A537" s="107"/>
      <c r="B537" s="107"/>
    </row>
    <row r="538" spans="1:2" x14ac:dyDescent="0.25">
      <c r="A538" s="107"/>
      <c r="B538" s="107"/>
    </row>
    <row r="539" spans="1:2" x14ac:dyDescent="0.25">
      <c r="A539" s="107"/>
      <c r="B539" s="107"/>
    </row>
    <row r="540" spans="1:2" x14ac:dyDescent="0.25">
      <c r="A540" s="107"/>
      <c r="B540" s="107"/>
    </row>
    <row r="541" spans="1:2" x14ac:dyDescent="0.25">
      <c r="A541" s="107"/>
      <c r="B541" s="107"/>
    </row>
    <row r="542" spans="1:2" x14ac:dyDescent="0.25">
      <c r="A542" s="107"/>
      <c r="B542" s="107"/>
    </row>
    <row r="543" spans="1:2" x14ac:dyDescent="0.25">
      <c r="A543" s="107"/>
      <c r="B543" s="107"/>
    </row>
    <row r="544" spans="1:2" x14ac:dyDescent="0.25">
      <c r="A544" s="107"/>
      <c r="B544" s="107"/>
    </row>
    <row r="545" spans="1:2" x14ac:dyDescent="0.25">
      <c r="A545" s="107"/>
      <c r="B545" s="107"/>
    </row>
    <row r="546" spans="1:2" x14ac:dyDescent="0.25">
      <c r="A546" s="107"/>
      <c r="B546" s="107"/>
    </row>
    <row r="547" spans="1:2" x14ac:dyDescent="0.25">
      <c r="A547" s="107"/>
      <c r="B547" s="107"/>
    </row>
    <row r="548" spans="1:2" x14ac:dyDescent="0.25">
      <c r="A548" s="107"/>
      <c r="B548" s="107"/>
    </row>
    <row r="549" spans="1:2" x14ac:dyDescent="0.25">
      <c r="A549" s="107"/>
      <c r="B549" s="107"/>
    </row>
    <row r="550" spans="1:2" x14ac:dyDescent="0.25">
      <c r="A550" s="107"/>
      <c r="B550" s="107"/>
    </row>
    <row r="551" spans="1:2" x14ac:dyDescent="0.25">
      <c r="A551" s="107"/>
      <c r="B551" s="107"/>
    </row>
    <row r="552" spans="1:2" x14ac:dyDescent="0.25">
      <c r="A552" s="107"/>
      <c r="B552" s="107"/>
    </row>
    <row r="553" spans="1:2" x14ac:dyDescent="0.25">
      <c r="A553" s="107"/>
      <c r="B553" s="107"/>
    </row>
    <row r="554" spans="1:2" x14ac:dyDescent="0.25">
      <c r="A554" s="107"/>
      <c r="B554" s="107"/>
    </row>
    <row r="555" spans="1:2" x14ac:dyDescent="0.25">
      <c r="A555" s="107"/>
      <c r="B555" s="107"/>
    </row>
    <row r="556" spans="1:2" x14ac:dyDescent="0.25">
      <c r="A556" s="107"/>
      <c r="B556" s="107"/>
    </row>
    <row r="557" spans="1:2" x14ac:dyDescent="0.25">
      <c r="A557" s="107"/>
      <c r="B557" s="107"/>
    </row>
    <row r="558" spans="1:2" x14ac:dyDescent="0.25">
      <c r="A558" s="107"/>
      <c r="B558" s="107"/>
    </row>
    <row r="559" spans="1:2" x14ac:dyDescent="0.25">
      <c r="A559" s="107"/>
      <c r="B559" s="107"/>
    </row>
    <row r="560" spans="1:2" x14ac:dyDescent="0.25">
      <c r="A560" s="107"/>
      <c r="B560" s="107"/>
    </row>
    <row r="561" spans="1:2" x14ac:dyDescent="0.25">
      <c r="A561" s="107"/>
      <c r="B561" s="107"/>
    </row>
    <row r="562" spans="1:2" x14ac:dyDescent="0.25">
      <c r="A562" s="107"/>
      <c r="B562" s="107"/>
    </row>
    <row r="563" spans="1:2" x14ac:dyDescent="0.25">
      <c r="A563" s="107"/>
      <c r="B563" s="107"/>
    </row>
    <row r="564" spans="1:2" x14ac:dyDescent="0.25">
      <c r="A564" s="107"/>
      <c r="B564" s="107"/>
    </row>
    <row r="565" spans="1:2" x14ac:dyDescent="0.25">
      <c r="A565" s="107"/>
      <c r="B565" s="107"/>
    </row>
    <row r="566" spans="1:2" x14ac:dyDescent="0.25">
      <c r="A566" s="107"/>
      <c r="B566" s="107"/>
    </row>
    <row r="567" spans="1:2" x14ac:dyDescent="0.25">
      <c r="A567" s="107"/>
      <c r="B567" s="107"/>
    </row>
    <row r="568" spans="1:2" x14ac:dyDescent="0.25">
      <c r="A568" s="107"/>
      <c r="B568" s="107"/>
    </row>
    <row r="569" spans="1:2" x14ac:dyDescent="0.25">
      <c r="A569" s="107"/>
      <c r="B569" s="107"/>
    </row>
    <row r="570" spans="1:2" x14ac:dyDescent="0.25">
      <c r="A570" s="107"/>
      <c r="B570" s="107"/>
    </row>
    <row r="571" spans="1:2" x14ac:dyDescent="0.25">
      <c r="A571" s="107"/>
      <c r="B571" s="107"/>
    </row>
    <row r="572" spans="1:2" x14ac:dyDescent="0.25">
      <c r="A572" s="107"/>
      <c r="B572" s="107"/>
    </row>
    <row r="573" spans="1:2" x14ac:dyDescent="0.25">
      <c r="A573" s="107"/>
      <c r="B573" s="107"/>
    </row>
    <row r="574" spans="1:2" x14ac:dyDescent="0.25">
      <c r="A574" s="107"/>
      <c r="B574" s="107"/>
    </row>
    <row r="575" spans="1:2" x14ac:dyDescent="0.25">
      <c r="A575" s="107"/>
      <c r="B575" s="107"/>
    </row>
    <row r="576" spans="1:2" x14ac:dyDescent="0.25">
      <c r="A576" s="107"/>
      <c r="B576" s="107"/>
    </row>
    <row r="577" spans="1:2" x14ac:dyDescent="0.25">
      <c r="A577" s="107"/>
      <c r="B577" s="107"/>
    </row>
    <row r="578" spans="1:2" x14ac:dyDescent="0.25">
      <c r="A578" s="107"/>
      <c r="B578" s="107"/>
    </row>
    <row r="579" spans="1:2" x14ac:dyDescent="0.25">
      <c r="A579" s="107"/>
      <c r="B579" s="107"/>
    </row>
    <row r="580" spans="1:2" x14ac:dyDescent="0.25">
      <c r="A580" s="107"/>
      <c r="B580" s="107"/>
    </row>
    <row r="581" spans="1:2" x14ac:dyDescent="0.25">
      <c r="A581" s="107"/>
      <c r="B581" s="107"/>
    </row>
    <row r="582" spans="1:2" x14ac:dyDescent="0.25">
      <c r="A582" s="107"/>
      <c r="B582" s="107"/>
    </row>
    <row r="583" spans="1:2" x14ac:dyDescent="0.25">
      <c r="A583" s="107"/>
      <c r="B583" s="107"/>
    </row>
    <row r="584" spans="1:2" x14ac:dyDescent="0.25">
      <c r="A584" s="107"/>
      <c r="B584" s="107"/>
    </row>
    <row r="585" spans="1:2" x14ac:dyDescent="0.25">
      <c r="A585" s="107"/>
      <c r="B585" s="107"/>
    </row>
    <row r="586" spans="1:2" x14ac:dyDescent="0.25">
      <c r="A586" s="107"/>
      <c r="B586" s="107"/>
    </row>
    <row r="587" spans="1:2" x14ac:dyDescent="0.25">
      <c r="A587" s="107"/>
      <c r="B587" s="107"/>
    </row>
    <row r="588" spans="1:2" x14ac:dyDescent="0.25">
      <c r="A588" s="107"/>
      <c r="B588" s="107"/>
    </row>
    <row r="589" spans="1:2" x14ac:dyDescent="0.25">
      <c r="A589" s="107"/>
      <c r="B589" s="107"/>
    </row>
    <row r="590" spans="1:2" x14ac:dyDescent="0.25">
      <c r="A590" s="107"/>
      <c r="B590" s="107"/>
    </row>
    <row r="591" spans="1:2" x14ac:dyDescent="0.25">
      <c r="A591" s="107"/>
      <c r="B591" s="107"/>
    </row>
    <row r="592" spans="1:2" x14ac:dyDescent="0.25">
      <c r="A592" s="107"/>
      <c r="B592" s="107"/>
    </row>
    <row r="593" spans="1:2" x14ac:dyDescent="0.25">
      <c r="A593" s="107"/>
      <c r="B593" s="107"/>
    </row>
    <row r="594" spans="1:2" x14ac:dyDescent="0.25">
      <c r="A594" s="107"/>
      <c r="B594" s="107"/>
    </row>
    <row r="595" spans="1:2" x14ac:dyDescent="0.25">
      <c r="A595" s="107"/>
      <c r="B595" s="107"/>
    </row>
    <row r="596" spans="1:2" x14ac:dyDescent="0.25">
      <c r="A596" s="107"/>
      <c r="B596" s="107"/>
    </row>
    <row r="597" spans="1:2" x14ac:dyDescent="0.25">
      <c r="A597" s="107"/>
      <c r="B597" s="107"/>
    </row>
    <row r="598" spans="1:2" x14ac:dyDescent="0.25">
      <c r="A598" s="107"/>
      <c r="B598" s="107"/>
    </row>
    <row r="599" spans="1:2" x14ac:dyDescent="0.25">
      <c r="A599" s="107"/>
      <c r="B599" s="107"/>
    </row>
    <row r="600" spans="1:2" x14ac:dyDescent="0.25">
      <c r="A600" s="107"/>
      <c r="B600" s="107"/>
    </row>
    <row r="601" spans="1:2" x14ac:dyDescent="0.25">
      <c r="A601" s="107"/>
      <c r="B601" s="107"/>
    </row>
    <row r="602" spans="1:2" x14ac:dyDescent="0.25">
      <c r="A602" s="107"/>
      <c r="B602" s="107"/>
    </row>
    <row r="603" spans="1:2" x14ac:dyDescent="0.25">
      <c r="A603" s="107"/>
      <c r="B603" s="107"/>
    </row>
    <row r="604" spans="1:2" x14ac:dyDescent="0.25">
      <c r="A604" s="107"/>
      <c r="B604" s="107"/>
    </row>
    <row r="605" spans="1:2" x14ac:dyDescent="0.25">
      <c r="A605" s="107"/>
      <c r="B605" s="107"/>
    </row>
    <row r="606" spans="1:2" x14ac:dyDescent="0.25">
      <c r="A606" s="107"/>
      <c r="B606" s="107"/>
    </row>
    <row r="607" spans="1:2" x14ac:dyDescent="0.25">
      <c r="A607" s="107"/>
      <c r="B607" s="107"/>
    </row>
    <row r="608" spans="1:2" x14ac:dyDescent="0.25">
      <c r="A608" s="107"/>
      <c r="B608" s="107"/>
    </row>
    <row r="609" spans="1:2" x14ac:dyDescent="0.25">
      <c r="A609" s="107"/>
      <c r="B609" s="107"/>
    </row>
    <row r="610" spans="1:2" x14ac:dyDescent="0.25">
      <c r="A610" s="107"/>
      <c r="B610" s="107"/>
    </row>
    <row r="611" spans="1:2" x14ac:dyDescent="0.25">
      <c r="A611" s="107"/>
      <c r="B611" s="107"/>
    </row>
    <row r="612" spans="1:2" x14ac:dyDescent="0.25">
      <c r="A612" s="107"/>
      <c r="B612" s="107"/>
    </row>
    <row r="613" spans="1:2" x14ac:dyDescent="0.25">
      <c r="A613" s="107"/>
      <c r="B613" s="107"/>
    </row>
    <row r="614" spans="1:2" x14ac:dyDescent="0.25">
      <c r="A614" s="107"/>
      <c r="B614" s="107"/>
    </row>
    <row r="615" spans="1:2" x14ac:dyDescent="0.25">
      <c r="A615" s="107"/>
      <c r="B615" s="107"/>
    </row>
    <row r="616" spans="1:2" x14ac:dyDescent="0.25">
      <c r="A616" s="107"/>
      <c r="B616" s="107"/>
    </row>
    <row r="617" spans="1:2" x14ac:dyDescent="0.25">
      <c r="A617" s="107"/>
      <c r="B617" s="107"/>
    </row>
    <row r="618" spans="1:2" x14ac:dyDescent="0.25">
      <c r="A618" s="107"/>
      <c r="B618" s="107"/>
    </row>
    <row r="619" spans="1:2" x14ac:dyDescent="0.25">
      <c r="A619" s="107"/>
      <c r="B619" s="107"/>
    </row>
    <row r="620" spans="1:2" x14ac:dyDescent="0.25">
      <c r="A620" s="107"/>
      <c r="B620" s="107"/>
    </row>
    <row r="621" spans="1:2" x14ac:dyDescent="0.25">
      <c r="A621" s="107"/>
      <c r="B621" s="107"/>
    </row>
    <row r="622" spans="1:2" x14ac:dyDescent="0.25">
      <c r="A622" s="107"/>
      <c r="B622" s="107"/>
    </row>
    <row r="623" spans="1:2" x14ac:dyDescent="0.25">
      <c r="A623" s="107"/>
      <c r="B623" s="107"/>
    </row>
    <row r="624" spans="1:2" x14ac:dyDescent="0.25">
      <c r="A624" s="107"/>
      <c r="B624" s="107"/>
    </row>
    <row r="625" spans="1:2" x14ac:dyDescent="0.25">
      <c r="A625" s="107"/>
      <c r="B625" s="107"/>
    </row>
    <row r="626" spans="1:2" x14ac:dyDescent="0.25">
      <c r="A626" s="107"/>
      <c r="B626" s="107"/>
    </row>
    <row r="627" spans="1:2" x14ac:dyDescent="0.25">
      <c r="A627" s="107"/>
      <c r="B627" s="107"/>
    </row>
    <row r="628" spans="1:2" x14ac:dyDescent="0.25">
      <c r="A628" s="107"/>
      <c r="B628" s="107"/>
    </row>
    <row r="629" spans="1:2" x14ac:dyDescent="0.25">
      <c r="A629" s="107"/>
      <c r="B629" s="107"/>
    </row>
    <row r="630" spans="1:2" x14ac:dyDescent="0.25">
      <c r="A630" s="107"/>
      <c r="B630" s="107"/>
    </row>
    <row r="631" spans="1:2" x14ac:dyDescent="0.25">
      <c r="A631" s="107"/>
      <c r="B631" s="107"/>
    </row>
    <row r="632" spans="1:2" x14ac:dyDescent="0.25">
      <c r="A632" s="107"/>
      <c r="B632" s="107"/>
    </row>
    <row r="633" spans="1:2" x14ac:dyDescent="0.25">
      <c r="A633" s="107"/>
      <c r="B633" s="107"/>
    </row>
    <row r="634" spans="1:2" x14ac:dyDescent="0.25">
      <c r="A634" s="107"/>
      <c r="B634" s="107"/>
    </row>
    <row r="635" spans="1:2" x14ac:dyDescent="0.25">
      <c r="A635" s="107"/>
      <c r="B635" s="107"/>
    </row>
    <row r="636" spans="1:2" x14ac:dyDescent="0.25">
      <c r="A636" s="107"/>
      <c r="B636" s="107"/>
    </row>
    <row r="637" spans="1:2" x14ac:dyDescent="0.25">
      <c r="A637" s="107"/>
      <c r="B637" s="107"/>
    </row>
    <row r="638" spans="1:2" x14ac:dyDescent="0.25">
      <c r="A638" s="107"/>
      <c r="B638" s="107"/>
    </row>
    <row r="639" spans="1:2" x14ac:dyDescent="0.25">
      <c r="A639" s="107"/>
      <c r="B639" s="107"/>
    </row>
    <row r="640" spans="1:2" x14ac:dyDescent="0.25">
      <c r="A640" s="107"/>
      <c r="B640" s="107"/>
    </row>
    <row r="641" spans="1:2" x14ac:dyDescent="0.25">
      <c r="A641" s="107"/>
      <c r="B641" s="107"/>
    </row>
    <row r="642" spans="1:2" x14ac:dyDescent="0.25">
      <c r="A642" s="107"/>
      <c r="B642" s="107"/>
    </row>
    <row r="643" spans="1:2" x14ac:dyDescent="0.25">
      <c r="A643" s="107"/>
      <c r="B643" s="107"/>
    </row>
    <row r="644" spans="1:2" x14ac:dyDescent="0.25">
      <c r="A644" s="107"/>
      <c r="B644" s="107"/>
    </row>
    <row r="645" spans="1:2" x14ac:dyDescent="0.25">
      <c r="A645" s="107"/>
      <c r="B645" s="107"/>
    </row>
    <row r="646" spans="1:2" x14ac:dyDescent="0.25">
      <c r="A646" s="107"/>
      <c r="B646" s="107"/>
    </row>
    <row r="647" spans="1:2" x14ac:dyDescent="0.25">
      <c r="A647" s="107"/>
      <c r="B647" s="107"/>
    </row>
    <row r="648" spans="1:2" x14ac:dyDescent="0.25">
      <c r="A648" s="107"/>
      <c r="B648" s="107"/>
    </row>
    <row r="649" spans="1:2" x14ac:dyDescent="0.25">
      <c r="A649" s="107"/>
      <c r="B649" s="107"/>
    </row>
    <row r="650" spans="1:2" x14ac:dyDescent="0.25">
      <c r="A650" s="107"/>
      <c r="B650" s="107"/>
    </row>
    <row r="651" spans="1:2" x14ac:dyDescent="0.25">
      <c r="A651" s="107"/>
      <c r="B651" s="107"/>
    </row>
    <row r="652" spans="1:2" x14ac:dyDescent="0.25">
      <c r="A652" s="107"/>
      <c r="B652" s="107"/>
    </row>
    <row r="653" spans="1:2" x14ac:dyDescent="0.25">
      <c r="A653" s="107"/>
      <c r="B653" s="107"/>
    </row>
    <row r="654" spans="1:2" x14ac:dyDescent="0.25">
      <c r="A654" s="107"/>
      <c r="B654" s="107"/>
    </row>
    <row r="655" spans="1:2" x14ac:dyDescent="0.25">
      <c r="A655" s="107"/>
      <c r="B655" s="107"/>
    </row>
    <row r="656" spans="1:2" x14ac:dyDescent="0.25">
      <c r="A656" s="107"/>
      <c r="B656" s="107"/>
    </row>
    <row r="657" spans="1:2" x14ac:dyDescent="0.25">
      <c r="A657" s="107"/>
      <c r="B657" s="107"/>
    </row>
    <row r="658" spans="1:2" x14ac:dyDescent="0.25">
      <c r="A658" s="107"/>
      <c r="B658" s="107"/>
    </row>
    <row r="659" spans="1:2" x14ac:dyDescent="0.25">
      <c r="A659" s="107"/>
      <c r="B659" s="107"/>
    </row>
    <row r="660" spans="1:2" x14ac:dyDescent="0.25">
      <c r="A660" s="107"/>
      <c r="B660" s="107"/>
    </row>
    <row r="661" spans="1:2" x14ac:dyDescent="0.25">
      <c r="A661" s="107"/>
      <c r="B661" s="107"/>
    </row>
    <row r="662" spans="1:2" x14ac:dyDescent="0.25">
      <c r="A662" s="107"/>
      <c r="B662" s="107"/>
    </row>
    <row r="663" spans="1:2" x14ac:dyDescent="0.25">
      <c r="A663" s="107"/>
      <c r="B663" s="107"/>
    </row>
    <row r="664" spans="1:2" x14ac:dyDescent="0.25">
      <c r="A664" s="107"/>
      <c r="B664" s="107"/>
    </row>
    <row r="665" spans="1:2" x14ac:dyDescent="0.25">
      <c r="A665" s="107"/>
      <c r="B665" s="107"/>
    </row>
    <row r="666" spans="1:2" x14ac:dyDescent="0.25">
      <c r="A666" s="107"/>
      <c r="B666" s="107"/>
    </row>
    <row r="667" spans="1:2" x14ac:dyDescent="0.25">
      <c r="A667" s="107"/>
      <c r="B667" s="107"/>
    </row>
    <row r="668" spans="1:2" x14ac:dyDescent="0.25">
      <c r="A668" s="107"/>
      <c r="B668" s="107"/>
    </row>
    <row r="669" spans="1:2" x14ac:dyDescent="0.25">
      <c r="A669" s="107"/>
      <c r="B669" s="107"/>
    </row>
    <row r="670" spans="1:2" x14ac:dyDescent="0.25">
      <c r="A670" s="107"/>
      <c r="B670" s="107"/>
    </row>
    <row r="671" spans="1:2" x14ac:dyDescent="0.25">
      <c r="A671" s="107"/>
      <c r="B671" s="107"/>
    </row>
    <row r="672" spans="1:2" x14ac:dyDescent="0.25">
      <c r="A672" s="107"/>
      <c r="B672" s="107"/>
    </row>
    <row r="673" spans="1:2" x14ac:dyDescent="0.25">
      <c r="A673" s="107"/>
      <c r="B673" s="107"/>
    </row>
    <row r="674" spans="1:2" x14ac:dyDescent="0.25">
      <c r="A674" s="107"/>
      <c r="B674" s="107"/>
    </row>
    <row r="675" spans="1:2" x14ac:dyDescent="0.25">
      <c r="A675" s="107"/>
      <c r="B675" s="107"/>
    </row>
    <row r="676" spans="1:2" x14ac:dyDescent="0.25">
      <c r="A676" s="107"/>
      <c r="B676" s="107"/>
    </row>
    <row r="677" spans="1:2" x14ac:dyDescent="0.25">
      <c r="A677" s="107"/>
      <c r="B677" s="107"/>
    </row>
    <row r="678" spans="1:2" x14ac:dyDescent="0.25">
      <c r="A678" s="107"/>
      <c r="B678" s="107"/>
    </row>
    <row r="679" spans="1:2" x14ac:dyDescent="0.25">
      <c r="A679" s="107"/>
      <c r="B679" s="107"/>
    </row>
    <row r="680" spans="1:2" x14ac:dyDescent="0.25">
      <c r="A680" s="107"/>
      <c r="B680" s="107"/>
    </row>
    <row r="681" spans="1:2" x14ac:dyDescent="0.25">
      <c r="A681" s="107"/>
      <c r="B681" s="107"/>
    </row>
    <row r="682" spans="1:2" x14ac:dyDescent="0.25">
      <c r="A682" s="107"/>
      <c r="B682" s="107"/>
    </row>
    <row r="683" spans="1:2" x14ac:dyDescent="0.25">
      <c r="A683" s="107"/>
      <c r="B683" s="107"/>
    </row>
    <row r="684" spans="1:2" x14ac:dyDescent="0.25">
      <c r="A684" s="107"/>
      <c r="B684" s="107"/>
    </row>
    <row r="685" spans="1:2" x14ac:dyDescent="0.25">
      <c r="A685" s="107"/>
      <c r="B685" s="107"/>
    </row>
    <row r="686" spans="1:2" x14ac:dyDescent="0.25">
      <c r="A686" s="107"/>
      <c r="B686" s="107"/>
    </row>
    <row r="687" spans="1:2" x14ac:dyDescent="0.25">
      <c r="A687" s="107"/>
      <c r="B687" s="107"/>
    </row>
    <row r="688" spans="1:2" x14ac:dyDescent="0.25">
      <c r="A688" s="107"/>
      <c r="B688" s="107"/>
    </row>
    <row r="689" spans="1:2" x14ac:dyDescent="0.25">
      <c r="A689" s="107"/>
      <c r="B689" s="107"/>
    </row>
    <row r="690" spans="1:2" x14ac:dyDescent="0.25">
      <c r="A690" s="107"/>
      <c r="B690" s="107"/>
    </row>
    <row r="691" spans="1:2" x14ac:dyDescent="0.25">
      <c r="A691" s="107"/>
      <c r="B691" s="107"/>
    </row>
    <row r="692" spans="1:2" x14ac:dyDescent="0.25">
      <c r="A692" s="107"/>
      <c r="B692" s="107"/>
    </row>
    <row r="693" spans="1:2" x14ac:dyDescent="0.25">
      <c r="A693" s="107"/>
      <c r="B693" s="107"/>
    </row>
    <row r="694" spans="1:2" x14ac:dyDescent="0.25">
      <c r="A694" s="107"/>
      <c r="B694" s="107"/>
    </row>
    <row r="695" spans="1:2" x14ac:dyDescent="0.25">
      <c r="A695" s="107"/>
      <c r="B695" s="107"/>
    </row>
    <row r="696" spans="1:2" x14ac:dyDescent="0.25">
      <c r="A696" s="107"/>
      <c r="B696" s="107"/>
    </row>
    <row r="697" spans="1:2" x14ac:dyDescent="0.25">
      <c r="A697" s="107"/>
      <c r="B697" s="107"/>
    </row>
    <row r="698" spans="1:2" x14ac:dyDescent="0.25">
      <c r="A698" s="107"/>
      <c r="B698" s="107"/>
    </row>
    <row r="699" spans="1:2" x14ac:dyDescent="0.25">
      <c r="A699" s="107"/>
      <c r="B699" s="107"/>
    </row>
    <row r="700" spans="1:2" x14ac:dyDescent="0.25">
      <c r="A700" s="107"/>
      <c r="B700" s="107"/>
    </row>
    <row r="701" spans="1:2" x14ac:dyDescent="0.25">
      <c r="A701" s="107"/>
      <c r="B701" s="107"/>
    </row>
    <row r="702" spans="1:2" x14ac:dyDescent="0.25">
      <c r="A702" s="107"/>
      <c r="B702" s="107"/>
    </row>
    <row r="703" spans="1:2" x14ac:dyDescent="0.25">
      <c r="A703" s="107"/>
      <c r="B703" s="107"/>
    </row>
    <row r="704" spans="1:2" x14ac:dyDescent="0.25">
      <c r="A704" s="107"/>
      <c r="B704" s="107"/>
    </row>
    <row r="705" spans="1:2" x14ac:dyDescent="0.25">
      <c r="A705" s="107"/>
      <c r="B705" s="107"/>
    </row>
    <row r="706" spans="1:2" x14ac:dyDescent="0.25">
      <c r="A706" s="107"/>
      <c r="B706" s="107"/>
    </row>
    <row r="707" spans="1:2" x14ac:dyDescent="0.25">
      <c r="A707" s="107"/>
      <c r="B707" s="107"/>
    </row>
    <row r="708" spans="1:2" x14ac:dyDescent="0.25">
      <c r="A708" s="107"/>
      <c r="B708" s="107"/>
    </row>
    <row r="709" spans="1:2" x14ac:dyDescent="0.25">
      <c r="A709" s="107"/>
      <c r="B709" s="107"/>
    </row>
    <row r="710" spans="1:2" x14ac:dyDescent="0.25">
      <c r="A710" s="107"/>
      <c r="B710" s="107"/>
    </row>
    <row r="711" spans="1:2" x14ac:dyDescent="0.25">
      <c r="A711" s="107"/>
      <c r="B711" s="107"/>
    </row>
    <row r="712" spans="1:2" x14ac:dyDescent="0.25">
      <c r="A712" s="107"/>
      <c r="B712" s="107"/>
    </row>
    <row r="713" spans="1:2" x14ac:dyDescent="0.25">
      <c r="A713" s="107"/>
      <c r="B713" s="107"/>
    </row>
    <row r="714" spans="1:2" x14ac:dyDescent="0.25">
      <c r="A714" s="107"/>
      <c r="B714" s="107"/>
    </row>
    <row r="715" spans="1:2" x14ac:dyDescent="0.25">
      <c r="A715" s="107"/>
      <c r="B715" s="107"/>
    </row>
    <row r="716" spans="1:2" x14ac:dyDescent="0.25">
      <c r="A716" s="107"/>
      <c r="B716" s="107"/>
    </row>
    <row r="717" spans="1:2" x14ac:dyDescent="0.25">
      <c r="A717" s="107"/>
      <c r="B717" s="107"/>
    </row>
    <row r="718" spans="1:2" x14ac:dyDescent="0.25">
      <c r="A718" s="107"/>
      <c r="B718" s="107"/>
    </row>
    <row r="719" spans="1:2" x14ac:dyDescent="0.25">
      <c r="A719" s="107"/>
      <c r="B719" s="107"/>
    </row>
    <row r="720" spans="1:2" x14ac:dyDescent="0.25">
      <c r="A720" s="107"/>
      <c r="B720" s="107"/>
    </row>
    <row r="721" spans="1:2" x14ac:dyDescent="0.25">
      <c r="A721" s="107"/>
      <c r="B721" s="107"/>
    </row>
    <row r="722" spans="1:2" x14ac:dyDescent="0.25">
      <c r="A722" s="107"/>
      <c r="B722" s="107"/>
    </row>
    <row r="723" spans="1:2" x14ac:dyDescent="0.25">
      <c r="A723" s="107"/>
      <c r="B723" s="107"/>
    </row>
    <row r="724" spans="1:2" x14ac:dyDescent="0.25">
      <c r="A724" s="107"/>
      <c r="B724" s="107"/>
    </row>
    <row r="725" spans="1:2" x14ac:dyDescent="0.25">
      <c r="A725" s="107"/>
      <c r="B725" s="107"/>
    </row>
    <row r="726" spans="1:2" x14ac:dyDescent="0.25">
      <c r="A726" s="107"/>
      <c r="B726" s="107"/>
    </row>
    <row r="727" spans="1:2" x14ac:dyDescent="0.25">
      <c r="A727" s="107"/>
      <c r="B727" s="107"/>
    </row>
    <row r="728" spans="1:2" x14ac:dyDescent="0.25">
      <c r="A728" s="107"/>
      <c r="B728" s="107"/>
    </row>
    <row r="729" spans="1:2" x14ac:dyDescent="0.25">
      <c r="A729" s="107"/>
      <c r="B729" s="107"/>
    </row>
    <row r="730" spans="1:2" x14ac:dyDescent="0.25">
      <c r="A730" s="107"/>
      <c r="B730" s="107"/>
    </row>
    <row r="731" spans="1:2" x14ac:dyDescent="0.25">
      <c r="A731" s="107"/>
      <c r="B731" s="107"/>
    </row>
    <row r="732" spans="1:2" x14ac:dyDescent="0.25">
      <c r="A732" s="107"/>
      <c r="B732" s="107"/>
    </row>
    <row r="733" spans="1:2" x14ac:dyDescent="0.25">
      <c r="A733" s="107"/>
      <c r="B733" s="107"/>
    </row>
    <row r="734" spans="1:2" x14ac:dyDescent="0.25">
      <c r="A734" s="107"/>
      <c r="B734" s="107"/>
    </row>
    <row r="735" spans="1:2" x14ac:dyDescent="0.25">
      <c r="A735" s="107"/>
      <c r="B735" s="107"/>
    </row>
    <row r="736" spans="1:2" x14ac:dyDescent="0.25">
      <c r="A736" s="107"/>
      <c r="B736" s="107"/>
    </row>
    <row r="737" spans="1:2" x14ac:dyDescent="0.25">
      <c r="A737" s="107"/>
      <c r="B737" s="107"/>
    </row>
    <row r="738" spans="1:2" x14ac:dyDescent="0.25">
      <c r="A738" s="107"/>
      <c r="B738" s="107"/>
    </row>
    <row r="739" spans="1:2" x14ac:dyDescent="0.25">
      <c r="A739" s="107"/>
      <c r="B739" s="107"/>
    </row>
    <row r="740" spans="1:2" x14ac:dyDescent="0.25">
      <c r="A740" s="107"/>
      <c r="B740" s="107"/>
    </row>
    <row r="741" spans="1:2" x14ac:dyDescent="0.25">
      <c r="A741" s="107"/>
      <c r="B741" s="107"/>
    </row>
    <row r="742" spans="1:2" x14ac:dyDescent="0.25">
      <c r="A742" s="107"/>
      <c r="B742" s="107"/>
    </row>
    <row r="743" spans="1:2" x14ac:dyDescent="0.25">
      <c r="A743" s="107"/>
      <c r="B743" s="107"/>
    </row>
    <row r="744" spans="1:2" x14ac:dyDescent="0.25">
      <c r="A744" s="107"/>
      <c r="B744" s="107"/>
    </row>
    <row r="745" spans="1:2" x14ac:dyDescent="0.25">
      <c r="A745" s="107"/>
      <c r="B745" s="107"/>
    </row>
    <row r="746" spans="1:2" x14ac:dyDescent="0.25">
      <c r="A746" s="107"/>
      <c r="B746" s="107"/>
    </row>
    <row r="747" spans="1:2" x14ac:dyDescent="0.25">
      <c r="A747" s="107"/>
      <c r="B747" s="107"/>
    </row>
    <row r="748" spans="1:2" x14ac:dyDescent="0.25">
      <c r="A748" s="107"/>
      <c r="B748" s="107"/>
    </row>
    <row r="749" spans="1:2" x14ac:dyDescent="0.25">
      <c r="A749" s="107"/>
      <c r="B749" s="107"/>
    </row>
    <row r="750" spans="1:2" x14ac:dyDescent="0.25">
      <c r="A750" s="107"/>
      <c r="B750" s="107"/>
    </row>
    <row r="751" spans="1:2" x14ac:dyDescent="0.25">
      <c r="A751" s="107"/>
      <c r="B751" s="107"/>
    </row>
    <row r="752" spans="1:2" x14ac:dyDescent="0.25">
      <c r="A752" s="107"/>
      <c r="B752" s="107"/>
    </row>
    <row r="753" spans="1:2" x14ac:dyDescent="0.25">
      <c r="A753" s="107"/>
      <c r="B753" s="107"/>
    </row>
    <row r="754" spans="1:2" x14ac:dyDescent="0.25">
      <c r="A754" s="107"/>
      <c r="B754" s="107"/>
    </row>
    <row r="755" spans="1:2" x14ac:dyDescent="0.25">
      <c r="A755" s="107"/>
      <c r="B755" s="107"/>
    </row>
    <row r="756" spans="1:2" x14ac:dyDescent="0.25">
      <c r="A756" s="107"/>
      <c r="B756" s="107"/>
    </row>
    <row r="757" spans="1:2" x14ac:dyDescent="0.25">
      <c r="A757" s="107"/>
      <c r="B757" s="107"/>
    </row>
    <row r="758" spans="1:2" x14ac:dyDescent="0.25">
      <c r="A758" s="107"/>
      <c r="B758" s="107"/>
    </row>
    <row r="759" spans="1:2" x14ac:dyDescent="0.25">
      <c r="A759" s="107"/>
      <c r="B759" s="107"/>
    </row>
    <row r="760" spans="1:2" x14ac:dyDescent="0.25">
      <c r="A760" s="107"/>
      <c r="B760" s="107"/>
    </row>
    <row r="761" spans="1:2" x14ac:dyDescent="0.25">
      <c r="A761" s="107"/>
      <c r="B761" s="107"/>
    </row>
    <row r="762" spans="1:2" x14ac:dyDescent="0.25">
      <c r="A762" s="107"/>
      <c r="B762" s="107"/>
    </row>
    <row r="763" spans="1:2" x14ac:dyDescent="0.25">
      <c r="A763" s="107"/>
      <c r="B763" s="107"/>
    </row>
    <row r="764" spans="1:2" x14ac:dyDescent="0.25">
      <c r="A764" s="107"/>
      <c r="B764" s="107"/>
    </row>
    <row r="765" spans="1:2" x14ac:dyDescent="0.25">
      <c r="A765" s="107"/>
      <c r="B765" s="107"/>
    </row>
    <row r="766" spans="1:2" x14ac:dyDescent="0.25">
      <c r="A766" s="107"/>
      <c r="B766" s="107"/>
    </row>
    <row r="767" spans="1:2" x14ac:dyDescent="0.25">
      <c r="A767" s="107"/>
      <c r="B767" s="107"/>
    </row>
    <row r="768" spans="1:2" x14ac:dyDescent="0.25">
      <c r="A768" s="107"/>
      <c r="B768" s="107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111" bestFit="1" customWidth="1"/>
    <col min="2" max="2" width="113.42578125" style="111" customWidth="1"/>
    <col min="3" max="3" width="19.42578125" style="111" customWidth="1"/>
    <col min="4" max="4" width="11.140625" style="110" customWidth="1"/>
    <col min="5" max="65" width="8.28515625" style="111" customWidth="1"/>
    <col min="66" max="16384" width="82.28515625" style="111"/>
  </cols>
  <sheetData>
    <row r="1" spans="1:4" ht="33.75" customHeight="1" x14ac:dyDescent="0.2">
      <c r="A1" s="109" t="s">
        <v>319</v>
      </c>
      <c r="B1" s="109"/>
      <c r="C1" s="109"/>
    </row>
    <row r="2" spans="1:4" ht="47.25" x14ac:dyDescent="0.2">
      <c r="A2" s="112"/>
      <c r="B2" s="113"/>
      <c r="C2" s="114" t="s">
        <v>205</v>
      </c>
      <c r="D2" s="115"/>
    </row>
    <row r="3" spans="1:4" ht="15.75" x14ac:dyDescent="0.2">
      <c r="A3" s="116">
        <v>1</v>
      </c>
      <c r="B3" s="117"/>
      <c r="C3" s="118">
        <v>2</v>
      </c>
    </row>
    <row r="4" spans="1:4" ht="15.75" x14ac:dyDescent="0.25">
      <c r="A4" s="119" t="s">
        <v>206</v>
      </c>
      <c r="B4" s="120" t="s">
        <v>207</v>
      </c>
      <c r="C4" s="121"/>
    </row>
    <row r="5" spans="1:4" ht="15.75" x14ac:dyDescent="0.2">
      <c r="A5" s="122" t="s">
        <v>80</v>
      </c>
      <c r="B5" s="123" t="s">
        <v>208</v>
      </c>
      <c r="C5" s="124"/>
    </row>
    <row r="6" spans="1:4" ht="15.75" x14ac:dyDescent="0.2">
      <c r="A6" s="125" t="s">
        <v>209</v>
      </c>
      <c r="B6" s="123" t="s">
        <v>210</v>
      </c>
      <c r="C6" s="83">
        <v>37678.259689999999</v>
      </c>
      <c r="D6" s="126"/>
    </row>
    <row r="7" spans="1:4" ht="31.5" x14ac:dyDescent="0.2">
      <c r="A7" s="125"/>
      <c r="B7" s="123" t="s">
        <v>211</v>
      </c>
      <c r="C7" s="83">
        <v>-222.86484999999999</v>
      </c>
    </row>
    <row r="8" spans="1:4" ht="15.75" x14ac:dyDescent="0.2">
      <c r="A8" s="125" t="s">
        <v>212</v>
      </c>
      <c r="B8" s="123" t="s">
        <v>213</v>
      </c>
      <c r="C8" s="83">
        <v>-4561.7012571478763</v>
      </c>
    </row>
    <row r="9" spans="1:4" ht="15.75" x14ac:dyDescent="0.2">
      <c r="A9" s="125" t="s">
        <v>214</v>
      </c>
      <c r="B9" s="123" t="s">
        <v>215</v>
      </c>
      <c r="C9" s="83">
        <v>-8934.7472699999998</v>
      </c>
    </row>
    <row r="10" spans="1:4" ht="15.75" x14ac:dyDescent="0.2">
      <c r="A10" s="125"/>
      <c r="B10" s="123" t="s">
        <v>216</v>
      </c>
      <c r="C10" s="83">
        <v>0</v>
      </c>
    </row>
    <row r="11" spans="1:4" ht="15.75" x14ac:dyDescent="0.2">
      <c r="A11" s="125" t="s">
        <v>217</v>
      </c>
      <c r="B11" s="123" t="s">
        <v>218</v>
      </c>
      <c r="C11" s="83">
        <v>1434.2210300000002</v>
      </c>
    </row>
    <row r="12" spans="1:4" ht="15.75" x14ac:dyDescent="0.2">
      <c r="A12" s="127"/>
      <c r="B12" s="128" t="s">
        <v>219</v>
      </c>
      <c r="C12" s="83">
        <v>25616.032192852123</v>
      </c>
      <c r="D12" s="126"/>
    </row>
    <row r="13" spans="1:4" ht="15.75" x14ac:dyDescent="0.2">
      <c r="A13" s="118" t="s">
        <v>82</v>
      </c>
      <c r="B13" s="129" t="s">
        <v>220</v>
      </c>
      <c r="C13" s="83">
        <v>56</v>
      </c>
      <c r="D13" s="126"/>
    </row>
    <row r="14" spans="1:4" ht="15.75" x14ac:dyDescent="0.2">
      <c r="A14" s="118" t="s">
        <v>84</v>
      </c>
      <c r="B14" s="123" t="s">
        <v>221</v>
      </c>
      <c r="C14" s="83">
        <v>299</v>
      </c>
    </row>
    <row r="15" spans="1:4" ht="15.75" x14ac:dyDescent="0.2">
      <c r="A15" s="122" t="s">
        <v>86</v>
      </c>
      <c r="B15" s="123" t="s">
        <v>222</v>
      </c>
      <c r="C15" s="83"/>
    </row>
    <row r="16" spans="1:4" ht="15.75" x14ac:dyDescent="0.2">
      <c r="A16" s="125" t="s">
        <v>209</v>
      </c>
      <c r="B16" s="123" t="s">
        <v>223</v>
      </c>
      <c r="C16" s="83"/>
    </row>
    <row r="17" spans="1:4" ht="15.75" x14ac:dyDescent="0.2">
      <c r="A17" s="125" t="s">
        <v>224</v>
      </c>
      <c r="B17" s="123" t="s">
        <v>225</v>
      </c>
      <c r="C17" s="83">
        <v>-11019.942930000001</v>
      </c>
    </row>
    <row r="18" spans="1:4" ht="15.75" x14ac:dyDescent="0.2">
      <c r="A18" s="125" t="s">
        <v>226</v>
      </c>
      <c r="B18" s="123" t="s">
        <v>227</v>
      </c>
      <c r="C18" s="83">
        <v>692.28118999999992</v>
      </c>
    </row>
    <row r="19" spans="1:4" ht="15.75" x14ac:dyDescent="0.2">
      <c r="A19" s="127"/>
      <c r="B19" s="125" t="s">
        <v>228</v>
      </c>
      <c r="C19" s="83">
        <v>-10327.66174</v>
      </c>
      <c r="D19" s="126"/>
    </row>
    <row r="20" spans="1:4" ht="15.75" x14ac:dyDescent="0.2">
      <c r="A20" s="125" t="s">
        <v>212</v>
      </c>
      <c r="B20" s="123" t="s">
        <v>229</v>
      </c>
      <c r="C20" s="83">
        <v>647.03872000000035</v>
      </c>
    </row>
    <row r="21" spans="1:4" ht="15.75" x14ac:dyDescent="0.2">
      <c r="A21" s="125" t="s">
        <v>214</v>
      </c>
      <c r="B21" s="123" t="s">
        <v>230</v>
      </c>
      <c r="C21" s="83">
        <v>-720.91899000000001</v>
      </c>
    </row>
    <row r="22" spans="1:4" ht="15.75" x14ac:dyDescent="0.2">
      <c r="A22" s="127"/>
      <c r="B22" s="128" t="s">
        <v>231</v>
      </c>
      <c r="C22" s="83">
        <v>-10401.542009999999</v>
      </c>
      <c r="D22" s="126"/>
    </row>
    <row r="23" spans="1:4" ht="15.75" x14ac:dyDescent="0.2">
      <c r="A23" s="122" t="s">
        <v>95</v>
      </c>
      <c r="B23" s="123" t="s">
        <v>232</v>
      </c>
      <c r="C23" s="83"/>
    </row>
    <row r="24" spans="1:4" ht="15.75" x14ac:dyDescent="0.2">
      <c r="A24" s="125" t="s">
        <v>209</v>
      </c>
      <c r="B24" s="123" t="s">
        <v>233</v>
      </c>
      <c r="C24" s="83">
        <v>-0.387592576533556</v>
      </c>
    </row>
    <row r="25" spans="1:4" ht="15.75" x14ac:dyDescent="0.2">
      <c r="A25" s="125" t="s">
        <v>212</v>
      </c>
      <c r="B25" s="123" t="s">
        <v>234</v>
      </c>
      <c r="C25" s="83">
        <v>0</v>
      </c>
    </row>
    <row r="26" spans="1:4" ht="15.75" x14ac:dyDescent="0.2">
      <c r="A26" s="122"/>
      <c r="B26" s="128" t="s">
        <v>235</v>
      </c>
      <c r="C26" s="83">
        <v>-0.387592576533556</v>
      </c>
      <c r="D26" s="126"/>
    </row>
    <row r="27" spans="1:4" ht="15.75" x14ac:dyDescent="0.2">
      <c r="A27" s="122" t="s">
        <v>97</v>
      </c>
      <c r="B27" s="123" t="s">
        <v>236</v>
      </c>
      <c r="C27" s="83">
        <v>-190</v>
      </c>
    </row>
    <row r="28" spans="1:4" ht="15.75" x14ac:dyDescent="0.2">
      <c r="A28" s="122" t="s">
        <v>99</v>
      </c>
      <c r="B28" s="123" t="s">
        <v>237</v>
      </c>
      <c r="C28" s="83"/>
    </row>
    <row r="29" spans="1:4" ht="15.75" x14ac:dyDescent="0.2">
      <c r="A29" s="125" t="s">
        <v>209</v>
      </c>
      <c r="B29" s="123" t="s">
        <v>238</v>
      </c>
      <c r="C29" s="83">
        <v>-6933.3514897545147</v>
      </c>
    </row>
    <row r="30" spans="1:4" ht="15.75" x14ac:dyDescent="0.2">
      <c r="A30" s="125" t="s">
        <v>212</v>
      </c>
      <c r="B30" s="123" t="s">
        <v>239</v>
      </c>
      <c r="C30" s="83">
        <v>718.40481999999997</v>
      </c>
    </row>
    <row r="31" spans="1:4" ht="15.75" x14ac:dyDescent="0.2">
      <c r="A31" s="125" t="s">
        <v>214</v>
      </c>
      <c r="B31" s="123" t="s">
        <v>240</v>
      </c>
      <c r="C31" s="83">
        <v>-4799.2294279964535</v>
      </c>
    </row>
    <row r="32" spans="1:4" ht="15.75" x14ac:dyDescent="0.2">
      <c r="A32" s="125" t="s">
        <v>217</v>
      </c>
      <c r="B32" s="123" t="s">
        <v>241</v>
      </c>
      <c r="C32" s="83">
        <v>193.2567</v>
      </c>
    </row>
    <row r="33" spans="1:4" ht="15.75" x14ac:dyDescent="0.2">
      <c r="A33" s="130"/>
      <c r="B33" s="128" t="s">
        <v>242</v>
      </c>
      <c r="C33" s="83">
        <v>-10820.919397750968</v>
      </c>
      <c r="D33" s="126"/>
    </row>
    <row r="34" spans="1:4" ht="15.75" x14ac:dyDescent="0.2">
      <c r="A34" s="122" t="s">
        <v>125</v>
      </c>
      <c r="B34" s="123" t="s">
        <v>243</v>
      </c>
      <c r="C34" s="83">
        <v>-1425.445736468477</v>
      </c>
    </row>
    <row r="35" spans="1:4" ht="31.5" x14ac:dyDescent="0.2">
      <c r="A35" s="122"/>
      <c r="B35" s="123" t="s">
        <v>244</v>
      </c>
      <c r="C35" s="83">
        <v>-1136.24991</v>
      </c>
    </row>
    <row r="36" spans="1:4" ht="15.75" x14ac:dyDescent="0.2">
      <c r="A36" s="122" t="s">
        <v>175</v>
      </c>
      <c r="B36" s="123" t="s">
        <v>245</v>
      </c>
      <c r="C36" s="83">
        <v>0</v>
      </c>
    </row>
    <row r="37" spans="1:4" ht="15.75" x14ac:dyDescent="0.2">
      <c r="A37" s="122" t="s">
        <v>246</v>
      </c>
      <c r="B37" s="123" t="s">
        <v>247</v>
      </c>
      <c r="C37" s="83">
        <v>3132.7374560561457</v>
      </c>
      <c r="D37" s="126"/>
    </row>
    <row r="38" spans="1:4" ht="15.75" x14ac:dyDescent="0.2">
      <c r="A38" s="131" t="s">
        <v>78</v>
      </c>
      <c r="B38" s="120" t="s">
        <v>248</v>
      </c>
      <c r="C38" s="83"/>
    </row>
    <row r="39" spans="1:4" ht="15.75" x14ac:dyDescent="0.2">
      <c r="A39" s="122" t="s">
        <v>80</v>
      </c>
      <c r="B39" s="123" t="s">
        <v>208</v>
      </c>
      <c r="C39" s="83"/>
    </row>
    <row r="40" spans="1:4" ht="15.75" x14ac:dyDescent="0.2">
      <c r="A40" s="125" t="s">
        <v>209</v>
      </c>
      <c r="B40" s="123" t="s">
        <v>210</v>
      </c>
      <c r="C40" s="83">
        <v>98306.044760000004</v>
      </c>
    </row>
    <row r="41" spans="1:4" ht="31.5" x14ac:dyDescent="0.2">
      <c r="A41" s="125"/>
      <c r="B41" s="123" t="s">
        <v>211</v>
      </c>
      <c r="C41" s="83">
        <v>-1650.7095899999999</v>
      </c>
    </row>
    <row r="42" spans="1:4" ht="15.75" x14ac:dyDescent="0.2">
      <c r="A42" s="125" t="s">
        <v>212</v>
      </c>
      <c r="B42" s="123" t="s">
        <v>213</v>
      </c>
      <c r="C42" s="83">
        <v>-5069.7916528521228</v>
      </c>
    </row>
    <row r="43" spans="1:4" ht="15.75" x14ac:dyDescent="0.2">
      <c r="A43" s="125" t="s">
        <v>214</v>
      </c>
      <c r="B43" s="123" t="s">
        <v>215</v>
      </c>
      <c r="C43" s="83">
        <v>1028.3984599999999</v>
      </c>
    </row>
    <row r="44" spans="1:4" ht="15.75" x14ac:dyDescent="0.2">
      <c r="A44" s="125" t="s">
        <v>217</v>
      </c>
      <c r="B44" s="123" t="s">
        <v>218</v>
      </c>
      <c r="C44" s="83">
        <v>935.64079000000004</v>
      </c>
    </row>
    <row r="45" spans="1:4" ht="15.75" x14ac:dyDescent="0.2">
      <c r="A45" s="127"/>
      <c r="B45" s="128" t="s">
        <v>249</v>
      </c>
      <c r="C45" s="83">
        <v>95200.292357147875</v>
      </c>
      <c r="D45" s="126"/>
    </row>
    <row r="46" spans="1:4" ht="15.75" x14ac:dyDescent="0.2">
      <c r="A46" s="130" t="s">
        <v>82</v>
      </c>
      <c r="B46" s="123" t="s">
        <v>250</v>
      </c>
      <c r="C46" s="83"/>
    </row>
    <row r="47" spans="1:4" ht="15.75" x14ac:dyDescent="0.2">
      <c r="A47" s="125" t="s">
        <v>209</v>
      </c>
      <c r="B47" s="123" t="s">
        <v>251</v>
      </c>
      <c r="C47" s="83">
        <v>95</v>
      </c>
    </row>
    <row r="48" spans="1:4" ht="15.75" x14ac:dyDescent="0.2">
      <c r="A48" s="127"/>
      <c r="B48" s="123" t="s">
        <v>252</v>
      </c>
      <c r="C48" s="83">
        <v>0</v>
      </c>
    </row>
    <row r="49" spans="1:4" ht="15.75" x14ac:dyDescent="0.2">
      <c r="A49" s="127" t="s">
        <v>212</v>
      </c>
      <c r="B49" s="123" t="s">
        <v>253</v>
      </c>
      <c r="C49" s="83"/>
    </row>
    <row r="50" spans="1:4" ht="15.75" x14ac:dyDescent="0.2">
      <c r="A50" s="127"/>
      <c r="B50" s="123" t="s">
        <v>252</v>
      </c>
      <c r="C50" s="83">
        <v>0</v>
      </c>
    </row>
    <row r="51" spans="1:4" ht="15.75" x14ac:dyDescent="0.25">
      <c r="A51" s="132" t="s">
        <v>254</v>
      </c>
      <c r="B51" s="123" t="s">
        <v>255</v>
      </c>
      <c r="C51" s="83">
        <v>566.85145</v>
      </c>
    </row>
    <row r="52" spans="1:4" ht="15.75" x14ac:dyDescent="0.25">
      <c r="A52" s="132" t="s">
        <v>256</v>
      </c>
      <c r="B52" s="123" t="s">
        <v>257</v>
      </c>
      <c r="C52" s="83">
        <v>7134.7623600000006</v>
      </c>
    </row>
    <row r="53" spans="1:4" ht="15.75" x14ac:dyDescent="0.25">
      <c r="A53" s="133"/>
      <c r="B53" s="125" t="s">
        <v>258</v>
      </c>
      <c r="C53" s="83">
        <v>7701.6138100000007</v>
      </c>
      <c r="D53" s="126"/>
    </row>
    <row r="54" spans="1:4" ht="15.75" x14ac:dyDescent="0.2">
      <c r="A54" s="127" t="s">
        <v>214</v>
      </c>
      <c r="B54" s="123" t="s">
        <v>259</v>
      </c>
      <c r="C54" s="83">
        <v>12247.03681</v>
      </c>
    </row>
    <row r="55" spans="1:4" ht="15.75" x14ac:dyDescent="0.2">
      <c r="A55" s="127" t="s">
        <v>217</v>
      </c>
      <c r="B55" s="123" t="s">
        <v>260</v>
      </c>
      <c r="C55" s="83">
        <v>712.41736000000003</v>
      </c>
    </row>
    <row r="56" spans="1:4" ht="15.75" x14ac:dyDescent="0.25">
      <c r="A56" s="119"/>
      <c r="B56" s="128" t="s">
        <v>261</v>
      </c>
      <c r="C56" s="83">
        <v>20756.06798</v>
      </c>
      <c r="D56" s="126"/>
    </row>
    <row r="57" spans="1:4" ht="15.75" x14ac:dyDescent="0.25">
      <c r="A57" s="130" t="s">
        <v>84</v>
      </c>
      <c r="B57" s="133" t="s">
        <v>221</v>
      </c>
      <c r="C57" s="83">
        <v>2538.7064599999999</v>
      </c>
    </row>
    <row r="58" spans="1:4" ht="15.75" x14ac:dyDescent="0.2">
      <c r="A58" s="122" t="s">
        <v>86</v>
      </c>
      <c r="B58" s="123" t="s">
        <v>262</v>
      </c>
      <c r="C58" s="83"/>
    </row>
    <row r="59" spans="1:4" ht="15.75" x14ac:dyDescent="0.2">
      <c r="A59" s="125" t="s">
        <v>209</v>
      </c>
      <c r="B59" s="123" t="s">
        <v>263</v>
      </c>
      <c r="C59" s="83"/>
    </row>
    <row r="60" spans="1:4" ht="15.75" x14ac:dyDescent="0.2">
      <c r="A60" s="125" t="s">
        <v>224</v>
      </c>
      <c r="B60" s="123" t="s">
        <v>225</v>
      </c>
      <c r="C60" s="83">
        <v>-53302.461839999996</v>
      </c>
    </row>
    <row r="61" spans="1:4" ht="15.75" x14ac:dyDescent="0.2">
      <c r="A61" s="125" t="s">
        <v>226</v>
      </c>
      <c r="B61" s="123" t="s">
        <v>227</v>
      </c>
      <c r="C61" s="83">
        <v>2317.4205700000002</v>
      </c>
    </row>
    <row r="62" spans="1:4" ht="15.75" x14ac:dyDescent="0.2">
      <c r="A62" s="127"/>
      <c r="B62" s="125" t="s">
        <v>264</v>
      </c>
      <c r="C62" s="83">
        <v>-50985.041270000002</v>
      </c>
      <c r="D62" s="126"/>
    </row>
    <row r="63" spans="1:4" ht="15.75" x14ac:dyDescent="0.2">
      <c r="A63" s="127" t="s">
        <v>212</v>
      </c>
      <c r="B63" s="123" t="s">
        <v>265</v>
      </c>
      <c r="C63" s="83"/>
    </row>
    <row r="64" spans="1:4" ht="15.75" x14ac:dyDescent="0.25">
      <c r="A64" s="132" t="s">
        <v>254</v>
      </c>
      <c r="B64" s="123" t="s">
        <v>225</v>
      </c>
      <c r="C64" s="83">
        <v>141.18937000000108</v>
      </c>
    </row>
    <row r="65" spans="1:4" ht="15.75" x14ac:dyDescent="0.25">
      <c r="A65" s="132" t="s">
        <v>256</v>
      </c>
      <c r="B65" s="123" t="s">
        <v>227</v>
      </c>
      <c r="C65" s="83">
        <v>-719.61507000000006</v>
      </c>
    </row>
    <row r="66" spans="1:4" ht="15.75" x14ac:dyDescent="0.2">
      <c r="A66" s="127"/>
      <c r="B66" s="125" t="s">
        <v>258</v>
      </c>
      <c r="C66" s="83">
        <v>-578.42569999999898</v>
      </c>
      <c r="D66" s="126"/>
    </row>
    <row r="67" spans="1:4" ht="15.75" x14ac:dyDescent="0.25">
      <c r="A67" s="130"/>
      <c r="B67" s="134" t="s">
        <v>231</v>
      </c>
      <c r="C67" s="83">
        <v>-51563.466970000001</v>
      </c>
      <c r="D67" s="126"/>
    </row>
    <row r="68" spans="1:4" ht="15.75" x14ac:dyDescent="0.2">
      <c r="A68" s="122" t="s">
        <v>95</v>
      </c>
      <c r="B68" s="123" t="s">
        <v>266</v>
      </c>
      <c r="C68" s="83"/>
    </row>
    <row r="69" spans="1:4" ht="15.75" x14ac:dyDescent="0.25">
      <c r="A69" s="125" t="s">
        <v>209</v>
      </c>
      <c r="B69" s="135" t="s">
        <v>267</v>
      </c>
      <c r="C69" s="83"/>
    </row>
    <row r="70" spans="1:4" ht="15.75" x14ac:dyDescent="0.2">
      <c r="A70" s="125" t="s">
        <v>224</v>
      </c>
      <c r="B70" s="123" t="s">
        <v>225</v>
      </c>
      <c r="C70" s="83">
        <v>-14294.097439999996</v>
      </c>
    </row>
    <row r="71" spans="1:4" ht="15.75" x14ac:dyDescent="0.2">
      <c r="A71" s="125" t="s">
        <v>226</v>
      </c>
      <c r="B71" s="123" t="s">
        <v>227</v>
      </c>
      <c r="C71" s="83">
        <v>0</v>
      </c>
    </row>
    <row r="72" spans="1:4" ht="15.75" x14ac:dyDescent="0.2">
      <c r="A72" s="127"/>
      <c r="B72" s="125" t="s">
        <v>264</v>
      </c>
      <c r="C72" s="83">
        <v>-14294.097439999996</v>
      </c>
      <c r="D72" s="126"/>
    </row>
    <row r="73" spans="1:4" ht="15.75" x14ac:dyDescent="0.2">
      <c r="A73" s="127" t="s">
        <v>212</v>
      </c>
      <c r="B73" s="123" t="s">
        <v>268</v>
      </c>
      <c r="C73" s="83">
        <v>-1244.0395799999983</v>
      </c>
    </row>
    <row r="74" spans="1:4" ht="15.75" x14ac:dyDescent="0.2">
      <c r="A74" s="127"/>
      <c r="B74" s="128" t="s">
        <v>269</v>
      </c>
      <c r="C74" s="83">
        <v>-15538.137019999995</v>
      </c>
      <c r="D74" s="126"/>
    </row>
    <row r="75" spans="1:4" ht="15.75" x14ac:dyDescent="0.2">
      <c r="A75" s="122" t="s">
        <v>97</v>
      </c>
      <c r="B75" s="123" t="s">
        <v>236</v>
      </c>
      <c r="C75" s="83">
        <v>-82.393820000000005</v>
      </c>
    </row>
    <row r="76" spans="1:4" ht="15.75" x14ac:dyDescent="0.2">
      <c r="A76" s="122" t="s">
        <v>99</v>
      </c>
      <c r="B76" s="123" t="s">
        <v>270</v>
      </c>
      <c r="C76" s="83"/>
    </row>
    <row r="77" spans="1:4" ht="15.75" x14ac:dyDescent="0.2">
      <c r="A77" s="125" t="s">
        <v>209</v>
      </c>
      <c r="B77" s="123" t="s">
        <v>238</v>
      </c>
      <c r="C77" s="83">
        <v>-22024.335310245486</v>
      </c>
    </row>
    <row r="78" spans="1:4" ht="15.75" x14ac:dyDescent="0.2">
      <c r="A78" s="125" t="s">
        <v>212</v>
      </c>
      <c r="B78" s="123" t="s">
        <v>239</v>
      </c>
      <c r="C78" s="83">
        <v>281.21126999999967</v>
      </c>
    </row>
    <row r="79" spans="1:4" ht="15.75" x14ac:dyDescent="0.2">
      <c r="A79" s="125" t="s">
        <v>214</v>
      </c>
      <c r="B79" s="123" t="s">
        <v>240</v>
      </c>
      <c r="C79" s="83">
        <v>-9977.0598520035473</v>
      </c>
    </row>
    <row r="80" spans="1:4" ht="15.75" x14ac:dyDescent="0.2">
      <c r="A80" s="125" t="s">
        <v>217</v>
      </c>
      <c r="B80" s="123" t="s">
        <v>271</v>
      </c>
      <c r="C80" s="83">
        <v>-66.687719999999956</v>
      </c>
    </row>
    <row r="81" spans="1:4" ht="15.75" x14ac:dyDescent="0.2">
      <c r="A81" s="130"/>
      <c r="B81" s="128" t="s">
        <v>242</v>
      </c>
      <c r="C81" s="83">
        <v>-31786.871612249033</v>
      </c>
      <c r="D81" s="126"/>
    </row>
    <row r="82" spans="1:4" ht="15.75" x14ac:dyDescent="0.2">
      <c r="A82" s="122" t="s">
        <v>125</v>
      </c>
      <c r="B82" s="123" t="s">
        <v>272</v>
      </c>
      <c r="C82" s="83"/>
    </row>
    <row r="83" spans="1:4" ht="15.75" x14ac:dyDescent="0.2">
      <c r="A83" s="125" t="s">
        <v>209</v>
      </c>
      <c r="B83" s="123" t="s">
        <v>273</v>
      </c>
      <c r="C83" s="83">
        <v>-293.22932000000003</v>
      </c>
    </row>
    <row r="84" spans="1:4" ht="15.75" x14ac:dyDescent="0.2">
      <c r="A84" s="125" t="s">
        <v>212</v>
      </c>
      <c r="B84" s="123" t="s">
        <v>274</v>
      </c>
      <c r="C84" s="83">
        <v>-12260.540720000001</v>
      </c>
    </row>
    <row r="85" spans="1:4" ht="15.75" x14ac:dyDescent="0.2">
      <c r="A85" s="125" t="s">
        <v>214</v>
      </c>
      <c r="B85" s="123" t="s">
        <v>275</v>
      </c>
      <c r="C85" s="83">
        <v>-424.53451999999999</v>
      </c>
    </row>
    <row r="86" spans="1:4" ht="15.75" x14ac:dyDescent="0.2">
      <c r="A86" s="125"/>
      <c r="B86" s="128" t="s">
        <v>276</v>
      </c>
      <c r="C86" s="83">
        <v>-12978.30456</v>
      </c>
      <c r="D86" s="126"/>
    </row>
    <row r="87" spans="1:4" ht="15.75" x14ac:dyDescent="0.2">
      <c r="A87" s="122" t="s">
        <v>175</v>
      </c>
      <c r="B87" s="123" t="s">
        <v>243</v>
      </c>
      <c r="C87" s="83">
        <v>-5776.890353531523</v>
      </c>
    </row>
    <row r="88" spans="1:4" ht="31.5" x14ac:dyDescent="0.2">
      <c r="A88" s="122"/>
      <c r="B88" s="123" t="s">
        <v>244</v>
      </c>
      <c r="C88" s="83">
        <v>-5086.2894500000002</v>
      </c>
    </row>
    <row r="89" spans="1:4" ht="15.75" x14ac:dyDescent="0.2">
      <c r="A89" s="122" t="s">
        <v>246</v>
      </c>
      <c r="B89" s="123" t="s">
        <v>277</v>
      </c>
      <c r="C89" s="83">
        <v>-51</v>
      </c>
    </row>
    <row r="90" spans="1:4" ht="15.75" x14ac:dyDescent="0.2">
      <c r="A90" s="122" t="s">
        <v>278</v>
      </c>
      <c r="B90" s="123" t="s">
        <v>279</v>
      </c>
      <c r="C90" s="83">
        <v>0</v>
      </c>
    </row>
    <row r="91" spans="1:4" ht="15.75" x14ac:dyDescent="0.2">
      <c r="A91" s="122" t="s">
        <v>280</v>
      </c>
      <c r="B91" s="123" t="s">
        <v>281</v>
      </c>
      <c r="C91" s="83">
        <v>718.00246136732858</v>
      </c>
      <c r="D91" s="136"/>
    </row>
    <row r="92" spans="1:4" ht="15.75" x14ac:dyDescent="0.25">
      <c r="A92" s="119" t="s">
        <v>282</v>
      </c>
      <c r="B92" s="120" t="s">
        <v>283</v>
      </c>
      <c r="C92" s="83"/>
    </row>
    <row r="93" spans="1:4" ht="15.75" x14ac:dyDescent="0.2">
      <c r="A93" s="122" t="s">
        <v>80</v>
      </c>
      <c r="B93" s="123" t="s">
        <v>284</v>
      </c>
      <c r="C93" s="83">
        <v>3132.7374560561457</v>
      </c>
      <c r="D93" s="126"/>
    </row>
    <row r="94" spans="1:4" ht="15.75" x14ac:dyDescent="0.2">
      <c r="A94" s="122" t="s">
        <v>82</v>
      </c>
      <c r="B94" s="123" t="s">
        <v>285</v>
      </c>
      <c r="C94" s="83">
        <v>718.00246136732858</v>
      </c>
      <c r="D94" s="126"/>
    </row>
    <row r="95" spans="1:4" ht="15.75" x14ac:dyDescent="0.2">
      <c r="A95" s="130" t="s">
        <v>84</v>
      </c>
      <c r="B95" s="123" t="s">
        <v>286</v>
      </c>
      <c r="C95" s="83"/>
    </row>
    <row r="96" spans="1:4" ht="15.75" x14ac:dyDescent="0.2">
      <c r="A96" s="125" t="s">
        <v>209</v>
      </c>
      <c r="B96" s="123" t="s">
        <v>251</v>
      </c>
      <c r="C96" s="83">
        <v>47</v>
      </c>
    </row>
    <row r="97" spans="1:4" ht="15.75" x14ac:dyDescent="0.2">
      <c r="A97" s="127"/>
      <c r="B97" s="123" t="s">
        <v>252</v>
      </c>
      <c r="C97" s="83">
        <v>0</v>
      </c>
    </row>
    <row r="98" spans="1:4" ht="15.75" x14ac:dyDescent="0.2">
      <c r="A98" s="127" t="s">
        <v>212</v>
      </c>
      <c r="B98" s="123" t="s">
        <v>253</v>
      </c>
      <c r="C98" s="83">
        <v>99</v>
      </c>
    </row>
    <row r="99" spans="1:4" ht="15.75" x14ac:dyDescent="0.2">
      <c r="A99" s="127"/>
      <c r="B99" s="123" t="s">
        <v>252</v>
      </c>
      <c r="C99" s="83">
        <v>0</v>
      </c>
    </row>
    <row r="100" spans="1:4" ht="15.75" x14ac:dyDescent="0.25">
      <c r="A100" s="132" t="s">
        <v>254</v>
      </c>
      <c r="B100" s="123" t="s">
        <v>255</v>
      </c>
      <c r="C100" s="83">
        <v>9</v>
      </c>
    </row>
    <row r="101" spans="1:4" ht="15.75" x14ac:dyDescent="0.25">
      <c r="A101" s="132" t="s">
        <v>256</v>
      </c>
      <c r="B101" s="123" t="s">
        <v>257</v>
      </c>
      <c r="C101" s="83">
        <v>826.70857999999998</v>
      </c>
    </row>
    <row r="102" spans="1:4" ht="15.75" x14ac:dyDescent="0.25">
      <c r="A102" s="133"/>
      <c r="B102" s="125" t="s">
        <v>258</v>
      </c>
      <c r="C102" s="83">
        <v>835.70857999999998</v>
      </c>
    </row>
    <row r="103" spans="1:4" ht="15.75" x14ac:dyDescent="0.2">
      <c r="A103" s="127" t="s">
        <v>214</v>
      </c>
      <c r="B103" s="123" t="s">
        <v>259</v>
      </c>
      <c r="C103" s="83">
        <v>55</v>
      </c>
    </row>
    <row r="104" spans="1:4" ht="15.75" x14ac:dyDescent="0.2">
      <c r="A104" s="127" t="s">
        <v>217</v>
      </c>
      <c r="B104" s="123" t="s">
        <v>260</v>
      </c>
      <c r="C104" s="83">
        <v>31</v>
      </c>
    </row>
    <row r="105" spans="1:4" ht="15.75" x14ac:dyDescent="0.25">
      <c r="A105" s="119"/>
      <c r="B105" s="128" t="s">
        <v>287</v>
      </c>
      <c r="C105" s="83">
        <v>968.70857999999998</v>
      </c>
    </row>
    <row r="106" spans="1:4" ht="15.75" x14ac:dyDescent="0.2">
      <c r="A106" s="130" t="s">
        <v>86</v>
      </c>
      <c r="B106" s="123" t="s">
        <v>288</v>
      </c>
      <c r="C106" s="83">
        <v>46</v>
      </c>
      <c r="D106" s="126"/>
    </row>
    <row r="107" spans="1:4" ht="15.75" x14ac:dyDescent="0.2">
      <c r="A107" s="122" t="s">
        <v>95</v>
      </c>
      <c r="B107" s="123" t="s">
        <v>272</v>
      </c>
      <c r="C107" s="83"/>
    </row>
    <row r="108" spans="1:4" ht="15.75" x14ac:dyDescent="0.2">
      <c r="A108" s="125" t="s">
        <v>209</v>
      </c>
      <c r="B108" s="123" t="s">
        <v>289</v>
      </c>
      <c r="C108" s="83">
        <v>-395</v>
      </c>
    </row>
    <row r="109" spans="1:4" ht="15.75" x14ac:dyDescent="0.2">
      <c r="A109" s="125" t="s">
        <v>212</v>
      </c>
      <c r="B109" s="123" t="s">
        <v>274</v>
      </c>
      <c r="C109" s="83">
        <v>-32</v>
      </c>
    </row>
    <row r="110" spans="1:4" ht="15.75" x14ac:dyDescent="0.2">
      <c r="A110" s="125" t="s">
        <v>214</v>
      </c>
      <c r="B110" s="123" t="s">
        <v>290</v>
      </c>
      <c r="C110" s="83">
        <v>-85.060120000000012</v>
      </c>
    </row>
    <row r="111" spans="1:4" ht="15.75" x14ac:dyDescent="0.2">
      <c r="A111" s="125"/>
      <c r="B111" s="128" t="s">
        <v>269</v>
      </c>
      <c r="C111" s="83">
        <v>-512.06011999999998</v>
      </c>
      <c r="D111" s="126"/>
    </row>
    <row r="112" spans="1:4" ht="15.75" x14ac:dyDescent="0.2">
      <c r="A112" s="130" t="s">
        <v>97</v>
      </c>
      <c r="B112" s="123" t="s">
        <v>291</v>
      </c>
      <c r="C112" s="83">
        <v>-51</v>
      </c>
      <c r="D112" s="126"/>
    </row>
    <row r="113" spans="1:4" ht="15.75" x14ac:dyDescent="0.2">
      <c r="A113" s="130" t="s">
        <v>99</v>
      </c>
      <c r="B113" s="123" t="s">
        <v>292</v>
      </c>
      <c r="C113" s="83">
        <v>321.68177000000003</v>
      </c>
    </row>
    <row r="114" spans="1:4" ht="15.75" x14ac:dyDescent="0.2">
      <c r="A114" s="130" t="s">
        <v>125</v>
      </c>
      <c r="B114" s="123" t="s">
        <v>293</v>
      </c>
      <c r="C114" s="83">
        <v>-132.17059999999998</v>
      </c>
    </row>
    <row r="115" spans="1:4" ht="15.75" x14ac:dyDescent="0.2">
      <c r="A115" s="130" t="s">
        <v>175</v>
      </c>
      <c r="B115" s="123" t="s">
        <v>294</v>
      </c>
      <c r="C115" s="83">
        <v>4491.8995474234735</v>
      </c>
      <c r="D115" s="126"/>
    </row>
    <row r="116" spans="1:4" ht="15.75" x14ac:dyDescent="0.2">
      <c r="A116" s="130" t="s">
        <v>246</v>
      </c>
      <c r="B116" s="123" t="s">
        <v>295</v>
      </c>
      <c r="C116" s="83">
        <v>3.05525</v>
      </c>
    </row>
    <row r="117" spans="1:4" ht="15.75" x14ac:dyDescent="0.2">
      <c r="A117" s="130" t="s">
        <v>280</v>
      </c>
      <c r="B117" s="123" t="s">
        <v>296</v>
      </c>
      <c r="C117" s="83">
        <v>-1.0039999999999999E-2</v>
      </c>
    </row>
    <row r="118" spans="1:4" ht="15.75" x14ac:dyDescent="0.2">
      <c r="A118" s="130" t="s">
        <v>297</v>
      </c>
      <c r="B118" s="123" t="s">
        <v>298</v>
      </c>
      <c r="C118" s="83">
        <v>3.04521</v>
      </c>
      <c r="D118" s="126"/>
    </row>
    <row r="119" spans="1:4" ht="15.75" x14ac:dyDescent="0.2">
      <c r="A119" s="130" t="s">
        <v>299</v>
      </c>
      <c r="B119" s="123" t="s">
        <v>300</v>
      </c>
      <c r="C119" s="83">
        <v>-509.51873999999998</v>
      </c>
    </row>
    <row r="120" spans="1:4" ht="15.75" x14ac:dyDescent="0.2">
      <c r="A120" s="130" t="s">
        <v>301</v>
      </c>
      <c r="B120" s="123" t="s">
        <v>302</v>
      </c>
      <c r="C120" s="83">
        <v>-42</v>
      </c>
    </row>
    <row r="121" spans="1:4" ht="15.75" x14ac:dyDescent="0.2">
      <c r="A121" s="130" t="s">
        <v>303</v>
      </c>
      <c r="B121" s="123" t="s">
        <v>304</v>
      </c>
      <c r="C121" s="83">
        <v>3943.4260174234741</v>
      </c>
      <c r="D121" s="126"/>
    </row>
    <row r="122" spans="1:4" ht="28.5" customHeight="1" x14ac:dyDescent="0.2">
      <c r="A122" s="106" t="s">
        <v>20</v>
      </c>
      <c r="B122" s="106"/>
      <c r="C122" s="106"/>
      <c r="D122" s="137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2021-07-14T07:45:10Z</dcterms:modified>
</cp:coreProperties>
</file>