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File\Shared Folders\Public\Actuary\IBNR\2021\Q2\"/>
    </mc:Choice>
  </mc:AlternateContent>
  <bookViews>
    <workbookView xWindow="0" yWindow="0" windowWidth="21600" windowHeight="9330" tabRatio="935"/>
  </bookViews>
  <sheets>
    <sheet name="Описание на групите" sheetId="7079" r:id="rId1"/>
    <sheet name="Платени" sheetId="7059" r:id="rId2"/>
    <sheet name="Платени (1)" sheetId="7071" r:id="rId3"/>
    <sheet name="Платени (2)" sheetId="7072" r:id="rId4"/>
    <sheet name="Платени (3)" sheetId="7073" r:id="rId5"/>
    <sheet name="Платени (4)" sheetId="7074" r:id="rId6"/>
    <sheet name="Платени брой" sheetId="7060" r:id="rId7"/>
    <sheet name="Платени брой (1)" sheetId="7063" r:id="rId8"/>
    <sheet name="Платени брой (2)" sheetId="7064" r:id="rId9"/>
    <sheet name="Платени брой (3)" sheetId="7065" r:id="rId10"/>
    <sheet name="Платени брой (4)" sheetId="7066" r:id="rId11"/>
    <sheet name="Предявени" sheetId="7061" r:id="rId12"/>
    <sheet name="Предявени (1)" sheetId="7075" r:id="rId13"/>
    <sheet name="Предявени (2)" sheetId="7076" r:id="rId14"/>
    <sheet name="Предявени (3)" sheetId="7077" r:id="rId15"/>
    <sheet name="Предявени (4)" sheetId="7078" r:id="rId16"/>
    <sheet name="Предявени брой" sheetId="7062" r:id="rId17"/>
    <sheet name="Предявени брой (1)" sheetId="7067" r:id="rId18"/>
    <sheet name="Предявени брой (2)" sheetId="7068" r:id="rId19"/>
    <sheet name="Предявени брой (3)" sheetId="7069" r:id="rId20"/>
    <sheet name="Предявени брой (4)" sheetId="7070" r:id="rId21"/>
  </sheets>
  <definedNames>
    <definedName name="_xlnm.Print_Area" localSheetId="6">'Платени брой'!$A$1:$AO$84</definedName>
    <definedName name="_xlnm.Print_Area" localSheetId="7">'Платени брой (1)'!$A$1:$AO$84</definedName>
    <definedName name="_xlnm.Print_Area" localSheetId="8">'Платени брой (2)'!$A$1:$AO$84</definedName>
    <definedName name="_xlnm.Print_Area" localSheetId="9">'Платени брой (3)'!$A$1:$AO$84</definedName>
    <definedName name="_xlnm.Print_Area" localSheetId="10">'Платени брой (4)'!$A$1:$AO$84</definedName>
    <definedName name="_xlnm.Print_Area" localSheetId="11">Предявени!$A$1:$AM$84</definedName>
    <definedName name="_xlnm.Print_Area" localSheetId="12">'Предявени (1)'!$A$1:$AM$84</definedName>
    <definedName name="_xlnm.Print_Area" localSheetId="13">'Предявени (2)'!$A$1:$AM$84</definedName>
    <definedName name="_xlnm.Print_Area" localSheetId="14">'Предявени (3)'!$A$1:$AM$84</definedName>
    <definedName name="_xlnm.Print_Area" localSheetId="15">'Предявени (4)'!$A$1:$AM$84</definedName>
    <definedName name="_xlnm.Print_Area" localSheetId="16">'Предявени брой'!$A$1:$AM$84</definedName>
    <definedName name="_xlnm.Print_Area" localSheetId="17">'Предявени брой (1)'!$A$1:$AM$84</definedName>
    <definedName name="_xlnm.Print_Area" localSheetId="18">'Предявени брой (2)'!$A$1:$AM$84</definedName>
    <definedName name="_xlnm.Print_Area" localSheetId="19">'Предявени брой (3)'!$A$1:$AM$84</definedName>
    <definedName name="_xlnm.Print_Area" localSheetId="20">'Предявени брой (4)'!$A$1:$AM$84</definedName>
  </definedNames>
  <calcPr calcId="162913"/>
</workbook>
</file>

<file path=xl/calcChain.xml><?xml version="1.0" encoding="utf-8"?>
<calcChain xmlns="http://schemas.openxmlformats.org/spreadsheetml/2006/main">
  <c r="B154" i="7060" l="1"/>
  <c r="G151" i="7060"/>
  <c r="E156" i="7060"/>
  <c r="A156" i="7060"/>
  <c r="D153" i="7060"/>
  <c r="C151" i="7060"/>
  <c r="D150" i="7060"/>
  <c r="I148" i="7060"/>
  <c r="A148" i="7060"/>
  <c r="A147" i="7060"/>
  <c r="J146" i="7060"/>
  <c r="D145" i="7060"/>
  <c r="K144" i="7060"/>
  <c r="AI82" i="7076"/>
  <c r="AI49" i="7076" s="1"/>
  <c r="AN22" i="7072"/>
  <c r="AN81" i="7073"/>
  <c r="AN73" i="7073"/>
  <c r="AN65" i="7073"/>
  <c r="AN58" i="7073"/>
  <c r="AN50" i="7073"/>
  <c r="AN49" i="7073"/>
  <c r="AN38" i="7073"/>
  <c r="AN37" i="7073"/>
  <c r="AN29" i="7073"/>
  <c r="AN22" i="7073"/>
  <c r="AN21" i="7073"/>
  <c r="AN14" i="7073"/>
  <c r="AL6" i="7077"/>
  <c r="AM6" i="7077" s="1"/>
  <c r="AN73" i="7074"/>
  <c r="AN65" i="7074"/>
  <c r="AN58" i="7074"/>
  <c r="AN57" i="7074"/>
  <c r="AN50" i="7074"/>
  <c r="AN38" i="7074"/>
  <c r="AN37" i="7074"/>
  <c r="AN30" i="7074"/>
  <c r="AN29" i="7074"/>
  <c r="J107" i="7061"/>
  <c r="AN22" i="7074"/>
  <c r="AN21" i="7074"/>
  <c r="AN13" i="7074"/>
  <c r="U89" i="7061"/>
  <c r="AN80" i="7063"/>
  <c r="AN72" i="7063"/>
  <c r="AN67" i="7063"/>
  <c r="AN59" i="7063"/>
  <c r="AN51" i="7063"/>
  <c r="AN39" i="7063"/>
  <c r="AN31" i="7063"/>
  <c r="AN28" i="7063"/>
  <c r="AN23" i="7063"/>
  <c r="AN20" i="7063"/>
  <c r="AN15" i="7063"/>
  <c r="AN12" i="7063"/>
  <c r="AN80" i="7064"/>
  <c r="AN75" i="7064"/>
  <c r="AN72" i="7064"/>
  <c r="AN64" i="7064"/>
  <c r="AN59" i="7064"/>
  <c r="AN56" i="7064"/>
  <c r="J136" i="7062"/>
  <c r="Z135" i="7062"/>
  <c r="S134" i="7062"/>
  <c r="G134" i="7062"/>
  <c r="A133" i="7062"/>
  <c r="T132" i="7062"/>
  <c r="AB131" i="7062"/>
  <c r="M130" i="7062"/>
  <c r="A121" i="7062"/>
  <c r="U89" i="7062"/>
  <c r="AF88" i="7062"/>
  <c r="T87" i="7062"/>
  <c r="H87" i="7062"/>
  <c r="AN79" i="7065"/>
  <c r="AN67" i="7065"/>
  <c r="AN64" i="7065"/>
  <c r="AN56" i="7065"/>
  <c r="B135" i="7062"/>
  <c r="L132" i="7062"/>
  <c r="AH128" i="7062"/>
  <c r="J128" i="7062"/>
  <c r="AN36" i="7065"/>
  <c r="AN31" i="7065"/>
  <c r="I110" i="7062"/>
  <c r="B98" i="7062"/>
  <c r="F96" i="7062"/>
  <c r="D96" i="7062"/>
  <c r="D92" i="7062"/>
  <c r="AE89" i="7062"/>
  <c r="H88" i="7062"/>
  <c r="B160" i="7062"/>
  <c r="H155" i="7062"/>
  <c r="E154" i="7062"/>
  <c r="E149" i="7062"/>
  <c r="H148" i="7062"/>
  <c r="L147" i="7062"/>
  <c r="E146" i="7062"/>
  <c r="K145" i="7062"/>
  <c r="R144" i="7062"/>
  <c r="F144" i="7062"/>
  <c r="N143" i="7062"/>
  <c r="B143" i="7062"/>
  <c r="K142" i="7062"/>
  <c r="U141" i="7062"/>
  <c r="I141" i="7062"/>
  <c r="T140" i="7062"/>
  <c r="H140" i="7062"/>
  <c r="H139" i="7062"/>
  <c r="U138" i="7062"/>
  <c r="I138" i="7062"/>
  <c r="K137" i="7062"/>
  <c r="Z136" i="7062"/>
  <c r="V136" i="7062"/>
  <c r="N136" i="7062"/>
  <c r="F135" i="7062"/>
  <c r="W134" i="7062"/>
  <c r="AC133" i="7062"/>
  <c r="Q133" i="7062"/>
  <c r="AD132" i="7062"/>
  <c r="T131" i="7062"/>
  <c r="AC130" i="7062"/>
  <c r="Q130" i="7062"/>
  <c r="E130" i="7062"/>
  <c r="A130" i="7062"/>
  <c r="W129" i="7062"/>
  <c r="O129" i="7062"/>
  <c r="C129" i="7062"/>
  <c r="Z128" i="7062"/>
  <c r="V128" i="7062"/>
  <c r="B128" i="7062"/>
  <c r="Z127" i="7062"/>
  <c r="N127" i="7062"/>
  <c r="F116" i="7062"/>
  <c r="B115" i="7062"/>
  <c r="H112" i="7062"/>
  <c r="V95" i="7062"/>
  <c r="T95" i="7062"/>
  <c r="H95" i="7062"/>
  <c r="A94" i="7062"/>
  <c r="Z92" i="7062"/>
  <c r="N92" i="7062"/>
  <c r="B92" i="7062"/>
  <c r="X91" i="7062"/>
  <c r="J91" i="7062"/>
  <c r="AE90" i="7062"/>
  <c r="S90" i="7062"/>
  <c r="O89" i="7062"/>
  <c r="Z88" i="7062"/>
  <c r="N88" i="7062"/>
  <c r="B88" i="7062"/>
  <c r="AD87" i="7062"/>
  <c r="AC42" i="7070"/>
  <c r="AC15" i="7070" s="1"/>
  <c r="Z87" i="7062"/>
  <c r="N87" i="7062"/>
  <c r="L42" i="7070"/>
  <c r="L32" i="7070" s="1"/>
  <c r="E42" i="7070"/>
  <c r="E39" i="7070" s="1"/>
  <c r="B157" i="7059"/>
  <c r="B156" i="7059"/>
  <c r="F155" i="7059"/>
  <c r="G154" i="7059"/>
  <c r="F154" i="7059"/>
  <c r="C154" i="7059"/>
  <c r="A153" i="7059"/>
  <c r="J152" i="7059"/>
  <c r="H152" i="7059"/>
  <c r="D152" i="7059"/>
  <c r="B152" i="7059"/>
  <c r="I150" i="7059"/>
  <c r="A150" i="7059"/>
  <c r="N149" i="7059"/>
  <c r="J149" i="7059"/>
  <c r="N148" i="7059"/>
  <c r="A148" i="7059"/>
  <c r="J147" i="7059"/>
  <c r="AN65" i="7059"/>
  <c r="O146" i="7059"/>
  <c r="K146" i="7059"/>
  <c r="G146" i="7059"/>
  <c r="C146" i="7059"/>
  <c r="Q145" i="7059"/>
  <c r="M145" i="7059"/>
  <c r="H145" i="7059"/>
  <c r="A145" i="7059"/>
  <c r="N144" i="7059"/>
  <c r="L144" i="7059"/>
  <c r="G144" i="7059"/>
  <c r="D144" i="7059"/>
  <c r="J143" i="7059"/>
  <c r="U142" i="7059"/>
  <c r="M142" i="7059"/>
  <c r="G142" i="7059"/>
  <c r="E142" i="7059"/>
  <c r="B142" i="7059"/>
  <c r="A142" i="7059"/>
  <c r="O141" i="7059"/>
  <c r="K141" i="7059"/>
  <c r="G141" i="7059"/>
  <c r="C141" i="7059"/>
  <c r="V140" i="7059"/>
  <c r="R140" i="7059"/>
  <c r="N140" i="7059"/>
  <c r="J140" i="7059"/>
  <c r="H140" i="7059"/>
  <c r="T139" i="7059"/>
  <c r="H139" i="7059"/>
  <c r="T138" i="7059"/>
  <c r="R138" i="7059"/>
  <c r="N138" i="7059"/>
  <c r="M138" i="7059"/>
  <c r="J138" i="7059"/>
  <c r="G137" i="7059"/>
  <c r="AA136" i="7059"/>
  <c r="K136" i="7059"/>
  <c r="B136" i="7059"/>
  <c r="W135" i="7059"/>
  <c r="U135" i="7059"/>
  <c r="S135" i="7059"/>
  <c r="K135" i="7059"/>
  <c r="C135" i="7059"/>
  <c r="X134" i="7059"/>
  <c r="T134" i="7059"/>
  <c r="J134" i="7059"/>
  <c r="I134" i="7059"/>
  <c r="H134" i="7059"/>
  <c r="AC133" i="7059"/>
  <c r="Z133" i="7059"/>
  <c r="M133" i="7059"/>
  <c r="AE132" i="7059"/>
  <c r="S132" i="7059"/>
  <c r="O132" i="7059"/>
  <c r="M132" i="7059"/>
  <c r="E132" i="7059"/>
  <c r="A132" i="7059"/>
  <c r="AE131" i="7059"/>
  <c r="AC131" i="7059"/>
  <c r="W131" i="7059"/>
  <c r="E131" i="7059"/>
  <c r="AD130" i="7059"/>
  <c r="Z130" i="7059"/>
  <c r="V130" i="7059"/>
  <c r="P130" i="7059"/>
  <c r="M130" i="7059"/>
  <c r="D130" i="7059"/>
  <c r="AB129" i="7059"/>
  <c r="R129" i="7059"/>
  <c r="P129" i="7059"/>
  <c r="F129" i="7059"/>
  <c r="AA128" i="7059"/>
  <c r="W128" i="7059"/>
  <c r="O128" i="7059"/>
  <c r="I128" i="7059"/>
  <c r="G128" i="7059"/>
  <c r="E128" i="7059"/>
  <c r="AE127" i="7059"/>
  <c r="H82" i="7059"/>
  <c r="H76" i="7059" s="1"/>
  <c r="B121" i="7059"/>
  <c r="E118" i="7059"/>
  <c r="F115" i="7059"/>
  <c r="F114" i="7059"/>
  <c r="I113" i="7059"/>
  <c r="H112" i="7059"/>
  <c r="M110" i="7059"/>
  <c r="H109" i="7059"/>
  <c r="A108" i="7059"/>
  <c r="K106" i="7059"/>
  <c r="M105" i="7059"/>
  <c r="L105" i="7059"/>
  <c r="K103" i="7059"/>
  <c r="V101" i="7059"/>
  <c r="U101" i="7059"/>
  <c r="T101" i="7059"/>
  <c r="N101" i="7059"/>
  <c r="R100" i="7059"/>
  <c r="N100" i="7059"/>
  <c r="M100" i="7059"/>
  <c r="E100" i="7059"/>
  <c r="V99" i="7059"/>
  <c r="N98" i="7059"/>
  <c r="F98" i="7059"/>
  <c r="Y97" i="7059"/>
  <c r="X97" i="7059"/>
  <c r="R97" i="7059"/>
  <c r="N97" i="7059"/>
  <c r="H97" i="7059"/>
  <c r="X96" i="7059"/>
  <c r="S96" i="7059"/>
  <c r="M96" i="7059"/>
  <c r="P95" i="7059"/>
  <c r="O95" i="7059"/>
  <c r="AB94" i="7059"/>
  <c r="T94" i="7059"/>
  <c r="L94" i="7059"/>
  <c r="D94" i="7059"/>
  <c r="O93" i="7059"/>
  <c r="J93" i="7059"/>
  <c r="Z92" i="7059"/>
  <c r="Q92" i="7059"/>
  <c r="Y91" i="7059"/>
  <c r="I91" i="7059"/>
  <c r="A91" i="7059"/>
  <c r="AA90" i="7059"/>
  <c r="Z90" i="7059"/>
  <c r="AB89" i="7059"/>
  <c r="X89" i="7059"/>
  <c r="L89" i="7059"/>
  <c r="D89" i="7059"/>
  <c r="A89" i="7059"/>
  <c r="O88" i="7059"/>
  <c r="AI87" i="7059"/>
  <c r="V87" i="7059"/>
  <c r="T87" i="7059"/>
  <c r="S87" i="7059"/>
  <c r="E140" i="7059"/>
  <c r="S143" i="7059"/>
  <c r="Z135" i="7059"/>
  <c r="L142" i="7059"/>
  <c r="G127" i="7059"/>
  <c r="K128" i="7059"/>
  <c r="S128" i="7059"/>
  <c r="AI128" i="7059"/>
  <c r="D129" i="7059"/>
  <c r="Y131" i="7059"/>
  <c r="Y132" i="7059"/>
  <c r="AC132" i="7059"/>
  <c r="F133" i="7059"/>
  <c r="J133" i="7059"/>
  <c r="N133" i="7059"/>
  <c r="D134" i="7059"/>
  <c r="L134" i="7059"/>
  <c r="C136" i="7059"/>
  <c r="G136" i="7059"/>
  <c r="W136" i="7059"/>
  <c r="P137" i="7059"/>
  <c r="B138" i="7059"/>
  <c r="I139" i="7059"/>
  <c r="U139" i="7059"/>
  <c r="B140" i="7059"/>
  <c r="F140" i="7059"/>
  <c r="S141" i="7059"/>
  <c r="D143" i="7059"/>
  <c r="H143" i="7059"/>
  <c r="L143" i="7059"/>
  <c r="P143" i="7059"/>
  <c r="H144" i="7059"/>
  <c r="P144" i="7059"/>
  <c r="E145" i="7059"/>
  <c r="I145" i="7059"/>
  <c r="F147" i="7059"/>
  <c r="B148" i="7059"/>
  <c r="F148" i="7059"/>
  <c r="J148" i="7059"/>
  <c r="C149" i="7059"/>
  <c r="G149" i="7059"/>
  <c r="E150" i="7059"/>
  <c r="M150" i="7059"/>
  <c r="H151" i="7059"/>
  <c r="L151" i="7059"/>
  <c r="E153" i="7059"/>
  <c r="I153" i="7059"/>
  <c r="F156" i="7059"/>
  <c r="C157" i="7059"/>
  <c r="A158" i="7059"/>
  <c r="E158" i="7059"/>
  <c r="D159" i="7059"/>
  <c r="P103" i="7059"/>
  <c r="J107" i="7059"/>
  <c r="Y130" i="7059"/>
  <c r="AB131" i="7059"/>
  <c r="A138" i="7059"/>
  <c r="Q138" i="7059"/>
  <c r="F149" i="7059"/>
  <c r="K152" i="7059"/>
  <c r="N107" i="7059"/>
  <c r="A110" i="7059"/>
  <c r="R127" i="7059"/>
  <c r="AC130" i="7059"/>
  <c r="X132" i="7059"/>
  <c r="F141" i="7059"/>
  <c r="D153" i="7059"/>
  <c r="AF89" i="7059"/>
  <c r="Q91" i="7059"/>
  <c r="B93" i="7059"/>
  <c r="N93" i="7059"/>
  <c r="K95" i="7059"/>
  <c r="J98" i="7059"/>
  <c r="R98" i="7059"/>
  <c r="U100" i="7059"/>
  <c r="R101" i="7059"/>
  <c r="C104" i="7059"/>
  <c r="B106" i="7059"/>
  <c r="I107" i="7059"/>
  <c r="M107" i="7059"/>
  <c r="I108" i="7059"/>
  <c r="M108" i="7059"/>
  <c r="B109" i="7059"/>
  <c r="J109" i="7059"/>
  <c r="N109" i="7059"/>
  <c r="K111" i="7059"/>
  <c r="G112" i="7059"/>
  <c r="K112" i="7059"/>
  <c r="H113" i="7059"/>
  <c r="A116" i="7059"/>
  <c r="F117" i="7059"/>
  <c r="D118" i="7059"/>
  <c r="C119" i="7059"/>
  <c r="A127" i="7059"/>
  <c r="I127" i="7059"/>
  <c r="M127" i="7059"/>
  <c r="U127" i="7059"/>
  <c r="Y127" i="7059"/>
  <c r="AG127" i="7059"/>
  <c r="Q128" i="7059"/>
  <c r="Y128" i="7059"/>
  <c r="AC128" i="7059"/>
  <c r="AG128" i="7059"/>
  <c r="B129" i="7059"/>
  <c r="J129" i="7059"/>
  <c r="Z129" i="7059"/>
  <c r="AH129" i="7059"/>
  <c r="H130" i="7059"/>
  <c r="L130" i="7059"/>
  <c r="T130" i="7059"/>
  <c r="X130" i="7059"/>
  <c r="AF130" i="7059"/>
  <c r="G131" i="7059"/>
  <c r="K131" i="7059"/>
  <c r="O131" i="7059"/>
  <c r="S131" i="7059"/>
  <c r="G132" i="7059"/>
  <c r="K132" i="7059"/>
  <c r="W132" i="7059"/>
  <c r="H133" i="7059"/>
  <c r="L133" i="7059"/>
  <c r="P133" i="7059"/>
  <c r="T133" i="7059"/>
  <c r="X133" i="7059"/>
  <c r="AB133" i="7059"/>
  <c r="B134" i="7059"/>
  <c r="F134" i="7059"/>
  <c r="N134" i="7059"/>
  <c r="R134" i="7059"/>
  <c r="V134" i="7059"/>
  <c r="Z134" i="7059"/>
  <c r="A135" i="7059"/>
  <c r="E135" i="7059"/>
  <c r="M135" i="7059"/>
  <c r="Q135" i="7059"/>
  <c r="Y135" i="7059"/>
  <c r="A136" i="7059"/>
  <c r="E136" i="7059"/>
  <c r="M136" i="7059"/>
  <c r="Q136" i="7059"/>
  <c r="U136" i="7059"/>
  <c r="Y136" i="7059"/>
  <c r="F137" i="7059"/>
  <c r="J137" i="7059"/>
  <c r="R137" i="7059"/>
  <c r="Z137" i="7059"/>
  <c r="D138" i="7059"/>
  <c r="H138" i="7059"/>
  <c r="C139" i="7059"/>
  <c r="G139" i="7059"/>
  <c r="S139" i="7059"/>
  <c r="W139" i="7059"/>
  <c r="D140" i="7059"/>
  <c r="L140" i="7059"/>
  <c r="T140" i="7059"/>
  <c r="A141" i="7059"/>
  <c r="E141" i="7059"/>
  <c r="I141" i="7059"/>
  <c r="M141" i="7059"/>
  <c r="Q141" i="7059"/>
  <c r="U141" i="7059"/>
  <c r="C142" i="7059"/>
  <c r="O142" i="7059"/>
  <c r="B143" i="7059"/>
  <c r="N143" i="7059"/>
  <c r="F144" i="7059"/>
  <c r="J144" i="7059"/>
  <c r="R144" i="7059"/>
  <c r="C145" i="7059"/>
  <c r="G145" i="7059"/>
  <c r="K145" i="7059"/>
  <c r="A146" i="7059"/>
  <c r="E146" i="7059"/>
  <c r="I146" i="7059"/>
  <c r="M146" i="7059"/>
  <c r="Q146" i="7059"/>
  <c r="D147" i="7059"/>
  <c r="H147" i="7059"/>
  <c r="L147" i="7059"/>
  <c r="P147" i="7059"/>
  <c r="H148" i="7059"/>
  <c r="E149" i="7059"/>
  <c r="I149" i="7059"/>
  <c r="M149" i="7059"/>
  <c r="C150" i="7059"/>
  <c r="G150" i="7059"/>
  <c r="K150" i="7059"/>
  <c r="B151" i="7059"/>
  <c r="F151" i="7059"/>
  <c r="J151" i="7059"/>
  <c r="F152" i="7059"/>
  <c r="C153" i="7059"/>
  <c r="G153" i="7059"/>
  <c r="E154" i="7059"/>
  <c r="I154" i="7059"/>
  <c r="D155" i="7059"/>
  <c r="H155" i="7059"/>
  <c r="A157" i="7059"/>
  <c r="E157" i="7059"/>
  <c r="B159" i="7059"/>
  <c r="B160" i="7059"/>
  <c r="A162" i="7059"/>
  <c r="S89" i="7062"/>
  <c r="J87" i="7062"/>
  <c r="R87" i="7062"/>
  <c r="AH87" i="7062"/>
  <c r="AH88" i="7062"/>
  <c r="K89" i="7062"/>
  <c r="W89" i="7062"/>
  <c r="F87" i="7062"/>
  <c r="V87" i="7062"/>
  <c r="R88" i="7062"/>
  <c r="V88" i="7062"/>
  <c r="AD88" i="7062"/>
  <c r="H91" i="7062"/>
  <c r="T91" i="7062"/>
  <c r="E93" i="7062"/>
  <c r="R95" i="7062"/>
  <c r="B96" i="7062"/>
  <c r="J96" i="7062"/>
  <c r="B112" i="7062"/>
  <c r="C113" i="7062"/>
  <c r="A114" i="7062"/>
  <c r="E117" i="7062"/>
  <c r="B120" i="7062"/>
  <c r="L127" i="7062"/>
  <c r="X127" i="7062"/>
  <c r="AF127" i="7062"/>
  <c r="D128" i="7062"/>
  <c r="P128" i="7062"/>
  <c r="E129" i="7062"/>
  <c r="Q129" i="7062"/>
  <c r="Y129" i="7062"/>
  <c r="C130" i="7062"/>
  <c r="K130" i="7062"/>
  <c r="W130" i="7062"/>
  <c r="AE130" i="7062"/>
  <c r="F131" i="7062"/>
  <c r="N131" i="7062"/>
  <c r="AD131" i="7062"/>
  <c r="F132" i="7062"/>
  <c r="R132" i="7062"/>
  <c r="O133" i="7062"/>
  <c r="Q134" i="7062"/>
  <c r="Y134" i="7062"/>
  <c r="X135" i="7062"/>
  <c r="D136" i="7062"/>
  <c r="E137" i="7062"/>
  <c r="M137" i="7062"/>
  <c r="U137" i="7062"/>
  <c r="G138" i="7062"/>
  <c r="W138" i="7062"/>
  <c r="J139" i="7062"/>
  <c r="V139" i="7062"/>
  <c r="J140" i="7062"/>
  <c r="V140" i="7062"/>
  <c r="O141" i="7062"/>
  <c r="A142" i="7062"/>
  <c r="M142" i="7062"/>
  <c r="H143" i="7062"/>
  <c r="P143" i="7062"/>
  <c r="H144" i="7062"/>
  <c r="A145" i="7062"/>
  <c r="I145" i="7062"/>
  <c r="C146" i="7062"/>
  <c r="J147" i="7062"/>
  <c r="B148" i="7062"/>
  <c r="J148" i="7062"/>
  <c r="K149" i="7062"/>
  <c r="E150" i="7062"/>
  <c r="D152" i="7062"/>
  <c r="A153" i="7062"/>
  <c r="I153" i="7062"/>
  <c r="B155" i="7062"/>
  <c r="F156" i="7062"/>
  <c r="D159" i="7062"/>
  <c r="J87" i="7061"/>
  <c r="R87" i="7061"/>
  <c r="Z87" i="7061"/>
  <c r="AH87" i="7061"/>
  <c r="J88" i="7061"/>
  <c r="G89" i="7061"/>
  <c r="O89" i="7061"/>
  <c r="W89" i="7061"/>
  <c r="AA89" i="7061"/>
  <c r="A90" i="7061"/>
  <c r="I90" i="7061"/>
  <c r="U90" i="7061"/>
  <c r="AC90" i="7061"/>
  <c r="D91" i="7061"/>
  <c r="L91" i="7061"/>
  <c r="T91" i="7061"/>
  <c r="AF91" i="7061"/>
  <c r="H92" i="7061"/>
  <c r="P92" i="7061"/>
  <c r="X92" i="7061"/>
  <c r="E93" i="7061"/>
  <c r="M93" i="7061"/>
  <c r="U93" i="7061"/>
  <c r="AC93" i="7061"/>
  <c r="G94" i="7061"/>
  <c r="O94" i="7061"/>
  <c r="W94" i="7061"/>
  <c r="B95" i="7061"/>
  <c r="J95" i="7061"/>
  <c r="R95" i="7061"/>
  <c r="Z95" i="7061"/>
  <c r="F96" i="7061"/>
  <c r="N96" i="7061"/>
  <c r="V96" i="7061"/>
  <c r="C97" i="7061"/>
  <c r="K97" i="7061"/>
  <c r="S97" i="7061"/>
  <c r="A98" i="7061"/>
  <c r="I98" i="7061"/>
  <c r="Q98" i="7061"/>
  <c r="Y98" i="7061"/>
  <c r="H99" i="7061"/>
  <c r="P99" i="7061"/>
  <c r="D100" i="7061"/>
  <c r="L100" i="7061"/>
  <c r="T100" i="7061"/>
  <c r="E101" i="7061"/>
  <c r="M101" i="7061"/>
  <c r="U101" i="7061"/>
  <c r="G102" i="7061"/>
  <c r="O102" i="7061"/>
  <c r="B103" i="7061"/>
  <c r="J103" i="7061"/>
  <c r="R103" i="7061"/>
  <c r="J104" i="7061"/>
  <c r="L107" i="7061"/>
  <c r="P107" i="7061"/>
  <c r="L108" i="7061"/>
  <c r="E109" i="7061"/>
  <c r="I109" i="7061"/>
  <c r="C110" i="7061"/>
  <c r="K110" i="7061"/>
  <c r="F111" i="7061"/>
  <c r="B112" i="7061"/>
  <c r="J112" i="7061"/>
  <c r="C113" i="7061"/>
  <c r="G113" i="7061"/>
  <c r="A114" i="7061"/>
  <c r="I114" i="7061"/>
  <c r="D115" i="7061"/>
  <c r="H115" i="7061"/>
  <c r="D116" i="7061"/>
  <c r="A117" i="7061"/>
  <c r="E117" i="7061"/>
  <c r="C118" i="7061"/>
  <c r="B119" i="7061"/>
  <c r="B120" i="7061"/>
  <c r="A122" i="7061"/>
  <c r="D127" i="7061"/>
  <c r="H127" i="7061"/>
  <c r="L127" i="7061"/>
  <c r="P127" i="7061"/>
  <c r="T127" i="7061"/>
  <c r="X127" i="7061"/>
  <c r="AB127" i="7061"/>
  <c r="AF127" i="7061"/>
  <c r="AJ127" i="7061"/>
  <c r="D128" i="7061"/>
  <c r="H128" i="7061"/>
  <c r="L128" i="7061"/>
  <c r="P128" i="7061"/>
  <c r="T128" i="7061"/>
  <c r="X128" i="7061"/>
  <c r="AB128" i="7061"/>
  <c r="AF128" i="7061"/>
  <c r="A129" i="7061"/>
  <c r="E129" i="7061"/>
  <c r="I129" i="7061"/>
  <c r="M129" i="7061"/>
  <c r="Q129" i="7061"/>
  <c r="U129" i="7061"/>
  <c r="Y129" i="7061"/>
  <c r="AC129" i="7061"/>
  <c r="AG129" i="7061"/>
  <c r="C130" i="7061"/>
  <c r="G130" i="7061"/>
  <c r="K130" i="7061"/>
  <c r="O130" i="7061"/>
  <c r="S130" i="7061"/>
  <c r="W130" i="7061"/>
  <c r="AA130" i="7061"/>
  <c r="AE130" i="7061"/>
  <c r="B131" i="7061"/>
  <c r="F131" i="7061"/>
  <c r="J131" i="7061"/>
  <c r="N131" i="7061"/>
  <c r="R131" i="7061"/>
  <c r="V131" i="7061"/>
  <c r="Z131" i="7061"/>
  <c r="AD131" i="7061"/>
  <c r="B132" i="7061"/>
  <c r="F132" i="7061"/>
  <c r="J132" i="7061"/>
  <c r="N132" i="7061"/>
  <c r="R132" i="7061"/>
  <c r="V132" i="7061"/>
  <c r="Z132" i="7061"/>
  <c r="AD132" i="7061"/>
  <c r="C133" i="7061"/>
  <c r="G133" i="7061"/>
  <c r="K133" i="7061"/>
  <c r="O133" i="7061"/>
  <c r="S133" i="7061"/>
  <c r="W133" i="7061"/>
  <c r="AA133" i="7061"/>
  <c r="A134" i="7061"/>
  <c r="E134" i="7061"/>
  <c r="I134" i="7061"/>
  <c r="M134" i="7061"/>
  <c r="Q134" i="7061"/>
  <c r="U134" i="7061"/>
  <c r="Y134" i="7061"/>
  <c r="D135" i="7061"/>
  <c r="H135" i="7061"/>
  <c r="L135" i="7061"/>
  <c r="P135" i="7061"/>
  <c r="T135" i="7061"/>
  <c r="X135" i="7061"/>
  <c r="AB135" i="7061"/>
  <c r="D136" i="7061"/>
  <c r="H136" i="7061"/>
  <c r="L136" i="7061"/>
  <c r="P136" i="7061"/>
  <c r="T136" i="7061"/>
  <c r="X136" i="7061"/>
  <c r="A137" i="7061"/>
  <c r="E137" i="7061"/>
  <c r="I137" i="7061"/>
  <c r="M137" i="7061"/>
  <c r="Q137" i="7061"/>
  <c r="U137" i="7061"/>
  <c r="Y137" i="7061"/>
  <c r="C138" i="7061"/>
  <c r="G138" i="7061"/>
  <c r="K138" i="7061"/>
  <c r="O138" i="7061"/>
  <c r="S138" i="7061"/>
  <c r="W138" i="7061"/>
  <c r="B139" i="7061"/>
  <c r="F139" i="7061"/>
  <c r="J139" i="7061"/>
  <c r="N139" i="7061"/>
  <c r="R139" i="7061"/>
  <c r="V139" i="7061"/>
  <c r="B140" i="7061"/>
  <c r="F140" i="7061"/>
  <c r="J140" i="7061"/>
  <c r="N140" i="7061"/>
  <c r="R140" i="7061"/>
  <c r="V140" i="7061"/>
  <c r="C141" i="7061"/>
  <c r="G141" i="7061"/>
  <c r="K141" i="7061"/>
  <c r="O141" i="7061"/>
  <c r="S141" i="7061"/>
  <c r="A142" i="7061"/>
  <c r="E142" i="7061"/>
  <c r="I142" i="7061"/>
  <c r="M142" i="7061"/>
  <c r="Q142" i="7061"/>
  <c r="U142" i="7061"/>
  <c r="D143" i="7061"/>
  <c r="H143" i="7061"/>
  <c r="L143" i="7061"/>
  <c r="P143" i="7061"/>
  <c r="T143" i="7061"/>
  <c r="D144" i="7061"/>
  <c r="H144" i="7061"/>
  <c r="L144" i="7061"/>
  <c r="P144" i="7061"/>
  <c r="A145" i="7061"/>
  <c r="E145" i="7061"/>
  <c r="I145" i="7061"/>
  <c r="M145" i="7061"/>
  <c r="Q145" i="7061"/>
  <c r="C146" i="7061"/>
  <c r="G146" i="7061"/>
  <c r="K146" i="7061"/>
  <c r="O146" i="7061"/>
  <c r="B147" i="7061"/>
  <c r="F147" i="7061"/>
  <c r="J147" i="7061"/>
  <c r="N147" i="7061"/>
  <c r="B148" i="7061"/>
  <c r="F148" i="7061"/>
  <c r="J148" i="7061"/>
  <c r="N148" i="7061"/>
  <c r="C149" i="7061"/>
  <c r="G149" i="7061"/>
  <c r="K149" i="7061"/>
  <c r="A150" i="7061"/>
  <c r="E150" i="7061"/>
  <c r="I150" i="7061"/>
  <c r="M150" i="7061"/>
  <c r="D151" i="7061"/>
  <c r="H151" i="7061"/>
  <c r="L151" i="7061"/>
  <c r="D152" i="7061"/>
  <c r="H152" i="7061"/>
  <c r="A153" i="7061"/>
  <c r="E153" i="7061"/>
  <c r="I153" i="7061"/>
  <c r="C154" i="7061"/>
  <c r="G154" i="7061"/>
  <c r="B155" i="7061"/>
  <c r="F155" i="7061"/>
  <c r="B156" i="7061"/>
  <c r="F156" i="7061"/>
  <c r="C157" i="7061"/>
  <c r="A158" i="7061"/>
  <c r="E158" i="7061"/>
  <c r="D159" i="7061"/>
  <c r="A161" i="7061"/>
  <c r="B87" i="7060"/>
  <c r="F87" i="7060"/>
  <c r="J87" i="7060"/>
  <c r="N87" i="7060"/>
  <c r="R87" i="7060"/>
  <c r="V87" i="7060"/>
  <c r="Z87" i="7060"/>
  <c r="AD87" i="7060"/>
  <c r="AH87" i="7060"/>
  <c r="B88" i="7060"/>
  <c r="F88" i="7060"/>
  <c r="J88" i="7060"/>
  <c r="N88" i="7060"/>
  <c r="R88" i="7060"/>
  <c r="V88" i="7060"/>
  <c r="Z88" i="7060"/>
  <c r="AD88" i="7060"/>
  <c r="AH88" i="7060"/>
  <c r="C89" i="7060"/>
  <c r="G89" i="7060"/>
  <c r="K89" i="7060"/>
  <c r="O89" i="7060"/>
  <c r="S89" i="7060"/>
  <c r="W89" i="7060"/>
  <c r="AA89" i="7060"/>
  <c r="AE89" i="7060"/>
  <c r="A90" i="7060"/>
  <c r="E90" i="7060"/>
  <c r="I90" i="7060"/>
  <c r="M90" i="7060"/>
  <c r="Q90" i="7060"/>
  <c r="U90" i="7060"/>
  <c r="Y90" i="7060"/>
  <c r="AC90" i="7060"/>
  <c r="AG90" i="7060"/>
  <c r="D91" i="7060"/>
  <c r="H91" i="7060"/>
  <c r="L91" i="7060"/>
  <c r="P91" i="7060"/>
  <c r="T91" i="7060"/>
  <c r="X91" i="7060"/>
  <c r="AB91" i="7060"/>
  <c r="AF91" i="7060"/>
  <c r="D92" i="7060"/>
  <c r="H92" i="7060"/>
  <c r="L92" i="7060"/>
  <c r="P92" i="7060"/>
  <c r="T92" i="7060"/>
  <c r="X92" i="7060"/>
  <c r="AB92" i="7060"/>
  <c r="A93" i="7060"/>
  <c r="E93" i="7060"/>
  <c r="I93" i="7060"/>
  <c r="M93" i="7060"/>
  <c r="Q93" i="7060"/>
  <c r="U93" i="7060"/>
  <c r="Y93" i="7060"/>
  <c r="AC93" i="7060"/>
  <c r="C94" i="7060"/>
  <c r="G94" i="7060"/>
  <c r="K94" i="7060"/>
  <c r="O94" i="7060"/>
  <c r="S94" i="7060"/>
  <c r="W94" i="7060"/>
  <c r="AA94" i="7060"/>
  <c r="B95" i="7060"/>
  <c r="F95" i="7060"/>
  <c r="J95" i="7060"/>
  <c r="N95" i="7060"/>
  <c r="R95" i="7060"/>
  <c r="V95" i="7060"/>
  <c r="Z95" i="7060"/>
  <c r="B96" i="7060"/>
  <c r="F96" i="7060"/>
  <c r="J96" i="7060"/>
  <c r="N96" i="7060"/>
  <c r="R96" i="7060"/>
  <c r="V96" i="7060"/>
  <c r="Z96" i="7060"/>
  <c r="C97" i="7060"/>
  <c r="G97" i="7060"/>
  <c r="K97" i="7060"/>
  <c r="O97" i="7060"/>
  <c r="S97" i="7060"/>
  <c r="W97" i="7060"/>
  <c r="A98" i="7060"/>
  <c r="E98" i="7060"/>
  <c r="I98" i="7060"/>
  <c r="M98" i="7060"/>
  <c r="Q98" i="7060"/>
  <c r="U98" i="7060"/>
  <c r="Y98" i="7060"/>
  <c r="D99" i="7060"/>
  <c r="H99" i="7060"/>
  <c r="L99" i="7060"/>
  <c r="P99" i="7060"/>
  <c r="T99" i="7060"/>
  <c r="X99" i="7060"/>
  <c r="D100" i="7060"/>
  <c r="H100" i="7060"/>
  <c r="L100" i="7060"/>
  <c r="P100" i="7060"/>
  <c r="T100" i="7060"/>
  <c r="A101" i="7060"/>
  <c r="E101" i="7060"/>
  <c r="I101" i="7060"/>
  <c r="M101" i="7060"/>
  <c r="Q101" i="7060"/>
  <c r="U101" i="7060"/>
  <c r="C102" i="7060"/>
  <c r="G102" i="7060"/>
  <c r="K102" i="7060"/>
  <c r="O102" i="7060"/>
  <c r="S102" i="7060"/>
  <c r="B103" i="7060"/>
  <c r="F103" i="7060"/>
  <c r="J103" i="7060"/>
  <c r="N103" i="7060"/>
  <c r="R103" i="7060"/>
  <c r="B104" i="7060"/>
  <c r="F104" i="7060"/>
  <c r="J104" i="7060"/>
  <c r="N104" i="7060"/>
  <c r="R104" i="7060"/>
  <c r="C105" i="7060"/>
  <c r="G105" i="7060"/>
  <c r="K105" i="7060"/>
  <c r="O105" i="7060"/>
  <c r="A106" i="7060"/>
  <c r="E106" i="7060"/>
  <c r="I106" i="7060"/>
  <c r="M106" i="7060"/>
  <c r="Q106" i="7060"/>
  <c r="D107" i="7060"/>
  <c r="H107" i="7060"/>
  <c r="L107" i="7060"/>
  <c r="P107" i="7060"/>
  <c r="D108" i="7060"/>
  <c r="H108" i="7060"/>
  <c r="L108" i="7060"/>
  <c r="A109" i="7060"/>
  <c r="E109" i="7060"/>
  <c r="I109" i="7060"/>
  <c r="M109" i="7060"/>
  <c r="C110" i="7060"/>
  <c r="G110" i="7060"/>
  <c r="K110" i="7060"/>
  <c r="B111" i="7060"/>
  <c r="F111" i="7060"/>
  <c r="J111" i="7060"/>
  <c r="B112" i="7060"/>
  <c r="F112" i="7060"/>
  <c r="J112" i="7060"/>
  <c r="C113" i="7060"/>
  <c r="G113" i="7060"/>
  <c r="A114" i="7060"/>
  <c r="E114" i="7060"/>
  <c r="I114" i="7060"/>
  <c r="D115" i="7060"/>
  <c r="H115" i="7060"/>
  <c r="D116" i="7060"/>
  <c r="A117" i="7060"/>
  <c r="E117" i="7060"/>
  <c r="C118" i="7060"/>
  <c r="B119" i="7060"/>
  <c r="B120" i="7060"/>
  <c r="A122" i="7060"/>
  <c r="D127" i="7060"/>
  <c r="H127" i="7060"/>
  <c r="L127" i="7060"/>
  <c r="P127" i="7060"/>
  <c r="T127" i="7060"/>
  <c r="X127" i="7060"/>
  <c r="AB127" i="7060"/>
  <c r="AF127" i="7060"/>
  <c r="AJ127" i="7060"/>
  <c r="D128" i="7060"/>
  <c r="H128" i="7060"/>
  <c r="L128" i="7060"/>
  <c r="P128" i="7060"/>
  <c r="T128" i="7060"/>
  <c r="X128" i="7060"/>
  <c r="AB128" i="7060"/>
  <c r="AF128" i="7060"/>
  <c r="A129" i="7060"/>
  <c r="E129" i="7060"/>
  <c r="I129" i="7060"/>
  <c r="M129" i="7060"/>
  <c r="Q129" i="7060"/>
  <c r="U129" i="7060"/>
  <c r="Y129" i="7060"/>
  <c r="AC129" i="7060"/>
  <c r="AG129" i="7060"/>
  <c r="C130" i="7060"/>
  <c r="G130" i="7060"/>
  <c r="K130" i="7060"/>
  <c r="O130" i="7060"/>
  <c r="S130" i="7060"/>
  <c r="W130" i="7060"/>
  <c r="AA130" i="7060"/>
  <c r="AE130" i="7060"/>
  <c r="B131" i="7060"/>
  <c r="F131" i="7060"/>
  <c r="J131" i="7060"/>
  <c r="N131" i="7060"/>
  <c r="R131" i="7060"/>
  <c r="V131" i="7060"/>
  <c r="Z131" i="7060"/>
  <c r="AD131" i="7060"/>
  <c r="B132" i="7060"/>
  <c r="F132" i="7060"/>
  <c r="J132" i="7060"/>
  <c r="N132" i="7060"/>
  <c r="R132" i="7060"/>
  <c r="V132" i="7060"/>
  <c r="Z132" i="7060"/>
  <c r="AD132" i="7060"/>
  <c r="C133" i="7060"/>
  <c r="G133" i="7060"/>
  <c r="K133" i="7060"/>
  <c r="O133" i="7060"/>
  <c r="S133" i="7060"/>
  <c r="W133" i="7060"/>
  <c r="AA133" i="7060"/>
  <c r="A134" i="7060"/>
  <c r="E134" i="7060"/>
  <c r="I134" i="7060"/>
  <c r="M134" i="7060"/>
  <c r="Q134" i="7060"/>
  <c r="U134" i="7060"/>
  <c r="Y134" i="7060"/>
  <c r="AC134" i="7060"/>
  <c r="D135" i="7060"/>
  <c r="H135" i="7060"/>
  <c r="L135" i="7060"/>
  <c r="P135" i="7060"/>
  <c r="T135" i="7060"/>
  <c r="X135" i="7060"/>
  <c r="AB135" i="7060"/>
  <c r="D136" i="7060"/>
  <c r="H136" i="7060"/>
  <c r="L136" i="7060"/>
  <c r="P136" i="7060"/>
  <c r="T136" i="7060"/>
  <c r="X136" i="7060"/>
  <c r="A137" i="7060"/>
  <c r="E137" i="7060"/>
  <c r="I137" i="7060"/>
  <c r="M137" i="7060"/>
  <c r="Q137" i="7060"/>
  <c r="U137" i="7060"/>
  <c r="Y137" i="7060"/>
  <c r="C138" i="7060"/>
  <c r="G138" i="7060"/>
  <c r="K138" i="7060"/>
  <c r="O138" i="7060"/>
  <c r="S138" i="7060"/>
  <c r="W138" i="7060"/>
  <c r="F139" i="7060"/>
  <c r="N139" i="7060"/>
  <c r="V139" i="7060"/>
  <c r="F140" i="7060"/>
  <c r="N140" i="7060"/>
  <c r="V140" i="7060"/>
  <c r="G141" i="7060"/>
  <c r="O141" i="7060"/>
  <c r="A142" i="7060"/>
  <c r="I142" i="7060"/>
  <c r="Q142" i="7060"/>
  <c r="D143" i="7060"/>
  <c r="L143" i="7060"/>
  <c r="T143" i="7060"/>
  <c r="H144" i="7060"/>
  <c r="P144" i="7060"/>
  <c r="E145" i="7060"/>
  <c r="I145" i="7060"/>
  <c r="M145" i="7060"/>
  <c r="C146" i="7060"/>
  <c r="G146" i="7060"/>
  <c r="K146" i="7060"/>
  <c r="B147" i="7060"/>
  <c r="F147" i="7060"/>
  <c r="J147" i="7060"/>
  <c r="B148" i="7060"/>
  <c r="F148" i="7060"/>
  <c r="J148" i="7060"/>
  <c r="C149" i="7060"/>
  <c r="G149" i="7060"/>
  <c r="K149" i="7060"/>
  <c r="E150" i="7060"/>
  <c r="I150" i="7060"/>
  <c r="M150" i="7060"/>
  <c r="H151" i="7060"/>
  <c r="L151" i="7060"/>
  <c r="D152" i="7060"/>
  <c r="A153" i="7060"/>
  <c r="E153" i="7060"/>
  <c r="I153" i="7060"/>
  <c r="G154" i="7060"/>
  <c r="B155" i="7060"/>
  <c r="F155" i="7060"/>
  <c r="F156" i="7060"/>
  <c r="A158" i="7060"/>
  <c r="D159" i="7060"/>
  <c r="M90" i="7062"/>
  <c r="Y90" i="7062"/>
  <c r="AB91" i="7062"/>
  <c r="H92" i="7062"/>
  <c r="T92" i="7062"/>
  <c r="J111" i="7062"/>
  <c r="J112" i="7062"/>
  <c r="I114" i="7062"/>
  <c r="B119" i="7062"/>
  <c r="D127" i="7062"/>
  <c r="P127" i="7062"/>
  <c r="AB127" i="7062"/>
  <c r="AJ127" i="7062"/>
  <c r="L128" i="7062"/>
  <c r="X128" i="7062"/>
  <c r="A129" i="7062"/>
  <c r="M129" i="7062"/>
  <c r="AC129" i="7062"/>
  <c r="G130" i="7062"/>
  <c r="S130" i="7062"/>
  <c r="Z131" i="7062"/>
  <c r="J132" i="7062"/>
  <c r="V132" i="7062"/>
  <c r="K133" i="7062"/>
  <c r="W133" i="7062"/>
  <c r="A134" i="7062"/>
  <c r="U134" i="7062"/>
  <c r="D135" i="7062"/>
  <c r="P135" i="7062"/>
  <c r="L136" i="7062"/>
  <c r="I137" i="7062"/>
  <c r="C138" i="7062"/>
  <c r="O138" i="7062"/>
  <c r="B139" i="7062"/>
  <c r="N139" i="7062"/>
  <c r="B140" i="7062"/>
  <c r="R140" i="7062"/>
  <c r="G141" i="7062"/>
  <c r="S141" i="7062"/>
  <c r="I142" i="7062"/>
  <c r="U142" i="7062"/>
  <c r="L143" i="7062"/>
  <c r="D144" i="7062"/>
  <c r="P144" i="7062"/>
  <c r="M145" i="7062"/>
  <c r="G146" i="7062"/>
  <c r="F147" i="7062"/>
  <c r="F148" i="7062"/>
  <c r="C149" i="7062"/>
  <c r="A150" i="7062"/>
  <c r="M150" i="7062"/>
  <c r="L151" i="7062"/>
  <c r="E153" i="7062"/>
  <c r="G154" i="7062"/>
  <c r="B156" i="7062"/>
  <c r="A158" i="7062"/>
  <c r="A161" i="7062"/>
  <c r="B87" i="7061"/>
  <c r="F87" i="7061"/>
  <c r="N87" i="7061"/>
  <c r="V87" i="7061"/>
  <c r="AD87" i="7061"/>
  <c r="B88" i="7061"/>
  <c r="F88" i="7061"/>
  <c r="N88" i="7061"/>
  <c r="R88" i="7061"/>
  <c r="V88" i="7061"/>
  <c r="Z88" i="7061"/>
  <c r="AD88" i="7061"/>
  <c r="AH88" i="7061"/>
  <c r="C89" i="7061"/>
  <c r="K89" i="7061"/>
  <c r="S89" i="7061"/>
  <c r="AE89" i="7061"/>
  <c r="E90" i="7061"/>
  <c r="M90" i="7061"/>
  <c r="Q90" i="7061"/>
  <c r="Y90" i="7061"/>
  <c r="AG90" i="7061"/>
  <c r="H91" i="7061"/>
  <c r="P91" i="7061"/>
  <c r="AB91" i="7061"/>
  <c r="D92" i="7061"/>
  <c r="L92" i="7061"/>
  <c r="T92" i="7061"/>
  <c r="AB92" i="7061"/>
  <c r="A93" i="7061"/>
  <c r="I93" i="7061"/>
  <c r="Q93" i="7061"/>
  <c r="Y93" i="7061"/>
  <c r="C94" i="7061"/>
  <c r="K94" i="7061"/>
  <c r="S94" i="7061"/>
  <c r="AA94" i="7061"/>
  <c r="F95" i="7061"/>
  <c r="N95" i="7061"/>
  <c r="V95" i="7061"/>
  <c r="B96" i="7061"/>
  <c r="J96" i="7061"/>
  <c r="R96" i="7061"/>
  <c r="Z96" i="7061"/>
  <c r="G97" i="7061"/>
  <c r="O97" i="7061"/>
  <c r="W97" i="7061"/>
  <c r="E98" i="7061"/>
  <c r="M98" i="7061"/>
  <c r="U98" i="7061"/>
  <c r="D99" i="7061"/>
  <c r="L99" i="7061"/>
  <c r="T99" i="7061"/>
  <c r="X99" i="7061"/>
  <c r="H100" i="7061"/>
  <c r="P100" i="7061"/>
  <c r="A101" i="7061"/>
  <c r="I101" i="7061"/>
  <c r="Q101" i="7061"/>
  <c r="C102" i="7061"/>
  <c r="K102" i="7061"/>
  <c r="S102" i="7061"/>
  <c r="F103" i="7061"/>
  <c r="N103" i="7061"/>
  <c r="B104" i="7061"/>
  <c r="F104" i="7061"/>
  <c r="N104" i="7061"/>
  <c r="R104" i="7061"/>
  <c r="C105" i="7061"/>
  <c r="G105" i="7061"/>
  <c r="K105" i="7061"/>
  <c r="O105" i="7061"/>
  <c r="A106" i="7061"/>
  <c r="E106" i="7061"/>
  <c r="I106" i="7061"/>
  <c r="M106" i="7061"/>
  <c r="Q106" i="7061"/>
  <c r="D107" i="7061"/>
  <c r="H107" i="7061"/>
  <c r="D108" i="7061"/>
  <c r="H108" i="7061"/>
  <c r="A109" i="7061"/>
  <c r="M109" i="7061"/>
  <c r="G110" i="7061"/>
  <c r="B111" i="7061"/>
  <c r="J111" i="7061"/>
  <c r="F112" i="7061"/>
  <c r="E114" i="7061"/>
  <c r="AC134" i="7061"/>
  <c r="Z95" i="7062"/>
  <c r="N96" i="7062"/>
  <c r="V96" i="7062"/>
  <c r="B111" i="7062"/>
  <c r="F112" i="7062"/>
  <c r="G113" i="7062"/>
  <c r="H115" i="7062"/>
  <c r="A117" i="7062"/>
  <c r="C118" i="7062"/>
  <c r="A122" i="7062"/>
  <c r="H127" i="7062"/>
  <c r="T127" i="7062"/>
  <c r="H128" i="7062"/>
  <c r="T128" i="7062"/>
  <c r="AF128" i="7062"/>
  <c r="I129" i="7062"/>
  <c r="U129" i="7062"/>
  <c r="AG129" i="7062"/>
  <c r="O130" i="7062"/>
  <c r="AA130" i="7062"/>
  <c r="B131" i="7062"/>
  <c r="J131" i="7062"/>
  <c r="R131" i="7062"/>
  <c r="V131" i="7062"/>
  <c r="B132" i="7062"/>
  <c r="N132" i="7062"/>
  <c r="Z132" i="7062"/>
  <c r="G133" i="7062"/>
  <c r="S133" i="7062"/>
  <c r="E134" i="7062"/>
  <c r="M134" i="7062"/>
  <c r="AC134" i="7062"/>
  <c r="T135" i="7062"/>
  <c r="H136" i="7062"/>
  <c r="T136" i="7062"/>
  <c r="A137" i="7062"/>
  <c r="Q137" i="7062"/>
  <c r="Y137" i="7062"/>
  <c r="K138" i="7062"/>
  <c r="S138" i="7062"/>
  <c r="F139" i="7062"/>
  <c r="R139" i="7062"/>
  <c r="F140" i="7062"/>
  <c r="N140" i="7062"/>
  <c r="C141" i="7062"/>
  <c r="K141" i="7062"/>
  <c r="Q142" i="7062"/>
  <c r="D143" i="7062"/>
  <c r="T143" i="7062"/>
  <c r="L144" i="7062"/>
  <c r="E145" i="7062"/>
  <c r="Q145" i="7062"/>
  <c r="K146" i="7062"/>
  <c r="B147" i="7062"/>
  <c r="N147" i="7062"/>
  <c r="N148" i="7062"/>
  <c r="G149" i="7062"/>
  <c r="I150" i="7062"/>
  <c r="H151" i="7062"/>
  <c r="H152" i="7062"/>
  <c r="C154" i="7062"/>
  <c r="F155" i="7062"/>
  <c r="C157" i="7062"/>
  <c r="E158" i="7062"/>
  <c r="X91" i="7061"/>
  <c r="D87" i="7062"/>
  <c r="L87" i="7062"/>
  <c r="P87" i="7062"/>
  <c r="X87" i="7062"/>
  <c r="AB87" i="7062"/>
  <c r="AJ87" i="7062"/>
  <c r="D88" i="7062"/>
  <c r="P88" i="7062"/>
  <c r="T88" i="7062"/>
  <c r="X88" i="7062"/>
  <c r="A89" i="7062"/>
  <c r="E89" i="7062"/>
  <c r="M89" i="7062"/>
  <c r="Q89" i="7062"/>
  <c r="AC89" i="7062"/>
  <c r="AG89" i="7062"/>
  <c r="C90" i="7062"/>
  <c r="K90" i="7062"/>
  <c r="O90" i="7062"/>
  <c r="AA90" i="7062"/>
  <c r="B91" i="7062"/>
  <c r="N91" i="7062"/>
  <c r="R91" i="7062"/>
  <c r="Z91" i="7062"/>
  <c r="AD91" i="7062"/>
  <c r="J92" i="7062"/>
  <c r="R92" i="7062"/>
  <c r="AD92" i="7062"/>
  <c r="C93" i="7062"/>
  <c r="K93" i="7062"/>
  <c r="O93" i="7062"/>
  <c r="S93" i="7062"/>
  <c r="AA93" i="7062"/>
  <c r="E94" i="7062"/>
  <c r="M94" i="7062"/>
  <c r="Q94" i="7062"/>
  <c r="U94" i="7062"/>
  <c r="AC94" i="7062"/>
  <c r="D95" i="7062"/>
  <c r="P95" i="7062"/>
  <c r="X95" i="7062"/>
  <c r="H96" i="7062"/>
  <c r="L96" i="7062"/>
  <c r="P96" i="7062"/>
  <c r="T96" i="7062"/>
  <c r="X96" i="7062"/>
  <c r="A97" i="7062"/>
  <c r="E97" i="7062"/>
  <c r="I97" i="7062"/>
  <c r="M97" i="7062"/>
  <c r="Q97" i="7062"/>
  <c r="U97" i="7062"/>
  <c r="Y97" i="7062"/>
  <c r="C98" i="7062"/>
  <c r="G98" i="7062"/>
  <c r="K98" i="7062"/>
  <c r="O98" i="7062"/>
  <c r="S98" i="7062"/>
  <c r="W98" i="7062"/>
  <c r="B99" i="7062"/>
  <c r="F99" i="7062"/>
  <c r="J99" i="7062"/>
  <c r="N99" i="7062"/>
  <c r="R99" i="7062"/>
  <c r="V99" i="7062"/>
  <c r="B100" i="7062"/>
  <c r="F100" i="7062"/>
  <c r="J100" i="7062"/>
  <c r="N100" i="7062"/>
  <c r="R100" i="7062"/>
  <c r="V100" i="7062"/>
  <c r="C101" i="7062"/>
  <c r="G101" i="7062"/>
  <c r="K101" i="7062"/>
  <c r="O101" i="7062"/>
  <c r="S101" i="7062"/>
  <c r="A102" i="7062"/>
  <c r="E102" i="7062"/>
  <c r="I102" i="7062"/>
  <c r="M102" i="7062"/>
  <c r="Q102" i="7062"/>
  <c r="U102" i="7062"/>
  <c r="D103" i="7062"/>
  <c r="H103" i="7062"/>
  <c r="L103" i="7062"/>
  <c r="P103" i="7062"/>
  <c r="T103" i="7062"/>
  <c r="D104" i="7062"/>
  <c r="H104" i="7062"/>
  <c r="L104" i="7062"/>
  <c r="P104" i="7062"/>
  <c r="A105" i="7062"/>
  <c r="E105" i="7062"/>
  <c r="I105" i="7062"/>
  <c r="M105" i="7062"/>
  <c r="Q105" i="7062"/>
  <c r="C106" i="7062"/>
  <c r="G106" i="7062"/>
  <c r="K106" i="7062"/>
  <c r="O106" i="7062"/>
  <c r="B107" i="7062"/>
  <c r="F107" i="7062"/>
  <c r="N107" i="7062"/>
  <c r="B108" i="7062"/>
  <c r="F108" i="7062"/>
  <c r="N108" i="7062"/>
  <c r="C109" i="7062"/>
  <c r="G109" i="7062"/>
  <c r="A110" i="7062"/>
  <c r="E110" i="7062"/>
  <c r="D111" i="7062"/>
  <c r="L111" i="7062"/>
  <c r="A113" i="7062"/>
  <c r="E113" i="7062"/>
  <c r="C114" i="7062"/>
  <c r="G114" i="7062"/>
  <c r="B116" i="7062"/>
  <c r="C117" i="7062"/>
  <c r="D119" i="7062"/>
  <c r="F127" i="7062"/>
  <c r="J127" i="7062"/>
  <c r="AD127" i="7062"/>
  <c r="F128" i="7062"/>
  <c r="R128" i="7062"/>
  <c r="S129" i="7062"/>
  <c r="AE129" i="7062"/>
  <c r="U130" i="7062"/>
  <c r="AG130" i="7062"/>
  <c r="D131" i="7062"/>
  <c r="L131" i="7062"/>
  <c r="D132" i="7062"/>
  <c r="P132" i="7062"/>
  <c r="AB132" i="7062"/>
  <c r="E133" i="7062"/>
  <c r="M133" i="7062"/>
  <c r="U133" i="7062"/>
  <c r="C134" i="7062"/>
  <c r="O134" i="7062"/>
  <c r="J135" i="7062"/>
  <c r="R135" i="7062"/>
  <c r="V135" i="7062"/>
  <c r="F136" i="7062"/>
  <c r="C137" i="7062"/>
  <c r="O137" i="7062"/>
  <c r="S137" i="7062"/>
  <c r="A138" i="7062"/>
  <c r="E138" i="7062"/>
  <c r="Q138" i="7062"/>
  <c r="Y138" i="7062"/>
  <c r="L139" i="7062"/>
  <c r="P139" i="7062"/>
  <c r="X139" i="7062"/>
  <c r="D140" i="7062"/>
  <c r="P140" i="7062"/>
  <c r="A141" i="7062"/>
  <c r="M141" i="7062"/>
  <c r="Q141" i="7062"/>
  <c r="C142" i="7062"/>
  <c r="G142" i="7062"/>
  <c r="O142" i="7062"/>
  <c r="S142" i="7062"/>
  <c r="F143" i="7062"/>
  <c r="J143" i="7062"/>
  <c r="R143" i="7062"/>
  <c r="B144" i="7062"/>
  <c r="J144" i="7062"/>
  <c r="N144" i="7062"/>
  <c r="C145" i="7062"/>
  <c r="G145" i="7062"/>
  <c r="O145" i="7062"/>
  <c r="A146" i="7062"/>
  <c r="M146" i="7062"/>
  <c r="D147" i="7062"/>
  <c r="H147" i="7062"/>
  <c r="P147" i="7062"/>
  <c r="D148" i="7062"/>
  <c r="L148" i="7062"/>
  <c r="A149" i="7062"/>
  <c r="I149" i="7062"/>
  <c r="M149" i="7062"/>
  <c r="C87" i="7061"/>
  <c r="G87" i="7061"/>
  <c r="K87" i="7061"/>
  <c r="O87" i="7061"/>
  <c r="S87" i="7061"/>
  <c r="W87" i="7061"/>
  <c r="AA87" i="7061"/>
  <c r="AE87" i="7061"/>
  <c r="AI87" i="7061"/>
  <c r="C88" i="7061"/>
  <c r="G88" i="7061"/>
  <c r="K88" i="7061"/>
  <c r="O88" i="7061"/>
  <c r="S88" i="7061"/>
  <c r="W88" i="7061"/>
  <c r="AA88" i="7061"/>
  <c r="AE88" i="7061"/>
  <c r="AI88" i="7061"/>
  <c r="D89" i="7061"/>
  <c r="H89" i="7061"/>
  <c r="L89" i="7061"/>
  <c r="P89" i="7061"/>
  <c r="T89" i="7061"/>
  <c r="X89" i="7061"/>
  <c r="AB89" i="7061"/>
  <c r="AF89" i="7061"/>
  <c r="B90" i="7061"/>
  <c r="F90" i="7061"/>
  <c r="J90" i="7061"/>
  <c r="N90" i="7061"/>
  <c r="R90" i="7061"/>
  <c r="V90" i="7061"/>
  <c r="Z90" i="7061"/>
  <c r="AD90" i="7061"/>
  <c r="A91" i="7061"/>
  <c r="E91" i="7061"/>
  <c r="I91" i="7061"/>
  <c r="M91" i="7061"/>
  <c r="Q91" i="7061"/>
  <c r="U91" i="7061"/>
  <c r="Y91" i="7061"/>
  <c r="AC91" i="7061"/>
  <c r="A92" i="7061"/>
  <c r="E92" i="7061"/>
  <c r="I92" i="7061"/>
  <c r="M92" i="7061"/>
  <c r="Q92" i="7061"/>
  <c r="U92" i="7061"/>
  <c r="Y92" i="7061"/>
  <c r="AC92" i="7061"/>
  <c r="B93" i="7061"/>
  <c r="F93" i="7061"/>
  <c r="J93" i="7061"/>
  <c r="N93" i="7061"/>
  <c r="R93" i="7061"/>
  <c r="V93" i="7061"/>
  <c r="Z93" i="7061"/>
  <c r="AD93" i="7061"/>
  <c r="D94" i="7061"/>
  <c r="H94" i="7061"/>
  <c r="L94" i="7061"/>
  <c r="P94" i="7061"/>
  <c r="T94" i="7061"/>
  <c r="X94" i="7061"/>
  <c r="AB94" i="7061"/>
  <c r="C95" i="7061"/>
  <c r="G95" i="7061"/>
  <c r="K95" i="7061"/>
  <c r="O95" i="7061"/>
  <c r="S95" i="7061"/>
  <c r="W95" i="7061"/>
  <c r="AA95" i="7061"/>
  <c r="C96" i="7061"/>
  <c r="G96" i="7061"/>
  <c r="K96" i="7061"/>
  <c r="O96" i="7061"/>
  <c r="S96" i="7061"/>
  <c r="W96" i="7061"/>
  <c r="AA96" i="7061"/>
  <c r="D97" i="7061"/>
  <c r="H97" i="7061"/>
  <c r="L97" i="7061"/>
  <c r="P97" i="7061"/>
  <c r="T97" i="7061"/>
  <c r="X97" i="7061"/>
  <c r="B98" i="7061"/>
  <c r="F98" i="7061"/>
  <c r="J98" i="7061"/>
  <c r="N98" i="7061"/>
  <c r="R98" i="7061"/>
  <c r="V98" i="7061"/>
  <c r="A99" i="7061"/>
  <c r="E99" i="7061"/>
  <c r="I99" i="7061"/>
  <c r="M99" i="7061"/>
  <c r="Q99" i="7061"/>
  <c r="U99" i="7061"/>
  <c r="A100" i="7061"/>
  <c r="E100" i="7061"/>
  <c r="I100" i="7061"/>
  <c r="M100" i="7061"/>
  <c r="Q100" i="7061"/>
  <c r="U100" i="7061"/>
  <c r="B101" i="7061"/>
  <c r="F101" i="7061"/>
  <c r="J101" i="7061"/>
  <c r="N101" i="7061"/>
  <c r="R101" i="7061"/>
  <c r="V101" i="7061"/>
  <c r="D102" i="7061"/>
  <c r="H102" i="7061"/>
  <c r="L102" i="7061"/>
  <c r="P102" i="7061"/>
  <c r="T102" i="7061"/>
  <c r="C103" i="7061"/>
  <c r="G103" i="7061"/>
  <c r="K103" i="7061"/>
  <c r="O103" i="7061"/>
  <c r="S103" i="7061"/>
  <c r="C104" i="7061"/>
  <c r="G104" i="7061"/>
  <c r="K104" i="7061"/>
  <c r="O104" i="7061"/>
  <c r="S104" i="7061"/>
  <c r="D105" i="7061"/>
  <c r="H105" i="7061"/>
  <c r="L105" i="7061"/>
  <c r="P105" i="7061"/>
  <c r="B106" i="7061"/>
  <c r="F106" i="7061"/>
  <c r="J106" i="7061"/>
  <c r="N106" i="7061"/>
  <c r="A107" i="7061"/>
  <c r="E107" i="7061"/>
  <c r="I107" i="7061"/>
  <c r="M107" i="7061"/>
  <c r="A108" i="7061"/>
  <c r="E108" i="7061"/>
  <c r="I108" i="7061"/>
  <c r="M108" i="7061"/>
  <c r="B109" i="7061"/>
  <c r="F109" i="7061"/>
  <c r="J109" i="7061"/>
  <c r="N109" i="7061"/>
  <c r="D110" i="7061"/>
  <c r="H110" i="7061"/>
  <c r="L110" i="7061"/>
  <c r="C111" i="7061"/>
  <c r="G111" i="7061"/>
  <c r="K111" i="7061"/>
  <c r="C112" i="7061"/>
  <c r="G112" i="7061"/>
  <c r="K112" i="7061"/>
  <c r="D113" i="7061"/>
  <c r="H113" i="7061"/>
  <c r="B114" i="7061"/>
  <c r="F114" i="7061"/>
  <c r="A115" i="7061"/>
  <c r="E115" i="7061"/>
  <c r="A116" i="7061"/>
  <c r="E116" i="7061"/>
  <c r="B117" i="7061"/>
  <c r="F117" i="7061"/>
  <c r="D118" i="7061"/>
  <c r="C119" i="7061"/>
  <c r="C120" i="7061"/>
  <c r="A127" i="7061"/>
  <c r="E127" i="7061"/>
  <c r="I127" i="7061"/>
  <c r="M127" i="7061"/>
  <c r="Q127" i="7061"/>
  <c r="U127" i="7061"/>
  <c r="Y127" i="7061"/>
  <c r="AC127" i="7061"/>
  <c r="AG127" i="7061"/>
  <c r="A128" i="7061"/>
  <c r="E128" i="7061"/>
  <c r="I128" i="7061"/>
  <c r="M128" i="7061"/>
  <c r="Q128" i="7061"/>
  <c r="U128" i="7061"/>
  <c r="Y128" i="7061"/>
  <c r="AC128" i="7061"/>
  <c r="AG128" i="7061"/>
  <c r="B129" i="7061"/>
  <c r="F129" i="7061"/>
  <c r="J129" i="7061"/>
  <c r="N129" i="7061"/>
  <c r="R129" i="7061"/>
  <c r="V129" i="7061"/>
  <c r="Z129" i="7061"/>
  <c r="AD129" i="7061"/>
  <c r="AH129" i="7061"/>
  <c r="D130" i="7061"/>
  <c r="H130" i="7061"/>
  <c r="L130" i="7061"/>
  <c r="P130" i="7061"/>
  <c r="T130" i="7061"/>
  <c r="X130" i="7061"/>
  <c r="AB130" i="7061"/>
  <c r="AF130" i="7061"/>
  <c r="C131" i="7061"/>
  <c r="G131" i="7061"/>
  <c r="K131" i="7061"/>
  <c r="O131" i="7061"/>
  <c r="S131" i="7061"/>
  <c r="W131" i="7061"/>
  <c r="AA131" i="7061"/>
  <c r="AE131" i="7061"/>
  <c r="C132" i="7061"/>
  <c r="G132" i="7061"/>
  <c r="K132" i="7061"/>
  <c r="O132" i="7061"/>
  <c r="S132" i="7061"/>
  <c r="W132" i="7061"/>
  <c r="AA132" i="7061"/>
  <c r="AE132" i="7061"/>
  <c r="D133" i="7061"/>
  <c r="H133" i="7061"/>
  <c r="L133" i="7061"/>
  <c r="P133" i="7061"/>
  <c r="T133" i="7061"/>
  <c r="X133" i="7061"/>
  <c r="AB133" i="7061"/>
  <c r="B134" i="7061"/>
  <c r="F134" i="7061"/>
  <c r="J134" i="7061"/>
  <c r="N134" i="7061"/>
  <c r="R134" i="7061"/>
  <c r="V134" i="7061"/>
  <c r="Z134" i="7061"/>
  <c r="A135" i="7061"/>
  <c r="E135" i="7061"/>
  <c r="I135" i="7061"/>
  <c r="M135" i="7061"/>
  <c r="Q135" i="7061"/>
  <c r="U135" i="7061"/>
  <c r="Y135" i="7061"/>
  <c r="A136" i="7061"/>
  <c r="E136" i="7061"/>
  <c r="I136" i="7061"/>
  <c r="M136" i="7061"/>
  <c r="Q136" i="7061"/>
  <c r="U136" i="7061"/>
  <c r="Y136" i="7061"/>
  <c r="B137" i="7061"/>
  <c r="F137" i="7061"/>
  <c r="J137" i="7061"/>
  <c r="N137" i="7061"/>
  <c r="R137" i="7061"/>
  <c r="V137" i="7061"/>
  <c r="Z137" i="7061"/>
  <c r="D138" i="7061"/>
  <c r="H138" i="7061"/>
  <c r="L138" i="7061"/>
  <c r="P138" i="7061"/>
  <c r="T138" i="7061"/>
  <c r="X138" i="7061"/>
  <c r="C139" i="7061"/>
  <c r="G139" i="7061"/>
  <c r="K139" i="7061"/>
  <c r="O139" i="7061"/>
  <c r="S139" i="7061"/>
  <c r="W139" i="7061"/>
  <c r="C140" i="7061"/>
  <c r="G140" i="7061"/>
  <c r="K140" i="7061"/>
  <c r="O140" i="7061"/>
  <c r="S140" i="7061"/>
  <c r="W140" i="7061"/>
  <c r="D141" i="7061"/>
  <c r="H141" i="7061"/>
  <c r="L141" i="7061"/>
  <c r="P141" i="7061"/>
  <c r="T141" i="7061"/>
  <c r="B142" i="7061"/>
  <c r="F142" i="7061"/>
  <c r="J142" i="7061"/>
  <c r="N142" i="7061"/>
  <c r="R142" i="7061"/>
  <c r="A143" i="7061"/>
  <c r="E143" i="7061"/>
  <c r="I143" i="7061"/>
  <c r="M143" i="7061"/>
  <c r="Q143" i="7061"/>
  <c r="A144" i="7061"/>
  <c r="E144" i="7061"/>
  <c r="I144" i="7061"/>
  <c r="M144" i="7061"/>
  <c r="Q144" i="7061"/>
  <c r="B145" i="7061"/>
  <c r="F145" i="7061"/>
  <c r="J145" i="7061"/>
  <c r="N145" i="7061"/>
  <c r="R145" i="7061"/>
  <c r="D146" i="7061"/>
  <c r="H146" i="7061"/>
  <c r="L146" i="7061"/>
  <c r="P146" i="7061"/>
  <c r="C147" i="7061"/>
  <c r="G147" i="7061"/>
  <c r="K147" i="7061"/>
  <c r="O147" i="7061"/>
  <c r="C148" i="7061"/>
  <c r="G148" i="7061"/>
  <c r="K148" i="7061"/>
  <c r="O148" i="7061"/>
  <c r="D149" i="7061"/>
  <c r="H149" i="7061"/>
  <c r="L149" i="7061"/>
  <c r="B150" i="7061"/>
  <c r="F150" i="7061"/>
  <c r="J150" i="7061"/>
  <c r="A151" i="7061"/>
  <c r="E151" i="7061"/>
  <c r="I151" i="7061"/>
  <c r="A152" i="7061"/>
  <c r="E152" i="7061"/>
  <c r="I152" i="7061"/>
  <c r="B153" i="7061"/>
  <c r="F153" i="7061"/>
  <c r="J153" i="7061"/>
  <c r="D154" i="7061"/>
  <c r="H154" i="7061"/>
  <c r="C155" i="7061"/>
  <c r="G155" i="7061"/>
  <c r="C156" i="7061"/>
  <c r="G156" i="7061"/>
  <c r="D157" i="7061"/>
  <c r="B158" i="7061"/>
  <c r="A159" i="7061"/>
  <c r="A160" i="7061"/>
  <c r="B161" i="7061"/>
  <c r="C87" i="7060"/>
  <c r="G87" i="7060"/>
  <c r="K87" i="7060"/>
  <c r="O87" i="7060"/>
  <c r="S87" i="7060"/>
  <c r="W87" i="7060"/>
  <c r="AA87" i="7060"/>
  <c r="AE87" i="7060"/>
  <c r="AI87" i="7060"/>
  <c r="C88" i="7060"/>
  <c r="G88" i="7060"/>
  <c r="K88" i="7060"/>
  <c r="O88" i="7060"/>
  <c r="S88" i="7060"/>
  <c r="W88" i="7060"/>
  <c r="AA88" i="7060"/>
  <c r="AE88" i="7060"/>
  <c r="AI88" i="7060"/>
  <c r="D89" i="7060"/>
  <c r="H89" i="7060"/>
  <c r="L89" i="7060"/>
  <c r="P89" i="7060"/>
  <c r="T89" i="7060"/>
  <c r="X89" i="7060"/>
  <c r="AB89" i="7060"/>
  <c r="AF89" i="7060"/>
  <c r="B90" i="7060"/>
  <c r="F90" i="7060"/>
  <c r="J90" i="7060"/>
  <c r="N90" i="7060"/>
  <c r="R90" i="7060"/>
  <c r="V90" i="7060"/>
  <c r="Z90" i="7060"/>
  <c r="AD90" i="7060"/>
  <c r="A91" i="7060"/>
  <c r="E91" i="7060"/>
  <c r="I91" i="7060"/>
  <c r="M91" i="7060"/>
  <c r="Q91" i="7060"/>
  <c r="U91" i="7060"/>
  <c r="Y91" i="7060"/>
  <c r="AC91" i="7060"/>
  <c r="A92" i="7060"/>
  <c r="E92" i="7060"/>
  <c r="I92" i="7060"/>
  <c r="M92" i="7060"/>
  <c r="Q92" i="7060"/>
  <c r="U92" i="7060"/>
  <c r="Y92" i="7060"/>
  <c r="AC92" i="7060"/>
  <c r="B93" i="7060"/>
  <c r="F93" i="7060"/>
  <c r="J93" i="7060"/>
  <c r="N93" i="7060"/>
  <c r="R93" i="7060"/>
  <c r="V93" i="7060"/>
  <c r="Z93" i="7060"/>
  <c r="AD93" i="7060"/>
  <c r="D94" i="7060"/>
  <c r="H94" i="7060"/>
  <c r="L94" i="7060"/>
  <c r="P94" i="7060"/>
  <c r="T94" i="7060"/>
  <c r="X94" i="7060"/>
  <c r="AB94" i="7060"/>
  <c r="C95" i="7060"/>
  <c r="G95" i="7060"/>
  <c r="K95" i="7060"/>
  <c r="O95" i="7060"/>
  <c r="S95" i="7060"/>
  <c r="W95" i="7060"/>
  <c r="AA95" i="7060"/>
  <c r="C96" i="7060"/>
  <c r="G96" i="7060"/>
  <c r="K96" i="7060"/>
  <c r="O96" i="7060"/>
  <c r="S96" i="7060"/>
  <c r="W96" i="7060"/>
  <c r="AA96" i="7060"/>
  <c r="D97" i="7060"/>
  <c r="H97" i="7060"/>
  <c r="L97" i="7060"/>
  <c r="P97" i="7060"/>
  <c r="T97" i="7060"/>
  <c r="X97" i="7060"/>
  <c r="B98" i="7060"/>
  <c r="F98" i="7060"/>
  <c r="J98" i="7060"/>
  <c r="N98" i="7060"/>
  <c r="R98" i="7060"/>
  <c r="V98" i="7060"/>
  <c r="A99" i="7060"/>
  <c r="E99" i="7060"/>
  <c r="I99" i="7060"/>
  <c r="M99" i="7060"/>
  <c r="Q99" i="7060"/>
  <c r="U99" i="7060"/>
  <c r="A100" i="7060"/>
  <c r="E100" i="7060"/>
  <c r="I100" i="7060"/>
  <c r="M100" i="7060"/>
  <c r="Q100" i="7060"/>
  <c r="U100" i="7060"/>
  <c r="B101" i="7060"/>
  <c r="F101" i="7060"/>
  <c r="J101" i="7060"/>
  <c r="N101" i="7060"/>
  <c r="R101" i="7060"/>
  <c r="V101" i="7060"/>
  <c r="D102" i="7060"/>
  <c r="H102" i="7060"/>
  <c r="L102" i="7060"/>
  <c r="P102" i="7060"/>
  <c r="T102" i="7060"/>
  <c r="C103" i="7060"/>
  <c r="G103" i="7060"/>
  <c r="K103" i="7060"/>
  <c r="O103" i="7060"/>
  <c r="S103" i="7060"/>
  <c r="C104" i="7060"/>
  <c r="G104" i="7060"/>
  <c r="K104" i="7060"/>
  <c r="O104" i="7060"/>
  <c r="S104" i="7060"/>
  <c r="D105" i="7060"/>
  <c r="H105" i="7060"/>
  <c r="L105" i="7060"/>
  <c r="P105" i="7060"/>
  <c r="B106" i="7060"/>
  <c r="F106" i="7060"/>
  <c r="J106" i="7060"/>
  <c r="N106" i="7060"/>
  <c r="A107" i="7060"/>
  <c r="E107" i="7060"/>
  <c r="I107" i="7060"/>
  <c r="M107" i="7060"/>
  <c r="A108" i="7060"/>
  <c r="E108" i="7060"/>
  <c r="I108" i="7060"/>
  <c r="M108" i="7060"/>
  <c r="B109" i="7060"/>
  <c r="F109" i="7060"/>
  <c r="J109" i="7060"/>
  <c r="N109" i="7060"/>
  <c r="D110" i="7060"/>
  <c r="H110" i="7060"/>
  <c r="L110" i="7060"/>
  <c r="C111" i="7060"/>
  <c r="G111" i="7060"/>
  <c r="K111" i="7060"/>
  <c r="C112" i="7060"/>
  <c r="G112" i="7060"/>
  <c r="K112" i="7060"/>
  <c r="D113" i="7060"/>
  <c r="H113" i="7060"/>
  <c r="B114" i="7060"/>
  <c r="F114" i="7060"/>
  <c r="A115" i="7060"/>
  <c r="E115" i="7060"/>
  <c r="A116" i="7060"/>
  <c r="E116" i="7060"/>
  <c r="B117" i="7060"/>
  <c r="F117" i="7060"/>
  <c r="D118" i="7060"/>
  <c r="C119" i="7060"/>
  <c r="C120" i="7060"/>
  <c r="A127" i="7060"/>
  <c r="E127" i="7060"/>
  <c r="I127" i="7060"/>
  <c r="M127" i="7060"/>
  <c r="Q127" i="7060"/>
  <c r="U127" i="7060"/>
  <c r="Y127" i="7060"/>
  <c r="AC127" i="7060"/>
  <c r="AG127" i="7060"/>
  <c r="A128" i="7060"/>
  <c r="E128" i="7060"/>
  <c r="I128" i="7060"/>
  <c r="M128" i="7060"/>
  <c r="Q128" i="7060"/>
  <c r="U128" i="7060"/>
  <c r="Y128" i="7060"/>
  <c r="AC128" i="7060"/>
  <c r="AG128" i="7060"/>
  <c r="B129" i="7060"/>
  <c r="F129" i="7060"/>
  <c r="J129" i="7060"/>
  <c r="N129" i="7060"/>
  <c r="R129" i="7060"/>
  <c r="V129" i="7060"/>
  <c r="Z129" i="7060"/>
  <c r="AD129" i="7060"/>
  <c r="AH129" i="7060"/>
  <c r="D130" i="7060"/>
  <c r="H130" i="7060"/>
  <c r="L130" i="7060"/>
  <c r="P130" i="7060"/>
  <c r="T130" i="7060"/>
  <c r="X130" i="7060"/>
  <c r="AB130" i="7060"/>
  <c r="AF130" i="7060"/>
  <c r="C131" i="7060"/>
  <c r="G131" i="7060"/>
  <c r="K131" i="7060"/>
  <c r="O131" i="7060"/>
  <c r="S131" i="7060"/>
  <c r="W131" i="7060"/>
  <c r="AA131" i="7060"/>
  <c r="AE131" i="7060"/>
  <c r="C132" i="7060"/>
  <c r="G132" i="7060"/>
  <c r="K132" i="7060"/>
  <c r="O132" i="7060"/>
  <c r="S132" i="7060"/>
  <c r="W132" i="7060"/>
  <c r="AA132" i="7060"/>
  <c r="AE132" i="7060"/>
  <c r="D133" i="7060"/>
  <c r="H133" i="7060"/>
  <c r="L133" i="7060"/>
  <c r="P133" i="7060"/>
  <c r="T133" i="7060"/>
  <c r="X133" i="7060"/>
  <c r="AB133" i="7060"/>
  <c r="B134" i="7060"/>
  <c r="F134" i="7060"/>
  <c r="J134" i="7060"/>
  <c r="N134" i="7060"/>
  <c r="R134" i="7060"/>
  <c r="V134" i="7060"/>
  <c r="Z134" i="7060"/>
  <c r="A135" i="7060"/>
  <c r="E135" i="7060"/>
  <c r="I135" i="7060"/>
  <c r="M135" i="7060"/>
  <c r="Q135" i="7060"/>
  <c r="U135" i="7060"/>
  <c r="Y135" i="7060"/>
  <c r="A136" i="7060"/>
  <c r="E136" i="7060"/>
  <c r="I136" i="7060"/>
  <c r="M136" i="7060"/>
  <c r="Q136" i="7060"/>
  <c r="U136" i="7060"/>
  <c r="Y136" i="7060"/>
  <c r="B137" i="7060"/>
  <c r="F137" i="7060"/>
  <c r="J137" i="7060"/>
  <c r="N137" i="7060"/>
  <c r="R137" i="7060"/>
  <c r="V137" i="7060"/>
  <c r="Z137" i="7060"/>
  <c r="D138" i="7060"/>
  <c r="H138" i="7060"/>
  <c r="L138" i="7060"/>
  <c r="P138" i="7060"/>
  <c r="T138" i="7060"/>
  <c r="X138" i="7060"/>
  <c r="C139" i="7060"/>
  <c r="G139" i="7060"/>
  <c r="K139" i="7060"/>
  <c r="O139" i="7060"/>
  <c r="S139" i="7060"/>
  <c r="W139" i="7060"/>
  <c r="C140" i="7060"/>
  <c r="G140" i="7060"/>
  <c r="K140" i="7060"/>
  <c r="O140" i="7060"/>
  <c r="S140" i="7060"/>
  <c r="W140" i="7060"/>
  <c r="D141" i="7060"/>
  <c r="H141" i="7060"/>
  <c r="L141" i="7060"/>
  <c r="P141" i="7060"/>
  <c r="T141" i="7060"/>
  <c r="B142" i="7060"/>
  <c r="F142" i="7060"/>
  <c r="J142" i="7060"/>
  <c r="N142" i="7060"/>
  <c r="R142" i="7060"/>
  <c r="A143" i="7060"/>
  <c r="E143" i="7060"/>
  <c r="I143" i="7060"/>
  <c r="M143" i="7060"/>
  <c r="Q143" i="7060"/>
  <c r="A144" i="7060"/>
  <c r="E144" i="7060"/>
  <c r="I144" i="7060"/>
  <c r="M144" i="7060"/>
  <c r="Q144" i="7060"/>
  <c r="B145" i="7060"/>
  <c r="F145" i="7060"/>
  <c r="J145" i="7060"/>
  <c r="N145" i="7060"/>
  <c r="R145" i="7060"/>
  <c r="D146" i="7060"/>
  <c r="H146" i="7060"/>
  <c r="L146" i="7060"/>
  <c r="P146" i="7060"/>
  <c r="C147" i="7060"/>
  <c r="G147" i="7060"/>
  <c r="K147" i="7060"/>
  <c r="O147" i="7060"/>
  <c r="C148" i="7060"/>
  <c r="G148" i="7060"/>
  <c r="K148" i="7060"/>
  <c r="O148" i="7060"/>
  <c r="D149" i="7060"/>
  <c r="H149" i="7060"/>
  <c r="L149" i="7060"/>
  <c r="B150" i="7060"/>
  <c r="F150" i="7060"/>
  <c r="J150" i="7060"/>
  <c r="A151" i="7060"/>
  <c r="E151" i="7060"/>
  <c r="I151" i="7060"/>
  <c r="A152" i="7060"/>
  <c r="E152" i="7060"/>
  <c r="I152" i="7060"/>
  <c r="B153" i="7060"/>
  <c r="F153" i="7060"/>
  <c r="J153" i="7060"/>
  <c r="D154" i="7060"/>
  <c r="H154" i="7060"/>
  <c r="C155" i="7060"/>
  <c r="G155" i="7060"/>
  <c r="C156" i="7060"/>
  <c r="G156" i="7060"/>
  <c r="D157" i="7060"/>
  <c r="B158" i="7060"/>
  <c r="A159" i="7060"/>
  <c r="A160" i="7060"/>
  <c r="B161" i="7060"/>
  <c r="C153" i="7062"/>
  <c r="G153" i="7062"/>
  <c r="A154" i="7062"/>
  <c r="I154" i="7062"/>
  <c r="D155" i="7062"/>
  <c r="D156" i="7062"/>
  <c r="A157" i="7062"/>
  <c r="C158" i="7062"/>
  <c r="S93" i="7061"/>
  <c r="G98" i="7061"/>
  <c r="T103" i="7061"/>
  <c r="D112" i="7061"/>
  <c r="B127" i="7061"/>
  <c r="AD128" i="7061"/>
  <c r="Y130" i="7061"/>
  <c r="X132" i="7061"/>
  <c r="AA134" i="7061"/>
  <c r="G137" i="7061"/>
  <c r="T139" i="7061"/>
  <c r="O142" i="7061"/>
  <c r="A146" i="7061"/>
  <c r="C150" i="7061"/>
  <c r="D156" i="7061"/>
  <c r="D87" i="7060"/>
  <c r="H87" i="7060"/>
  <c r="L87" i="7060"/>
  <c r="P87" i="7060"/>
  <c r="T87" i="7060"/>
  <c r="X87" i="7060"/>
  <c r="AB87" i="7060"/>
  <c r="AF87" i="7060"/>
  <c r="AJ87" i="7060"/>
  <c r="D88" i="7060"/>
  <c r="H88" i="7060"/>
  <c r="L88" i="7060"/>
  <c r="P88" i="7060"/>
  <c r="T88" i="7060"/>
  <c r="X88" i="7060"/>
  <c r="AB88" i="7060"/>
  <c r="AF88" i="7060"/>
  <c r="A89" i="7060"/>
  <c r="E89" i="7060"/>
  <c r="I89" i="7060"/>
  <c r="M89" i="7060"/>
  <c r="Q89" i="7060"/>
  <c r="U89" i="7060"/>
  <c r="Y89" i="7060"/>
  <c r="AC89" i="7060"/>
  <c r="AG89" i="7060"/>
  <c r="C90" i="7060"/>
  <c r="G90" i="7060"/>
  <c r="K90" i="7060"/>
  <c r="O90" i="7060"/>
  <c r="S90" i="7060"/>
  <c r="W90" i="7060"/>
  <c r="AA90" i="7060"/>
  <c r="AE90" i="7060"/>
  <c r="B91" i="7060"/>
  <c r="F91" i="7060"/>
  <c r="J91" i="7060"/>
  <c r="N91" i="7060"/>
  <c r="R91" i="7060"/>
  <c r="V91" i="7060"/>
  <c r="Z91" i="7060"/>
  <c r="AD91" i="7060"/>
  <c r="B92" i="7060"/>
  <c r="F92" i="7060"/>
  <c r="J92" i="7060"/>
  <c r="N92" i="7060"/>
  <c r="R92" i="7060"/>
  <c r="V92" i="7060"/>
  <c r="Z92" i="7060"/>
  <c r="AD92" i="7060"/>
  <c r="C93" i="7060"/>
  <c r="G93" i="7060"/>
  <c r="K93" i="7060"/>
  <c r="O93" i="7060"/>
  <c r="S93" i="7060"/>
  <c r="W93" i="7060"/>
  <c r="AA93" i="7060"/>
  <c r="A94" i="7060"/>
  <c r="E94" i="7060"/>
  <c r="I94" i="7060"/>
  <c r="M94" i="7060"/>
  <c r="Q94" i="7060"/>
  <c r="U94" i="7060"/>
  <c r="Y94" i="7060"/>
  <c r="AC94" i="7060"/>
  <c r="D95" i="7060"/>
  <c r="H95" i="7060"/>
  <c r="L95" i="7060"/>
  <c r="P95" i="7060"/>
  <c r="T95" i="7060"/>
  <c r="X95" i="7060"/>
  <c r="AB95" i="7060"/>
  <c r="D96" i="7060"/>
  <c r="H96" i="7060"/>
  <c r="L96" i="7060"/>
  <c r="P96" i="7060"/>
  <c r="T96" i="7060"/>
  <c r="X96" i="7060"/>
  <c r="A97" i="7060"/>
  <c r="E97" i="7060"/>
  <c r="I97" i="7060"/>
  <c r="M97" i="7060"/>
  <c r="Q97" i="7060"/>
  <c r="U97" i="7060"/>
  <c r="Y97" i="7060"/>
  <c r="C98" i="7060"/>
  <c r="G98" i="7060"/>
  <c r="K98" i="7060"/>
  <c r="O98" i="7060"/>
  <c r="S98" i="7060"/>
  <c r="W98" i="7060"/>
  <c r="B99" i="7060"/>
  <c r="F99" i="7060"/>
  <c r="J99" i="7060"/>
  <c r="N99" i="7060"/>
  <c r="R99" i="7060"/>
  <c r="V99" i="7060"/>
  <c r="B100" i="7060"/>
  <c r="F100" i="7060"/>
  <c r="J100" i="7060"/>
  <c r="N100" i="7060"/>
  <c r="R100" i="7060"/>
  <c r="V100" i="7060"/>
  <c r="C101" i="7060"/>
  <c r="G101" i="7060"/>
  <c r="K101" i="7060"/>
  <c r="O101" i="7060"/>
  <c r="S101" i="7060"/>
  <c r="A102" i="7060"/>
  <c r="E102" i="7060"/>
  <c r="I102" i="7060"/>
  <c r="M102" i="7060"/>
  <c r="Q102" i="7060"/>
  <c r="U102" i="7060"/>
  <c r="D103" i="7060"/>
  <c r="H103" i="7060"/>
  <c r="L103" i="7060"/>
  <c r="P103" i="7060"/>
  <c r="T103" i="7060"/>
  <c r="D104" i="7060"/>
  <c r="H104" i="7060"/>
  <c r="L104" i="7060"/>
  <c r="P104" i="7060"/>
  <c r="A105" i="7060"/>
  <c r="E105" i="7060"/>
  <c r="I105" i="7060"/>
  <c r="M105" i="7060"/>
  <c r="Q105" i="7060"/>
  <c r="C106" i="7060"/>
  <c r="G106" i="7060"/>
  <c r="K106" i="7060"/>
  <c r="O106" i="7060"/>
  <c r="B107" i="7060"/>
  <c r="F107" i="7060"/>
  <c r="J107" i="7060"/>
  <c r="N107" i="7060"/>
  <c r="B108" i="7060"/>
  <c r="F108" i="7060"/>
  <c r="J108" i="7060"/>
  <c r="N108" i="7060"/>
  <c r="C109" i="7060"/>
  <c r="G109" i="7060"/>
  <c r="K109" i="7060"/>
  <c r="A110" i="7060"/>
  <c r="E110" i="7060"/>
  <c r="I110" i="7060"/>
  <c r="M110" i="7060"/>
  <c r="D111" i="7060"/>
  <c r="H111" i="7060"/>
  <c r="L111" i="7060"/>
  <c r="D112" i="7060"/>
  <c r="H112" i="7060"/>
  <c r="A113" i="7060"/>
  <c r="E113" i="7060"/>
  <c r="I113" i="7060"/>
  <c r="C114" i="7060"/>
  <c r="G114" i="7060"/>
  <c r="B115" i="7060"/>
  <c r="F115" i="7060"/>
  <c r="B116" i="7060"/>
  <c r="F116" i="7060"/>
  <c r="C117" i="7060"/>
  <c r="A118" i="7060"/>
  <c r="E118" i="7060"/>
  <c r="D119" i="7060"/>
  <c r="A121" i="7060"/>
  <c r="B127" i="7060"/>
  <c r="F127" i="7060"/>
  <c r="J127" i="7060"/>
  <c r="N127" i="7060"/>
  <c r="R127" i="7060"/>
  <c r="V127" i="7060"/>
  <c r="Z127" i="7060"/>
  <c r="AD127" i="7060"/>
  <c r="AH127" i="7060"/>
  <c r="B128" i="7060"/>
  <c r="F128" i="7060"/>
  <c r="J128" i="7060"/>
  <c r="N128" i="7060"/>
  <c r="R128" i="7060"/>
  <c r="V128" i="7060"/>
  <c r="Z128" i="7060"/>
  <c r="AD128" i="7060"/>
  <c r="AH128" i="7060"/>
  <c r="C129" i="7060"/>
  <c r="G129" i="7060"/>
  <c r="K129" i="7060"/>
  <c r="O129" i="7060"/>
  <c r="S129" i="7060"/>
  <c r="W129" i="7060"/>
  <c r="AA129" i="7060"/>
  <c r="AE129" i="7060"/>
  <c r="A130" i="7060"/>
  <c r="E130" i="7060"/>
  <c r="I130" i="7060"/>
  <c r="M130" i="7060"/>
  <c r="Q130" i="7060"/>
  <c r="U130" i="7060"/>
  <c r="Y130" i="7060"/>
  <c r="AC130" i="7060"/>
  <c r="AG130" i="7060"/>
  <c r="D131" i="7060"/>
  <c r="H131" i="7060"/>
  <c r="L131" i="7060"/>
  <c r="P131" i="7060"/>
  <c r="T131" i="7060"/>
  <c r="X131" i="7060"/>
  <c r="AB131" i="7060"/>
  <c r="AF131" i="7060"/>
  <c r="D132" i="7060"/>
  <c r="H132" i="7060"/>
  <c r="L132" i="7060"/>
  <c r="P132" i="7060"/>
  <c r="T132" i="7060"/>
  <c r="X132" i="7060"/>
  <c r="AB132" i="7060"/>
  <c r="A133" i="7060"/>
  <c r="E133" i="7060"/>
  <c r="I133" i="7060"/>
  <c r="M133" i="7060"/>
  <c r="Q133" i="7060"/>
  <c r="U133" i="7060"/>
  <c r="Y133" i="7060"/>
  <c r="AC133" i="7060"/>
  <c r="C134" i="7060"/>
  <c r="G134" i="7060"/>
  <c r="K134" i="7060"/>
  <c r="O134" i="7060"/>
  <c r="S134" i="7060"/>
  <c r="W134" i="7060"/>
  <c r="AA134" i="7060"/>
  <c r="B135" i="7060"/>
  <c r="F135" i="7060"/>
  <c r="J135" i="7060"/>
  <c r="N135" i="7060"/>
  <c r="R135" i="7060"/>
  <c r="V135" i="7060"/>
  <c r="Z135" i="7060"/>
  <c r="B136" i="7060"/>
  <c r="F136" i="7060"/>
  <c r="J136" i="7060"/>
  <c r="N136" i="7060"/>
  <c r="R136" i="7060"/>
  <c r="V136" i="7060"/>
  <c r="Z136" i="7060"/>
  <c r="C137" i="7060"/>
  <c r="G137" i="7060"/>
  <c r="K137" i="7060"/>
  <c r="O137" i="7060"/>
  <c r="S137" i="7060"/>
  <c r="W137" i="7060"/>
  <c r="A138" i="7060"/>
  <c r="E138" i="7060"/>
  <c r="I138" i="7060"/>
  <c r="M138" i="7060"/>
  <c r="Q138" i="7060"/>
  <c r="U138" i="7060"/>
  <c r="Y138" i="7060"/>
  <c r="D139" i="7060"/>
  <c r="H139" i="7060"/>
  <c r="L139" i="7060"/>
  <c r="P139" i="7060"/>
  <c r="T139" i="7060"/>
  <c r="X139" i="7060"/>
  <c r="D140" i="7060"/>
  <c r="H140" i="7060"/>
  <c r="L140" i="7060"/>
  <c r="P140" i="7060"/>
  <c r="T140" i="7060"/>
  <c r="A141" i="7060"/>
  <c r="E141" i="7060"/>
  <c r="I141" i="7060"/>
  <c r="M141" i="7060"/>
  <c r="Q141" i="7060"/>
  <c r="U141" i="7060"/>
  <c r="C142" i="7060"/>
  <c r="G142" i="7060"/>
  <c r="K142" i="7060"/>
  <c r="O142" i="7060"/>
  <c r="S142" i="7060"/>
  <c r="B143" i="7060"/>
  <c r="F143" i="7060"/>
  <c r="J143" i="7060"/>
  <c r="N143" i="7060"/>
  <c r="R143" i="7060"/>
  <c r="B144" i="7060"/>
  <c r="F144" i="7060"/>
  <c r="J144" i="7060"/>
  <c r="N144" i="7060"/>
  <c r="R144" i="7060"/>
  <c r="C145" i="7060"/>
  <c r="G145" i="7060"/>
  <c r="K145" i="7060"/>
  <c r="O145" i="7060"/>
  <c r="A146" i="7060"/>
  <c r="E146" i="7060"/>
  <c r="I146" i="7060"/>
  <c r="M146" i="7060"/>
  <c r="Q146" i="7060"/>
  <c r="D147" i="7060"/>
  <c r="H147" i="7060"/>
  <c r="L147" i="7060"/>
  <c r="P147" i="7060"/>
  <c r="D148" i="7060"/>
  <c r="H148" i="7060"/>
  <c r="L148" i="7060"/>
  <c r="A149" i="7060"/>
  <c r="E149" i="7060"/>
  <c r="I149" i="7060"/>
  <c r="M149" i="7060"/>
  <c r="C150" i="7060"/>
  <c r="G150" i="7060"/>
  <c r="K150" i="7060"/>
  <c r="B151" i="7060"/>
  <c r="F151" i="7060"/>
  <c r="J151" i="7060"/>
  <c r="B152" i="7060"/>
  <c r="F152" i="7060"/>
  <c r="J152" i="7060"/>
  <c r="C153" i="7060"/>
  <c r="G153" i="7060"/>
  <c r="A154" i="7060"/>
  <c r="E154" i="7060"/>
  <c r="I154" i="7060"/>
  <c r="D155" i="7060"/>
  <c r="H155" i="7060"/>
  <c r="D156" i="7060"/>
  <c r="A157" i="7060"/>
  <c r="E157" i="7060"/>
  <c r="C158" i="7060"/>
  <c r="B159" i="7060"/>
  <c r="B160" i="7060"/>
  <c r="A162" i="7060"/>
  <c r="AK82" i="7070"/>
  <c r="AK47" i="7070" s="1"/>
  <c r="AL47" i="7070" s="1"/>
  <c r="AM47" i="7070" s="1"/>
  <c r="AI42" i="7070"/>
  <c r="AI9" i="7070" s="1"/>
  <c r="AJ82" i="7070"/>
  <c r="AK82" i="7062"/>
  <c r="AG82" i="7062"/>
  <c r="W82" i="7062"/>
  <c r="W61" i="7062" s="1"/>
  <c r="AH82" i="7062"/>
  <c r="AH50" i="7062" s="1"/>
  <c r="AD82" i="7062"/>
  <c r="AD54" i="7062" s="1"/>
  <c r="R82" i="7062"/>
  <c r="R66" i="7062" s="1"/>
  <c r="F82" i="7062"/>
  <c r="F78" i="7062" s="1"/>
  <c r="AK42" i="7062"/>
  <c r="AJ42" i="7062"/>
  <c r="AJ8" i="7062" s="1"/>
  <c r="AI42" i="7062"/>
  <c r="AI9" i="7062" s="1"/>
  <c r="AH42" i="7062"/>
  <c r="AH10" i="7062" s="1"/>
  <c r="AG42" i="7062"/>
  <c r="AF42" i="7062"/>
  <c r="AF12" i="7062" s="1"/>
  <c r="AE42" i="7062"/>
  <c r="AE13" i="7062"/>
  <c r="AD42" i="7062"/>
  <c r="AD14" i="7062" s="1"/>
  <c r="AC42" i="7062"/>
  <c r="AC15" i="7062" s="1"/>
  <c r="AB42" i="7062"/>
  <c r="AB16" i="7062" s="1"/>
  <c r="AA42" i="7062"/>
  <c r="AA17" i="7062" s="1"/>
  <c r="Z42" i="7062"/>
  <c r="Y42" i="7062"/>
  <c r="Y19" i="7062" s="1"/>
  <c r="X42" i="7062"/>
  <c r="X20" i="7062" s="1"/>
  <c r="W42" i="7062"/>
  <c r="W21" i="7062" s="1"/>
  <c r="V42" i="7062"/>
  <c r="V22" i="7062" s="1"/>
  <c r="U42" i="7062"/>
  <c r="T42" i="7062"/>
  <c r="T24" i="7062" s="1"/>
  <c r="S42" i="7062"/>
  <c r="S25" i="7062" s="1"/>
  <c r="R42" i="7062"/>
  <c r="R26" i="7062" s="1"/>
  <c r="Q42" i="7062"/>
  <c r="Q27" i="7062" s="1"/>
  <c r="P42" i="7062"/>
  <c r="O42" i="7062"/>
  <c r="I42" i="7062"/>
  <c r="I35" i="7062" s="1"/>
  <c r="D42" i="7062"/>
  <c r="D40" i="7062" s="1"/>
  <c r="AM44" i="7070"/>
  <c r="AM4" i="7070"/>
  <c r="AM44" i="7069"/>
  <c r="AM4" i="7069"/>
  <c r="AM44" i="7068"/>
  <c r="AM4" i="7068"/>
  <c r="AM44" i="7067"/>
  <c r="AM4" i="7067"/>
  <c r="AM44" i="7062"/>
  <c r="AM4" i="7062"/>
  <c r="AM4" i="7078"/>
  <c r="AM44" i="7078"/>
  <c r="AM44" i="7077"/>
  <c r="AM4" i="7077"/>
  <c r="AM44" i="7076"/>
  <c r="AM4" i="7076"/>
  <c r="AM44" i="7075"/>
  <c r="AM4" i="7075"/>
  <c r="A2" i="7070"/>
  <c r="A2" i="7069"/>
  <c r="A2" i="7068"/>
  <c r="A2" i="7067"/>
  <c r="A1" i="7070"/>
  <c r="A1" i="7069"/>
  <c r="A1" i="7068"/>
  <c r="A1" i="7067"/>
  <c r="A2" i="7062"/>
  <c r="A2" i="7061"/>
  <c r="A1" i="7062"/>
  <c r="AL6" i="7070"/>
  <c r="AM6" i="7070" s="1"/>
  <c r="AL6" i="7069"/>
  <c r="AM6" i="7069" s="1"/>
  <c r="AL6" i="7068"/>
  <c r="AM6" i="7068" s="1"/>
  <c r="AL6" i="7067"/>
  <c r="AM6" i="7067" s="1"/>
  <c r="AL6" i="7062"/>
  <c r="AM6" i="7062" s="1"/>
  <c r="AL46" i="7070"/>
  <c r="AM46" i="7070" s="1"/>
  <c r="AL46" i="7069"/>
  <c r="AM46" i="7069" s="1"/>
  <c r="AL46" i="7068"/>
  <c r="AM46" i="7068" s="1"/>
  <c r="AL46" i="7067"/>
  <c r="AM46" i="7067" s="1"/>
  <c r="AL46" i="7062"/>
  <c r="AM46" i="7062" s="1"/>
  <c r="AJ42" i="7078"/>
  <c r="AJ42" i="7077"/>
  <c r="AJ42" i="7076"/>
  <c r="AJ8" i="7076" s="1"/>
  <c r="AK42" i="7077"/>
  <c r="AK7" i="7077" s="1"/>
  <c r="AL7" i="7077" s="1"/>
  <c r="AM7" i="7077" s="1"/>
  <c r="AI82" i="7075"/>
  <c r="AI49" i="7075" s="1"/>
  <c r="AK42" i="7075"/>
  <c r="AK7" i="7075" s="1"/>
  <c r="AL7" i="7075" s="1"/>
  <c r="AM7" i="7075" s="1"/>
  <c r="AJ42" i="7075"/>
  <c r="AL46" i="7075"/>
  <c r="AM46" i="7075" s="1"/>
  <c r="T42" i="7061"/>
  <c r="T24" i="7061" s="1"/>
  <c r="AH42" i="7061"/>
  <c r="AD42" i="7061"/>
  <c r="AD14" i="7061" s="1"/>
  <c r="Z42" i="7061"/>
  <c r="Z18" i="7061" s="1"/>
  <c r="V42" i="7061"/>
  <c r="V22" i="7061" s="1"/>
  <c r="R42" i="7061"/>
  <c r="R26" i="7061" s="1"/>
  <c r="N42" i="7061"/>
  <c r="N30" i="7061" s="1"/>
  <c r="J42" i="7061"/>
  <c r="J34" i="7061" s="1"/>
  <c r="F42" i="7061"/>
  <c r="F38" i="7061" s="1"/>
  <c r="AJ82" i="7061"/>
  <c r="AJ48" i="7061" s="1"/>
  <c r="AH82" i="7061"/>
  <c r="AH50" i="7061" s="1"/>
  <c r="AF82" i="7061"/>
  <c r="AF52" i="7061" s="1"/>
  <c r="AD82" i="7061"/>
  <c r="AD54" i="7061" s="1"/>
  <c r="AB82" i="7061"/>
  <c r="Z82" i="7061"/>
  <c r="Z58" i="7061" s="1"/>
  <c r="X82" i="7061"/>
  <c r="X60" i="7061" s="1"/>
  <c r="V82" i="7061"/>
  <c r="R82" i="7061"/>
  <c r="P82" i="7061"/>
  <c r="P68" i="7061" s="1"/>
  <c r="N82" i="7061"/>
  <c r="N70" i="7061" s="1"/>
  <c r="L82" i="7061"/>
  <c r="L72" i="7061" s="1"/>
  <c r="J82" i="7061"/>
  <c r="J74" i="7061" s="1"/>
  <c r="H82" i="7061"/>
  <c r="F82" i="7061"/>
  <c r="F78" i="7061" s="1"/>
  <c r="D82" i="7061"/>
  <c r="D80" i="7061" s="1"/>
  <c r="AJ42" i="7061"/>
  <c r="AJ8" i="7061" s="1"/>
  <c r="AF42" i="7061"/>
  <c r="AB42" i="7061"/>
  <c r="AB16" i="7061" s="1"/>
  <c r="X42" i="7061"/>
  <c r="X20" i="7061" s="1"/>
  <c r="P42" i="7061"/>
  <c r="P28" i="7061" s="1"/>
  <c r="L42" i="7061"/>
  <c r="L32" i="7061" s="1"/>
  <c r="H42" i="7061"/>
  <c r="H36" i="7061" s="1"/>
  <c r="D42" i="7061"/>
  <c r="D40" i="7061" s="1"/>
  <c r="AL46" i="7078"/>
  <c r="AM46" i="7078" s="1"/>
  <c r="AL46" i="7077"/>
  <c r="AM46" i="7077" s="1"/>
  <c r="AL46" i="7076"/>
  <c r="AM46" i="7076" s="1"/>
  <c r="AL6" i="7075"/>
  <c r="AM6" i="7075" s="1"/>
  <c r="AL6" i="7061"/>
  <c r="AM6" i="7061" s="1"/>
  <c r="AL46" i="7061"/>
  <c r="AM46" i="7061" s="1"/>
  <c r="A2" i="7078"/>
  <c r="A2" i="7077"/>
  <c r="A2" i="7076"/>
  <c r="A2" i="7075"/>
  <c r="A1" i="7078"/>
  <c r="A1" i="7077"/>
  <c r="A1" i="7076"/>
  <c r="A1" i="7075"/>
  <c r="AM44" i="7061"/>
  <c r="AM4" i="7061"/>
  <c r="AO4" i="7060"/>
  <c r="A1" i="7061"/>
  <c r="A2" i="7066"/>
  <c r="AN81" i="7066"/>
  <c r="AN80" i="7066"/>
  <c r="AN78" i="7066"/>
  <c r="AN77" i="7066"/>
  <c r="AN74" i="7066"/>
  <c r="AN73" i="7066"/>
  <c r="AN72" i="7066"/>
  <c r="AN70" i="7066"/>
  <c r="AN69" i="7066"/>
  <c r="AN66" i="7066"/>
  <c r="AN64" i="7066"/>
  <c r="AN62" i="7066"/>
  <c r="AN61" i="7066"/>
  <c r="AN58" i="7066"/>
  <c r="AN57" i="7066"/>
  <c r="AN56" i="7066"/>
  <c r="AN54" i="7066"/>
  <c r="AN53" i="7066"/>
  <c r="AN49" i="7066"/>
  <c r="AN48" i="7066"/>
  <c r="AN46" i="7066"/>
  <c r="AN41" i="7066"/>
  <c r="AN38" i="7066"/>
  <c r="AN36" i="7066"/>
  <c r="AN34" i="7066"/>
  <c r="AN33" i="7066"/>
  <c r="AN30" i="7066"/>
  <c r="AN29" i="7066"/>
  <c r="AN26" i="7066"/>
  <c r="AN25" i="7066"/>
  <c r="AN22" i="7066"/>
  <c r="AN21" i="7066"/>
  <c r="AN20" i="7066"/>
  <c r="AN18" i="7066"/>
  <c r="AN17" i="7066"/>
  <c r="AN14" i="7066"/>
  <c r="AN13" i="7066"/>
  <c r="AN10" i="7066"/>
  <c r="AN9" i="7066"/>
  <c r="AN6" i="7066"/>
  <c r="T82" i="7061"/>
  <c r="T64" i="7061" s="1"/>
  <c r="C42" i="7061"/>
  <c r="C41" i="7061" s="1"/>
  <c r="E42" i="7061"/>
  <c r="E39" i="7061" s="1"/>
  <c r="G42" i="7061"/>
  <c r="G37" i="7061" s="1"/>
  <c r="I42" i="7061"/>
  <c r="I35" i="7061" s="1"/>
  <c r="K42" i="7061"/>
  <c r="K33" i="7061" s="1"/>
  <c r="M42" i="7061"/>
  <c r="M31" i="7061" s="1"/>
  <c r="O42" i="7061"/>
  <c r="O29" i="7061" s="1"/>
  <c r="Q42" i="7061"/>
  <c r="S42" i="7061"/>
  <c r="S25" i="7061" s="1"/>
  <c r="U42" i="7061"/>
  <c r="U23" i="7061" s="1"/>
  <c r="W42" i="7061"/>
  <c r="W21" i="7061" s="1"/>
  <c r="Y42" i="7061"/>
  <c r="Y19" i="7061" s="1"/>
  <c r="AA42" i="7061"/>
  <c r="AA17" i="7061" s="1"/>
  <c r="AC42" i="7061"/>
  <c r="AC15" i="7061" s="1"/>
  <c r="AE42" i="7061"/>
  <c r="AE13" i="7061" s="1"/>
  <c r="AG42" i="7061"/>
  <c r="AG11" i="7061" s="1"/>
  <c r="AI42" i="7061"/>
  <c r="AI9" i="7061" s="1"/>
  <c r="AK42" i="7061"/>
  <c r="AK7" i="7061" s="1"/>
  <c r="C82" i="7061"/>
  <c r="C81" i="7061" s="1"/>
  <c r="E82" i="7061"/>
  <c r="E79" i="7061" s="1"/>
  <c r="G82" i="7061"/>
  <c r="G77" i="7061" s="1"/>
  <c r="I82" i="7061"/>
  <c r="I75" i="7061" s="1"/>
  <c r="K82" i="7061"/>
  <c r="K73" i="7061" s="1"/>
  <c r="M82" i="7061"/>
  <c r="M71" i="7061" s="1"/>
  <c r="O82" i="7061"/>
  <c r="Q82" i="7061"/>
  <c r="Q67" i="7061" s="1"/>
  <c r="S82" i="7061"/>
  <c r="S65" i="7061" s="1"/>
  <c r="U82" i="7061"/>
  <c r="W82" i="7061"/>
  <c r="W61" i="7061" s="1"/>
  <c r="Y82" i="7061"/>
  <c r="Y59" i="7061" s="1"/>
  <c r="AA82" i="7061"/>
  <c r="AA57" i="7061" s="1"/>
  <c r="AC82" i="7061"/>
  <c r="AC55" i="7061" s="1"/>
  <c r="AE82" i="7061"/>
  <c r="AG82" i="7061"/>
  <c r="AG51" i="7061" s="1"/>
  <c r="AI82" i="7061"/>
  <c r="AI49" i="7061" s="1"/>
  <c r="AK82" i="7061"/>
  <c r="AK47" i="7061" s="1"/>
  <c r="AN81" i="7065"/>
  <c r="AN80" i="7065"/>
  <c r="AN78" i="7065"/>
  <c r="AN77" i="7065"/>
  <c r="AN75" i="7065"/>
  <c r="AN74" i="7065"/>
  <c r="AN73" i="7065"/>
  <c r="AN72" i="7065"/>
  <c r="AN70" i="7065"/>
  <c r="AN69" i="7065"/>
  <c r="AN66" i="7065"/>
  <c r="AN65" i="7065"/>
  <c r="AN62" i="7065"/>
  <c r="AN61" i="7065"/>
  <c r="AN58" i="7065"/>
  <c r="AN57" i="7065"/>
  <c r="AN54" i="7065"/>
  <c r="AN53" i="7065"/>
  <c r="AN50" i="7065"/>
  <c r="AN49" i="7065"/>
  <c r="AN46" i="7065"/>
  <c r="AI82" i="7065"/>
  <c r="AI49" i="7065" s="1"/>
  <c r="AN41" i="7065"/>
  <c r="AN38" i="7065"/>
  <c r="AN37" i="7065"/>
  <c r="AN34" i="7065"/>
  <c r="AN33" i="7065"/>
  <c r="AN30" i="7065"/>
  <c r="AN29" i="7065"/>
  <c r="AN28" i="7065"/>
  <c r="AN25" i="7065"/>
  <c r="AN23" i="7065"/>
  <c r="AN22" i="7065"/>
  <c r="AN21" i="7065"/>
  <c r="AN20" i="7065"/>
  <c r="AN15" i="7065"/>
  <c r="AN14" i="7065"/>
  <c r="AN13" i="7065"/>
  <c r="AN12" i="7065"/>
  <c r="AN10" i="7065"/>
  <c r="AN9" i="7065"/>
  <c r="AN7" i="7065"/>
  <c r="AN6" i="7065"/>
  <c r="AN81" i="7064"/>
  <c r="AN79" i="7064"/>
  <c r="AN78" i="7064"/>
  <c r="AN77" i="7064"/>
  <c r="AN76" i="7064"/>
  <c r="AN74" i="7064"/>
  <c r="AN73" i="7064"/>
  <c r="AN71" i="7064"/>
  <c r="AN70" i="7064"/>
  <c r="AN69" i="7064"/>
  <c r="AN68" i="7064"/>
  <c r="AN66" i="7064"/>
  <c r="AN65" i="7064"/>
  <c r="AN63" i="7064"/>
  <c r="AN62" i="7064"/>
  <c r="AN61" i="7064"/>
  <c r="AN60" i="7064"/>
  <c r="AN58" i="7064"/>
  <c r="AN57" i="7064"/>
  <c r="AN55" i="7064"/>
  <c r="AN54" i="7064"/>
  <c r="AN53" i="7064"/>
  <c r="AN52" i="7064"/>
  <c r="AN50" i="7064"/>
  <c r="AN49" i="7064"/>
  <c r="AN48" i="7064"/>
  <c r="AN47" i="7064"/>
  <c r="AN46" i="7064"/>
  <c r="AN41" i="7064"/>
  <c r="AN40" i="7064"/>
  <c r="AN39" i="7064"/>
  <c r="AN38" i="7064"/>
  <c r="AN37" i="7064"/>
  <c r="AN36" i="7064"/>
  <c r="AN35" i="7064"/>
  <c r="AN34" i="7064"/>
  <c r="AN33" i="7064"/>
  <c r="AN32" i="7064"/>
  <c r="AN31" i="7064"/>
  <c r="AN30" i="7064"/>
  <c r="AN29" i="7064"/>
  <c r="AN28" i="7064"/>
  <c r="AN27" i="7064"/>
  <c r="AN26" i="7064"/>
  <c r="AN25" i="7064"/>
  <c r="AN24" i="7064"/>
  <c r="AN23" i="7064"/>
  <c r="AN22" i="7064"/>
  <c r="AN21" i="7064"/>
  <c r="AN20" i="7064"/>
  <c r="AN19" i="7064"/>
  <c r="AN18" i="7064"/>
  <c r="AN17" i="7064"/>
  <c r="AN16" i="7064"/>
  <c r="AN15" i="7064"/>
  <c r="AN14" i="7064"/>
  <c r="AN13" i="7064"/>
  <c r="AN12" i="7064"/>
  <c r="AN11" i="7064"/>
  <c r="AN10" i="7064"/>
  <c r="AN9" i="7064"/>
  <c r="AN8" i="7064"/>
  <c r="AN7" i="7064"/>
  <c r="AN6" i="7064"/>
  <c r="AD42" i="7064"/>
  <c r="AD14" i="7064" s="1"/>
  <c r="Z42" i="7064"/>
  <c r="Z18" i="7064" s="1"/>
  <c r="V42" i="7064"/>
  <c r="R42" i="7064"/>
  <c r="R26" i="7064" s="1"/>
  <c r="N42" i="7064"/>
  <c r="N30" i="7064" s="1"/>
  <c r="J42" i="7064"/>
  <c r="J34" i="7064" s="1"/>
  <c r="F42" i="7064"/>
  <c r="F38" i="7064" s="1"/>
  <c r="D42" i="7064"/>
  <c r="D40" i="7064" s="1"/>
  <c r="AL6" i="7065"/>
  <c r="AM6" i="7065" s="1"/>
  <c r="AL6" i="7064"/>
  <c r="AM6" i="7064" s="1"/>
  <c r="AJ42" i="7064"/>
  <c r="AJ8" i="7064" s="1"/>
  <c r="AF42" i="7064"/>
  <c r="AF12" i="7064" s="1"/>
  <c r="AB42" i="7064"/>
  <c r="X42" i="7064"/>
  <c r="X20" i="7064" s="1"/>
  <c r="T42" i="7064"/>
  <c r="T24" i="7064" s="1"/>
  <c r="P42" i="7064"/>
  <c r="P28" i="7064" s="1"/>
  <c r="L42" i="7064"/>
  <c r="L32" i="7064" s="1"/>
  <c r="H42" i="7064"/>
  <c r="AL46" i="7065"/>
  <c r="AM46" i="7065" s="1"/>
  <c r="AO46" i="7065" s="1"/>
  <c r="AK82" i="7065"/>
  <c r="AK82" i="7064"/>
  <c r="AK47" i="7064" s="1"/>
  <c r="AL47" i="7064" s="1"/>
  <c r="AM47" i="7064" s="1"/>
  <c r="AG82" i="7064"/>
  <c r="AG51" i="7064" s="1"/>
  <c r="AC82" i="7064"/>
  <c r="AC55" i="7064" s="1"/>
  <c r="Y82" i="7064"/>
  <c r="Y59" i="7064" s="1"/>
  <c r="Q82" i="7064"/>
  <c r="Q67" i="7064" s="1"/>
  <c r="R67" i="7064" s="1"/>
  <c r="S67" i="7064" s="1"/>
  <c r="M82" i="7064"/>
  <c r="M71" i="7064" s="1"/>
  <c r="I82" i="7064"/>
  <c r="I75" i="7064" s="1"/>
  <c r="E82" i="7064"/>
  <c r="E79" i="7064" s="1"/>
  <c r="AN81" i="7063"/>
  <c r="AN78" i="7063"/>
  <c r="AN77" i="7063"/>
  <c r="AN74" i="7063"/>
  <c r="AN73" i="7063"/>
  <c r="AN70" i="7063"/>
  <c r="AN69" i="7063"/>
  <c r="AN66" i="7063"/>
  <c r="AN65" i="7063"/>
  <c r="AN62" i="7063"/>
  <c r="AN61" i="7063"/>
  <c r="AN58" i="7063"/>
  <c r="AN57" i="7063"/>
  <c r="AN56" i="7063"/>
  <c r="AN54" i="7063"/>
  <c r="AN53" i="7063"/>
  <c r="AN50" i="7063"/>
  <c r="AN49" i="7063"/>
  <c r="AN46" i="7063"/>
  <c r="AN41" i="7063"/>
  <c r="AN38" i="7063"/>
  <c r="AN37" i="7063"/>
  <c r="AN34" i="7063"/>
  <c r="AN33" i="7063"/>
  <c r="AN30" i="7063"/>
  <c r="AN29" i="7063"/>
  <c r="AN26" i="7063"/>
  <c r="AN25" i="7063"/>
  <c r="AN22" i="7063"/>
  <c r="AN21" i="7063"/>
  <c r="AN18" i="7063"/>
  <c r="AN17" i="7063"/>
  <c r="AN14" i="7063"/>
  <c r="AN13" i="7063"/>
  <c r="AN10" i="7063"/>
  <c r="AN9" i="7063"/>
  <c r="AN6" i="7063"/>
  <c r="AK42" i="7063"/>
  <c r="AK7" i="7063" s="1"/>
  <c r="AL7" i="7063" s="1"/>
  <c r="AM7" i="7063" s="1"/>
  <c r="AF42" i="7063"/>
  <c r="AF12" i="7063" s="1"/>
  <c r="AB42" i="7063"/>
  <c r="AB16" i="7063" s="1"/>
  <c r="X42" i="7063"/>
  <c r="X20" i="7063" s="1"/>
  <c r="T42" i="7063"/>
  <c r="T24" i="7063" s="1"/>
  <c r="P42" i="7063"/>
  <c r="P28" i="7063" s="1"/>
  <c r="L42" i="7063"/>
  <c r="L32" i="7063" s="1"/>
  <c r="F42" i="7063"/>
  <c r="F38" i="7063" s="1"/>
  <c r="D42" i="7063"/>
  <c r="C82" i="7063"/>
  <c r="C81" i="7063" s="1"/>
  <c r="AH42" i="7063"/>
  <c r="AH10" i="7063" s="1"/>
  <c r="AD42" i="7063"/>
  <c r="AD14" i="7063" s="1"/>
  <c r="Z42" i="7063"/>
  <c r="Z18" i="7063" s="1"/>
  <c r="V42" i="7063"/>
  <c r="V22" i="7063" s="1"/>
  <c r="R42" i="7063"/>
  <c r="R26" i="7063" s="1"/>
  <c r="N42" i="7063"/>
  <c r="N30" i="7063" s="1"/>
  <c r="H42" i="7063"/>
  <c r="H36" i="7063" s="1"/>
  <c r="AL46" i="7063"/>
  <c r="AM46" i="7063" s="1"/>
  <c r="AO46" i="7063" s="1"/>
  <c r="AO4" i="7066"/>
  <c r="AN4" i="7066"/>
  <c r="AO44" i="7066"/>
  <c r="AN44" i="7066"/>
  <c r="AO4" i="7065"/>
  <c r="AN4" i="7065"/>
  <c r="AO44" i="7065"/>
  <c r="AN44" i="7065"/>
  <c r="AO4" i="7064"/>
  <c r="AN4" i="7064"/>
  <c r="AO44" i="7064"/>
  <c r="AN44" i="7064"/>
  <c r="AO4" i="7063"/>
  <c r="AN4" i="7063"/>
  <c r="AO44" i="7063"/>
  <c r="AN44" i="7063"/>
  <c r="A1" i="7066"/>
  <c r="A1" i="7065"/>
  <c r="A1" i="7064"/>
  <c r="A1" i="7063"/>
  <c r="A2" i="7065"/>
  <c r="A2" i="7064"/>
  <c r="A2" i="7063"/>
  <c r="AJ82" i="7063"/>
  <c r="AJ48" i="7063" s="1"/>
  <c r="C42" i="7063"/>
  <c r="C41" i="7063" s="1"/>
  <c r="D41" i="7063" s="1"/>
  <c r="E42" i="7063"/>
  <c r="E39" i="7063" s="1"/>
  <c r="F39" i="7063" s="1"/>
  <c r="G39" i="7063" s="1"/>
  <c r="H39" i="7063" s="1"/>
  <c r="I39" i="7063" s="1"/>
  <c r="J39" i="7063" s="1"/>
  <c r="K39" i="7063" s="1"/>
  <c r="G42" i="7063"/>
  <c r="G37" i="7063" s="1"/>
  <c r="I42" i="7063"/>
  <c r="K42" i="7063"/>
  <c r="K33" i="7063" s="1"/>
  <c r="M42" i="7063"/>
  <c r="O42" i="7063"/>
  <c r="O29" i="7063" s="1"/>
  <c r="Q42" i="7063"/>
  <c r="Q27" i="7063" s="1"/>
  <c r="S42" i="7063"/>
  <c r="S25" i="7063" s="1"/>
  <c r="U42" i="7063"/>
  <c r="U23" i="7063" s="1"/>
  <c r="W42" i="7063"/>
  <c r="W21" i="7063" s="1"/>
  <c r="Y42" i="7063"/>
  <c r="Y19" i="7063" s="1"/>
  <c r="AA42" i="7063"/>
  <c r="AA17" i="7063" s="1"/>
  <c r="AB17" i="7063" s="1"/>
  <c r="AC42" i="7063"/>
  <c r="AC15" i="7063" s="1"/>
  <c r="AE42" i="7063"/>
  <c r="AE13" i="7063" s="1"/>
  <c r="AG42" i="7063"/>
  <c r="AI42" i="7063"/>
  <c r="AI9" i="7063" s="1"/>
  <c r="J42" i="7063"/>
  <c r="J34" i="7063" s="1"/>
  <c r="AE82" i="7063"/>
  <c r="AE53" i="7063" s="1"/>
  <c r="AJ42" i="7063"/>
  <c r="AJ8" i="7063" s="1"/>
  <c r="AK8" i="7063" s="1"/>
  <c r="AL8" i="7063" s="1"/>
  <c r="AM8" i="7063" s="1"/>
  <c r="AI82" i="7063"/>
  <c r="AI49" i="7063" s="1"/>
  <c r="AJ42" i="7066"/>
  <c r="AL6" i="7066"/>
  <c r="AM6" i="7066" s="1"/>
  <c r="AH42" i="7064"/>
  <c r="AH10" i="7064" s="1"/>
  <c r="C82" i="7064"/>
  <c r="C81" i="7064" s="1"/>
  <c r="G82" i="7064"/>
  <c r="G77" i="7064" s="1"/>
  <c r="K82" i="7064"/>
  <c r="K73" i="7064" s="1"/>
  <c r="O82" i="7064"/>
  <c r="O69" i="7064" s="1"/>
  <c r="S82" i="7064"/>
  <c r="S65" i="7064" s="1"/>
  <c r="W82" i="7064"/>
  <c r="W61" i="7064" s="1"/>
  <c r="AA82" i="7064"/>
  <c r="AA57" i="7064" s="1"/>
  <c r="AE82" i="7064"/>
  <c r="AI82" i="7064"/>
  <c r="AI49" i="7064" s="1"/>
  <c r="U82" i="7064"/>
  <c r="U63" i="7064" s="1"/>
  <c r="AJ42" i="7065"/>
  <c r="D82" i="7064"/>
  <c r="D80" i="7064" s="1"/>
  <c r="F82" i="7064"/>
  <c r="F78" i="7064" s="1"/>
  <c r="H82" i="7064"/>
  <c r="H76" i="7064" s="1"/>
  <c r="I76" i="7064" s="1"/>
  <c r="J82" i="7064"/>
  <c r="J74" i="7064" s="1"/>
  <c r="L82" i="7064"/>
  <c r="L72" i="7064" s="1"/>
  <c r="N82" i="7064"/>
  <c r="N70" i="7064" s="1"/>
  <c r="P82" i="7064"/>
  <c r="P68" i="7064" s="1"/>
  <c r="R82" i="7064"/>
  <c r="R66" i="7064" s="1"/>
  <c r="T82" i="7064"/>
  <c r="T64" i="7064" s="1"/>
  <c r="V82" i="7064"/>
  <c r="V62" i="7064" s="1"/>
  <c r="X82" i="7064"/>
  <c r="X60" i="7064" s="1"/>
  <c r="Z82" i="7064"/>
  <c r="AB82" i="7064"/>
  <c r="AB56" i="7064" s="1"/>
  <c r="AD82" i="7064"/>
  <c r="AD54" i="7064" s="1"/>
  <c r="AF82" i="7064"/>
  <c r="AF52" i="7064" s="1"/>
  <c r="AG52" i="7064" s="1"/>
  <c r="AH82" i="7064"/>
  <c r="AH50" i="7064" s="1"/>
  <c r="AJ82" i="7064"/>
  <c r="AJ48" i="7064" s="1"/>
  <c r="AL46" i="7064"/>
  <c r="AM46" i="7064" s="1"/>
  <c r="AI82" i="7066"/>
  <c r="AI49" i="7066" s="1"/>
  <c r="AL46" i="7066"/>
  <c r="AM46" i="7066" s="1"/>
  <c r="AE82" i="7065"/>
  <c r="AE53" i="7065" s="1"/>
  <c r="C42" i="7064"/>
  <c r="C41" i="7064" s="1"/>
  <c r="D41" i="7064" s="1"/>
  <c r="E42" i="7064"/>
  <c r="E39" i="7064" s="1"/>
  <c r="G42" i="7064"/>
  <c r="I42" i="7064"/>
  <c r="I35" i="7064" s="1"/>
  <c r="J35" i="7064" s="1"/>
  <c r="K42" i="7064"/>
  <c r="K33" i="7064" s="1"/>
  <c r="L33" i="7064" s="1"/>
  <c r="M42" i="7064"/>
  <c r="M31" i="7064" s="1"/>
  <c r="O42" i="7064"/>
  <c r="Q42" i="7064"/>
  <c r="Q27" i="7064" s="1"/>
  <c r="R27" i="7064" s="1"/>
  <c r="S42" i="7064"/>
  <c r="U42" i="7064"/>
  <c r="U23" i="7064" s="1"/>
  <c r="V23" i="7064" s="1"/>
  <c r="W42" i="7064"/>
  <c r="W21" i="7064" s="1"/>
  <c r="X21" i="7064" s="1"/>
  <c r="Y42" i="7064"/>
  <c r="Y19" i="7064" s="1"/>
  <c r="AA42" i="7064"/>
  <c r="AA17" i="7064" s="1"/>
  <c r="AC42" i="7064"/>
  <c r="AC15" i="7064" s="1"/>
  <c r="AE42" i="7064"/>
  <c r="AE13" i="7064" s="1"/>
  <c r="AG42" i="7064"/>
  <c r="AG11" i="7064" s="1"/>
  <c r="AI42" i="7064"/>
  <c r="AI9" i="7064" s="1"/>
  <c r="AJ9" i="7064" s="1"/>
  <c r="AK42" i="7064"/>
  <c r="AK7" i="7064" s="1"/>
  <c r="AL7" i="7064" s="1"/>
  <c r="AM7" i="7064" s="1"/>
  <c r="U42" i="7065"/>
  <c r="U23" i="7065" s="1"/>
  <c r="AK42" i="7065"/>
  <c r="AK7" i="7065" s="1"/>
  <c r="AL7" i="7065" s="1"/>
  <c r="AM7" i="7065" s="1"/>
  <c r="V42" i="7066"/>
  <c r="V22" i="7066" s="1"/>
  <c r="AK42" i="7066"/>
  <c r="AK7" i="7066" s="1"/>
  <c r="AL7" i="7066" s="1"/>
  <c r="AM7" i="7066" s="1"/>
  <c r="D40" i="7063"/>
  <c r="AL6" i="7063"/>
  <c r="AM6" i="7063" s="1"/>
  <c r="D82" i="7063"/>
  <c r="F82" i="7063"/>
  <c r="F78" i="7063" s="1"/>
  <c r="G82" i="7063"/>
  <c r="G77" i="7063" s="1"/>
  <c r="H82" i="7063"/>
  <c r="H76" i="7063" s="1"/>
  <c r="J82" i="7063"/>
  <c r="L82" i="7063"/>
  <c r="L72" i="7063" s="1"/>
  <c r="M72" i="7063" s="1"/>
  <c r="N72" i="7063" s="1"/>
  <c r="O72" i="7063" s="1"/>
  <c r="P72" i="7063" s="1"/>
  <c r="N82" i="7063"/>
  <c r="P82" i="7063"/>
  <c r="P68" i="7063" s="1"/>
  <c r="R82" i="7063"/>
  <c r="T82" i="7063"/>
  <c r="T64" i="7063" s="1"/>
  <c r="V82" i="7063"/>
  <c r="V62" i="7063" s="1"/>
  <c r="X82" i="7063"/>
  <c r="X60" i="7063" s="1"/>
  <c r="Z82" i="7063"/>
  <c r="Z58" i="7063" s="1"/>
  <c r="AB82" i="7063"/>
  <c r="AB56" i="7063" s="1"/>
  <c r="AD82" i="7063"/>
  <c r="AD54" i="7063" s="1"/>
  <c r="AF82" i="7063"/>
  <c r="AF52" i="7063" s="1"/>
  <c r="AH82" i="7063"/>
  <c r="AH50" i="7063" s="1"/>
  <c r="K82" i="7063"/>
  <c r="K73" i="7063" s="1"/>
  <c r="L73" i="7063" s="1"/>
  <c r="O82" i="7063"/>
  <c r="O69" i="7063" s="1"/>
  <c r="S82" i="7063"/>
  <c r="S65" i="7063" s="1"/>
  <c r="W82" i="7063"/>
  <c r="AA82" i="7063"/>
  <c r="AA57" i="7063" s="1"/>
  <c r="AG82" i="7063"/>
  <c r="AG51" i="7063" s="1"/>
  <c r="E82" i="7063"/>
  <c r="E79" i="7063" s="1"/>
  <c r="F79" i="7063" s="1"/>
  <c r="I82" i="7063"/>
  <c r="I75" i="7063" s="1"/>
  <c r="M82" i="7063"/>
  <c r="M71" i="7063" s="1"/>
  <c r="Q82" i="7063"/>
  <c r="Q67" i="7063" s="1"/>
  <c r="U82" i="7063"/>
  <c r="U63" i="7063" s="1"/>
  <c r="Y82" i="7063"/>
  <c r="Y59" i="7063" s="1"/>
  <c r="Z59" i="7063" s="1"/>
  <c r="AC82" i="7063"/>
  <c r="AC55" i="7063" s="1"/>
  <c r="AK82" i="7063"/>
  <c r="AN79" i="7060"/>
  <c r="AN67" i="7060"/>
  <c r="AN55" i="7060"/>
  <c r="AH82" i="7060"/>
  <c r="AH50" i="7060" s="1"/>
  <c r="AF82" i="7060"/>
  <c r="AF52" i="7060" s="1"/>
  <c r="AD82" i="7060"/>
  <c r="AD54" i="7060" s="1"/>
  <c r="Z82" i="7060"/>
  <c r="Z58" i="7060" s="1"/>
  <c r="X82" i="7060"/>
  <c r="X60" i="7060" s="1"/>
  <c r="H82" i="7060"/>
  <c r="H76" i="7060" s="1"/>
  <c r="AN39" i="7060"/>
  <c r="AN27" i="7060"/>
  <c r="AN19" i="7060"/>
  <c r="AN7" i="7060"/>
  <c r="AJ42" i="7060"/>
  <c r="AJ8" i="7060" s="1"/>
  <c r="AH42" i="7060"/>
  <c r="AH10" i="7060" s="1"/>
  <c r="AF42" i="7060"/>
  <c r="AF12" i="7060" s="1"/>
  <c r="X42" i="7060"/>
  <c r="X20" i="7060" s="1"/>
  <c r="V42" i="7060"/>
  <c r="V22" i="7060" s="1"/>
  <c r="T42" i="7060"/>
  <c r="T24" i="7060" s="1"/>
  <c r="R42" i="7060"/>
  <c r="R26" i="7060" s="1"/>
  <c r="P42" i="7060"/>
  <c r="P28" i="7060" s="1"/>
  <c r="N42" i="7060"/>
  <c r="N30" i="7060" s="1"/>
  <c r="AL46" i="7060"/>
  <c r="AM46" i="7060" s="1"/>
  <c r="AJ82" i="7060"/>
  <c r="AJ48" i="7060" s="1"/>
  <c r="AB82" i="7060"/>
  <c r="AB56" i="7060" s="1"/>
  <c r="AI42" i="7060"/>
  <c r="AE42" i="7060"/>
  <c r="AE13" i="7060" s="1"/>
  <c r="AA42" i="7060"/>
  <c r="W42" i="7060"/>
  <c r="W21" i="7060" s="1"/>
  <c r="S42" i="7060"/>
  <c r="S25" i="7060" s="1"/>
  <c r="O42" i="7060"/>
  <c r="O29" i="7060" s="1"/>
  <c r="L42" i="7060"/>
  <c r="J42" i="7060"/>
  <c r="J34" i="7060" s="1"/>
  <c r="H42" i="7060"/>
  <c r="H36" i="7060" s="1"/>
  <c r="F42" i="7060"/>
  <c r="F38" i="7060" s="1"/>
  <c r="D42" i="7060"/>
  <c r="D40" i="7060" s="1"/>
  <c r="AN80" i="7060"/>
  <c r="AN78" i="7060"/>
  <c r="AN76" i="7060"/>
  <c r="AN74" i="7060"/>
  <c r="AN73" i="7060"/>
  <c r="AN72" i="7060"/>
  <c r="AN70" i="7060"/>
  <c r="AN69" i="7060"/>
  <c r="AN68" i="7060"/>
  <c r="AN66" i="7060"/>
  <c r="AN65" i="7060"/>
  <c r="AN64" i="7060"/>
  <c r="AN62" i="7060"/>
  <c r="AN60" i="7060"/>
  <c r="AN58" i="7060"/>
  <c r="AN57" i="7060"/>
  <c r="AN56" i="7060"/>
  <c r="AN54" i="7060"/>
  <c r="AN53" i="7060"/>
  <c r="AN52" i="7060"/>
  <c r="AN50" i="7060"/>
  <c r="AN49" i="7060"/>
  <c r="AN48" i="7060"/>
  <c r="AN46" i="7060"/>
  <c r="AN41" i="7060"/>
  <c r="AN40" i="7060"/>
  <c r="AN38" i="7060"/>
  <c r="AN37" i="7060"/>
  <c r="AN36" i="7060"/>
  <c r="AN34" i="7060"/>
  <c r="AN33" i="7060"/>
  <c r="AN32" i="7060"/>
  <c r="AN30" i="7060"/>
  <c r="AN29" i="7060"/>
  <c r="AN28" i="7060"/>
  <c r="AN26" i="7060"/>
  <c r="AN25" i="7060"/>
  <c r="AN24" i="7060"/>
  <c r="AN22" i="7060"/>
  <c r="AN21" i="7060"/>
  <c r="AN20" i="7060"/>
  <c r="AN18" i="7060"/>
  <c r="AN17" i="7060"/>
  <c r="AN16" i="7060"/>
  <c r="AN14" i="7060"/>
  <c r="AN13" i="7060"/>
  <c r="AN12" i="7060"/>
  <c r="AN10" i="7060"/>
  <c r="AN9" i="7060"/>
  <c r="AN8" i="7060"/>
  <c r="AN6" i="7060"/>
  <c r="AL6" i="7060"/>
  <c r="AM6" i="7060" s="1"/>
  <c r="AO44" i="7060"/>
  <c r="AN44" i="7060"/>
  <c r="AO4" i="7074"/>
  <c r="AN4" i="7060"/>
  <c r="AN4" i="7074"/>
  <c r="A2" i="7060"/>
  <c r="A2" i="7074"/>
  <c r="A1" i="7060"/>
  <c r="AN39" i="7074"/>
  <c r="AN36" i="7074"/>
  <c r="AN31" i="7074"/>
  <c r="AN28" i="7074"/>
  <c r="AN23" i="7074"/>
  <c r="AN20" i="7074"/>
  <c r="AN15" i="7074"/>
  <c r="AN12" i="7074"/>
  <c r="AN7" i="7074"/>
  <c r="AJ42" i="7074"/>
  <c r="AJ8" i="7074" s="1"/>
  <c r="H42" i="7074"/>
  <c r="H36" i="7074" s="1"/>
  <c r="AN80" i="7074"/>
  <c r="AN72" i="7074"/>
  <c r="AN59" i="7074"/>
  <c r="AN51" i="7074"/>
  <c r="AN48" i="7074"/>
  <c r="AN66" i="7074"/>
  <c r="AN34" i="7074"/>
  <c r="AN14" i="7074"/>
  <c r="AO44" i="7074"/>
  <c r="AN44" i="7074"/>
  <c r="AN33" i="7074"/>
  <c r="AN26" i="7074"/>
  <c r="AN25" i="7074"/>
  <c r="AN18" i="7074"/>
  <c r="AN17" i="7074"/>
  <c r="AN10" i="7074"/>
  <c r="AN9" i="7074"/>
  <c r="AL6" i="7074"/>
  <c r="AM6" i="7074" s="1"/>
  <c r="Z42" i="7074"/>
  <c r="Z18" i="7074" s="1"/>
  <c r="AN81" i="7074"/>
  <c r="AN78" i="7074"/>
  <c r="AN77" i="7074"/>
  <c r="AN75" i="7074"/>
  <c r="AN74" i="7074"/>
  <c r="AN70" i="7074"/>
  <c r="AN69" i="7074"/>
  <c r="AN67" i="7074"/>
  <c r="AN64" i="7074"/>
  <c r="AN62" i="7074"/>
  <c r="AN61" i="7074"/>
  <c r="AN56" i="7074"/>
  <c r="AN54" i="7074"/>
  <c r="AN53" i="7074"/>
  <c r="AL46" i="7074"/>
  <c r="AM46" i="7074" s="1"/>
  <c r="A1" i="7074"/>
  <c r="Z42" i="7060"/>
  <c r="AB42" i="7060"/>
  <c r="AB16" i="7060" s="1"/>
  <c r="AD42" i="7060"/>
  <c r="AD14" i="7060" s="1"/>
  <c r="E42" i="7060"/>
  <c r="E39" i="7060" s="1"/>
  <c r="G42" i="7060"/>
  <c r="I42" i="7060"/>
  <c r="I35" i="7060" s="1"/>
  <c r="K42" i="7060"/>
  <c r="K33" i="7060" s="1"/>
  <c r="M42" i="7060"/>
  <c r="M31" i="7060" s="1"/>
  <c r="Q42" i="7060"/>
  <c r="U42" i="7060"/>
  <c r="U23" i="7060" s="1"/>
  <c r="Y42" i="7060"/>
  <c r="Y19" i="7060" s="1"/>
  <c r="AC42" i="7060"/>
  <c r="AC16" i="7060" s="1"/>
  <c r="AG42" i="7060"/>
  <c r="AG11" i="7060" s="1"/>
  <c r="C42" i="7060"/>
  <c r="C41" i="7060" s="1"/>
  <c r="AN11" i="7060"/>
  <c r="AN15" i="7060"/>
  <c r="AN23" i="7060"/>
  <c r="AN31" i="7060"/>
  <c r="AN35" i="7060"/>
  <c r="AN47" i="7060"/>
  <c r="AN51" i="7060"/>
  <c r="AN59" i="7060"/>
  <c r="AN63" i="7060"/>
  <c r="AN71" i="7060"/>
  <c r="AN75" i="7060"/>
  <c r="AK42" i="7060"/>
  <c r="AK7" i="7060" s="1"/>
  <c r="G82" i="7060"/>
  <c r="G77" i="7060" s="1"/>
  <c r="Q82" i="7060"/>
  <c r="Q67" i="7060" s="1"/>
  <c r="W82" i="7060"/>
  <c r="W61" i="7060" s="1"/>
  <c r="Y82" i="7060"/>
  <c r="Y59" i="7060" s="1"/>
  <c r="AA82" i="7060"/>
  <c r="AA57" i="7060" s="1"/>
  <c r="AC82" i="7060"/>
  <c r="AC55" i="7060" s="1"/>
  <c r="AE82" i="7060"/>
  <c r="AE53" i="7060" s="1"/>
  <c r="AG82" i="7060"/>
  <c r="AI82" i="7060"/>
  <c r="AI49" i="7060" s="1"/>
  <c r="AK82" i="7060"/>
  <c r="AK47" i="7060" s="1"/>
  <c r="D82" i="7074"/>
  <c r="D80" i="7074" s="1"/>
  <c r="F82" i="7074"/>
  <c r="F78" i="7074" s="1"/>
  <c r="H82" i="7074"/>
  <c r="H76" i="7074" s="1"/>
  <c r="J82" i="7074"/>
  <c r="J74" i="7074" s="1"/>
  <c r="L82" i="7074"/>
  <c r="L72" i="7074" s="1"/>
  <c r="N82" i="7074"/>
  <c r="N70" i="7074" s="1"/>
  <c r="P82" i="7074"/>
  <c r="P68" i="7074" s="1"/>
  <c r="R82" i="7074"/>
  <c r="T82" i="7074"/>
  <c r="U82" i="7074"/>
  <c r="U63" i="7074" s="1"/>
  <c r="V82" i="7074"/>
  <c r="V62" i="7074" s="1"/>
  <c r="X82" i="7074"/>
  <c r="X60" i="7074" s="1"/>
  <c r="Z82" i="7074"/>
  <c r="Z58" i="7074" s="1"/>
  <c r="AB82" i="7074"/>
  <c r="AB56" i="7074" s="1"/>
  <c r="AD82" i="7074"/>
  <c r="AD54" i="7074" s="1"/>
  <c r="AF82" i="7074"/>
  <c r="AF52" i="7074" s="1"/>
  <c r="AH82" i="7074"/>
  <c r="AH50" i="7074" s="1"/>
  <c r="AJ82" i="7074"/>
  <c r="AJ48" i="7074" s="1"/>
  <c r="C82" i="7074"/>
  <c r="C81" i="7074" s="1"/>
  <c r="E82" i="7074"/>
  <c r="E79" i="7074" s="1"/>
  <c r="G82" i="7074"/>
  <c r="I82" i="7074"/>
  <c r="I75" i="7074" s="1"/>
  <c r="K82" i="7074"/>
  <c r="K73" i="7074" s="1"/>
  <c r="M82" i="7074"/>
  <c r="M71" i="7074" s="1"/>
  <c r="O82" i="7074"/>
  <c r="O69" i="7074" s="1"/>
  <c r="Q82" i="7074"/>
  <c r="Q67" i="7074" s="1"/>
  <c r="S82" i="7074"/>
  <c r="S65" i="7074" s="1"/>
  <c r="W82" i="7074"/>
  <c r="W61" i="7074" s="1"/>
  <c r="Y82" i="7074"/>
  <c r="AA82" i="7074"/>
  <c r="AA57" i="7074" s="1"/>
  <c r="AC82" i="7074"/>
  <c r="AC55" i="7074" s="1"/>
  <c r="AD55" i="7074" s="1"/>
  <c r="AE82" i="7074"/>
  <c r="AE53" i="7074" s="1"/>
  <c r="AG82" i="7074"/>
  <c r="AG51" i="7074" s="1"/>
  <c r="AI82" i="7074"/>
  <c r="AI49" i="7074" s="1"/>
  <c r="AN46" i="7074"/>
  <c r="AK82" i="7074"/>
  <c r="AK47" i="7074" s="1"/>
  <c r="AL47" i="7074" s="1"/>
  <c r="AM47" i="7074" s="1"/>
  <c r="C42" i="7074"/>
  <c r="C41" i="7074" s="1"/>
  <c r="E42" i="7074"/>
  <c r="E39" i="7074" s="1"/>
  <c r="I42" i="7074"/>
  <c r="I35" i="7074" s="1"/>
  <c r="K42" i="7074"/>
  <c r="K33" i="7074" s="1"/>
  <c r="M42" i="7074"/>
  <c r="M31" i="7074" s="1"/>
  <c r="Q42" i="7074"/>
  <c r="Q27" i="7074" s="1"/>
  <c r="U42" i="7074"/>
  <c r="U23" i="7074" s="1"/>
  <c r="Y42" i="7074"/>
  <c r="Y19" i="7074" s="1"/>
  <c r="AC42" i="7074"/>
  <c r="AC15" i="7074" s="1"/>
  <c r="AG42" i="7074"/>
  <c r="AG11" i="7074" s="1"/>
  <c r="AI42" i="7074"/>
  <c r="AI9" i="7074" s="1"/>
  <c r="AK42" i="7074"/>
  <c r="AK7" i="7074" s="1"/>
  <c r="AL7" i="7074" s="1"/>
  <c r="AM7" i="7074" s="1"/>
  <c r="AN41" i="7074"/>
  <c r="AN80" i="7073"/>
  <c r="AN78" i="7073"/>
  <c r="AN77" i="7073"/>
  <c r="AN75" i="7073"/>
  <c r="AN74" i="7073"/>
  <c r="AN72" i="7073"/>
  <c r="AN70" i="7073"/>
  <c r="AN69" i="7073"/>
  <c r="AN67" i="7073"/>
  <c r="AN64" i="7073"/>
  <c r="AN62" i="7073"/>
  <c r="AN61" i="7073"/>
  <c r="AN59" i="7073"/>
  <c r="AN57" i="7073"/>
  <c r="AN56" i="7073"/>
  <c r="AN54" i="7073"/>
  <c r="AN53" i="7073"/>
  <c r="AN51" i="7073"/>
  <c r="AN48" i="7073"/>
  <c r="AN46" i="7073"/>
  <c r="AJ82" i="7073"/>
  <c r="AJ48" i="7073" s="1"/>
  <c r="AH82" i="7073"/>
  <c r="AH50" i="7073" s="1"/>
  <c r="AF82" i="7073"/>
  <c r="AF52" i="7073" s="1"/>
  <c r="AD82" i="7073"/>
  <c r="AD54" i="7073" s="1"/>
  <c r="AE82" i="7073"/>
  <c r="AE53" i="7073" s="1"/>
  <c r="AB82" i="7073"/>
  <c r="Z82" i="7073"/>
  <c r="X82" i="7073"/>
  <c r="X60" i="7073" s="1"/>
  <c r="V82" i="7073"/>
  <c r="V62" i="7073" s="1"/>
  <c r="T82" i="7073"/>
  <c r="T64" i="7073" s="1"/>
  <c r="R82" i="7073"/>
  <c r="R66" i="7073" s="1"/>
  <c r="P82" i="7073"/>
  <c r="P68" i="7073" s="1"/>
  <c r="N82" i="7073"/>
  <c r="N70" i="7073" s="1"/>
  <c r="L82" i="7073"/>
  <c r="L72" i="7073" s="1"/>
  <c r="J82" i="7073"/>
  <c r="J74" i="7073" s="1"/>
  <c r="H82" i="7073"/>
  <c r="H76" i="7073" s="1"/>
  <c r="F82" i="7073"/>
  <c r="D82" i="7073"/>
  <c r="AN41" i="7073"/>
  <c r="AN36" i="7073"/>
  <c r="AN34" i="7073"/>
  <c r="AN33" i="7073"/>
  <c r="AN31" i="7073"/>
  <c r="AN30" i="7073"/>
  <c r="AN28" i="7073"/>
  <c r="AN26" i="7073"/>
  <c r="AN25" i="7073"/>
  <c r="AN23" i="7073"/>
  <c r="AN20" i="7073"/>
  <c r="AN18" i="7073"/>
  <c r="AN17" i="7073"/>
  <c r="AN15" i="7073"/>
  <c r="AN13" i="7073"/>
  <c r="AN12" i="7073"/>
  <c r="AN10" i="7073"/>
  <c r="AN9" i="7073"/>
  <c r="AN7" i="7073"/>
  <c r="AH42" i="7073"/>
  <c r="AH10" i="7073" s="1"/>
  <c r="AF42" i="7073"/>
  <c r="AF12" i="7073" s="1"/>
  <c r="AD42" i="7073"/>
  <c r="AD14" i="7073" s="1"/>
  <c r="Z42" i="7073"/>
  <c r="Z18" i="7073" s="1"/>
  <c r="AA42" i="7073"/>
  <c r="AA17" i="7073" s="1"/>
  <c r="AB42" i="7073"/>
  <c r="AB16" i="7073" s="1"/>
  <c r="AC42" i="7073"/>
  <c r="AE42" i="7073"/>
  <c r="AE13" i="7073" s="1"/>
  <c r="AG42" i="7073"/>
  <c r="AG11" i="7073" s="1"/>
  <c r="AI42" i="7073"/>
  <c r="AJ42" i="7073"/>
  <c r="AJ8" i="7073" s="1"/>
  <c r="AK42" i="7073"/>
  <c r="AK7" i="7073" s="1"/>
  <c r="AL7" i="7073" s="1"/>
  <c r="AM7" i="7073" s="1"/>
  <c r="X42" i="7073"/>
  <c r="X20" i="7073" s="1"/>
  <c r="T42" i="7073"/>
  <c r="T24" i="7073" s="1"/>
  <c r="R42" i="7073"/>
  <c r="R26" i="7073" s="1"/>
  <c r="P42" i="7073"/>
  <c r="P28" i="7073" s="1"/>
  <c r="N42" i="7073"/>
  <c r="N30" i="7073" s="1"/>
  <c r="O42" i="7073"/>
  <c r="L42" i="7073"/>
  <c r="L32" i="7073" s="1"/>
  <c r="J42" i="7073"/>
  <c r="J34" i="7073" s="1"/>
  <c r="H42" i="7073"/>
  <c r="H36" i="7073" s="1"/>
  <c r="F42" i="7073"/>
  <c r="F38" i="7073" s="1"/>
  <c r="D42" i="7073"/>
  <c r="D40" i="7073" s="1"/>
  <c r="V42" i="7073"/>
  <c r="V22" i="7073" s="1"/>
  <c r="AK82" i="7073"/>
  <c r="AK47" i="7073" s="1"/>
  <c r="AL47" i="7073" s="1"/>
  <c r="AM47" i="7073" s="1"/>
  <c r="AI82" i="7073"/>
  <c r="AI49" i="7073" s="1"/>
  <c r="AG82" i="7073"/>
  <c r="AG51" i="7073" s="1"/>
  <c r="AC82" i="7073"/>
  <c r="AC55" i="7073" s="1"/>
  <c r="AA82" i="7073"/>
  <c r="AA57" i="7073" s="1"/>
  <c r="Y82" i="7073"/>
  <c r="Y59" i="7073" s="1"/>
  <c r="W82" i="7073"/>
  <c r="U82" i="7073"/>
  <c r="U63" i="7073" s="1"/>
  <c r="S82" i="7073"/>
  <c r="S65" i="7073" s="1"/>
  <c r="T65" i="7073" s="1"/>
  <c r="U65" i="7073" s="1"/>
  <c r="V65" i="7073" s="1"/>
  <c r="W65" i="7073" s="1"/>
  <c r="Q82" i="7073"/>
  <c r="Q67" i="7073" s="1"/>
  <c r="O82" i="7073"/>
  <c r="O69" i="7073" s="1"/>
  <c r="M82" i="7073"/>
  <c r="M71" i="7073" s="1"/>
  <c r="K82" i="7073"/>
  <c r="K73" i="7073" s="1"/>
  <c r="I82" i="7073"/>
  <c r="I75" i="7073" s="1"/>
  <c r="J75" i="7073" s="1"/>
  <c r="G82" i="7073"/>
  <c r="G77" i="7073" s="1"/>
  <c r="E82" i="7073"/>
  <c r="C82" i="7073"/>
  <c r="C81" i="7073" s="1"/>
  <c r="AL46" i="7073"/>
  <c r="AM46" i="7073" s="1"/>
  <c r="AL6" i="7073"/>
  <c r="AM6" i="7073" s="1"/>
  <c r="AO44" i="7073"/>
  <c r="AN44" i="7073"/>
  <c r="AO4" i="7073"/>
  <c r="AN4" i="7073"/>
  <c r="A1" i="7073"/>
  <c r="A2" i="7073"/>
  <c r="AN66" i="7072"/>
  <c r="N82" i="7072"/>
  <c r="N70" i="7072" s="1"/>
  <c r="O70" i="7072" s="1"/>
  <c r="AN46" i="7072"/>
  <c r="AN34" i="7072"/>
  <c r="AN26" i="7072"/>
  <c r="AN10" i="7072"/>
  <c r="AK42" i="7072"/>
  <c r="AK7" i="7072" s="1"/>
  <c r="AL7" i="7072" s="1"/>
  <c r="AJ42" i="7072"/>
  <c r="AJ8" i="7072" s="1"/>
  <c r="AK8" i="7072" s="1"/>
  <c r="AL8" i="7072" s="1"/>
  <c r="AM8" i="7072" s="1"/>
  <c r="AG42" i="7072"/>
  <c r="AG11" i="7072" s="1"/>
  <c r="AC42" i="7072"/>
  <c r="AC15" i="7072" s="1"/>
  <c r="Y42" i="7072"/>
  <c r="Y19" i="7072" s="1"/>
  <c r="U42" i="7072"/>
  <c r="U23" i="7072" s="1"/>
  <c r="Q42" i="7072"/>
  <c r="Q27" i="7072" s="1"/>
  <c r="M42" i="7072"/>
  <c r="I42" i="7072"/>
  <c r="I35" i="7072" s="1"/>
  <c r="E42" i="7072"/>
  <c r="E39" i="7072" s="1"/>
  <c r="AD82" i="7072"/>
  <c r="AD54" i="7072" s="1"/>
  <c r="AI42" i="7072"/>
  <c r="AI9" i="7072" s="1"/>
  <c r="AE42" i="7072"/>
  <c r="AE13" i="7072" s="1"/>
  <c r="AA42" i="7072"/>
  <c r="AA17" i="7072" s="1"/>
  <c r="W42" i="7072"/>
  <c r="W21" i="7072" s="1"/>
  <c r="S42" i="7072"/>
  <c r="T42" i="7072"/>
  <c r="T24" i="7072" s="1"/>
  <c r="V42" i="7072"/>
  <c r="V22" i="7072" s="1"/>
  <c r="O42" i="7072"/>
  <c r="O29" i="7072" s="1"/>
  <c r="K42" i="7072"/>
  <c r="K33" i="7072" s="1"/>
  <c r="L42" i="7072"/>
  <c r="L32" i="7072" s="1"/>
  <c r="G42" i="7072"/>
  <c r="G37" i="7072" s="1"/>
  <c r="C42" i="7072"/>
  <c r="C41" i="7072" s="1"/>
  <c r="AN81" i="7072"/>
  <c r="AN80" i="7072"/>
  <c r="AN78" i="7072"/>
  <c r="AN77" i="7072"/>
  <c r="AN75" i="7072"/>
  <c r="AN74" i="7072"/>
  <c r="AN73" i="7072"/>
  <c r="AN72" i="7072"/>
  <c r="AN70" i="7072"/>
  <c r="AN69" i="7072"/>
  <c r="AN67" i="7072"/>
  <c r="AN65" i="7072"/>
  <c r="AN64" i="7072"/>
  <c r="AN62" i="7072"/>
  <c r="AN61" i="7072"/>
  <c r="AN59" i="7072"/>
  <c r="AN57" i="7072"/>
  <c r="AN56" i="7072"/>
  <c r="AN54" i="7072"/>
  <c r="AN53" i="7072"/>
  <c r="AN51" i="7072"/>
  <c r="AN50" i="7072"/>
  <c r="AN49" i="7072"/>
  <c r="AN48" i="7072"/>
  <c r="AN41" i="7072"/>
  <c r="AN39" i="7072"/>
  <c r="AN37" i="7072"/>
  <c r="AN36" i="7072"/>
  <c r="AN33" i="7072"/>
  <c r="AN31" i="7072"/>
  <c r="AN29" i="7072"/>
  <c r="AN28" i="7072"/>
  <c r="AN25" i="7072"/>
  <c r="AN23" i="7072"/>
  <c r="AN21" i="7072"/>
  <c r="AN20" i="7072"/>
  <c r="AN17" i="7072"/>
  <c r="AN15" i="7072"/>
  <c r="AN13" i="7072"/>
  <c r="AN12" i="7072"/>
  <c r="AN9" i="7072"/>
  <c r="AN7" i="7072"/>
  <c r="AL46" i="7072"/>
  <c r="AM46" i="7072" s="1"/>
  <c r="AO46" i="7072" s="1"/>
  <c r="AO4" i="7072"/>
  <c r="AN4" i="7072"/>
  <c r="AO44" i="7072"/>
  <c r="AN44" i="7072"/>
  <c r="A2" i="7072"/>
  <c r="A1" i="7072"/>
  <c r="AN81" i="7071"/>
  <c r="AN80" i="7071"/>
  <c r="AN78" i="7071"/>
  <c r="AN77" i="7071"/>
  <c r="AN75" i="7071"/>
  <c r="AN74" i="7071"/>
  <c r="AN73" i="7071"/>
  <c r="AN72" i="7071"/>
  <c r="AN70" i="7071"/>
  <c r="AN69" i="7071"/>
  <c r="AN67" i="7071"/>
  <c r="AN66" i="7071"/>
  <c r="AN65" i="7071"/>
  <c r="AN64" i="7071"/>
  <c r="AN62" i="7071"/>
  <c r="AN61" i="7071"/>
  <c r="AN59" i="7071"/>
  <c r="AN58" i="7071"/>
  <c r="AN57" i="7071"/>
  <c r="AN56" i="7071"/>
  <c r="AN54" i="7071"/>
  <c r="AN53" i="7071"/>
  <c r="AN51" i="7071"/>
  <c r="AN50" i="7071"/>
  <c r="AN49" i="7071"/>
  <c r="AN46" i="7071"/>
  <c r="AN41" i="7071"/>
  <c r="AN39" i="7071"/>
  <c r="AN38" i="7071"/>
  <c r="AN37" i="7071"/>
  <c r="AN36" i="7071"/>
  <c r="AN34" i="7071"/>
  <c r="AN33" i="7071"/>
  <c r="AN31" i="7071"/>
  <c r="AN30" i="7071"/>
  <c r="AN29" i="7071"/>
  <c r="AN28" i="7071"/>
  <c r="AN26" i="7071"/>
  <c r="AN25" i="7071"/>
  <c r="AN23" i="7071"/>
  <c r="AN22" i="7071"/>
  <c r="AN21" i="7071"/>
  <c r="AN20" i="7071"/>
  <c r="AN18" i="7071"/>
  <c r="AN17" i="7071"/>
  <c r="AN15" i="7071"/>
  <c r="AN14" i="7071"/>
  <c r="AN13" i="7071"/>
  <c r="AN12" i="7071"/>
  <c r="AN10" i="7071"/>
  <c r="AN9" i="7071"/>
  <c r="AN7" i="7071"/>
  <c r="AN6" i="7071"/>
  <c r="AL46" i="7071"/>
  <c r="AM46" i="7071" s="1"/>
  <c r="AJ82" i="7071"/>
  <c r="AJ48" i="7071" s="1"/>
  <c r="R82" i="7071"/>
  <c r="R66" i="7071" s="1"/>
  <c r="E42" i="7071"/>
  <c r="E39" i="7071" s="1"/>
  <c r="K42" i="7071"/>
  <c r="K33" i="7071" s="1"/>
  <c r="C42" i="7071"/>
  <c r="C41" i="7071" s="1"/>
  <c r="AI42" i="7071"/>
  <c r="AI9" i="7071" s="1"/>
  <c r="AE42" i="7071"/>
  <c r="AE13" i="7071" s="1"/>
  <c r="AA42" i="7071"/>
  <c r="AA17" i="7071" s="1"/>
  <c r="AB42" i="7071"/>
  <c r="W42" i="7071"/>
  <c r="W21" i="7071" s="1"/>
  <c r="X42" i="7071"/>
  <c r="X20" i="7071" s="1"/>
  <c r="S42" i="7071"/>
  <c r="S25" i="7071" s="1"/>
  <c r="O42" i="7071"/>
  <c r="O29" i="7071" s="1"/>
  <c r="I42" i="7071"/>
  <c r="I35" i="7071" s="1"/>
  <c r="J35" i="7071" s="1"/>
  <c r="AO44" i="7071"/>
  <c r="AN44" i="7071"/>
  <c r="AO4" i="7071"/>
  <c r="AN4" i="7071"/>
  <c r="A2" i="7071"/>
  <c r="A1" i="7071"/>
  <c r="A2" i="7059"/>
  <c r="AK82" i="7059"/>
  <c r="AK47" i="7059" s="1"/>
  <c r="AN63" i="7059"/>
  <c r="AN69" i="7059"/>
  <c r="AN71" i="7059"/>
  <c r="AN80" i="7059"/>
  <c r="AN73" i="7059"/>
  <c r="AN77" i="7059"/>
  <c r="AN81" i="7059"/>
  <c r="AN46" i="7059"/>
  <c r="AN79" i="7059"/>
  <c r="AN78" i="7059"/>
  <c r="AN76" i="7059"/>
  <c r="AN67" i="7059"/>
  <c r="AN50" i="7059"/>
  <c r="AL46" i="7059"/>
  <c r="D42" i="7072"/>
  <c r="D40" i="7072" s="1"/>
  <c r="E40" i="7072" s="1"/>
  <c r="F42" i="7072"/>
  <c r="F38" i="7072" s="1"/>
  <c r="H42" i="7072"/>
  <c r="H36" i="7072" s="1"/>
  <c r="J42" i="7072"/>
  <c r="J34" i="7072" s="1"/>
  <c r="N42" i="7072"/>
  <c r="P42" i="7072"/>
  <c r="P28" i="7072" s="1"/>
  <c r="R42" i="7072"/>
  <c r="R26" i="7072" s="1"/>
  <c r="X42" i="7072"/>
  <c r="X21" i="7072" s="1"/>
  <c r="Z42" i="7072"/>
  <c r="Z18" i="7072" s="1"/>
  <c r="AB42" i="7072"/>
  <c r="AB16" i="7072" s="1"/>
  <c r="AC16" i="7072" s="1"/>
  <c r="AD42" i="7072"/>
  <c r="AD14" i="7072" s="1"/>
  <c r="AE14" i="7072" s="1"/>
  <c r="AF42" i="7072"/>
  <c r="AF12" i="7072" s="1"/>
  <c r="AH42" i="7072"/>
  <c r="AH10" i="7072" s="1"/>
  <c r="AI10" i="7072" s="1"/>
  <c r="AN18" i="7072"/>
  <c r="F82" i="7072"/>
  <c r="F78" i="7072" s="1"/>
  <c r="V82" i="7072"/>
  <c r="V62" i="7072" s="1"/>
  <c r="AK42" i="7071"/>
  <c r="AK7" i="7071" s="1"/>
  <c r="AL7" i="7071" s="1"/>
  <c r="AM7" i="7071" s="1"/>
  <c r="AH82" i="7071"/>
  <c r="AH50" i="7071" s="1"/>
  <c r="AL6" i="7072"/>
  <c r="AM6" i="7072" s="1"/>
  <c r="AN6" i="7072"/>
  <c r="AN14" i="7072"/>
  <c r="AN30" i="7072"/>
  <c r="AN38" i="7072"/>
  <c r="D82" i="7072"/>
  <c r="D80" i="7072" s="1"/>
  <c r="H82" i="7072"/>
  <c r="H76" i="7072" s="1"/>
  <c r="J82" i="7072"/>
  <c r="J74" i="7072" s="1"/>
  <c r="L82" i="7072"/>
  <c r="L72" i="7072" s="1"/>
  <c r="P82" i="7072"/>
  <c r="P68" i="7072" s="1"/>
  <c r="R82" i="7072"/>
  <c r="R66" i="7072" s="1"/>
  <c r="T82" i="7072"/>
  <c r="T64" i="7072" s="1"/>
  <c r="X82" i="7072"/>
  <c r="X60" i="7072" s="1"/>
  <c r="Z82" i="7072"/>
  <c r="Z58" i="7072" s="1"/>
  <c r="AB82" i="7072"/>
  <c r="AF82" i="7072"/>
  <c r="AF52" i="7072" s="1"/>
  <c r="AH82" i="7072"/>
  <c r="AH50" i="7072" s="1"/>
  <c r="G42" i="7071"/>
  <c r="G37" i="7071" s="1"/>
  <c r="M42" i="7071"/>
  <c r="M31" i="7071" s="1"/>
  <c r="Q42" i="7071"/>
  <c r="Q27" i="7071" s="1"/>
  <c r="U42" i="7071"/>
  <c r="U23" i="7071" s="1"/>
  <c r="Y42" i="7071"/>
  <c r="Y19" i="7071" s="1"/>
  <c r="AC42" i="7071"/>
  <c r="AC15" i="7071" s="1"/>
  <c r="AG42" i="7071"/>
  <c r="AG11" i="7071" s="1"/>
  <c r="AN48" i="7071"/>
  <c r="C42" i="7073"/>
  <c r="C41" i="7073" s="1"/>
  <c r="E42" i="7073"/>
  <c r="E39" i="7073" s="1"/>
  <c r="F39" i="7073" s="1"/>
  <c r="G42" i="7073"/>
  <c r="G37" i="7073" s="1"/>
  <c r="I42" i="7073"/>
  <c r="K42" i="7073"/>
  <c r="M42" i="7073"/>
  <c r="M31" i="7073" s="1"/>
  <c r="N31" i="7073" s="1"/>
  <c r="Q42" i="7073"/>
  <c r="Q27" i="7073" s="1"/>
  <c r="S42" i="7073"/>
  <c r="S25" i="7073" s="1"/>
  <c r="U42" i="7073"/>
  <c r="U23" i="7073" s="1"/>
  <c r="W42" i="7073"/>
  <c r="W21" i="7073" s="1"/>
  <c r="Y42" i="7073"/>
  <c r="AC15" i="7073"/>
  <c r="AN39" i="7073"/>
  <c r="AK82" i="7072"/>
  <c r="AJ82" i="7072"/>
  <c r="AJ48" i="7072" s="1"/>
  <c r="C82" i="7072"/>
  <c r="C81" i="7072" s="1"/>
  <c r="E82" i="7072"/>
  <c r="E79" i="7072" s="1"/>
  <c r="G82" i="7072"/>
  <c r="G77" i="7072" s="1"/>
  <c r="I82" i="7072"/>
  <c r="I75" i="7072" s="1"/>
  <c r="J75" i="7072" s="1"/>
  <c r="K82" i="7072"/>
  <c r="M82" i="7072"/>
  <c r="M71" i="7072" s="1"/>
  <c r="O82" i="7072"/>
  <c r="O69" i="7072" s="1"/>
  <c r="Q82" i="7072"/>
  <c r="Q67" i="7072" s="1"/>
  <c r="S82" i="7072"/>
  <c r="S65" i="7072" s="1"/>
  <c r="U82" i="7072"/>
  <c r="U63" i="7072" s="1"/>
  <c r="W82" i="7072"/>
  <c r="W61" i="7072" s="1"/>
  <c r="Y82" i="7072"/>
  <c r="AA82" i="7072"/>
  <c r="AA57" i="7072" s="1"/>
  <c r="AC82" i="7072"/>
  <c r="AC55" i="7072" s="1"/>
  <c r="AE82" i="7072"/>
  <c r="AE53" i="7072" s="1"/>
  <c r="AF53" i="7072" s="1"/>
  <c r="AG82" i="7072"/>
  <c r="AG51" i="7072" s="1"/>
  <c r="AI82" i="7072"/>
  <c r="AI49" i="7072" s="1"/>
  <c r="J82" i="7071"/>
  <c r="J74" i="7071" s="1"/>
  <c r="Z82" i="7071"/>
  <c r="Z58" i="7071" s="1"/>
  <c r="D42" i="7071"/>
  <c r="D40" i="7071" s="1"/>
  <c r="F42" i="7071"/>
  <c r="F38" i="7071" s="1"/>
  <c r="H42" i="7071"/>
  <c r="H36" i="7071" s="1"/>
  <c r="J42" i="7071"/>
  <c r="L42" i="7071"/>
  <c r="L32" i="7071" s="1"/>
  <c r="N42" i="7071"/>
  <c r="N30" i="7071" s="1"/>
  <c r="P42" i="7071"/>
  <c r="P28" i="7071" s="1"/>
  <c r="R42" i="7071"/>
  <c r="R26" i="7071" s="1"/>
  <c r="T42" i="7071"/>
  <c r="T24" i="7071" s="1"/>
  <c r="U24" i="7071" s="1"/>
  <c r="V42" i="7071"/>
  <c r="V22" i="7071" s="1"/>
  <c r="Z42" i="7071"/>
  <c r="Z18" i="7071" s="1"/>
  <c r="AD42" i="7071"/>
  <c r="AD14" i="7071" s="1"/>
  <c r="AE14" i="7071" s="1"/>
  <c r="AF42" i="7071"/>
  <c r="AF12" i="7071" s="1"/>
  <c r="AG12" i="7071" s="1"/>
  <c r="AH42" i="7071"/>
  <c r="AH10" i="7071" s="1"/>
  <c r="AI10" i="7071" s="1"/>
  <c r="AJ42" i="7071"/>
  <c r="AJ8" i="7071" s="1"/>
  <c r="AB16" i="7071"/>
  <c r="AL6" i="7071"/>
  <c r="AM6" i="7071" s="1"/>
  <c r="D82" i="7071"/>
  <c r="D80" i="7071" s="1"/>
  <c r="F82" i="7071"/>
  <c r="F78" i="7071" s="1"/>
  <c r="H82" i="7071"/>
  <c r="H76" i="7071" s="1"/>
  <c r="L82" i="7071"/>
  <c r="L72" i="7071" s="1"/>
  <c r="M82" i="7071"/>
  <c r="M71" i="7071" s="1"/>
  <c r="N82" i="7071"/>
  <c r="N70" i="7071" s="1"/>
  <c r="P82" i="7071"/>
  <c r="P68" i="7071" s="1"/>
  <c r="T82" i="7071"/>
  <c r="T64" i="7071" s="1"/>
  <c r="V82" i="7071"/>
  <c r="V62" i="7071" s="1"/>
  <c r="X82" i="7071"/>
  <c r="X60" i="7071" s="1"/>
  <c r="AB82" i="7071"/>
  <c r="AB56" i="7071" s="1"/>
  <c r="AD82" i="7071"/>
  <c r="AD54" i="7071" s="1"/>
  <c r="AF82" i="7071"/>
  <c r="AF52" i="7071" s="1"/>
  <c r="C82" i="7071"/>
  <c r="C81" i="7071" s="1"/>
  <c r="E82" i="7071"/>
  <c r="E79" i="7071" s="1"/>
  <c r="G82" i="7071"/>
  <c r="G77" i="7071" s="1"/>
  <c r="I82" i="7071"/>
  <c r="I75" i="7071" s="1"/>
  <c r="J75" i="7071" s="1"/>
  <c r="K82" i="7071"/>
  <c r="K73" i="7071" s="1"/>
  <c r="O82" i="7071"/>
  <c r="O69" i="7071" s="1"/>
  <c r="Q82" i="7071"/>
  <c r="Q67" i="7071" s="1"/>
  <c r="S82" i="7071"/>
  <c r="U82" i="7071"/>
  <c r="U63" i="7071" s="1"/>
  <c r="W82" i="7071"/>
  <c r="W61" i="7071" s="1"/>
  <c r="Y82" i="7071"/>
  <c r="Y59" i="7071" s="1"/>
  <c r="AA82" i="7071"/>
  <c r="AA57" i="7071" s="1"/>
  <c r="AC82" i="7071"/>
  <c r="AC55" i="7071" s="1"/>
  <c r="AE82" i="7071"/>
  <c r="AE53" i="7071" s="1"/>
  <c r="AG82" i="7071"/>
  <c r="AG51" i="7071" s="1"/>
  <c r="AH51" i="7071" s="1"/>
  <c r="AI82" i="7071"/>
  <c r="AI49" i="7071" s="1"/>
  <c r="AK82" i="7071"/>
  <c r="AK47" i="7071" s="1"/>
  <c r="AL47" i="7071" s="1"/>
  <c r="AM47" i="7071" s="1"/>
  <c r="AA82" i="7059"/>
  <c r="AA57" i="7059" s="1"/>
  <c r="AH82" i="7059"/>
  <c r="AD82" i="7059"/>
  <c r="AD54" i="7059" s="1"/>
  <c r="K82" i="7059"/>
  <c r="Z82" i="7059"/>
  <c r="AN54" i="7059"/>
  <c r="AN62" i="7059"/>
  <c r="AN64" i="7059"/>
  <c r="AN70" i="7059"/>
  <c r="AN72" i="7059"/>
  <c r="AN74" i="7059"/>
  <c r="P82" i="7059"/>
  <c r="P68" i="7059" s="1"/>
  <c r="AG82" i="7059"/>
  <c r="AG51" i="7059" s="1"/>
  <c r="AN48" i="7059"/>
  <c r="AN52" i="7059"/>
  <c r="AN56" i="7059"/>
  <c r="AN60" i="7059"/>
  <c r="AN47" i="7059"/>
  <c r="AN49" i="7059"/>
  <c r="AN51" i="7059"/>
  <c r="AN53" i="7059"/>
  <c r="AN55" i="7059"/>
  <c r="AN57" i="7059"/>
  <c r="AN59" i="7059"/>
  <c r="AN61" i="7059"/>
  <c r="AN75" i="7059"/>
  <c r="AN66" i="7059"/>
  <c r="AN68" i="7059"/>
  <c r="AN40" i="7059"/>
  <c r="AN38" i="7059"/>
  <c r="AN36" i="7059"/>
  <c r="AN35" i="7059"/>
  <c r="AN33" i="7059"/>
  <c r="AN31" i="7059"/>
  <c r="AN29" i="7059"/>
  <c r="AN26" i="7059"/>
  <c r="AN25" i="7059"/>
  <c r="AN24" i="7059"/>
  <c r="AN23" i="7059"/>
  <c r="AN22" i="7059"/>
  <c r="AN21" i="7059"/>
  <c r="AN19" i="7059"/>
  <c r="AN17" i="7059"/>
  <c r="AN16" i="7059"/>
  <c r="AN14" i="7059"/>
  <c r="AN13" i="7059"/>
  <c r="AN11" i="7059"/>
  <c r="AN8" i="7059"/>
  <c r="AN34" i="7059"/>
  <c r="AN37" i="7059"/>
  <c r="AN41" i="7059"/>
  <c r="AE42" i="7059"/>
  <c r="AE13" i="7059" s="1"/>
  <c r="AI42" i="7059"/>
  <c r="AI9" i="7059" s="1"/>
  <c r="AN18" i="7059"/>
  <c r="AN30" i="7059"/>
  <c r="Z42" i="7059"/>
  <c r="Z18" i="7059" s="1"/>
  <c r="AD42" i="7059"/>
  <c r="AD14" i="7059" s="1"/>
  <c r="AN12" i="7059"/>
  <c r="AN20" i="7059"/>
  <c r="AN28" i="7059"/>
  <c r="AN32" i="7059"/>
  <c r="AN39" i="7059"/>
  <c r="AJ42" i="7059"/>
  <c r="AJ8" i="7059" s="1"/>
  <c r="AK42" i="7059"/>
  <c r="AK7" i="7059" s="1"/>
  <c r="AL6" i="7059"/>
  <c r="AM6" i="7059" s="1"/>
  <c r="AN6" i="7059"/>
  <c r="AO44" i="7059"/>
  <c r="AO4" i="7059"/>
  <c r="AN44" i="7059"/>
  <c r="AN4" i="7059"/>
  <c r="A1" i="7059"/>
  <c r="X139" i="7059"/>
  <c r="P28" i="7062"/>
  <c r="Y87" i="7059"/>
  <c r="H96" i="7059"/>
  <c r="F107" i="7059"/>
  <c r="C109" i="7059"/>
  <c r="H103" i="7059"/>
  <c r="O101" i="7059"/>
  <c r="P42" i="7070"/>
  <c r="AF42" i="7070"/>
  <c r="AF12" i="7070" s="1"/>
  <c r="J82" i="7070"/>
  <c r="J74" i="7070" s="1"/>
  <c r="N82" i="7070"/>
  <c r="N70" i="7070" s="1"/>
  <c r="Z82" i="7070"/>
  <c r="Z58" i="7070" s="1"/>
  <c r="AD82" i="7070"/>
  <c r="AD54" i="7070" s="1"/>
  <c r="AH82" i="7070"/>
  <c r="AH50" i="7070" s="1"/>
  <c r="AF42" i="7069"/>
  <c r="AF12" i="7069" s="1"/>
  <c r="D42" i="7068"/>
  <c r="D40" i="7068" s="1"/>
  <c r="H42" i="7068"/>
  <c r="H36" i="7068" s="1"/>
  <c r="L42" i="7068"/>
  <c r="L32" i="7068" s="1"/>
  <c r="P42" i="7068"/>
  <c r="P28" i="7068" s="1"/>
  <c r="X42" i="7068"/>
  <c r="AB42" i="7068"/>
  <c r="AB16" i="7068" s="1"/>
  <c r="AF42" i="7068"/>
  <c r="U97" i="7059"/>
  <c r="L96" i="7059"/>
  <c r="AN23" i="7066"/>
  <c r="AD55" i="7061"/>
  <c r="W22" i="7063"/>
  <c r="E80" i="7061"/>
  <c r="AG11" i="7062"/>
  <c r="T25" i="7063"/>
  <c r="Z18" i="7062"/>
  <c r="U23" i="7062"/>
  <c r="AK7" i="7062"/>
  <c r="AK8" i="7062"/>
  <c r="AE90" i="7059"/>
  <c r="G93" i="7059"/>
  <c r="D88" i="7059"/>
  <c r="D87" i="7059"/>
  <c r="I89" i="7059"/>
  <c r="B92" i="7059"/>
  <c r="H87" i="7059"/>
  <c r="P87" i="7059"/>
  <c r="T88" i="7059"/>
  <c r="E89" i="7059"/>
  <c r="M89" i="7059"/>
  <c r="AC89" i="7059"/>
  <c r="C90" i="7059"/>
  <c r="G90" i="7059"/>
  <c r="K90" i="7059"/>
  <c r="O90" i="7059"/>
  <c r="B91" i="7059"/>
  <c r="F91" i="7059"/>
  <c r="N91" i="7059"/>
  <c r="AD91" i="7059"/>
  <c r="F92" i="7059"/>
  <c r="J92" i="7059"/>
  <c r="N92" i="7059"/>
  <c r="AD92" i="7059"/>
  <c r="C93" i="7059"/>
  <c r="AA93" i="7059"/>
  <c r="E94" i="7059"/>
  <c r="I94" i="7059"/>
  <c r="M94" i="7059"/>
  <c r="Q94" i="7059"/>
  <c r="AB17" i="7062"/>
  <c r="G151" i="7059"/>
  <c r="D139" i="7059"/>
  <c r="AA134" i="7059"/>
  <c r="O129" i="7059"/>
  <c r="O106" i="7059"/>
  <c r="K101" i="7059"/>
  <c r="Q140" i="7059"/>
  <c r="F136" i="7059"/>
  <c r="Y133" i="7059"/>
  <c r="J108" i="7059"/>
  <c r="Q102" i="7059"/>
  <c r="G152" i="7059"/>
  <c r="R141" i="7059"/>
  <c r="I138" i="7059"/>
  <c r="W134" i="7059"/>
  <c r="D132" i="7059"/>
  <c r="W129" i="7059"/>
  <c r="A121" i="7059"/>
  <c r="G109" i="7059"/>
  <c r="S101" i="7059"/>
  <c r="P96" i="7059"/>
  <c r="C151" i="7059"/>
  <c r="L145" i="7059"/>
  <c r="B141" i="7059"/>
  <c r="O137" i="7059"/>
  <c r="S134" i="7059"/>
  <c r="P131" i="7059"/>
  <c r="G129" i="7059"/>
  <c r="D119" i="7059"/>
  <c r="B107" i="7059"/>
  <c r="I97" i="7059"/>
  <c r="D95" i="7059"/>
  <c r="L95" i="7059"/>
  <c r="E105" i="7059"/>
  <c r="W98" i="7059"/>
  <c r="F42" i="7070"/>
  <c r="F38" i="7070" s="1"/>
  <c r="G42" i="7070"/>
  <c r="G37" i="7070" s="1"/>
  <c r="M42" i="7070"/>
  <c r="M31" i="7070" s="1"/>
  <c r="Q42" i="7070"/>
  <c r="S42" i="7070"/>
  <c r="S25" i="7070" s="1"/>
  <c r="Y42" i="7070"/>
  <c r="Y19" i="7070" s="1"/>
  <c r="Z42" i="7070"/>
  <c r="Z18" i="7070" s="1"/>
  <c r="AD42" i="7070"/>
  <c r="AD14" i="7070" s="1"/>
  <c r="AE42" i="7070"/>
  <c r="AE13" i="7070" s="1"/>
  <c r="AF13" i="7070" s="1"/>
  <c r="AG42" i="7070"/>
  <c r="AG11" i="7070" s="1"/>
  <c r="AH42" i="7070"/>
  <c r="AH10" i="7070" s="1"/>
  <c r="AI10" i="7070" s="1"/>
  <c r="AJ42" i="7070"/>
  <c r="AJ8" i="7070" s="1"/>
  <c r="AK42" i="7070"/>
  <c r="AK7" i="7070" s="1"/>
  <c r="AL7" i="7070" s="1"/>
  <c r="AM7" i="7070" s="1"/>
  <c r="E82" i="7070"/>
  <c r="E79" i="7070" s="1"/>
  <c r="M82" i="7070"/>
  <c r="M71" i="7070" s="1"/>
  <c r="S82" i="7070"/>
  <c r="S65" i="7070" s="1"/>
  <c r="T82" i="7070"/>
  <c r="T64" i="7070" s="1"/>
  <c r="W82" i="7070"/>
  <c r="W61" i="7070" s="1"/>
  <c r="X82" i="7070"/>
  <c r="X60" i="7070" s="1"/>
  <c r="Y82" i="7070"/>
  <c r="Y59" i="7070" s="1"/>
  <c r="AC82" i="7070"/>
  <c r="AC55" i="7070" s="1"/>
  <c r="AE82" i="7070"/>
  <c r="AE53" i="7070" s="1"/>
  <c r="AF82" i="7070"/>
  <c r="AF52" i="7070" s="1"/>
  <c r="AG82" i="7070"/>
  <c r="AI82" i="7070"/>
  <c r="AI49" i="7070" s="1"/>
  <c r="AJ49" i="7070" s="1"/>
  <c r="AK49" i="7070" s="1"/>
  <c r="AL49" i="7070" s="1"/>
  <c r="AM49" i="7070" s="1"/>
  <c r="Q42" i="7069"/>
  <c r="Q27" i="7069" s="1"/>
  <c r="AG42" i="7069"/>
  <c r="AG11" i="7069" s="1"/>
  <c r="AH42" i="7069"/>
  <c r="C42" i="7068"/>
  <c r="C41" i="7068" s="1"/>
  <c r="E42" i="7068"/>
  <c r="E39" i="7068" s="1"/>
  <c r="F42" i="7068"/>
  <c r="F38" i="7068" s="1"/>
  <c r="G42" i="7068"/>
  <c r="G37" i="7068" s="1"/>
  <c r="K42" i="7068"/>
  <c r="K33" i="7068" s="1"/>
  <c r="M42" i="7068"/>
  <c r="M31" i="7068" s="1"/>
  <c r="N42" i="7068"/>
  <c r="N30" i="7068" s="1"/>
  <c r="O42" i="7068"/>
  <c r="O29" i="7068" s="1"/>
  <c r="Q42" i="7068"/>
  <c r="Q27" i="7068" s="1"/>
  <c r="R42" i="7068"/>
  <c r="R26" i="7068" s="1"/>
  <c r="S42" i="7068"/>
  <c r="S25" i="7068" s="1"/>
  <c r="W42" i="7068"/>
  <c r="W21" i="7068" s="1"/>
  <c r="X21" i="7068" s="1"/>
  <c r="AA42" i="7068"/>
  <c r="AA17" i="7068" s="1"/>
  <c r="AB17" i="7068" s="1"/>
  <c r="AC42" i="7068"/>
  <c r="AC15" i="7068" s="1"/>
  <c r="AD42" i="7068"/>
  <c r="AD14" i="7068" s="1"/>
  <c r="AE42" i="7068"/>
  <c r="AG42" i="7068"/>
  <c r="AG11" i="7068" s="1"/>
  <c r="AH42" i="7068"/>
  <c r="AH10" i="7068" s="1"/>
  <c r="AJ42" i="7068"/>
  <c r="AJ8" i="7068" s="1"/>
  <c r="AK42" i="7068"/>
  <c r="AK7" i="7068" s="1"/>
  <c r="AL7" i="7068" s="1"/>
  <c r="C160" i="7059"/>
  <c r="B146" i="7059"/>
  <c r="M140" i="7059"/>
  <c r="W137" i="7059"/>
  <c r="I130" i="7059"/>
  <c r="B127" i="7059"/>
  <c r="N108" i="7059"/>
  <c r="P104" i="7059"/>
  <c r="T95" i="7059"/>
  <c r="F157" i="7059"/>
  <c r="E148" i="7059"/>
  <c r="K144" i="7059"/>
  <c r="B135" i="7059"/>
  <c r="H131" i="7059"/>
  <c r="B128" i="7059"/>
  <c r="B116" i="7059"/>
  <c r="G101" i="7059"/>
  <c r="T96" i="7059"/>
  <c r="E155" i="7059"/>
  <c r="M148" i="7059"/>
  <c r="C144" i="7059"/>
  <c r="P139" i="7059"/>
  <c r="N136" i="7059"/>
  <c r="U133" i="7059"/>
  <c r="U130" i="7059"/>
  <c r="J128" i="7059"/>
  <c r="B115" i="7059"/>
  <c r="B99" i="7059"/>
  <c r="A156" i="7059"/>
  <c r="I147" i="7059"/>
  <c r="C143" i="7059"/>
  <c r="L139" i="7059"/>
  <c r="V135" i="7059"/>
  <c r="A133" i="7059"/>
  <c r="Q130" i="7059"/>
  <c r="Z127" i="7059"/>
  <c r="H111" i="7059"/>
  <c r="D103" i="7059"/>
  <c r="Q97" i="7059"/>
  <c r="I35" i="7063"/>
  <c r="J35" i="7063" s="1"/>
  <c r="K35" i="7063" s="1"/>
  <c r="F87" i="7059"/>
  <c r="J87" i="7059"/>
  <c r="N87" i="7059"/>
  <c r="R87" i="7059"/>
  <c r="Z87" i="7059"/>
  <c r="AD87" i="7059"/>
  <c r="AH87" i="7059"/>
  <c r="B88" i="7059"/>
  <c r="F88" i="7059"/>
  <c r="J88" i="7059"/>
  <c r="N88" i="7059"/>
  <c r="R88" i="7059"/>
  <c r="V88" i="7059"/>
  <c r="AD88" i="7059"/>
  <c r="AH88" i="7059"/>
  <c r="C89" i="7059"/>
  <c r="AI10" i="7063"/>
  <c r="AJ10" i="7063" s="1"/>
  <c r="AK10" i="7063" s="1"/>
  <c r="AL10" i="7063" s="1"/>
  <c r="AM10" i="7063" s="1"/>
  <c r="AO10" i="7063" s="1"/>
  <c r="G89" i="7059"/>
  <c r="K89" i="7059"/>
  <c r="O89" i="7059"/>
  <c r="S89" i="7059"/>
  <c r="W89" i="7059"/>
  <c r="AA89" i="7059"/>
  <c r="I90" i="7059"/>
  <c r="M90" i="7059"/>
  <c r="Q90" i="7059"/>
  <c r="U90" i="7059"/>
  <c r="Y90" i="7059"/>
  <c r="AC90" i="7059"/>
  <c r="D91" i="7059"/>
  <c r="H91" i="7059"/>
  <c r="L91" i="7059"/>
  <c r="P91" i="7059"/>
  <c r="T91" i="7059"/>
  <c r="X91" i="7059"/>
  <c r="AB91" i="7059"/>
  <c r="AF91" i="7059"/>
  <c r="D92" i="7059"/>
  <c r="H92" i="7059"/>
  <c r="L92" i="7059"/>
  <c r="P92" i="7059"/>
  <c r="T92" i="7059"/>
  <c r="X92" i="7059"/>
  <c r="AB92" i="7059"/>
  <c r="A93" i="7059"/>
  <c r="E93" i="7059"/>
  <c r="I93" i="7059"/>
  <c r="M93" i="7059"/>
  <c r="Q93" i="7059"/>
  <c r="U93" i="7059"/>
  <c r="Y93" i="7059"/>
  <c r="AC93" i="7059"/>
  <c r="C94" i="7059"/>
  <c r="G94" i="7059"/>
  <c r="K94" i="7059"/>
  <c r="O94" i="7059"/>
  <c r="S94" i="7059"/>
  <c r="W94" i="7059"/>
  <c r="AA94" i="7059"/>
  <c r="B95" i="7059"/>
  <c r="F95" i="7059"/>
  <c r="J95" i="7059"/>
  <c r="N95" i="7059"/>
  <c r="R95" i="7059"/>
  <c r="V95" i="7059"/>
  <c r="Z95" i="7059"/>
  <c r="B96" i="7059"/>
  <c r="N96" i="7059"/>
  <c r="R96" i="7059"/>
  <c r="V96" i="7059"/>
  <c r="Z96" i="7059"/>
  <c r="C97" i="7059"/>
  <c r="G97" i="7059"/>
  <c r="K97" i="7059"/>
  <c r="O97" i="7059"/>
  <c r="S97" i="7059"/>
  <c r="W97" i="7059"/>
  <c r="A98" i="7059"/>
  <c r="E98" i="7059"/>
  <c r="I98" i="7059"/>
  <c r="M98" i="7059"/>
  <c r="Q98" i="7059"/>
  <c r="U98" i="7059"/>
  <c r="Y98" i="7059"/>
  <c r="D99" i="7059"/>
  <c r="H99" i="7059"/>
  <c r="L99" i="7059"/>
  <c r="P99" i="7059"/>
  <c r="T99" i="7059"/>
  <c r="X99" i="7059"/>
  <c r="D100" i="7059"/>
  <c r="H100" i="7059"/>
  <c r="L100" i="7059"/>
  <c r="T100" i="7059"/>
  <c r="A101" i="7059"/>
  <c r="E101" i="7059"/>
  <c r="I101" i="7059"/>
  <c r="Q101" i="7059"/>
  <c r="C102" i="7059"/>
  <c r="G102" i="7059"/>
  <c r="K102" i="7059"/>
  <c r="O102" i="7059"/>
  <c r="S102" i="7059"/>
  <c r="B103" i="7059"/>
  <c r="F103" i="7059"/>
  <c r="J103" i="7059"/>
  <c r="N103" i="7059"/>
  <c r="R103" i="7059"/>
  <c r="B104" i="7059"/>
  <c r="F104" i="7059"/>
  <c r="J104" i="7059"/>
  <c r="N104" i="7059"/>
  <c r="C105" i="7059"/>
  <c r="G105" i="7059"/>
  <c r="K105" i="7059"/>
  <c r="O105" i="7059"/>
  <c r="A106" i="7059"/>
  <c r="E106" i="7059"/>
  <c r="I106" i="7059"/>
  <c r="M106" i="7059"/>
  <c r="Q106" i="7059"/>
  <c r="D107" i="7059"/>
  <c r="H107" i="7059"/>
  <c r="P107" i="7059"/>
  <c r="D108" i="7059"/>
  <c r="H108" i="7059"/>
  <c r="L108" i="7059"/>
  <c r="A109" i="7059"/>
  <c r="E109" i="7059"/>
  <c r="I109" i="7059"/>
  <c r="M109" i="7059"/>
  <c r="C110" i="7059"/>
  <c r="G110" i="7059"/>
  <c r="K110" i="7059"/>
  <c r="B111" i="7059"/>
  <c r="F111" i="7059"/>
  <c r="B112" i="7059"/>
  <c r="F112" i="7059"/>
  <c r="J112" i="7059"/>
  <c r="C113" i="7059"/>
  <c r="G113" i="7059"/>
  <c r="A114" i="7059"/>
  <c r="E114" i="7059"/>
  <c r="I114" i="7059"/>
  <c r="D115" i="7059"/>
  <c r="H115" i="7059"/>
  <c r="D116" i="7059"/>
  <c r="E117" i="7059"/>
  <c r="C118" i="7059"/>
  <c r="B119" i="7059"/>
  <c r="B120" i="7059"/>
  <c r="A122" i="7059"/>
  <c r="D127" i="7059"/>
  <c r="P127" i="7059"/>
  <c r="T127" i="7059"/>
  <c r="X127" i="7059"/>
  <c r="AB127" i="7059"/>
  <c r="AF127" i="7059"/>
  <c r="AJ127" i="7059"/>
  <c r="D128" i="7059"/>
  <c r="H128" i="7059"/>
  <c r="L128" i="7059"/>
  <c r="P128" i="7059"/>
  <c r="T128" i="7059"/>
  <c r="X128" i="7059"/>
  <c r="AB128" i="7059"/>
  <c r="AF128" i="7059"/>
  <c r="A129" i="7059"/>
  <c r="E129" i="7059"/>
  <c r="I129" i="7059"/>
  <c r="M129" i="7059"/>
  <c r="Q129" i="7059"/>
  <c r="U129" i="7059"/>
  <c r="Y129" i="7059"/>
  <c r="AC129" i="7059"/>
  <c r="AG129" i="7059"/>
  <c r="C130" i="7059"/>
  <c r="G130" i="7059"/>
  <c r="K130" i="7059"/>
  <c r="O130" i="7059"/>
  <c r="S130" i="7059"/>
  <c r="W130" i="7059"/>
  <c r="AE130" i="7059"/>
  <c r="B131" i="7059"/>
  <c r="F131" i="7059"/>
  <c r="J131" i="7059"/>
  <c r="N131" i="7059"/>
  <c r="R131" i="7059"/>
  <c r="V131" i="7059"/>
  <c r="Z131" i="7059"/>
  <c r="AD131" i="7059"/>
  <c r="B132" i="7059"/>
  <c r="F132" i="7059"/>
  <c r="J132" i="7059"/>
  <c r="N132" i="7059"/>
  <c r="R132" i="7059"/>
  <c r="V132" i="7059"/>
  <c r="Z132" i="7059"/>
  <c r="AD132" i="7059"/>
  <c r="C133" i="7059"/>
  <c r="G133" i="7059"/>
  <c r="K133" i="7059"/>
  <c r="O133" i="7059"/>
  <c r="S133" i="7059"/>
  <c r="W133" i="7059"/>
  <c r="AA133" i="7059"/>
  <c r="A134" i="7059"/>
  <c r="E134" i="7059"/>
  <c r="M134" i="7059"/>
  <c r="Q134" i="7059"/>
  <c r="U134" i="7059"/>
  <c r="Y134" i="7059"/>
  <c r="AC134" i="7059"/>
  <c r="D135" i="7059"/>
  <c r="H135" i="7059"/>
  <c r="L135" i="7059"/>
  <c r="P135" i="7059"/>
  <c r="T135" i="7059"/>
  <c r="X135" i="7059"/>
  <c r="AB135" i="7059"/>
  <c r="D136" i="7059"/>
  <c r="H136" i="7059"/>
  <c r="L136" i="7059"/>
  <c r="P136" i="7059"/>
  <c r="T136" i="7059"/>
  <c r="X136" i="7059"/>
  <c r="A137" i="7059"/>
  <c r="I137" i="7059"/>
  <c r="M137" i="7059"/>
  <c r="Q137" i="7059"/>
  <c r="U137" i="7059"/>
  <c r="Y137" i="7059"/>
  <c r="C138" i="7059"/>
  <c r="G138" i="7059"/>
  <c r="K138" i="7059"/>
  <c r="O138" i="7059"/>
  <c r="S138" i="7059"/>
  <c r="W138" i="7059"/>
  <c r="B139" i="7059"/>
  <c r="F139" i="7059"/>
  <c r="J139" i="7059"/>
  <c r="N139" i="7059"/>
  <c r="R139" i="7059"/>
  <c r="V139" i="7059"/>
  <c r="C140" i="7059"/>
  <c r="G140" i="7059"/>
  <c r="K140" i="7059"/>
  <c r="O140" i="7059"/>
  <c r="S140" i="7059"/>
  <c r="W140" i="7059"/>
  <c r="D141" i="7059"/>
  <c r="H141" i="7059"/>
  <c r="L141" i="7059"/>
  <c r="P141" i="7059"/>
  <c r="T141" i="7059"/>
  <c r="F142" i="7059"/>
  <c r="J142" i="7059"/>
  <c r="N142" i="7059"/>
  <c r="R142" i="7059"/>
  <c r="A143" i="7059"/>
  <c r="E143" i="7059"/>
  <c r="I143" i="7059"/>
  <c r="M143" i="7059"/>
  <c r="Q143" i="7059"/>
  <c r="A144" i="7059"/>
  <c r="E144" i="7059"/>
  <c r="I144" i="7059"/>
  <c r="M144" i="7059"/>
  <c r="Q144" i="7059"/>
  <c r="B145" i="7059"/>
  <c r="F145" i="7059"/>
  <c r="J145" i="7059"/>
  <c r="N145" i="7059"/>
  <c r="R145" i="7059"/>
  <c r="D146" i="7059"/>
  <c r="H146" i="7059"/>
  <c r="L146" i="7059"/>
  <c r="P146" i="7059"/>
  <c r="C147" i="7059"/>
  <c r="G147" i="7059"/>
  <c r="K147" i="7059"/>
  <c r="O147" i="7059"/>
  <c r="C148" i="7059"/>
  <c r="G148" i="7059"/>
  <c r="K148" i="7059"/>
  <c r="O148" i="7059"/>
  <c r="D149" i="7059"/>
  <c r="H149" i="7059"/>
  <c r="L149" i="7059"/>
  <c r="B150" i="7059"/>
  <c r="F150" i="7059"/>
  <c r="J150" i="7059"/>
  <c r="A151" i="7059"/>
  <c r="E151" i="7059"/>
  <c r="I151" i="7059"/>
  <c r="A152" i="7059"/>
  <c r="E152" i="7059"/>
  <c r="I152" i="7059"/>
  <c r="B153" i="7059"/>
  <c r="F153" i="7059"/>
  <c r="J153" i="7059"/>
  <c r="D154" i="7059"/>
  <c r="H154" i="7059"/>
  <c r="C155" i="7059"/>
  <c r="G155" i="7059"/>
  <c r="C156" i="7059"/>
  <c r="G156" i="7059"/>
  <c r="D157" i="7059"/>
  <c r="B158" i="7059"/>
  <c r="A159" i="7059"/>
  <c r="A160" i="7059"/>
  <c r="B161" i="7059"/>
  <c r="AN7" i="7066"/>
  <c r="Q27" i="7070"/>
  <c r="AN15" i="7066"/>
  <c r="P28" i="7070"/>
  <c r="Q28" i="7070" s="1"/>
  <c r="AN31" i="7066"/>
  <c r="AN39" i="7066"/>
  <c r="C82" i="7070"/>
  <c r="C81" i="7070" s="1"/>
  <c r="G82" i="7070"/>
  <c r="G77" i="7070" s="1"/>
  <c r="K82" i="7070"/>
  <c r="K73" i="7070" s="1"/>
  <c r="L73" i="7070" s="1"/>
  <c r="M73" i="7070" s="1"/>
  <c r="N73" i="7070" s="1"/>
  <c r="O73" i="7070" s="1"/>
  <c r="O82" i="7070"/>
  <c r="O69" i="7070" s="1"/>
  <c r="AJ48" i="7070"/>
  <c r="AK48" i="7070" s="1"/>
  <c r="AL48" i="7070" s="1"/>
  <c r="AM48" i="7070" s="1"/>
  <c r="AF130" i="7062"/>
  <c r="D82" i="7070"/>
  <c r="D80" i="7070" s="1"/>
  <c r="H82" i="7070"/>
  <c r="H76" i="7070" s="1"/>
  <c r="L82" i="7070"/>
  <c r="L72" i="7070" s="1"/>
  <c r="P82" i="7070"/>
  <c r="AN51" i="7066"/>
  <c r="AN59" i="7066"/>
  <c r="AN67" i="7066"/>
  <c r="AN75" i="7066"/>
  <c r="F98" i="7062"/>
  <c r="AN12" i="7066"/>
  <c r="AA18" i="7061"/>
  <c r="AN28" i="7066"/>
  <c r="AK47" i="7062"/>
  <c r="AK42" i="7069"/>
  <c r="AK7" i="7069" s="1"/>
  <c r="AL7" i="7069" s="1"/>
  <c r="AM7" i="7069" s="1"/>
  <c r="AJ42" i="7069"/>
  <c r="AJ8" i="7069" s="1"/>
  <c r="AH10" i="7069"/>
  <c r="W82" i="7069"/>
  <c r="J109" i="7062"/>
  <c r="O148" i="7062"/>
  <c r="U42" i="7068"/>
  <c r="U23" i="7068" s="1"/>
  <c r="V42" i="7068"/>
  <c r="V22" i="7068" s="1"/>
  <c r="W22" i="7068" s="1"/>
  <c r="X22" i="7068" s="1"/>
  <c r="Y42" i="7068"/>
  <c r="Y19" i="7068" s="1"/>
  <c r="Z42" i="7068"/>
  <c r="Z18" i="7068" s="1"/>
  <c r="I91" i="7062"/>
  <c r="AF12" i="7068"/>
  <c r="P94" i="7062"/>
  <c r="I99" i="7062"/>
  <c r="X20" i="7068"/>
  <c r="K104" i="7062"/>
  <c r="B117" i="7062"/>
  <c r="AG127" i="7062"/>
  <c r="O82" i="7068"/>
  <c r="O69" i="7068" s="1"/>
  <c r="W132" i="7062"/>
  <c r="J145" i="7062"/>
  <c r="AD93" i="7062"/>
  <c r="J42" i="7068"/>
  <c r="J34" i="7068" s="1"/>
  <c r="AB82" i="7068"/>
  <c r="AB56" i="7068" s="1"/>
  <c r="AE82" i="7068"/>
  <c r="AE53" i="7068" s="1"/>
  <c r="AI82" i="7068"/>
  <c r="AI49" i="7068" s="1"/>
  <c r="C131" i="7062"/>
  <c r="O132" i="7062"/>
  <c r="Z134" i="7062"/>
  <c r="M136" i="7062"/>
  <c r="L138" i="7062"/>
  <c r="S140" i="7062"/>
  <c r="A143" i="7062"/>
  <c r="H146" i="7062"/>
  <c r="H149" i="7062"/>
  <c r="H154" i="7062"/>
  <c r="C88" i="7062"/>
  <c r="A91" i="7062"/>
  <c r="AC92" i="7062"/>
  <c r="G95" i="7062"/>
  <c r="X97" i="7062"/>
  <c r="J101" i="7062"/>
  <c r="D105" i="7062"/>
  <c r="F114" i="7062"/>
  <c r="X130" i="7062"/>
  <c r="F129" i="7062"/>
  <c r="O87" i="7062"/>
  <c r="AA88" i="7062"/>
  <c r="X89" i="7062"/>
  <c r="M91" i="7062"/>
  <c r="Y92" i="7062"/>
  <c r="H94" i="7062"/>
  <c r="K96" i="7062"/>
  <c r="U99" i="7062"/>
  <c r="L102" i="7062"/>
  <c r="O104" i="7062"/>
  <c r="E107" i="7062"/>
  <c r="C111" i="7062"/>
  <c r="A116" i="7062"/>
  <c r="Q127" i="7062"/>
  <c r="AG128" i="7062"/>
  <c r="L130" i="7062"/>
  <c r="AA131" i="7062"/>
  <c r="L133" i="7062"/>
  <c r="A135" i="7062"/>
  <c r="U136" i="7062"/>
  <c r="T138" i="7062"/>
  <c r="O140" i="7062"/>
  <c r="R142" i="7062"/>
  <c r="N145" i="7062"/>
  <c r="G148" i="7062"/>
  <c r="I151" i="7062"/>
  <c r="B158" i="7062"/>
  <c r="AF88" i="7059"/>
  <c r="L88" i="7059"/>
  <c r="H88" i="7059"/>
  <c r="X87" i="7059"/>
  <c r="AB87" i="7059"/>
  <c r="AF87" i="7059"/>
  <c r="AJ87" i="7059"/>
  <c r="X88" i="7059"/>
  <c r="AB88" i="7059"/>
  <c r="Q89" i="7059"/>
  <c r="U89" i="7059"/>
  <c r="K87" i="7062"/>
  <c r="J91" i="7059"/>
  <c r="Z91" i="7059"/>
  <c r="I110" i="7059"/>
  <c r="G106" i="7059"/>
  <c r="M102" i="7059"/>
  <c r="R99" i="7059"/>
  <c r="E97" i="7059"/>
  <c r="Y94" i="7059"/>
  <c r="V92" i="7059"/>
  <c r="W90" i="7059"/>
  <c r="A113" i="7059"/>
  <c r="B108" i="7059"/>
  <c r="T103" i="7059"/>
  <c r="V100" i="7059"/>
  <c r="G98" i="7059"/>
  <c r="X95" i="7059"/>
  <c r="S93" i="7059"/>
  <c r="R91" i="7059"/>
  <c r="Y89" i="7059"/>
  <c r="E87" i="7062"/>
  <c r="M87" i="7062"/>
  <c r="B149" i="7059"/>
  <c r="V141" i="7059"/>
  <c r="R136" i="7059"/>
  <c r="H132" i="7059"/>
  <c r="N128" i="7059"/>
  <c r="D111" i="7059"/>
  <c r="L103" i="7059"/>
  <c r="C98" i="7059"/>
  <c r="K93" i="7059"/>
  <c r="H150" i="7059"/>
  <c r="T142" i="7059"/>
  <c r="K137" i="7059"/>
  <c r="AB132" i="7059"/>
  <c r="AD128" i="7059"/>
  <c r="L104" i="7059"/>
  <c r="S98" i="7059"/>
  <c r="AG89" i="7059"/>
  <c r="C159" i="7059"/>
  <c r="L150" i="7059"/>
  <c r="N146" i="7059"/>
  <c r="G143" i="7059"/>
  <c r="I140" i="7059"/>
  <c r="S137" i="7059"/>
  <c r="J135" i="7059"/>
  <c r="E133" i="7059"/>
  <c r="D131" i="7059"/>
  <c r="C129" i="7059"/>
  <c r="N127" i="7059"/>
  <c r="E113" i="7059"/>
  <c r="D104" i="7059"/>
  <c r="C101" i="7059"/>
  <c r="K98" i="7059"/>
  <c r="AB95" i="7059"/>
  <c r="W93" i="7059"/>
  <c r="V91" i="7059"/>
  <c r="H153" i="7059"/>
  <c r="I148" i="7059"/>
  <c r="O144" i="7059"/>
  <c r="N141" i="7059"/>
  <c r="U138" i="7059"/>
  <c r="J136" i="7059"/>
  <c r="C134" i="7059"/>
  <c r="AF131" i="7059"/>
  <c r="A130" i="7059"/>
  <c r="F128" i="7059"/>
  <c r="F116" i="7059"/>
  <c r="E110" i="7059"/>
  <c r="C106" i="7059"/>
  <c r="I102" i="7059"/>
  <c r="N99" i="7059"/>
  <c r="A97" i="7059"/>
  <c r="U94" i="7059"/>
  <c r="R92" i="7059"/>
  <c r="S90" i="7059"/>
  <c r="Z58" i="7073"/>
  <c r="AA58" i="7073" s="1"/>
  <c r="AB58" i="7073" s="1"/>
  <c r="AC58" i="7073" s="1"/>
  <c r="AI42" i="7069"/>
  <c r="AI10" i="7069" s="1"/>
  <c r="AJ10" i="7069" s="1"/>
  <c r="AK10" i="7069" s="1"/>
  <c r="AL10" i="7069" s="1"/>
  <c r="AM10" i="7069" s="1"/>
  <c r="AN8" i="7065"/>
  <c r="AJ82" i="7069"/>
  <c r="AJ48" i="7069" s="1"/>
  <c r="AK82" i="7069"/>
  <c r="AK47" i="7069" s="1"/>
  <c r="AL47" i="7069" s="1"/>
  <c r="AM47" i="7069" s="1"/>
  <c r="AN47" i="7065"/>
  <c r="AH51" i="7074"/>
  <c r="T42" i="7068"/>
  <c r="T24" i="7068" s="1"/>
  <c r="AJ82" i="7068"/>
  <c r="AJ48" i="7068" s="1"/>
  <c r="AK82" i="7068"/>
  <c r="AK47" i="7068" s="1"/>
  <c r="AL47" i="7068" s="1"/>
  <c r="AA92" i="7062"/>
  <c r="U64" i="7064"/>
  <c r="AG51" i="7062"/>
  <c r="F146" i="7062"/>
  <c r="A87" i="7062"/>
  <c r="I87" i="7062"/>
  <c r="Q87" i="7062"/>
  <c r="U87" i="7062"/>
  <c r="Y87" i="7062"/>
  <c r="B89" i="7062"/>
  <c r="L90" i="7062"/>
  <c r="S91" i="7062"/>
  <c r="R94" i="7062"/>
  <c r="R97" i="7062"/>
  <c r="D101" i="7062"/>
  <c r="Q104" i="7062"/>
  <c r="O108" i="7062"/>
  <c r="H114" i="7062"/>
  <c r="W128" i="7062"/>
  <c r="N130" i="7062"/>
  <c r="AC131" i="7062"/>
  <c r="H134" i="7062"/>
  <c r="S136" i="7062"/>
  <c r="L137" i="7062"/>
  <c r="I140" i="7062"/>
  <c r="K143" i="7062"/>
  <c r="A147" i="7062"/>
  <c r="D153" i="7062"/>
  <c r="L87" i="7059"/>
  <c r="I88" i="7059"/>
  <c r="N90" i="7059"/>
  <c r="I95" i="7059"/>
  <c r="S95" i="7059"/>
  <c r="D96" i="7059"/>
  <c r="B98" i="7059"/>
  <c r="O98" i="7059"/>
  <c r="G100" i="7059"/>
  <c r="Q100" i="7059"/>
  <c r="E103" i="7059"/>
  <c r="O103" i="7059"/>
  <c r="E107" i="7059"/>
  <c r="K129" i="7059"/>
  <c r="K143" i="7059"/>
  <c r="O143" i="7059"/>
  <c r="A147" i="7059"/>
  <c r="E147" i="7059"/>
  <c r="K151" i="7059"/>
  <c r="H89" i="7059"/>
  <c r="G88" i="7059"/>
  <c r="M97" i="7059"/>
  <c r="G91" i="7059"/>
  <c r="R128" i="7059"/>
  <c r="B87" i="7059"/>
  <c r="A88" i="7059"/>
  <c r="P89" i="7059"/>
  <c r="AD90" i="7059"/>
  <c r="M91" i="7059"/>
  <c r="AC91" i="7059"/>
  <c r="AC94" i="7059"/>
  <c r="W96" i="7059"/>
  <c r="X98" i="7059"/>
  <c r="D102" i="7059"/>
  <c r="U102" i="7059"/>
  <c r="Q104" i="7059"/>
  <c r="H105" i="7059"/>
  <c r="F109" i="7059"/>
  <c r="C114" i="7059"/>
  <c r="V127" i="7059"/>
  <c r="L132" i="7059"/>
  <c r="K134" i="7059"/>
  <c r="O134" i="7059"/>
  <c r="V136" i="7059"/>
  <c r="A155" i="7059"/>
  <c r="S92" i="7059"/>
  <c r="L111" i="7059"/>
  <c r="AH51" i="7064"/>
  <c r="F94" i="7059"/>
  <c r="U95" i="7059"/>
  <c r="W100" i="7059"/>
  <c r="AB128" i="7062"/>
  <c r="H93" i="7059"/>
  <c r="C100" i="7059"/>
  <c r="F102" i="7059"/>
  <c r="F110" i="7059"/>
  <c r="A111" i="7059"/>
  <c r="V128" i="7059"/>
  <c r="H129" i="7059"/>
  <c r="R130" i="7059"/>
  <c r="Q131" i="7059"/>
  <c r="B133" i="7059"/>
  <c r="P134" i="7059"/>
  <c r="Z136" i="7059"/>
  <c r="M139" i="7059"/>
  <c r="W90" i="7062"/>
  <c r="W93" i="7062"/>
  <c r="AB95" i="7062"/>
  <c r="V93" i="7059"/>
  <c r="E91" i="7059"/>
  <c r="E102" i="7059"/>
  <c r="G114" i="7059"/>
  <c r="N89" i="7059"/>
  <c r="A95" i="7059"/>
  <c r="I96" i="7059"/>
  <c r="R102" i="7059"/>
  <c r="Z128" i="7059"/>
  <c r="B130" i="7059"/>
  <c r="AG130" i="7059"/>
  <c r="M147" i="7059"/>
  <c r="C152" i="7059"/>
  <c r="E88" i="7059"/>
  <c r="N105" i="7059"/>
  <c r="AA92" i="7059"/>
  <c r="B97" i="7059"/>
  <c r="L106" i="7059"/>
  <c r="C115" i="7059"/>
  <c r="C128" i="7059"/>
  <c r="R133" i="7059"/>
  <c r="V133" i="7059"/>
  <c r="AD133" i="7059"/>
  <c r="F91" i="7062"/>
  <c r="F92" i="7062"/>
  <c r="R96" i="7062"/>
  <c r="M109" i="7062"/>
  <c r="G110" i="7062"/>
  <c r="J88" i="7062"/>
  <c r="G89" i="7062"/>
  <c r="AG90" i="7062"/>
  <c r="AG87" i="7059"/>
  <c r="E130" i="7059"/>
  <c r="V89" i="7059"/>
  <c r="Z94" i="7059"/>
  <c r="Q96" i="7059"/>
  <c r="F97" i="7059"/>
  <c r="H142" i="7059"/>
  <c r="S144" i="7059"/>
  <c r="N94" i="7059"/>
  <c r="H98" i="7059"/>
  <c r="O99" i="7059"/>
  <c r="S129" i="7059"/>
  <c r="E138" i="7059"/>
  <c r="J146" i="7059"/>
  <c r="F88" i="7062"/>
  <c r="C89" i="7062"/>
  <c r="X132" i="7062"/>
  <c r="O87" i="7059"/>
  <c r="T132" i="7059"/>
  <c r="E87" i="7059"/>
  <c r="U140" i="7059"/>
  <c r="P91" i="7062"/>
  <c r="AF91" i="7062"/>
  <c r="L92" i="7062"/>
  <c r="I42" i="7068"/>
  <c r="I35" i="7068" s="1"/>
  <c r="L88" i="7062"/>
  <c r="I89" i="7062"/>
  <c r="X136" i="7062"/>
  <c r="A90" i="7062"/>
  <c r="Q90" i="7062"/>
  <c r="AG12" i="7062"/>
  <c r="F79" i="7061"/>
  <c r="O30" i="7064"/>
  <c r="P30" i="7064" s="1"/>
  <c r="Q30" i="7064" s="1"/>
  <c r="R30" i="7064" s="1"/>
  <c r="AD15" i="7071"/>
  <c r="AE15" i="7071" s="1"/>
  <c r="AF15" i="7071" s="1"/>
  <c r="AG15" i="7071" s="1"/>
  <c r="AH15" i="7071" s="1"/>
  <c r="AI15" i="7071" s="1"/>
  <c r="D80" i="7073"/>
  <c r="E80" i="7073" s="1"/>
  <c r="F80" i="7073" s="1"/>
  <c r="O29" i="7064"/>
  <c r="P29" i="7064" s="1"/>
  <c r="Q29" i="7064" s="1"/>
  <c r="R29" i="7064" s="1"/>
  <c r="S29" i="7064" s="1"/>
  <c r="T29" i="7064" s="1"/>
  <c r="U29" i="7064" s="1"/>
  <c r="V29" i="7064" s="1"/>
  <c r="AG11" i="7063"/>
  <c r="AH11" i="7063" s="1"/>
  <c r="AI11" i="7063" s="1"/>
  <c r="H110" i="7059"/>
  <c r="K104" i="7059"/>
  <c r="A100" i="7059"/>
  <c r="G96" i="7059"/>
  <c r="C95" i="7059"/>
  <c r="P94" i="7059"/>
  <c r="U92" i="7059"/>
  <c r="F90" i="7059"/>
  <c r="K87" i="7059"/>
  <c r="X82" i="7059"/>
  <c r="X60" i="7059" s="1"/>
  <c r="I42" i="7070"/>
  <c r="I35" i="7070" s="1"/>
  <c r="K42" i="7069"/>
  <c r="K33" i="7069" s="1"/>
  <c r="O42" i="7069"/>
  <c r="O29" i="7069" s="1"/>
  <c r="S42" i="7069"/>
  <c r="S25" i="7069" s="1"/>
  <c r="W42" i="7069"/>
  <c r="W21" i="7069" s="1"/>
  <c r="AA42" i="7069"/>
  <c r="AA17" i="7069" s="1"/>
  <c r="AE42" i="7069"/>
  <c r="AE13" i="7069" s="1"/>
  <c r="F42" i="7069"/>
  <c r="F38" i="7069" s="1"/>
  <c r="J42" i="7069"/>
  <c r="J34" i="7069" s="1"/>
  <c r="N42" i="7069"/>
  <c r="N30" i="7069" s="1"/>
  <c r="R42" i="7069"/>
  <c r="V42" i="7069"/>
  <c r="V22" i="7069" s="1"/>
  <c r="Z42" i="7069"/>
  <c r="Z18" i="7069" s="1"/>
  <c r="AD42" i="7069"/>
  <c r="AD14" i="7069" s="1"/>
  <c r="I93" i="7062"/>
  <c r="Q93" i="7062"/>
  <c r="U93" i="7062"/>
  <c r="Y93" i="7062"/>
  <c r="AC93" i="7062"/>
  <c r="K94" i="7062"/>
  <c r="F95" i="7062"/>
  <c r="J95" i="7062"/>
  <c r="C97" i="7062"/>
  <c r="G97" i="7062"/>
  <c r="K97" i="7062"/>
  <c r="O97" i="7062"/>
  <c r="S97" i="7062"/>
  <c r="W97" i="7062"/>
  <c r="A98" i="7062"/>
  <c r="E98" i="7062"/>
  <c r="I98" i="7062"/>
  <c r="M98" i="7062"/>
  <c r="Q98" i="7062"/>
  <c r="U98" i="7062"/>
  <c r="P99" i="7062"/>
  <c r="D100" i="7062"/>
  <c r="H100" i="7062"/>
  <c r="L100" i="7062"/>
  <c r="P100" i="7062"/>
  <c r="T100" i="7062"/>
  <c r="A101" i="7062"/>
  <c r="E101" i="7062"/>
  <c r="I101" i="7062"/>
  <c r="M101" i="7062"/>
  <c r="Q101" i="7062"/>
  <c r="U101" i="7062"/>
  <c r="C102" i="7062"/>
  <c r="G102" i="7062"/>
  <c r="K102" i="7062"/>
  <c r="O102" i="7062"/>
  <c r="S102" i="7062"/>
  <c r="B103" i="7062"/>
  <c r="F103" i="7062"/>
  <c r="J103" i="7062"/>
  <c r="N103" i="7062"/>
  <c r="R103" i="7062"/>
  <c r="B104" i="7062"/>
  <c r="F104" i="7062"/>
  <c r="J104" i="7062"/>
  <c r="N104" i="7062"/>
  <c r="R104" i="7062"/>
  <c r="C105" i="7062"/>
  <c r="G105" i="7062"/>
  <c r="K105" i="7062"/>
  <c r="O105" i="7062"/>
  <c r="A106" i="7062"/>
  <c r="E106" i="7062"/>
  <c r="I106" i="7062"/>
  <c r="M106" i="7062"/>
  <c r="Q106" i="7062"/>
  <c r="D107" i="7062"/>
  <c r="H107" i="7062"/>
  <c r="L107" i="7062"/>
  <c r="D108" i="7062"/>
  <c r="H108" i="7062"/>
  <c r="L108" i="7062"/>
  <c r="V82" i="7069"/>
  <c r="V62" i="7069" s="1"/>
  <c r="W62" i="7069" s="1"/>
  <c r="Z82" i="7069"/>
  <c r="Z58" i="7069" s="1"/>
  <c r="AD82" i="7069"/>
  <c r="AD54" i="7069" s="1"/>
  <c r="AH82" i="7069"/>
  <c r="AH50" i="7069" s="1"/>
  <c r="S82" i="7069"/>
  <c r="S65" i="7069" s="1"/>
  <c r="U82" i="7069"/>
  <c r="U63" i="7069" s="1"/>
  <c r="Y82" i="7069"/>
  <c r="Y59" i="7069" s="1"/>
  <c r="AC82" i="7069"/>
  <c r="AC55" i="7069" s="1"/>
  <c r="AG82" i="7069"/>
  <c r="AG51" i="7069" s="1"/>
  <c r="AB82" i="7069"/>
  <c r="AF82" i="7069"/>
  <c r="AF52" i="7069" s="1"/>
  <c r="G82" i="7068"/>
  <c r="G77" i="7068" s="1"/>
  <c r="G129" i="7062"/>
  <c r="M82" i="7068"/>
  <c r="M71" i="7068" s="1"/>
  <c r="Q82" i="7068"/>
  <c r="Q67" i="7068" s="1"/>
  <c r="U82" i="7068"/>
  <c r="U63" i="7068" s="1"/>
  <c r="Y82" i="7068"/>
  <c r="Y59" i="7068" s="1"/>
  <c r="AH82" i="7068"/>
  <c r="AH50" i="7068" s="1"/>
  <c r="AI50" i="7068" s="1"/>
  <c r="AJ50" i="7068" s="1"/>
  <c r="AK50" i="7068" s="1"/>
  <c r="AL50" i="7068" s="1"/>
  <c r="AM50" i="7068" s="1"/>
  <c r="D82" i="7068"/>
  <c r="D80" i="7068" s="1"/>
  <c r="L82" i="7068"/>
  <c r="L72" i="7068" s="1"/>
  <c r="P82" i="7068"/>
  <c r="P68" i="7068" s="1"/>
  <c r="T82" i="7068"/>
  <c r="T64" i="7068" s="1"/>
  <c r="X82" i="7068"/>
  <c r="X60" i="7068" s="1"/>
  <c r="AF82" i="7068"/>
  <c r="AF52" i="7068" s="1"/>
  <c r="C82" i="7068"/>
  <c r="C81" i="7068" s="1"/>
  <c r="K82" i="7068"/>
  <c r="K73" i="7068" s="1"/>
  <c r="S82" i="7068"/>
  <c r="S65" i="7068" s="1"/>
  <c r="W82" i="7068"/>
  <c r="W61" i="7068" s="1"/>
  <c r="AA82" i="7068"/>
  <c r="AA57" i="7068" s="1"/>
  <c r="J82" i="7068"/>
  <c r="J74" i="7068" s="1"/>
  <c r="N82" i="7068"/>
  <c r="N70" i="7068" s="1"/>
  <c r="Z82" i="7068"/>
  <c r="Z58" i="7068" s="1"/>
  <c r="A151" i="7062"/>
  <c r="C87" i="7062"/>
  <c r="G87" i="7062"/>
  <c r="S87" i="7062"/>
  <c r="W87" i="7062"/>
  <c r="AA87" i="7062"/>
  <c r="AE87" i="7062"/>
  <c r="G88" i="7062"/>
  <c r="K88" i="7062"/>
  <c r="O88" i="7062"/>
  <c r="V91" i="7062"/>
  <c r="X61" i="7061"/>
  <c r="E40" i="7060"/>
  <c r="O70" i="7064"/>
  <c r="P70" i="7064" s="1"/>
  <c r="I100" i="7059"/>
  <c r="V98" i="7059"/>
  <c r="AA95" i="7059"/>
  <c r="X94" i="7059"/>
  <c r="AC92" i="7059"/>
  <c r="AA88" i="7059"/>
  <c r="W87" i="7059"/>
  <c r="T131" i="7059"/>
  <c r="S88" i="7062"/>
  <c r="W88" i="7062"/>
  <c r="AE88" i="7062"/>
  <c r="D89" i="7062"/>
  <c r="H89" i="7062"/>
  <c r="L89" i="7062"/>
  <c r="P89" i="7062"/>
  <c r="T89" i="7062"/>
  <c r="AF89" i="7062"/>
  <c r="B90" i="7062"/>
  <c r="F90" i="7062"/>
  <c r="R90" i="7062"/>
  <c r="V90" i="7062"/>
  <c r="Z90" i="7062"/>
  <c r="AD90" i="7062"/>
  <c r="U91" i="7062"/>
  <c r="Y91" i="7062"/>
  <c r="AC91" i="7062"/>
  <c r="A92" i="7062"/>
  <c r="I92" i="7062"/>
  <c r="M92" i="7062"/>
  <c r="U92" i="7062"/>
  <c r="B93" i="7062"/>
  <c r="F93" i="7062"/>
  <c r="J93" i="7062"/>
  <c r="N93" i="7062"/>
  <c r="R93" i="7062"/>
  <c r="V93" i="7062"/>
  <c r="Z93" i="7062"/>
  <c r="D94" i="7062"/>
  <c r="L94" i="7062"/>
  <c r="T94" i="7062"/>
  <c r="X94" i="7062"/>
  <c r="AB94" i="7062"/>
  <c r="C95" i="7062"/>
  <c r="K95" i="7062"/>
  <c r="O95" i="7062"/>
  <c r="S95" i="7062"/>
  <c r="W95" i="7062"/>
  <c r="AA95" i="7062"/>
  <c r="C96" i="7062"/>
  <c r="G96" i="7062"/>
  <c r="O96" i="7062"/>
  <c r="S96" i="7062"/>
  <c r="W96" i="7062"/>
  <c r="D97" i="7062"/>
  <c r="H97" i="7062"/>
  <c r="L97" i="7062"/>
  <c r="P97" i="7062"/>
  <c r="T97" i="7062"/>
  <c r="J98" i="7062"/>
  <c r="N98" i="7062"/>
  <c r="R98" i="7062"/>
  <c r="V98" i="7062"/>
  <c r="A99" i="7062"/>
  <c r="E99" i="7062"/>
  <c r="M99" i="7062"/>
  <c r="Q99" i="7062"/>
  <c r="A100" i="7062"/>
  <c r="E100" i="7062"/>
  <c r="I100" i="7062"/>
  <c r="M100" i="7062"/>
  <c r="Q100" i="7062"/>
  <c r="U100" i="7062"/>
  <c r="B101" i="7062"/>
  <c r="F101" i="7062"/>
  <c r="N101" i="7062"/>
  <c r="R101" i="7062"/>
  <c r="D102" i="7062"/>
  <c r="H102" i="7062"/>
  <c r="P102" i="7062"/>
  <c r="T102" i="7062"/>
  <c r="C103" i="7062"/>
  <c r="G103" i="7062"/>
  <c r="K103" i="7062"/>
  <c r="O103" i="7062"/>
  <c r="S103" i="7062"/>
  <c r="C104" i="7062"/>
  <c r="G104" i="7062"/>
  <c r="H105" i="7062"/>
  <c r="L105" i="7062"/>
  <c r="P105" i="7062"/>
  <c r="B106" i="7062"/>
  <c r="F106" i="7062"/>
  <c r="J106" i="7062"/>
  <c r="N106" i="7062"/>
  <c r="A107" i="7062"/>
  <c r="I107" i="7062"/>
  <c r="M107" i="7062"/>
  <c r="A108" i="7062"/>
  <c r="E108" i="7062"/>
  <c r="I108" i="7062"/>
  <c r="M108" i="7062"/>
  <c r="B109" i="7062"/>
  <c r="F109" i="7062"/>
  <c r="H110" i="7062"/>
  <c r="G111" i="7062"/>
  <c r="K111" i="7062"/>
  <c r="G112" i="7062"/>
  <c r="D113" i="7062"/>
  <c r="B114" i="7062"/>
  <c r="E116" i="7062"/>
  <c r="E127" i="7062"/>
  <c r="I127" i="7062"/>
  <c r="M127" i="7062"/>
  <c r="A128" i="7062"/>
  <c r="E128" i="7062"/>
  <c r="I128" i="7062"/>
  <c r="Q128" i="7062"/>
  <c r="AC128" i="7062"/>
  <c r="B129" i="7062"/>
  <c r="J129" i="7062"/>
  <c r="N129" i="7062"/>
  <c r="R129" i="7062"/>
  <c r="D130" i="7062"/>
  <c r="T130" i="7062"/>
  <c r="G131" i="7062"/>
  <c r="K131" i="7062"/>
  <c r="O131" i="7062"/>
  <c r="S131" i="7062"/>
  <c r="K132" i="7062"/>
  <c r="S132" i="7062"/>
  <c r="AA132" i="7062"/>
  <c r="P133" i="7062"/>
  <c r="T133" i="7062"/>
  <c r="X133" i="7062"/>
  <c r="AB133" i="7062"/>
  <c r="B134" i="7062"/>
  <c r="R134" i="7062"/>
  <c r="V134" i="7062"/>
  <c r="E135" i="7062"/>
  <c r="M135" i="7062"/>
  <c r="Y135" i="7062"/>
  <c r="A136" i="7062"/>
  <c r="E136" i="7062"/>
  <c r="I136" i="7062"/>
  <c r="F137" i="7062"/>
  <c r="J137" i="7062"/>
  <c r="N137" i="7062"/>
  <c r="R137" i="7062"/>
  <c r="V137" i="7062"/>
  <c r="Z137" i="7062"/>
  <c r="D138" i="7062"/>
  <c r="C139" i="7062"/>
  <c r="G139" i="7062"/>
  <c r="K139" i="7062"/>
  <c r="O139" i="7062"/>
  <c r="C140" i="7062"/>
  <c r="G140" i="7062"/>
  <c r="K140" i="7062"/>
  <c r="H141" i="7062"/>
  <c r="T141" i="7062"/>
  <c r="B142" i="7062"/>
  <c r="F142" i="7062"/>
  <c r="J142" i="7062"/>
  <c r="M143" i="7062"/>
  <c r="Q143" i="7062"/>
  <c r="E144" i="7062"/>
  <c r="I144" i="7062"/>
  <c r="M144" i="7062"/>
  <c r="Q144" i="7062"/>
  <c r="D146" i="7062"/>
  <c r="L146" i="7062"/>
  <c r="P146" i="7062"/>
  <c r="G147" i="7062"/>
  <c r="K147" i="7062"/>
  <c r="C148" i="7062"/>
  <c r="K148" i="7062"/>
  <c r="D149" i="7062"/>
  <c r="B150" i="7062"/>
  <c r="F150" i="7062"/>
  <c r="E151" i="7062"/>
  <c r="A152" i="7062"/>
  <c r="E152" i="7062"/>
  <c r="B153" i="7062"/>
  <c r="D154" i="7062"/>
  <c r="C155" i="7062"/>
  <c r="D157" i="7062"/>
  <c r="A159" i="7062"/>
  <c r="A160" i="7062"/>
  <c r="K134" i="7061"/>
  <c r="N135" i="7061"/>
  <c r="B136" i="7061"/>
  <c r="R136" i="7061"/>
  <c r="W137" i="7061"/>
  <c r="M138" i="7061"/>
  <c r="D139" i="7061"/>
  <c r="L140" i="7061"/>
  <c r="E141" i="7061"/>
  <c r="U141" i="7061"/>
  <c r="J143" i="7061"/>
  <c r="F144" i="7061"/>
  <c r="C145" i="7061"/>
  <c r="P147" i="7061"/>
  <c r="A149" i="7061"/>
  <c r="F151" i="7061"/>
  <c r="J152" i="7061"/>
  <c r="E154" i="7061"/>
  <c r="B159" i="7061"/>
  <c r="C88" i="7059"/>
  <c r="E90" i="7059"/>
  <c r="H95" i="7059"/>
  <c r="F100" i="7059"/>
  <c r="L110" i="7059"/>
  <c r="G111" i="7059"/>
  <c r="J82" i="7059"/>
  <c r="J74" i="7059" s="1"/>
  <c r="H127" i="7059"/>
  <c r="S127" i="7059"/>
  <c r="U82" i="7059"/>
  <c r="U63" i="7059" s="1"/>
  <c r="L137" i="7059"/>
  <c r="G42" i="7069"/>
  <c r="G37" i="7069" s="1"/>
  <c r="AC42" i="7069"/>
  <c r="AC15" i="7069" s="1"/>
  <c r="AB42" i="7069"/>
  <c r="AB16" i="7069" s="1"/>
  <c r="H99" i="7062"/>
  <c r="I42" i="7069"/>
  <c r="I35" i="7069" s="1"/>
  <c r="J35" i="7069" s="1"/>
  <c r="T99" i="7062"/>
  <c r="U42" i="7069"/>
  <c r="U23" i="7069" s="1"/>
  <c r="V23" i="7069" s="1"/>
  <c r="AN48" i="7065"/>
  <c r="AI82" i="7069"/>
  <c r="AI49" i="7069" s="1"/>
  <c r="AN51" i="7065"/>
  <c r="AC82" i="7068"/>
  <c r="AC55" i="7068" s="1"/>
  <c r="AD82" i="7068"/>
  <c r="AD54" i="7068" s="1"/>
  <c r="AE54" i="7068" s="1"/>
  <c r="V82" i="7068"/>
  <c r="V62" i="7068" s="1"/>
  <c r="AK42" i="7067"/>
  <c r="AK7" i="7067" s="1"/>
  <c r="AL7" i="7067" s="1"/>
  <c r="AM7" i="7067" s="1"/>
  <c r="AJ42" i="7067"/>
  <c r="AJ8" i="7067" s="1"/>
  <c r="AN7" i="7063"/>
  <c r="AO7" i="7063" s="1"/>
  <c r="N90" i="7062"/>
  <c r="Q91" i="7062"/>
  <c r="E92" i="7062"/>
  <c r="Q92" i="7062"/>
  <c r="L110" i="7062"/>
  <c r="H113" i="7062"/>
  <c r="E115" i="7062"/>
  <c r="D118" i="7062"/>
  <c r="Y127" i="7062"/>
  <c r="M128" i="7062"/>
  <c r="U128" i="7062"/>
  <c r="Y128" i="7062"/>
  <c r="V129" i="7062"/>
  <c r="Z129" i="7062"/>
  <c r="AD129" i="7062"/>
  <c r="AI82" i="7067"/>
  <c r="AI49" i="7067" s="1"/>
  <c r="AN48" i="7063"/>
  <c r="H130" i="7062"/>
  <c r="P130" i="7062"/>
  <c r="AB130" i="7062"/>
  <c r="W131" i="7062"/>
  <c r="AE131" i="7062"/>
  <c r="C132" i="7062"/>
  <c r="G132" i="7062"/>
  <c r="D133" i="7062"/>
  <c r="H133" i="7062"/>
  <c r="F134" i="7062"/>
  <c r="J134" i="7062"/>
  <c r="N134" i="7062"/>
  <c r="I135" i="7062"/>
  <c r="Q135" i="7062"/>
  <c r="U135" i="7062"/>
  <c r="Q136" i="7062"/>
  <c r="Y136" i="7062"/>
  <c r="B137" i="7062"/>
  <c r="H138" i="7062"/>
  <c r="P138" i="7062"/>
  <c r="X138" i="7062"/>
  <c r="S139" i="7062"/>
  <c r="W139" i="7062"/>
  <c r="D141" i="7062"/>
  <c r="L141" i="7062"/>
  <c r="P141" i="7062"/>
  <c r="N142" i="7062"/>
  <c r="E143" i="7062"/>
  <c r="I143" i="7062"/>
  <c r="A144" i="7062"/>
  <c r="B145" i="7062"/>
  <c r="F145" i="7062"/>
  <c r="AN64" i="7063"/>
  <c r="R145" i="7062"/>
  <c r="C147" i="7062"/>
  <c r="O147" i="7062"/>
  <c r="L149" i="7062"/>
  <c r="J150" i="7062"/>
  <c r="I152" i="7062"/>
  <c r="F153" i="7062"/>
  <c r="G155" i="7062"/>
  <c r="C156" i="7062"/>
  <c r="AN75" i="7063"/>
  <c r="G156" i="7062"/>
  <c r="J107" i="7062"/>
  <c r="K42" i="7062"/>
  <c r="K33" i="7062" s="1"/>
  <c r="J108" i="7062"/>
  <c r="K109" i="7062"/>
  <c r="M42" i="7062"/>
  <c r="M31" i="7062" s="1"/>
  <c r="L42" i="7062"/>
  <c r="L32" i="7062" s="1"/>
  <c r="M110" i="7062"/>
  <c r="O29" i="7062"/>
  <c r="N42" i="7062"/>
  <c r="N30" i="7062" s="1"/>
  <c r="D112" i="7062"/>
  <c r="F42" i="7062"/>
  <c r="F38" i="7062" s="1"/>
  <c r="E42" i="7062"/>
  <c r="E39" i="7062" s="1"/>
  <c r="I113" i="7062"/>
  <c r="F115" i="7062"/>
  <c r="G42" i="7062"/>
  <c r="G37" i="7062" s="1"/>
  <c r="H42" i="7062"/>
  <c r="H36" i="7062" s="1"/>
  <c r="A118" i="7062"/>
  <c r="C42" i="7062"/>
  <c r="C41" i="7062" s="1"/>
  <c r="B127" i="7062"/>
  <c r="C82" i="7062"/>
  <c r="C81" i="7062" s="1"/>
  <c r="D82" i="7062"/>
  <c r="D80" i="7062" s="1"/>
  <c r="R127" i="7062"/>
  <c r="T82" i="7062"/>
  <c r="T64" i="7062" s="1"/>
  <c r="S82" i="7062"/>
  <c r="S65" i="7062" s="1"/>
  <c r="AH127" i="7062"/>
  <c r="AI82" i="7062"/>
  <c r="AJ82" i="7062"/>
  <c r="AJ48" i="7062" s="1"/>
  <c r="N128" i="7062"/>
  <c r="O82" i="7062"/>
  <c r="AD128" i="7062"/>
  <c r="AF82" i="7062"/>
  <c r="AF52" i="7062" s="1"/>
  <c r="AE82" i="7062"/>
  <c r="AE53" i="7062" s="1"/>
  <c r="K129" i="7062"/>
  <c r="L82" i="7062"/>
  <c r="L72" i="7062" s="1"/>
  <c r="AA129" i="7062"/>
  <c r="AC82" i="7062"/>
  <c r="AC55" i="7062" s="1"/>
  <c r="AB82" i="7062"/>
  <c r="AB56" i="7062" s="1"/>
  <c r="I130" i="7062"/>
  <c r="K82" i="7062"/>
  <c r="K73" i="7062" s="1"/>
  <c r="J82" i="7062"/>
  <c r="J74" i="7062" s="1"/>
  <c r="Y130" i="7062"/>
  <c r="Z82" i="7062"/>
  <c r="Z58" i="7062" s="1"/>
  <c r="AA82" i="7062"/>
  <c r="AA57" i="7062" s="1"/>
  <c r="H131" i="7062"/>
  <c r="I82" i="7062"/>
  <c r="I75" i="7062" s="1"/>
  <c r="X131" i="7062"/>
  <c r="Y82" i="7062"/>
  <c r="Y59" i="7062" s="1"/>
  <c r="H132" i="7062"/>
  <c r="I133" i="7062"/>
  <c r="Y133" i="7062"/>
  <c r="K134" i="7062"/>
  <c r="AA134" i="7062"/>
  <c r="N135" i="7062"/>
  <c r="B136" i="7062"/>
  <c r="R136" i="7062"/>
  <c r="G137" i="7062"/>
  <c r="H82" i="7062"/>
  <c r="H76" i="7062" s="1"/>
  <c r="W137" i="7062"/>
  <c r="M138" i="7062"/>
  <c r="N82" i="7062"/>
  <c r="N70" i="7062" s="1"/>
  <c r="D139" i="7062"/>
  <c r="U82" i="7062"/>
  <c r="U63" i="7062" s="1"/>
  <c r="V82" i="7062"/>
  <c r="V62" i="7062" s="1"/>
  <c r="T139" i="7062"/>
  <c r="M82" i="7062"/>
  <c r="M71" i="7062" s="1"/>
  <c r="L140" i="7062"/>
  <c r="E141" i="7062"/>
  <c r="G82" i="7062"/>
  <c r="G77" i="7062" s="1"/>
  <c r="O146" i="7062"/>
  <c r="P82" i="7062"/>
  <c r="P68" i="7062" s="1"/>
  <c r="Q82" i="7062"/>
  <c r="Q67" i="7062" s="1"/>
  <c r="D151" i="7062"/>
  <c r="E157" i="7062"/>
  <c r="B159" i="7062"/>
  <c r="A162" i="7062"/>
  <c r="AN81" i="7060"/>
  <c r="AK42" i="7078"/>
  <c r="AK7" i="7078" s="1"/>
  <c r="AL7" i="7078" s="1"/>
  <c r="AM7" i="7078" s="1"/>
  <c r="AL6" i="7078"/>
  <c r="AM6" i="7078" s="1"/>
  <c r="AN6" i="7074"/>
  <c r="AN49" i="7074"/>
  <c r="O101" i="7061"/>
  <c r="I102" i="7061"/>
  <c r="P104" i="7061"/>
  <c r="M105" i="7061"/>
  <c r="J108" i="7061"/>
  <c r="K109" i="7061"/>
  <c r="I113" i="7061"/>
  <c r="F115" i="7061"/>
  <c r="A118" i="7061"/>
  <c r="R127" i="7061"/>
  <c r="AH127" i="7061"/>
  <c r="N128" i="7061"/>
  <c r="K129" i="7061"/>
  <c r="AA129" i="7061"/>
  <c r="I130" i="7061"/>
  <c r="H131" i="7061"/>
  <c r="X131" i="7061"/>
  <c r="H132" i="7061"/>
  <c r="I133" i="7061"/>
  <c r="Y133" i="7061"/>
  <c r="L87" i="7061"/>
  <c r="H88" i="7061"/>
  <c r="X88" i="7061"/>
  <c r="E89" i="7061"/>
  <c r="C90" i="7061"/>
  <c r="S90" i="7061"/>
  <c r="B91" i="7061"/>
  <c r="B92" i="7061"/>
  <c r="R92" i="7061"/>
  <c r="C93" i="7061"/>
  <c r="E94" i="7061"/>
  <c r="U94" i="7061"/>
  <c r="H95" i="7061"/>
  <c r="L96" i="7061"/>
  <c r="A97" i="7061"/>
  <c r="Q97" i="7061"/>
  <c r="W98" i="7061"/>
  <c r="N99" i="7061"/>
  <c r="F100" i="7061"/>
  <c r="D103" i="7061"/>
  <c r="K106" i="7061"/>
  <c r="AB56" i="7061"/>
  <c r="AF42" i="7059"/>
  <c r="AF12" i="7059" s="1"/>
  <c r="AE89" i="7059"/>
  <c r="AG42" i="7059"/>
  <c r="AG11" i="7059" s="1"/>
  <c r="AN27" i="7059"/>
  <c r="P42" i="7059"/>
  <c r="P28" i="7059" s="1"/>
  <c r="E116" i="7059"/>
  <c r="M82" i="7059"/>
  <c r="M71" i="7059" s="1"/>
  <c r="L127" i="7059"/>
  <c r="AH127" i="7059"/>
  <c r="AI82" i="7059"/>
  <c r="AI49" i="7059" s="1"/>
  <c r="B137" i="7059"/>
  <c r="C82" i="7059"/>
  <c r="C81" i="7059" s="1"/>
  <c r="D42" i="7069"/>
  <c r="D40" i="7069" s="1"/>
  <c r="W94" i="7062"/>
  <c r="X42" i="7069"/>
  <c r="X20" i="7069" s="1"/>
  <c r="L99" i="7062"/>
  <c r="M42" i="7069"/>
  <c r="M31" i="7069" s="1"/>
  <c r="X99" i="7062"/>
  <c r="AN18" i="7065"/>
  <c r="Y42" i="7069"/>
  <c r="P107" i="7062"/>
  <c r="AN26" i="7065"/>
  <c r="AE82" i="7069"/>
  <c r="AE53" i="7069" s="1"/>
  <c r="X82" i="7069"/>
  <c r="X60" i="7069" s="1"/>
  <c r="Y60" i="7069" s="1"/>
  <c r="I82" i="7068"/>
  <c r="I75" i="7068" s="1"/>
  <c r="E82" i="7068"/>
  <c r="E79" i="7068" s="1"/>
  <c r="F82" i="7068"/>
  <c r="F78" i="7068" s="1"/>
  <c r="AN67" i="7064"/>
  <c r="J90" i="7062"/>
  <c r="E91" i="7062"/>
  <c r="D110" i="7062"/>
  <c r="C112" i="7062"/>
  <c r="A115" i="7062"/>
  <c r="AN36" i="7063"/>
  <c r="F117" i="7062"/>
  <c r="C119" i="7062"/>
  <c r="A127" i="7062"/>
  <c r="U127" i="7062"/>
  <c r="AC127" i="7062"/>
  <c r="W91" i="7059"/>
  <c r="Q68" i="7073"/>
  <c r="R68" i="7073" s="1"/>
  <c r="AI88" i="7062"/>
  <c r="AH129" i="7062"/>
  <c r="N109" i="7062"/>
  <c r="V101" i="7062"/>
  <c r="AA96" i="7062"/>
  <c r="AG82" i="7068"/>
  <c r="AG51" i="7068" s="1"/>
  <c r="D82" i="7059"/>
  <c r="D80" i="7059" s="1"/>
  <c r="N82" i="7059"/>
  <c r="N70" i="7059" s="1"/>
  <c r="G37" i="7060"/>
  <c r="V62" i="7061"/>
  <c r="Z19" i="7062"/>
  <c r="T89" i="7059"/>
  <c r="J100" i="7059"/>
  <c r="F82" i="7059"/>
  <c r="F78" i="7059" s="1"/>
  <c r="E137" i="7059"/>
  <c r="V137" i="7059"/>
  <c r="W82" i="7059"/>
  <c r="W61" i="7059" s="1"/>
  <c r="C42" i="7069"/>
  <c r="C41" i="7069" s="1"/>
  <c r="O94" i="7062"/>
  <c r="P42" i="7069"/>
  <c r="P28" i="7069" s="1"/>
  <c r="D99" i="7062"/>
  <c r="E42" i="7069"/>
  <c r="E39" i="7069" s="1"/>
  <c r="AN51" i="7064"/>
  <c r="C94" i="7062"/>
  <c r="J153" i="7062"/>
  <c r="B161" i="7062"/>
  <c r="C120" i="7062"/>
  <c r="K112" i="7062"/>
  <c r="L42" i="7069"/>
  <c r="L32" i="7069" s="1"/>
  <c r="AJ82" i="7059"/>
  <c r="AJ48" i="7059" s="1"/>
  <c r="X82" i="7062"/>
  <c r="E82" i="7062"/>
  <c r="E79" i="7062" s="1"/>
  <c r="I146" i="7062"/>
  <c r="AC56" i="7068"/>
  <c r="Q27" i="7060"/>
  <c r="AC42" i="7059"/>
  <c r="AC15" i="7059" s="1"/>
  <c r="Y42" i="7059"/>
  <c r="Y19" i="7059" s="1"/>
  <c r="B100" i="7059"/>
  <c r="C111" i="7059"/>
  <c r="J111" i="7059"/>
  <c r="G94" i="7062"/>
  <c r="H42" i="7069"/>
  <c r="H36" i="7069" s="1"/>
  <c r="S94" i="7062"/>
  <c r="T42" i="7069"/>
  <c r="T24" i="7069" s="1"/>
  <c r="U24" i="7069" s="1"/>
  <c r="V24" i="7069" s="1"/>
  <c r="AN17" i="7065"/>
  <c r="Y98" i="7062"/>
  <c r="AN39" i="7065"/>
  <c r="AA82" i="7069"/>
  <c r="AA57" i="7069" s="1"/>
  <c r="AN59" i="7065"/>
  <c r="R82" i="7068"/>
  <c r="R66" i="7068" s="1"/>
  <c r="AB56" i="7069"/>
  <c r="AC56" i="7069" s="1"/>
  <c r="AH42" i="7067"/>
  <c r="AH10" i="7067" s="1"/>
  <c r="AA94" i="7062"/>
  <c r="W61" i="7069"/>
  <c r="S104" i="7062"/>
  <c r="W140" i="7062"/>
  <c r="AE132" i="7062"/>
  <c r="AI87" i="7062"/>
  <c r="P68" i="7070"/>
  <c r="A90" i="7059"/>
  <c r="H42" i="7070"/>
  <c r="H36" i="7070" s="1"/>
  <c r="AE54" i="7074"/>
  <c r="AF54" i="7074" s="1"/>
  <c r="AG54" i="7074" s="1"/>
  <c r="AH54" i="7074" s="1"/>
  <c r="AH50" i="7059"/>
  <c r="Y19" i="7073"/>
  <c r="Z19" i="7073" s="1"/>
  <c r="AA19" i="7073" s="1"/>
  <c r="W61" i="7073"/>
  <c r="W62" i="7073"/>
  <c r="AI9" i="7073"/>
  <c r="H36" i="7064"/>
  <c r="J42" i="7062"/>
  <c r="J34" i="7062" s="1"/>
  <c r="AL6" i="7076"/>
  <c r="AM6" i="7076" s="1"/>
  <c r="AK42" i="7076"/>
  <c r="AK7" i="7076" s="1"/>
  <c r="AL7" i="7076" s="1"/>
  <c r="AM7" i="7076" s="1"/>
  <c r="K90" i="7061"/>
  <c r="AA90" i="7061"/>
  <c r="J91" i="7061"/>
  <c r="Z91" i="7061"/>
  <c r="J92" i="7061"/>
  <c r="Z92" i="7061"/>
  <c r="K93" i="7061"/>
  <c r="AA93" i="7061"/>
  <c r="M94" i="7061"/>
  <c r="Q94" i="7061"/>
  <c r="AC94" i="7061"/>
  <c r="D95" i="7061"/>
  <c r="P95" i="7061"/>
  <c r="T95" i="7061"/>
  <c r="D96" i="7061"/>
  <c r="H96" i="7061"/>
  <c r="T96" i="7061"/>
  <c r="X96" i="7061"/>
  <c r="I97" i="7061"/>
  <c r="M97" i="7061"/>
  <c r="Y97" i="7061"/>
  <c r="C98" i="7061"/>
  <c r="O98" i="7061"/>
  <c r="S98" i="7061"/>
  <c r="F99" i="7061"/>
  <c r="J99" i="7061"/>
  <c r="V99" i="7061"/>
  <c r="B100" i="7061"/>
  <c r="N100" i="7061"/>
  <c r="R100" i="7061"/>
  <c r="G101" i="7061"/>
  <c r="K101" i="7061"/>
  <c r="A102" i="7061"/>
  <c r="E102" i="7061"/>
  <c r="Q102" i="7061"/>
  <c r="U102" i="7061"/>
  <c r="L103" i="7061"/>
  <c r="P103" i="7061"/>
  <c r="H104" i="7061"/>
  <c r="L104" i="7061"/>
  <c r="E105" i="7061"/>
  <c r="I105" i="7061"/>
  <c r="C106" i="7061"/>
  <c r="G106" i="7061"/>
  <c r="B107" i="7061"/>
  <c r="F107" i="7061"/>
  <c r="B108" i="7061"/>
  <c r="F108" i="7061"/>
  <c r="C109" i="7061"/>
  <c r="G109" i="7061"/>
  <c r="E110" i="7061"/>
  <c r="I110" i="7061"/>
  <c r="H111" i="7061"/>
  <c r="L111" i="7061"/>
  <c r="A113" i="7061"/>
  <c r="E113" i="7061"/>
  <c r="G114" i="7061"/>
  <c r="B115" i="7061"/>
  <c r="F116" i="7061"/>
  <c r="C117" i="7061"/>
  <c r="E118" i="7061"/>
  <c r="D119" i="7061"/>
  <c r="A121" i="7061"/>
  <c r="F127" i="7061"/>
  <c r="J127" i="7061"/>
  <c r="N127" i="7061"/>
  <c r="V127" i="7061"/>
  <c r="Z127" i="7061"/>
  <c r="AD127" i="7061"/>
  <c r="B128" i="7061"/>
  <c r="F128" i="7061"/>
  <c r="J128" i="7061"/>
  <c r="R128" i="7061"/>
  <c r="V128" i="7061"/>
  <c r="Z128" i="7061"/>
  <c r="AH128" i="7061"/>
  <c r="C129" i="7061"/>
  <c r="G129" i="7061"/>
  <c r="O129" i="7061"/>
  <c r="S129" i="7061"/>
  <c r="W129" i="7061"/>
  <c r="AE129" i="7061"/>
  <c r="A130" i="7061"/>
  <c r="E130" i="7061"/>
  <c r="M130" i="7061"/>
  <c r="Q130" i="7061"/>
  <c r="U130" i="7061"/>
  <c r="AC130" i="7061"/>
  <c r="AG130" i="7061"/>
  <c r="D131" i="7061"/>
  <c r="L131" i="7061"/>
  <c r="P131" i="7061"/>
  <c r="T131" i="7061"/>
  <c r="AB131" i="7061"/>
  <c r="AF131" i="7061"/>
  <c r="D132" i="7061"/>
  <c r="L132" i="7061"/>
  <c r="P132" i="7061"/>
  <c r="T132" i="7061"/>
  <c r="AB132" i="7061"/>
  <c r="A133" i="7061"/>
  <c r="E133" i="7061"/>
  <c r="M133" i="7061"/>
  <c r="Q133" i="7061"/>
  <c r="U133" i="7061"/>
  <c r="AC133" i="7061"/>
  <c r="C134" i="7061"/>
  <c r="G134" i="7061"/>
  <c r="O134" i="7061"/>
  <c r="S134" i="7061"/>
  <c r="W134" i="7061"/>
  <c r="B135" i="7061"/>
  <c r="F135" i="7061"/>
  <c r="J135" i="7061"/>
  <c r="R135" i="7061"/>
  <c r="V135" i="7061"/>
  <c r="Z135" i="7061"/>
  <c r="F136" i="7061"/>
  <c r="J136" i="7061"/>
  <c r="N136" i="7061"/>
  <c r="V136" i="7061"/>
  <c r="Z136" i="7061"/>
  <c r="C137" i="7061"/>
  <c r="K137" i="7061"/>
  <c r="O137" i="7061"/>
  <c r="S137" i="7061"/>
  <c r="A138" i="7061"/>
  <c r="E138" i="7061"/>
  <c r="I138" i="7061"/>
  <c r="Q138" i="7061"/>
  <c r="U138" i="7061"/>
  <c r="Y138" i="7061"/>
  <c r="H139" i="7061"/>
  <c r="L139" i="7061"/>
  <c r="P139" i="7061"/>
  <c r="X139" i="7061"/>
  <c r="D140" i="7061"/>
  <c r="H140" i="7061"/>
  <c r="P140" i="7061"/>
  <c r="T140" i="7061"/>
  <c r="A141" i="7061"/>
  <c r="I141" i="7061"/>
  <c r="M141" i="7061"/>
  <c r="Q141" i="7061"/>
  <c r="C142" i="7061"/>
  <c r="G142" i="7061"/>
  <c r="K142" i="7061"/>
  <c r="S142" i="7061"/>
  <c r="B143" i="7061"/>
  <c r="F143" i="7061"/>
  <c r="N143" i="7061"/>
  <c r="R143" i="7061"/>
  <c r="B144" i="7061"/>
  <c r="J144" i="7061"/>
  <c r="N144" i="7061"/>
  <c r="R144" i="7061"/>
  <c r="G145" i="7061"/>
  <c r="K145" i="7061"/>
  <c r="O145" i="7061"/>
  <c r="E146" i="7061"/>
  <c r="I146" i="7061"/>
  <c r="M146" i="7061"/>
  <c r="D147" i="7061"/>
  <c r="H147" i="7061"/>
  <c r="L147" i="7061"/>
  <c r="K74" i="7071"/>
  <c r="AC16" i="7071"/>
  <c r="AD16" i="7071" s="1"/>
  <c r="AE16" i="7071" s="1"/>
  <c r="AF16" i="7071" s="1"/>
  <c r="AG16" i="7071" s="1"/>
  <c r="AH16" i="7071" s="1"/>
  <c r="AI16" i="7071" s="1"/>
  <c r="M110" i="7061"/>
  <c r="AN66" i="7073"/>
  <c r="AI82" i="7077"/>
  <c r="AI49" i="7077" s="1"/>
  <c r="AN6" i="7073"/>
  <c r="Q146" i="7061"/>
  <c r="D148" i="7061"/>
  <c r="H148" i="7061"/>
  <c r="L148" i="7061"/>
  <c r="E149" i="7061"/>
  <c r="I149" i="7061"/>
  <c r="M149" i="7061"/>
  <c r="G150" i="7061"/>
  <c r="K150" i="7061"/>
  <c r="B151" i="7061"/>
  <c r="J151" i="7061"/>
  <c r="B152" i="7061"/>
  <c r="F152" i="7061"/>
  <c r="C153" i="7061"/>
  <c r="G153" i="7061"/>
  <c r="A154" i="7061"/>
  <c r="I154" i="7061"/>
  <c r="D155" i="7061"/>
  <c r="H155" i="7061"/>
  <c r="A157" i="7061"/>
  <c r="E157" i="7061"/>
  <c r="C158" i="7061"/>
  <c r="B160" i="7061"/>
  <c r="A162" i="7061"/>
  <c r="D87" i="7061"/>
  <c r="H87" i="7061"/>
  <c r="P87" i="7061"/>
  <c r="T87" i="7061"/>
  <c r="X87" i="7061"/>
  <c r="AF87" i="7061"/>
  <c r="AJ87" i="7061"/>
  <c r="D88" i="7061"/>
  <c r="L88" i="7061"/>
  <c r="P88" i="7061"/>
  <c r="T88" i="7061"/>
  <c r="AB88" i="7061"/>
  <c r="AF88" i="7061"/>
  <c r="A89" i="7061"/>
  <c r="I89" i="7061"/>
  <c r="M89" i="7061"/>
  <c r="Q89" i="7061"/>
  <c r="Y89" i="7061"/>
  <c r="AC89" i="7061"/>
  <c r="AG89" i="7061"/>
  <c r="G90" i="7061"/>
  <c r="O90" i="7061"/>
  <c r="W90" i="7061"/>
  <c r="AE90" i="7061"/>
  <c r="F91" i="7061"/>
  <c r="N91" i="7061"/>
  <c r="V91" i="7061"/>
  <c r="AD91" i="7061"/>
  <c r="F92" i="7061"/>
  <c r="N92" i="7061"/>
  <c r="V92" i="7061"/>
  <c r="AD92" i="7061"/>
  <c r="G93" i="7061"/>
  <c r="O93" i="7061"/>
  <c r="W93" i="7061"/>
  <c r="A94" i="7061"/>
  <c r="I94" i="7061"/>
  <c r="Y94" i="7061"/>
  <c r="L95" i="7061"/>
  <c r="AB95" i="7061"/>
  <c r="P96" i="7061"/>
  <c r="E97" i="7061"/>
  <c r="U97" i="7061"/>
  <c r="K98" i="7061"/>
  <c r="B99" i="7061"/>
  <c r="R99" i="7061"/>
  <c r="J100" i="7061"/>
  <c r="C101" i="7061"/>
  <c r="S101" i="7061"/>
  <c r="M102" i="7061"/>
  <c r="H103" i="7061"/>
  <c r="D104" i="7061"/>
  <c r="A105" i="7061"/>
  <c r="Q105" i="7061"/>
  <c r="O106" i="7061"/>
  <c r="N107" i="7061"/>
  <c r="N108" i="7061"/>
  <c r="A110" i="7061"/>
  <c r="D111" i="7061"/>
  <c r="H112" i="7061"/>
  <c r="C114" i="7061"/>
  <c r="B116" i="7061"/>
  <c r="D105" i="7059"/>
  <c r="AB130" i="7059"/>
  <c r="X131" i="7059"/>
  <c r="P132" i="7059"/>
  <c r="AA132" i="7059"/>
  <c r="E92" i="7059"/>
  <c r="I92" i="7059"/>
  <c r="D97" i="7059"/>
  <c r="A105" i="7059"/>
  <c r="U131" i="7059"/>
  <c r="D142" i="7059"/>
  <c r="S142" i="7059"/>
  <c r="D156" i="7059"/>
  <c r="AN58" i="7072"/>
  <c r="AI50" i="7064"/>
  <c r="AJ50" i="7064" s="1"/>
  <c r="AK50" i="7064" s="1"/>
  <c r="AL50" i="7064" s="1"/>
  <c r="AM50" i="7064" s="1"/>
  <c r="AO50" i="7064" s="1"/>
  <c r="S88" i="7059"/>
  <c r="W88" i="7059"/>
  <c r="AE88" i="7059"/>
  <c r="A102" i="7059"/>
  <c r="P102" i="7059"/>
  <c r="C103" i="7059"/>
  <c r="AH128" i="7059"/>
  <c r="X129" i="7059"/>
  <c r="E139" i="7059"/>
  <c r="AI88" i="7059"/>
  <c r="G90" i="7062"/>
  <c r="H82" i="7068"/>
  <c r="H76" i="7068" s="1"/>
  <c r="AN68" i="7065"/>
  <c r="C110" i="7062"/>
  <c r="R90" i="7059"/>
  <c r="M93" i="7062"/>
  <c r="A87" i="7059"/>
  <c r="M87" i="7059"/>
  <c r="AC87" i="7059"/>
  <c r="M88" i="7059"/>
  <c r="U88" i="7059"/>
  <c r="Y88" i="7059"/>
  <c r="AC88" i="7059"/>
  <c r="B89" i="7059"/>
  <c r="F89" i="7059"/>
  <c r="O42" i="7074"/>
  <c r="O29" i="7074" s="1"/>
  <c r="R89" i="7059"/>
  <c r="Z89" i="7059"/>
  <c r="D90" i="7059"/>
  <c r="H90" i="7059"/>
  <c r="P90" i="7059"/>
  <c r="T90" i="7059"/>
  <c r="X90" i="7059"/>
  <c r="AF90" i="7059"/>
  <c r="C91" i="7059"/>
  <c r="P42" i="7074"/>
  <c r="P28" i="7074" s="1"/>
  <c r="C92" i="7059"/>
  <c r="G92" i="7059"/>
  <c r="O92" i="7059"/>
  <c r="W92" i="7059"/>
  <c r="D93" i="7059"/>
  <c r="L93" i="7059"/>
  <c r="P93" i="7059"/>
  <c r="T93" i="7059"/>
  <c r="X93" i="7059"/>
  <c r="AB93" i="7059"/>
  <c r="J94" i="7059"/>
  <c r="R94" i="7059"/>
  <c r="E95" i="7059"/>
  <c r="M95" i="7059"/>
  <c r="Y95" i="7059"/>
  <c r="E96" i="7059"/>
  <c r="U96" i="7059"/>
  <c r="D98" i="7059"/>
  <c r="L98" i="7059"/>
  <c r="P98" i="7059"/>
  <c r="T98" i="7059"/>
  <c r="C99" i="7059"/>
  <c r="G99" i="7059"/>
  <c r="O100" i="7059"/>
  <c r="L101" i="7059"/>
  <c r="J102" i="7059"/>
  <c r="A103" i="7059"/>
  <c r="Q103" i="7059"/>
  <c r="A104" i="7059"/>
  <c r="I104" i="7059"/>
  <c r="J105" i="7059"/>
  <c r="D106" i="7059"/>
  <c r="H106" i="7059"/>
  <c r="P106" i="7059"/>
  <c r="C107" i="7059"/>
  <c r="G107" i="7059"/>
  <c r="K107" i="7059"/>
  <c r="O107" i="7059"/>
  <c r="C108" i="7059"/>
  <c r="O108" i="7059"/>
  <c r="D109" i="7059"/>
  <c r="B110" i="7059"/>
  <c r="J110" i="7059"/>
  <c r="E111" i="7059"/>
  <c r="I111" i="7059"/>
  <c r="A112" i="7059"/>
  <c r="I112" i="7059"/>
  <c r="J113" i="7059"/>
  <c r="D114" i="7059"/>
  <c r="H114" i="7059"/>
  <c r="G116" i="7059"/>
  <c r="B118" i="7059"/>
  <c r="A119" i="7059"/>
  <c r="A120" i="7059"/>
  <c r="F42" i="7078"/>
  <c r="F38" i="7078" s="1"/>
  <c r="J42" i="7078"/>
  <c r="J34" i="7078" s="1"/>
  <c r="N42" i="7078"/>
  <c r="N30" i="7078" s="1"/>
  <c r="R42" i="7078"/>
  <c r="R26" i="7078" s="1"/>
  <c r="V42" i="7078"/>
  <c r="V22" i="7078" s="1"/>
  <c r="Z42" i="7078"/>
  <c r="Z18" i="7078" s="1"/>
  <c r="AD42" i="7078"/>
  <c r="AD14" i="7078" s="1"/>
  <c r="AH42" i="7078"/>
  <c r="AH10" i="7078" s="1"/>
  <c r="E42" i="7078"/>
  <c r="E39" i="7078" s="1"/>
  <c r="I42" i="7078"/>
  <c r="I35" i="7078" s="1"/>
  <c r="J35" i="7078" s="1"/>
  <c r="M42" i="7078"/>
  <c r="M31" i="7078" s="1"/>
  <c r="Q42" i="7078"/>
  <c r="Q27" i="7078" s="1"/>
  <c r="U42" i="7078"/>
  <c r="Y42" i="7078"/>
  <c r="AC42" i="7078"/>
  <c r="AC15" i="7078" s="1"/>
  <c r="AG42" i="7078"/>
  <c r="AG11" i="7078" s="1"/>
  <c r="AN24" i="7074"/>
  <c r="D82" i="7078"/>
  <c r="D80" i="7078" s="1"/>
  <c r="H82" i="7078"/>
  <c r="H76" i="7078" s="1"/>
  <c r="L82" i="7078"/>
  <c r="L72" i="7078" s="1"/>
  <c r="P82" i="7078"/>
  <c r="P68" i="7078" s="1"/>
  <c r="T82" i="7078"/>
  <c r="T64" i="7078" s="1"/>
  <c r="X82" i="7078"/>
  <c r="X60" i="7078" s="1"/>
  <c r="AB82" i="7078"/>
  <c r="AB56" i="7078" s="1"/>
  <c r="AF82" i="7078"/>
  <c r="AF52" i="7078" s="1"/>
  <c r="AN47" i="7074"/>
  <c r="C82" i="7078"/>
  <c r="C81" i="7078" s="1"/>
  <c r="G82" i="7078"/>
  <c r="G77" i="7078" s="1"/>
  <c r="K82" i="7078"/>
  <c r="K73" i="7078" s="1"/>
  <c r="O82" i="7078"/>
  <c r="O69" i="7078" s="1"/>
  <c r="S82" i="7078"/>
  <c r="S65" i="7078" s="1"/>
  <c r="W82" i="7078"/>
  <c r="AA82" i="7078"/>
  <c r="AA57" i="7078" s="1"/>
  <c r="AE82" i="7078"/>
  <c r="AE53" i="7078" s="1"/>
  <c r="E82" i="7069"/>
  <c r="E79" i="7069" s="1"/>
  <c r="I82" i="7069"/>
  <c r="I75" i="7069" s="1"/>
  <c r="M82" i="7069"/>
  <c r="M71" i="7069" s="1"/>
  <c r="C82" i="7069"/>
  <c r="C81" i="7069" s="1"/>
  <c r="G82" i="7069"/>
  <c r="G77" i="7069" s="1"/>
  <c r="K82" i="7069"/>
  <c r="K73" i="7069" s="1"/>
  <c r="O82" i="7069"/>
  <c r="O69" i="7069" s="1"/>
  <c r="B151" i="7062"/>
  <c r="F151" i="7062"/>
  <c r="J151" i="7062"/>
  <c r="B152" i="7062"/>
  <c r="F152" i="7062"/>
  <c r="J152" i="7062"/>
  <c r="Z42" i="7067"/>
  <c r="Z18" i="7067" s="1"/>
  <c r="AD42" i="7067"/>
  <c r="AD14" i="7067" s="1"/>
  <c r="AG87" i="7062"/>
  <c r="A88" i="7062"/>
  <c r="N42" i="7067"/>
  <c r="N30" i="7067" s="1"/>
  <c r="Y88" i="7062"/>
  <c r="AC88" i="7062"/>
  <c r="AG88" i="7062"/>
  <c r="J89" i="7062"/>
  <c r="M42" i="7067"/>
  <c r="M31" i="7067" s="1"/>
  <c r="T90" i="7062"/>
  <c r="AC42" i="7067"/>
  <c r="AC15" i="7067" s="1"/>
  <c r="AG42" i="7067"/>
  <c r="AG11" i="7067" s="1"/>
  <c r="C92" i="7062"/>
  <c r="G92" i="7062"/>
  <c r="K92" i="7062"/>
  <c r="O92" i="7062"/>
  <c r="S92" i="7062"/>
  <c r="W92" i="7062"/>
  <c r="D93" i="7062"/>
  <c r="H93" i="7062"/>
  <c r="L93" i="7062"/>
  <c r="P93" i="7062"/>
  <c r="T93" i="7062"/>
  <c r="X93" i="7062"/>
  <c r="AB93" i="7062"/>
  <c r="B94" i="7062"/>
  <c r="F94" i="7062"/>
  <c r="J94" i="7062"/>
  <c r="N94" i="7062"/>
  <c r="V94" i="7062"/>
  <c r="Z94" i="7062"/>
  <c r="A95" i="7062"/>
  <c r="E95" i="7062"/>
  <c r="I95" i="7062"/>
  <c r="M95" i="7062"/>
  <c r="Q95" i="7062"/>
  <c r="U95" i="7062"/>
  <c r="Y95" i="7062"/>
  <c r="A96" i="7062"/>
  <c r="E96" i="7062"/>
  <c r="I96" i="7062"/>
  <c r="M96" i="7062"/>
  <c r="Q96" i="7062"/>
  <c r="U96" i="7062"/>
  <c r="Y96" i="7062"/>
  <c r="B97" i="7062"/>
  <c r="F97" i="7062"/>
  <c r="J97" i="7062"/>
  <c r="N97" i="7062"/>
  <c r="V97" i="7062"/>
  <c r="D98" i="7062"/>
  <c r="H98" i="7062"/>
  <c r="L98" i="7062"/>
  <c r="P98" i="7062"/>
  <c r="T98" i="7062"/>
  <c r="X98" i="7062"/>
  <c r="C99" i="7062"/>
  <c r="G99" i="7062"/>
  <c r="K99" i="7062"/>
  <c r="O99" i="7062"/>
  <c r="S99" i="7062"/>
  <c r="W99" i="7062"/>
  <c r="C100" i="7062"/>
  <c r="G100" i="7062"/>
  <c r="K100" i="7062"/>
  <c r="O100" i="7062"/>
  <c r="S100" i="7062"/>
  <c r="H101" i="7062"/>
  <c r="L101" i="7062"/>
  <c r="P101" i="7062"/>
  <c r="T101" i="7062"/>
  <c r="B102" i="7062"/>
  <c r="F102" i="7062"/>
  <c r="J102" i="7062"/>
  <c r="N102" i="7062"/>
  <c r="R102" i="7062"/>
  <c r="A103" i="7062"/>
  <c r="E103" i="7062"/>
  <c r="I103" i="7062"/>
  <c r="M103" i="7062"/>
  <c r="Q103" i="7062"/>
  <c r="A104" i="7062"/>
  <c r="E104" i="7062"/>
  <c r="I104" i="7062"/>
  <c r="M104" i="7062"/>
  <c r="B105" i="7062"/>
  <c r="F105" i="7062"/>
  <c r="J105" i="7062"/>
  <c r="N105" i="7062"/>
  <c r="D106" i="7062"/>
  <c r="H106" i="7062"/>
  <c r="L106" i="7062"/>
  <c r="P106" i="7062"/>
  <c r="C107" i="7062"/>
  <c r="G107" i="7062"/>
  <c r="K107" i="7062"/>
  <c r="O107" i="7062"/>
  <c r="C108" i="7062"/>
  <c r="G108" i="7062"/>
  <c r="K108" i="7062"/>
  <c r="D109" i="7062"/>
  <c r="H109" i="7062"/>
  <c r="L109" i="7062"/>
  <c r="B110" i="7062"/>
  <c r="F110" i="7062"/>
  <c r="J110" i="7062"/>
  <c r="A111" i="7062"/>
  <c r="E111" i="7062"/>
  <c r="I111" i="7062"/>
  <c r="A112" i="7062"/>
  <c r="E112" i="7062"/>
  <c r="I112" i="7062"/>
  <c r="B113" i="7062"/>
  <c r="F113" i="7062"/>
  <c r="D114" i="7062"/>
  <c r="C115" i="7062"/>
  <c r="G115" i="7062"/>
  <c r="C116" i="7062"/>
  <c r="D117" i="7062"/>
  <c r="B118" i="7062"/>
  <c r="A119" i="7062"/>
  <c r="A120" i="7062"/>
  <c r="P82" i="7067"/>
  <c r="P68" i="7067" s="1"/>
  <c r="AE127" i="7062"/>
  <c r="C128" i="7062"/>
  <c r="G128" i="7062"/>
  <c r="K128" i="7062"/>
  <c r="O128" i="7062"/>
  <c r="S128" i="7062"/>
  <c r="AA128" i="7062"/>
  <c r="AE128" i="7062"/>
  <c r="O82" i="7067"/>
  <c r="O69" i="7067" s="1"/>
  <c r="W82" i="7067"/>
  <c r="W61" i="7067" s="1"/>
  <c r="A131" i="7062"/>
  <c r="A132" i="7062"/>
  <c r="E132" i="7062"/>
  <c r="I132" i="7062"/>
  <c r="M132" i="7062"/>
  <c r="Q132" i="7062"/>
  <c r="U132" i="7062"/>
  <c r="Y132" i="7062"/>
  <c r="AC132" i="7062"/>
  <c r="B133" i="7062"/>
  <c r="F133" i="7062"/>
  <c r="J133" i="7062"/>
  <c r="N133" i="7062"/>
  <c r="R133" i="7062"/>
  <c r="V133" i="7062"/>
  <c r="Z133" i="7062"/>
  <c r="D134" i="7062"/>
  <c r="L134" i="7062"/>
  <c r="P134" i="7062"/>
  <c r="T134" i="7062"/>
  <c r="X134" i="7062"/>
  <c r="AB134" i="7062"/>
  <c r="C135" i="7062"/>
  <c r="G135" i="7062"/>
  <c r="K135" i="7062"/>
  <c r="O135" i="7062"/>
  <c r="S135" i="7062"/>
  <c r="W135" i="7062"/>
  <c r="AA135" i="7062"/>
  <c r="C136" i="7062"/>
  <c r="G136" i="7062"/>
  <c r="K136" i="7062"/>
  <c r="O136" i="7062"/>
  <c r="W136" i="7062"/>
  <c r="D137" i="7062"/>
  <c r="H137" i="7062"/>
  <c r="P137" i="7062"/>
  <c r="T137" i="7062"/>
  <c r="X137" i="7062"/>
  <c r="B138" i="7062"/>
  <c r="F138" i="7062"/>
  <c r="J138" i="7062"/>
  <c r="N138" i="7062"/>
  <c r="R138" i="7062"/>
  <c r="V138" i="7062"/>
  <c r="A139" i="7062"/>
  <c r="E139" i="7062"/>
  <c r="I139" i="7062"/>
  <c r="M139" i="7062"/>
  <c r="Q139" i="7062"/>
  <c r="U139" i="7062"/>
  <c r="A140" i="7062"/>
  <c r="E140" i="7062"/>
  <c r="M140" i="7062"/>
  <c r="Q140" i="7062"/>
  <c r="U140" i="7062"/>
  <c r="B141" i="7062"/>
  <c r="F141" i="7062"/>
  <c r="J141" i="7062"/>
  <c r="N141" i="7062"/>
  <c r="R141" i="7062"/>
  <c r="D142" i="7062"/>
  <c r="H142" i="7062"/>
  <c r="L142" i="7062"/>
  <c r="P142" i="7062"/>
  <c r="T142" i="7062"/>
  <c r="C143" i="7062"/>
  <c r="G143" i="7062"/>
  <c r="O143" i="7062"/>
  <c r="S143" i="7062"/>
  <c r="C144" i="7062"/>
  <c r="G144" i="7062"/>
  <c r="K144" i="7062"/>
  <c r="O144" i="7062"/>
  <c r="D145" i="7062"/>
  <c r="A148" i="7062"/>
  <c r="I148" i="7062"/>
  <c r="J149" i="7062"/>
  <c r="D150" i="7062"/>
  <c r="H150" i="7062"/>
  <c r="L150" i="7062"/>
  <c r="C151" i="7062"/>
  <c r="G151" i="7062"/>
  <c r="K151" i="7062"/>
  <c r="C152" i="7062"/>
  <c r="G152" i="7062"/>
  <c r="H153" i="7062"/>
  <c r="B154" i="7062"/>
  <c r="F154" i="7062"/>
  <c r="A155" i="7062"/>
  <c r="E155" i="7062"/>
  <c r="A156" i="7062"/>
  <c r="E156" i="7062"/>
  <c r="B157" i="7062"/>
  <c r="D158" i="7062"/>
  <c r="C159" i="7062"/>
  <c r="V92" i="7062"/>
  <c r="U90" i="7062"/>
  <c r="AC90" i="7062"/>
  <c r="D91" i="7062"/>
  <c r="X92" i="7062"/>
  <c r="AB92" i="7062"/>
  <c r="K110" i="7062"/>
  <c r="F111" i="7062"/>
  <c r="E114" i="7062"/>
  <c r="D115" i="7062"/>
  <c r="D116" i="7062"/>
  <c r="AN71" i="7065"/>
  <c r="AN76" i="7065"/>
  <c r="Z96" i="7062"/>
  <c r="A109" i="7062"/>
  <c r="E109" i="7062"/>
  <c r="F42" i="7077"/>
  <c r="F38" i="7077" s="1"/>
  <c r="J42" i="7077"/>
  <c r="J34" i="7077" s="1"/>
  <c r="N42" i="7077"/>
  <c r="N30" i="7077" s="1"/>
  <c r="R42" i="7077"/>
  <c r="R26" i="7077" s="1"/>
  <c r="V42" i="7077"/>
  <c r="V22" i="7077" s="1"/>
  <c r="Z42" i="7077"/>
  <c r="Z18" i="7077" s="1"/>
  <c r="AD42" i="7077"/>
  <c r="AD14" i="7077" s="1"/>
  <c r="AH42" i="7077"/>
  <c r="AH10" i="7077" s="1"/>
  <c r="E42" i="7077"/>
  <c r="E39" i="7077" s="1"/>
  <c r="I42" i="7077"/>
  <c r="I35" i="7077" s="1"/>
  <c r="M42" i="7077"/>
  <c r="M31" i="7077" s="1"/>
  <c r="Q42" i="7077"/>
  <c r="Q27" i="7077" s="1"/>
  <c r="U42" i="7077"/>
  <c r="U23" i="7077" s="1"/>
  <c r="Y42" i="7077"/>
  <c r="AC42" i="7077"/>
  <c r="AC15" i="7077" s="1"/>
  <c r="AG42" i="7077"/>
  <c r="AG11" i="7077" s="1"/>
  <c r="AH11" i="7077" s="1"/>
  <c r="AN24" i="7073"/>
  <c r="D82" i="7077"/>
  <c r="D80" i="7077" s="1"/>
  <c r="H82" i="7077"/>
  <c r="H76" i="7077" s="1"/>
  <c r="L82" i="7077"/>
  <c r="L72" i="7077" s="1"/>
  <c r="P82" i="7077"/>
  <c r="P68" i="7077" s="1"/>
  <c r="T82" i="7077"/>
  <c r="T64" i="7077" s="1"/>
  <c r="X82" i="7077"/>
  <c r="X60" i="7077" s="1"/>
  <c r="AB82" i="7077"/>
  <c r="AB56" i="7077" s="1"/>
  <c r="AF82" i="7077"/>
  <c r="AF52" i="7077" s="1"/>
  <c r="C82" i="7077"/>
  <c r="C81" i="7077" s="1"/>
  <c r="G82" i="7077"/>
  <c r="G77" i="7077" s="1"/>
  <c r="K82" i="7077"/>
  <c r="K73" i="7077" s="1"/>
  <c r="O82" i="7077"/>
  <c r="O69" i="7077" s="1"/>
  <c r="S82" i="7077"/>
  <c r="S65" i="7077" s="1"/>
  <c r="W82" i="7077"/>
  <c r="W61" i="7077" s="1"/>
  <c r="AA82" i="7077"/>
  <c r="AA57" i="7077" s="1"/>
  <c r="AE82" i="7077"/>
  <c r="AE53" i="7077" s="1"/>
  <c r="AN60" i="7073"/>
  <c r="AN68" i="7073"/>
  <c r="F42" i="7076"/>
  <c r="F38" i="7076" s="1"/>
  <c r="J42" i="7076"/>
  <c r="J34" i="7076" s="1"/>
  <c r="N42" i="7076"/>
  <c r="N30" i="7076" s="1"/>
  <c r="R42" i="7076"/>
  <c r="R26" i="7076" s="1"/>
  <c r="V42" i="7076"/>
  <c r="V22" i="7076" s="1"/>
  <c r="Z42" i="7076"/>
  <c r="Z18" i="7076" s="1"/>
  <c r="AD42" i="7076"/>
  <c r="AD14" i="7076" s="1"/>
  <c r="AH42" i="7076"/>
  <c r="AH10" i="7076" s="1"/>
  <c r="E42" i="7076"/>
  <c r="E39" i="7076" s="1"/>
  <c r="I42" i="7076"/>
  <c r="I35" i="7076" s="1"/>
  <c r="M42" i="7076"/>
  <c r="M31" i="7076" s="1"/>
  <c r="Q42" i="7076"/>
  <c r="Q27" i="7076" s="1"/>
  <c r="U42" i="7076"/>
  <c r="U23" i="7076" s="1"/>
  <c r="Y42" i="7076"/>
  <c r="Y19" i="7076" s="1"/>
  <c r="AC42" i="7076"/>
  <c r="AG42" i="7076"/>
  <c r="AG11" i="7076" s="1"/>
  <c r="AN24" i="7072"/>
  <c r="AN27" i="7072"/>
  <c r="AN40" i="7072"/>
  <c r="D82" i="7076"/>
  <c r="D80" i="7076" s="1"/>
  <c r="H82" i="7076"/>
  <c r="H76" i="7076" s="1"/>
  <c r="L82" i="7076"/>
  <c r="L72" i="7076" s="1"/>
  <c r="P82" i="7076"/>
  <c r="P68" i="7076" s="1"/>
  <c r="T82" i="7076"/>
  <c r="T64" i="7076" s="1"/>
  <c r="X82" i="7076"/>
  <c r="AB82" i="7076"/>
  <c r="AB56" i="7076" s="1"/>
  <c r="AF82" i="7076"/>
  <c r="C82" i="7076"/>
  <c r="C81" i="7076" s="1"/>
  <c r="G82" i="7076"/>
  <c r="G77" i="7076" s="1"/>
  <c r="K82" i="7076"/>
  <c r="K73" i="7076" s="1"/>
  <c r="O82" i="7076"/>
  <c r="O69" i="7076" s="1"/>
  <c r="S82" i="7076"/>
  <c r="S65" i="7076" s="1"/>
  <c r="W82" i="7076"/>
  <c r="W61" i="7076" s="1"/>
  <c r="AA82" i="7076"/>
  <c r="AA57" i="7076" s="1"/>
  <c r="AE82" i="7076"/>
  <c r="AE53" i="7076" s="1"/>
  <c r="G42" i="7059"/>
  <c r="G37" i="7059" s="1"/>
  <c r="F96" i="7059"/>
  <c r="O42" i="7059"/>
  <c r="O29" i="7059" s="1"/>
  <c r="N42" i="7059"/>
  <c r="N30" i="7059" s="1"/>
  <c r="T97" i="7059"/>
  <c r="U42" i="7059"/>
  <c r="U23" i="7059" s="1"/>
  <c r="E99" i="7059"/>
  <c r="F42" i="7059"/>
  <c r="F38" i="7059" s="1"/>
  <c r="U99" i="7059"/>
  <c r="W42" i="7059"/>
  <c r="W21" i="7059" s="1"/>
  <c r="V42" i="7059"/>
  <c r="V22" i="7059" s="1"/>
  <c r="K100" i="7059"/>
  <c r="D101" i="7059"/>
  <c r="E42" i="7059"/>
  <c r="E39" i="7059" s="1"/>
  <c r="M101" i="7059"/>
  <c r="A117" i="7059"/>
  <c r="J82" i="7069"/>
  <c r="G150" i="7062"/>
  <c r="H82" i="7069"/>
  <c r="H76" i="7069" s="1"/>
  <c r="I76" i="7069" s="1"/>
  <c r="J42" i="7067"/>
  <c r="J34" i="7067" s="1"/>
  <c r="I88" i="7062"/>
  <c r="V42" i="7067"/>
  <c r="V22" i="7067" s="1"/>
  <c r="U88" i="7062"/>
  <c r="C42" i="7067"/>
  <c r="C41" i="7067" s="1"/>
  <c r="R89" i="7062"/>
  <c r="S42" i="7067"/>
  <c r="S25" i="7067" s="1"/>
  <c r="AN8" i="7063"/>
  <c r="AI42" i="7067"/>
  <c r="AI9" i="7067" s="1"/>
  <c r="Q42" i="7067"/>
  <c r="Q27" i="7067" s="1"/>
  <c r="P90" i="7062"/>
  <c r="T42" i="7067"/>
  <c r="T24" i="7067" s="1"/>
  <c r="AN16" i="7063"/>
  <c r="Z97" i="7062"/>
  <c r="AN27" i="7063"/>
  <c r="AN32" i="7063"/>
  <c r="J113" i="7062"/>
  <c r="AN35" i="7063"/>
  <c r="G116" i="7062"/>
  <c r="AN40" i="7063"/>
  <c r="D82" i="7067"/>
  <c r="D80" i="7067" s="1"/>
  <c r="C127" i="7062"/>
  <c r="H82" i="7067"/>
  <c r="H76" i="7067" s="1"/>
  <c r="G127" i="7062"/>
  <c r="L82" i="7067"/>
  <c r="L72" i="7067" s="1"/>
  <c r="K127" i="7062"/>
  <c r="S127" i="7062"/>
  <c r="T82" i="7067"/>
  <c r="T64" i="7067" s="1"/>
  <c r="W127" i="7062"/>
  <c r="X82" i="7067"/>
  <c r="X60" i="7067" s="1"/>
  <c r="AB82" i="7067"/>
  <c r="AB56" i="7067" s="1"/>
  <c r="AA127" i="7062"/>
  <c r="AJ82" i="7067"/>
  <c r="AK82" i="7067"/>
  <c r="AK47" i="7067" s="1"/>
  <c r="AL47" i="7067" s="1"/>
  <c r="AM47" i="7067" s="1"/>
  <c r="AI127" i="7062"/>
  <c r="AN47" i="7063"/>
  <c r="E82" i="7067"/>
  <c r="E79" i="7067" s="1"/>
  <c r="D129" i="7062"/>
  <c r="I82" i="7067"/>
  <c r="I75" i="7067" s="1"/>
  <c r="L129" i="7062"/>
  <c r="M82" i="7067"/>
  <c r="M71" i="7067" s="1"/>
  <c r="Q82" i="7067"/>
  <c r="U82" i="7067"/>
  <c r="U63" i="7067" s="1"/>
  <c r="T129" i="7062"/>
  <c r="Y82" i="7067"/>
  <c r="Y59" i="7067" s="1"/>
  <c r="X129" i="7062"/>
  <c r="AC82" i="7067"/>
  <c r="AC55" i="7067" s="1"/>
  <c r="AB129" i="7062"/>
  <c r="AG82" i="7067"/>
  <c r="AG51" i="7067" s="1"/>
  <c r="AH82" i="7067"/>
  <c r="AH50" i="7067" s="1"/>
  <c r="C82" i="7067"/>
  <c r="C81" i="7067" s="1"/>
  <c r="B130" i="7062"/>
  <c r="G82" i="7067"/>
  <c r="G77" i="7067" s="1"/>
  <c r="F130" i="7062"/>
  <c r="K82" i="7067"/>
  <c r="K73" i="7067" s="1"/>
  <c r="J130" i="7062"/>
  <c r="S82" i="7067"/>
  <c r="S65" i="7067" s="1"/>
  <c r="R130" i="7062"/>
  <c r="Z130" i="7062"/>
  <c r="AA82" i="7067"/>
  <c r="AA57" i="7067" s="1"/>
  <c r="AE82" i="7067"/>
  <c r="AE53" i="7067" s="1"/>
  <c r="AD130" i="7062"/>
  <c r="F82" i="7067"/>
  <c r="F78" i="7067" s="1"/>
  <c r="J82" i="7067"/>
  <c r="J74" i="7067" s="1"/>
  <c r="I131" i="7062"/>
  <c r="M131" i="7062"/>
  <c r="N82" i="7067"/>
  <c r="N70" i="7067" s="1"/>
  <c r="R82" i="7067"/>
  <c r="R66" i="7067" s="1"/>
  <c r="Q131" i="7062"/>
  <c r="V82" i="7067"/>
  <c r="V62" i="7067" s="1"/>
  <c r="Z82" i="7067"/>
  <c r="Z58" i="7067" s="1"/>
  <c r="Y131" i="7062"/>
  <c r="AD82" i="7067"/>
  <c r="AD54" i="7067" s="1"/>
  <c r="AN52" i="7063"/>
  <c r="AD133" i="7062"/>
  <c r="AN55" i="7063"/>
  <c r="AA136" i="7062"/>
  <c r="AN60" i="7063"/>
  <c r="AN63" i="7063"/>
  <c r="S144" i="7062"/>
  <c r="H145" i="7062"/>
  <c r="L145" i="7062"/>
  <c r="P145" i="7062"/>
  <c r="B146" i="7062"/>
  <c r="J146" i="7062"/>
  <c r="N146" i="7062"/>
  <c r="E147" i="7062"/>
  <c r="I147" i="7062"/>
  <c r="M147" i="7062"/>
  <c r="E148" i="7062"/>
  <c r="M148" i="7062"/>
  <c r="B149" i="7062"/>
  <c r="F149" i="7062"/>
  <c r="AN68" i="7063"/>
  <c r="N149" i="7062"/>
  <c r="AN71" i="7063"/>
  <c r="AN76" i="7063"/>
  <c r="F157" i="7062"/>
  <c r="AN79" i="7063"/>
  <c r="C160" i="7062"/>
  <c r="J96" i="7059"/>
  <c r="AA96" i="7059"/>
  <c r="AB42" i="7059"/>
  <c r="AN15" i="7059"/>
  <c r="J97" i="7059"/>
  <c r="K108" i="7059"/>
  <c r="A115" i="7059"/>
  <c r="E115" i="7059"/>
  <c r="R82" i="7069"/>
  <c r="Q82" i="7069"/>
  <c r="Q67" i="7069" s="1"/>
  <c r="N82" i="7069"/>
  <c r="N70" i="7069" s="1"/>
  <c r="O70" i="7069" s="1"/>
  <c r="C150" i="7062"/>
  <c r="D82" i="7069"/>
  <c r="D80" i="7069" s="1"/>
  <c r="K150" i="7062"/>
  <c r="L82" i="7069"/>
  <c r="L72" i="7069" s="1"/>
  <c r="F42" i="7067"/>
  <c r="F38" i="7067" s="1"/>
  <c r="E88" i="7062"/>
  <c r="AA42" i="7067"/>
  <c r="AA17" i="7067" s="1"/>
  <c r="Z89" i="7062"/>
  <c r="E42" i="7067"/>
  <c r="E39" i="7067" s="1"/>
  <c r="F39" i="7067" s="1"/>
  <c r="G39" i="7067" s="1"/>
  <c r="D90" i="7062"/>
  <c r="C91" i="7062"/>
  <c r="D42" i="7067"/>
  <c r="D40" i="7067" s="1"/>
  <c r="X42" i="7067"/>
  <c r="X20" i="7067" s="1"/>
  <c r="W91" i="7062"/>
  <c r="AN11" i="7063"/>
  <c r="U131" i="7062"/>
  <c r="AF129" i="7062"/>
  <c r="AF82" i="7067"/>
  <c r="AF52" i="7067" s="1"/>
  <c r="O127" i="7062"/>
  <c r="AF90" i="7062"/>
  <c r="M88" i="7062"/>
  <c r="AI128" i="7062"/>
  <c r="P82" i="7069"/>
  <c r="P68" i="7069" s="1"/>
  <c r="AA19" i="7062"/>
  <c r="AM7" i="7072"/>
  <c r="I99" i="7059"/>
  <c r="Q99" i="7059"/>
  <c r="S42" i="7059"/>
  <c r="S25" i="7059" s="1"/>
  <c r="P100" i="7059"/>
  <c r="B102" i="7059"/>
  <c r="O42" i="7067"/>
  <c r="O29" i="7067" s="1"/>
  <c r="AE42" i="7067"/>
  <c r="AE13" i="7067" s="1"/>
  <c r="AD89" i="7062"/>
  <c r="I42" i="7067"/>
  <c r="I35" i="7067" s="1"/>
  <c r="H90" i="7062"/>
  <c r="L42" i="7067"/>
  <c r="L32" i="7067" s="1"/>
  <c r="K91" i="7062"/>
  <c r="AB42" i="7067"/>
  <c r="AB16" i="7067" s="1"/>
  <c r="K152" i="7062"/>
  <c r="V141" i="7062"/>
  <c r="E131" i="7062"/>
  <c r="P129" i="7062"/>
  <c r="B121" i="7062"/>
  <c r="AE92" i="7062"/>
  <c r="AH89" i="7062"/>
  <c r="AM47" i="7068"/>
  <c r="P97" i="7059"/>
  <c r="Q42" i="7059"/>
  <c r="M99" i="7059"/>
  <c r="S100" i="7059"/>
  <c r="T42" i="7059"/>
  <c r="T24" i="7059" s="1"/>
  <c r="H101" i="7059"/>
  <c r="I42" i="7059"/>
  <c r="I35" i="7059" s="1"/>
  <c r="G108" i="7059"/>
  <c r="H42" i="7059"/>
  <c r="H36" i="7059" s="1"/>
  <c r="AN63" i="7065"/>
  <c r="T82" i="7069"/>
  <c r="T64" i="7069" s="1"/>
  <c r="F82" i="7069"/>
  <c r="F78" i="7069" s="1"/>
  <c r="Q88" i="7062"/>
  <c r="R42" i="7067"/>
  <c r="R26" i="7067" s="1"/>
  <c r="G42" i="7067"/>
  <c r="G37" i="7067" s="1"/>
  <c r="F89" i="7062"/>
  <c r="W42" i="7067"/>
  <c r="W21" i="7067" s="1"/>
  <c r="V89" i="7062"/>
  <c r="X90" i="7062"/>
  <c r="Y42" i="7067"/>
  <c r="Y19" i="7067" s="1"/>
  <c r="H42" i="7067"/>
  <c r="H36" i="7067" s="1"/>
  <c r="G91" i="7062"/>
  <c r="P42" i="7067"/>
  <c r="P28" i="7067" s="1"/>
  <c r="O91" i="7062"/>
  <c r="AE91" i="7062"/>
  <c r="AF42" i="7067"/>
  <c r="AF12" i="7067" s="1"/>
  <c r="AN19" i="7063"/>
  <c r="W100" i="7062"/>
  <c r="AN24" i="7063"/>
  <c r="R105" i="7062"/>
  <c r="U42" i="7067"/>
  <c r="U23" i="7067" s="1"/>
  <c r="P101" i="7059"/>
  <c r="V130" i="7062"/>
  <c r="H129" i="7062"/>
  <c r="AA91" i="7062"/>
  <c r="AB90" i="7062"/>
  <c r="N89" i="7062"/>
  <c r="AC87" i="7062"/>
  <c r="C42" i="7078"/>
  <c r="C41" i="7078" s="1"/>
  <c r="G42" i="7078"/>
  <c r="G37" i="7078" s="1"/>
  <c r="K42" i="7078"/>
  <c r="K33" i="7078" s="1"/>
  <c r="O42" i="7078"/>
  <c r="O29" i="7078" s="1"/>
  <c r="S42" i="7078"/>
  <c r="S25" i="7078" s="1"/>
  <c r="W42" i="7078"/>
  <c r="AA42" i="7078"/>
  <c r="AA17" i="7078" s="1"/>
  <c r="AE42" i="7078"/>
  <c r="AE13" i="7078" s="1"/>
  <c r="AJ8" i="7078"/>
  <c r="AK8" i="7078" s="1"/>
  <c r="AL8" i="7078" s="1"/>
  <c r="AM8" i="7078" s="1"/>
  <c r="AI42" i="7078"/>
  <c r="AI9" i="7078" s="1"/>
  <c r="AJ9" i="7078" s="1"/>
  <c r="AK9" i="7078" s="1"/>
  <c r="AL9" i="7078" s="1"/>
  <c r="AM9" i="7078" s="1"/>
  <c r="AN8" i="7074"/>
  <c r="D42" i="7078"/>
  <c r="D40" i="7078" s="1"/>
  <c r="H42" i="7078"/>
  <c r="L42" i="7078"/>
  <c r="L32" i="7078" s="1"/>
  <c r="P42" i="7078"/>
  <c r="P28" i="7078" s="1"/>
  <c r="Q28" i="7078" s="1"/>
  <c r="T42" i="7078"/>
  <c r="T24" i="7078" s="1"/>
  <c r="U24" i="7078" s="1"/>
  <c r="X42" i="7078"/>
  <c r="X20" i="7078" s="1"/>
  <c r="AB42" i="7078"/>
  <c r="AB16" i="7078" s="1"/>
  <c r="AF42" i="7078"/>
  <c r="AF12" i="7078" s="1"/>
  <c r="AN11" i="7074"/>
  <c r="AN16" i="7074"/>
  <c r="AN19" i="7074"/>
  <c r="AN27" i="7074"/>
  <c r="AN32" i="7074"/>
  <c r="AN35" i="7074"/>
  <c r="AN40" i="7074"/>
  <c r="AJ82" i="7078"/>
  <c r="AK82" i="7078"/>
  <c r="AK47" i="7078" s="1"/>
  <c r="AL47" i="7078" s="1"/>
  <c r="AM47" i="7078" s="1"/>
  <c r="E82" i="7078"/>
  <c r="E79" i="7078" s="1"/>
  <c r="I82" i="7078"/>
  <c r="I75" i="7078" s="1"/>
  <c r="M82" i="7078"/>
  <c r="M71" i="7078" s="1"/>
  <c r="Q82" i="7078"/>
  <c r="Q67" i="7078" s="1"/>
  <c r="U82" i="7078"/>
  <c r="U63" i="7078" s="1"/>
  <c r="V63" i="7078" s="1"/>
  <c r="Y82" i="7078"/>
  <c r="Y59" i="7078" s="1"/>
  <c r="AC82" i="7078"/>
  <c r="AC55" i="7078" s="1"/>
  <c r="AG82" i="7078"/>
  <c r="AG51" i="7078" s="1"/>
  <c r="AH82" i="7078"/>
  <c r="AH50" i="7078" s="1"/>
  <c r="F82" i="7078"/>
  <c r="F78" i="7078" s="1"/>
  <c r="J82" i="7078"/>
  <c r="J74" i="7078" s="1"/>
  <c r="K74" i="7078" s="1"/>
  <c r="L74" i="7078" s="1"/>
  <c r="N82" i="7078"/>
  <c r="N70" i="7078" s="1"/>
  <c r="R82" i="7078"/>
  <c r="R66" i="7078" s="1"/>
  <c r="V82" i="7078"/>
  <c r="V62" i="7078" s="1"/>
  <c r="Z82" i="7078"/>
  <c r="Z58" i="7078" s="1"/>
  <c r="AD82" i="7078"/>
  <c r="AD54" i="7078" s="1"/>
  <c r="AN52" i="7074"/>
  <c r="AN55" i="7074"/>
  <c r="AN60" i="7074"/>
  <c r="AN63" i="7074"/>
  <c r="AN68" i="7074"/>
  <c r="AN71" i="7074"/>
  <c r="AN76" i="7074"/>
  <c r="AN79" i="7074"/>
  <c r="C42" i="7077"/>
  <c r="C41" i="7077" s="1"/>
  <c r="G42" i="7077"/>
  <c r="G37" i="7077" s="1"/>
  <c r="K42" i="7077"/>
  <c r="K33" i="7077" s="1"/>
  <c r="O42" i="7077"/>
  <c r="O29" i="7077" s="1"/>
  <c r="S42" i="7077"/>
  <c r="W42" i="7077"/>
  <c r="W21" i="7077" s="1"/>
  <c r="AA42" i="7077"/>
  <c r="AE42" i="7077"/>
  <c r="AE13" i="7077" s="1"/>
  <c r="AJ8" i="7077"/>
  <c r="AI42" i="7077"/>
  <c r="AI9" i="7077" s="1"/>
  <c r="AJ9" i="7077" s="1"/>
  <c r="AN8" i="7073"/>
  <c r="D42" i="7077"/>
  <c r="D40" i="7077" s="1"/>
  <c r="H42" i="7077"/>
  <c r="H36" i="7077" s="1"/>
  <c r="L42" i="7077"/>
  <c r="L32" i="7077" s="1"/>
  <c r="M32" i="7077" s="1"/>
  <c r="N32" i="7077" s="1"/>
  <c r="P42" i="7077"/>
  <c r="P28" i="7077" s="1"/>
  <c r="T42" i="7077"/>
  <c r="T24" i="7077" s="1"/>
  <c r="X42" i="7077"/>
  <c r="X20" i="7077" s="1"/>
  <c r="Y20" i="7077" s="1"/>
  <c r="Z20" i="7077" s="1"/>
  <c r="AB42" i="7077"/>
  <c r="AB16" i="7077" s="1"/>
  <c r="AF42" i="7077"/>
  <c r="AF12" i="7077" s="1"/>
  <c r="AN11" i="7073"/>
  <c r="AN16" i="7073"/>
  <c r="AN19" i="7073"/>
  <c r="Y19" i="7077"/>
  <c r="AN27" i="7073"/>
  <c r="AN32" i="7073"/>
  <c r="AN35" i="7073"/>
  <c r="AN40" i="7073"/>
  <c r="AK82" i="7077"/>
  <c r="AK47" i="7077" s="1"/>
  <c r="AL47" i="7077" s="1"/>
  <c r="AM47" i="7077" s="1"/>
  <c r="AJ82" i="7077"/>
  <c r="AJ48" i="7077" s="1"/>
  <c r="AN47" i="7073"/>
  <c r="E82" i="7077"/>
  <c r="E80" i="7077" s="1"/>
  <c r="I82" i="7077"/>
  <c r="I75" i="7077" s="1"/>
  <c r="M82" i="7077"/>
  <c r="Q82" i="7077"/>
  <c r="Q67" i="7077" s="1"/>
  <c r="U82" i="7077"/>
  <c r="Y82" i="7077"/>
  <c r="Y59" i="7077" s="1"/>
  <c r="AC82" i="7077"/>
  <c r="AC55" i="7077" s="1"/>
  <c r="AG82" i="7077"/>
  <c r="AG51" i="7077" s="1"/>
  <c r="AH82" i="7077"/>
  <c r="AH50" i="7077" s="1"/>
  <c r="F82" i="7077"/>
  <c r="F78" i="7077" s="1"/>
  <c r="J82" i="7077"/>
  <c r="J74" i="7077" s="1"/>
  <c r="N82" i="7077"/>
  <c r="N70" i="7077" s="1"/>
  <c r="R82" i="7077"/>
  <c r="R66" i="7077" s="1"/>
  <c r="V82" i="7077"/>
  <c r="V62" i="7077" s="1"/>
  <c r="W62" i="7077" s="1"/>
  <c r="X62" i="7077" s="1"/>
  <c r="Z82" i="7077"/>
  <c r="Z58" i="7077" s="1"/>
  <c r="AA58" i="7077" s="1"/>
  <c r="AD82" i="7077"/>
  <c r="AD54" i="7077" s="1"/>
  <c r="AN52" i="7073"/>
  <c r="AN55" i="7073"/>
  <c r="AN63" i="7073"/>
  <c r="AN71" i="7073"/>
  <c r="AN76" i="7073"/>
  <c r="AN79" i="7073"/>
  <c r="C42" i="7076"/>
  <c r="C41" i="7076" s="1"/>
  <c r="G42" i="7076"/>
  <c r="G37" i="7076" s="1"/>
  <c r="K42" i="7076"/>
  <c r="O42" i="7076"/>
  <c r="O29" i="7076" s="1"/>
  <c r="S42" i="7076"/>
  <c r="S25" i="7076" s="1"/>
  <c r="W42" i="7076"/>
  <c r="W21" i="7076" s="1"/>
  <c r="AA42" i="7076"/>
  <c r="AA17" i="7076" s="1"/>
  <c r="AE42" i="7076"/>
  <c r="AE13" i="7076" s="1"/>
  <c r="AI42" i="7076"/>
  <c r="AI10" i="7076" s="1"/>
  <c r="AN8" i="7072"/>
  <c r="D42" i="7076"/>
  <c r="D40" i="7076" s="1"/>
  <c r="H42" i="7076"/>
  <c r="H36" i="7076" s="1"/>
  <c r="L42" i="7076"/>
  <c r="L32" i="7076" s="1"/>
  <c r="M32" i="7076" s="1"/>
  <c r="N32" i="7076" s="1"/>
  <c r="P42" i="7076"/>
  <c r="P28" i="7076" s="1"/>
  <c r="Q28" i="7076" s="1"/>
  <c r="T42" i="7076"/>
  <c r="T24" i="7076" s="1"/>
  <c r="U24" i="7076" s="1"/>
  <c r="X42" i="7076"/>
  <c r="X20" i="7076" s="1"/>
  <c r="AB42" i="7076"/>
  <c r="AB16" i="7076" s="1"/>
  <c r="AF42" i="7076"/>
  <c r="AN11" i="7072"/>
  <c r="AN16" i="7072"/>
  <c r="AN19" i="7072"/>
  <c r="AN32" i="7072"/>
  <c r="AN35" i="7072"/>
  <c r="AJ82" i="7076"/>
  <c r="AJ48" i="7076" s="1"/>
  <c r="AK82" i="7076"/>
  <c r="AK47" i="7076" s="1"/>
  <c r="AL47" i="7076" s="1"/>
  <c r="AM47" i="7076" s="1"/>
  <c r="AN47" i="7072"/>
  <c r="E82" i="7076"/>
  <c r="E79" i="7076" s="1"/>
  <c r="I82" i="7076"/>
  <c r="I75" i="7076" s="1"/>
  <c r="M82" i="7076"/>
  <c r="M71" i="7076" s="1"/>
  <c r="Q82" i="7076"/>
  <c r="Q67" i="7076" s="1"/>
  <c r="U82" i="7076"/>
  <c r="Y82" i="7076"/>
  <c r="Y59" i="7076" s="1"/>
  <c r="AC82" i="7076"/>
  <c r="AC56" i="7076" s="1"/>
  <c r="AG82" i="7076"/>
  <c r="AG51" i="7076" s="1"/>
  <c r="AH82" i="7076"/>
  <c r="AH50" i="7076" s="1"/>
  <c r="AI50" i="7076" s="1"/>
  <c r="F82" i="7076"/>
  <c r="F78" i="7076" s="1"/>
  <c r="J82" i="7076"/>
  <c r="J74" i="7076" s="1"/>
  <c r="N82" i="7076"/>
  <c r="N70" i="7076" s="1"/>
  <c r="R82" i="7076"/>
  <c r="R66" i="7076" s="1"/>
  <c r="S66" i="7076" s="1"/>
  <c r="T66" i="7076" s="1"/>
  <c r="V82" i="7076"/>
  <c r="V62" i="7076" s="1"/>
  <c r="Z82" i="7076"/>
  <c r="Z58" i="7076" s="1"/>
  <c r="AD82" i="7076"/>
  <c r="AF52" i="7076"/>
  <c r="AN52" i="7072"/>
  <c r="AN55" i="7072"/>
  <c r="AN60" i="7072"/>
  <c r="AN63" i="7072"/>
  <c r="AN68" i="7072"/>
  <c r="AN71" i="7072"/>
  <c r="AN76" i="7072"/>
  <c r="AN79" i="7072"/>
  <c r="A87" i="7061"/>
  <c r="E87" i="7061"/>
  <c r="F42" i="7075"/>
  <c r="F38" i="7075" s="1"/>
  <c r="I87" i="7061"/>
  <c r="J42" i="7075"/>
  <c r="J34" i="7075" s="1"/>
  <c r="M87" i="7061"/>
  <c r="N42" i="7075"/>
  <c r="N30" i="7075" s="1"/>
  <c r="Q87" i="7061"/>
  <c r="R42" i="7075"/>
  <c r="R26" i="7075" s="1"/>
  <c r="U87" i="7061"/>
  <c r="V42" i="7075"/>
  <c r="V22" i="7075" s="1"/>
  <c r="Y87" i="7061"/>
  <c r="Z42" i="7075"/>
  <c r="Z18" i="7075" s="1"/>
  <c r="AC87" i="7061"/>
  <c r="AD42" i="7075"/>
  <c r="AD14" i="7075" s="1"/>
  <c r="AG87" i="7061"/>
  <c r="AH42" i="7075"/>
  <c r="AH10" i="7075" s="1"/>
  <c r="A88" i="7061"/>
  <c r="E88" i="7061"/>
  <c r="I88" i="7061"/>
  <c r="M88" i="7061"/>
  <c r="Q88" i="7061"/>
  <c r="U88" i="7061"/>
  <c r="Y88" i="7061"/>
  <c r="AC88" i="7061"/>
  <c r="AG88" i="7061"/>
  <c r="B89" i="7061"/>
  <c r="C42" i="7075"/>
  <c r="C41" i="7075" s="1"/>
  <c r="F89" i="7061"/>
  <c r="G42" i="7075"/>
  <c r="G37" i="7075" s="1"/>
  <c r="K42" i="7075"/>
  <c r="K33" i="7075" s="1"/>
  <c r="J89" i="7061"/>
  <c r="N89" i="7061"/>
  <c r="O42" i="7075"/>
  <c r="R89" i="7061"/>
  <c r="S42" i="7075"/>
  <c r="S25" i="7075" s="1"/>
  <c r="V89" i="7061"/>
  <c r="W42" i="7075"/>
  <c r="W21" i="7075" s="1"/>
  <c r="Z89" i="7061"/>
  <c r="AA42" i="7075"/>
  <c r="AA17" i="7075" s="1"/>
  <c r="AD89" i="7061"/>
  <c r="AE42" i="7075"/>
  <c r="AE13" i="7075" s="1"/>
  <c r="AH89" i="7061"/>
  <c r="AI42" i="7075"/>
  <c r="AI9" i="7075" s="1"/>
  <c r="AJ9" i="7075" s="1"/>
  <c r="AK9" i="7075" s="1"/>
  <c r="AL9" i="7075" s="1"/>
  <c r="AM9" i="7075" s="1"/>
  <c r="AJ8" i="7075"/>
  <c r="AK8" i="7075" s="1"/>
  <c r="AL8" i="7075" s="1"/>
  <c r="AM8" i="7075" s="1"/>
  <c r="AN8" i="7071"/>
  <c r="D90" i="7061"/>
  <c r="E42" i="7075"/>
  <c r="E39" i="7075" s="1"/>
  <c r="H90" i="7061"/>
  <c r="I42" i="7075"/>
  <c r="I35" i="7075" s="1"/>
  <c r="L90" i="7061"/>
  <c r="M42" i="7075"/>
  <c r="P90" i="7061"/>
  <c r="Q42" i="7075"/>
  <c r="Q27" i="7075" s="1"/>
  <c r="T90" i="7061"/>
  <c r="U42" i="7075"/>
  <c r="U23" i="7075" s="1"/>
  <c r="X90" i="7061"/>
  <c r="Y42" i="7075"/>
  <c r="Y19" i="7075" s="1"/>
  <c r="AB90" i="7061"/>
  <c r="AC42" i="7075"/>
  <c r="AC15" i="7075" s="1"/>
  <c r="AF90" i="7061"/>
  <c r="AG42" i="7075"/>
  <c r="AG11" i="7075" s="1"/>
  <c r="C91" i="7061"/>
  <c r="D42" i="7075"/>
  <c r="D40" i="7075" s="1"/>
  <c r="G91" i="7061"/>
  <c r="H42" i="7075"/>
  <c r="H36" i="7075" s="1"/>
  <c r="L42" i="7075"/>
  <c r="L32" i="7075" s="1"/>
  <c r="K91" i="7061"/>
  <c r="O91" i="7061"/>
  <c r="P42" i="7075"/>
  <c r="P28" i="7075" s="1"/>
  <c r="T42" i="7075"/>
  <c r="T24" i="7075" s="1"/>
  <c r="S91" i="7061"/>
  <c r="W91" i="7061"/>
  <c r="X42" i="7075"/>
  <c r="X20" i="7075" s="1"/>
  <c r="AA91" i="7061"/>
  <c r="AB42" i="7075"/>
  <c r="AB16" i="7075" s="1"/>
  <c r="AE91" i="7061"/>
  <c r="AF42" i="7075"/>
  <c r="AF12" i="7075" s="1"/>
  <c r="C92" i="7061"/>
  <c r="G92" i="7061"/>
  <c r="K92" i="7061"/>
  <c r="O92" i="7061"/>
  <c r="S92" i="7061"/>
  <c r="W92" i="7061"/>
  <c r="AA92" i="7061"/>
  <c r="AE92" i="7061"/>
  <c r="AN11" i="7071"/>
  <c r="D93" i="7061"/>
  <c r="H93" i="7061"/>
  <c r="L93" i="7061"/>
  <c r="P93" i="7061"/>
  <c r="T93" i="7061"/>
  <c r="X93" i="7061"/>
  <c r="AB93" i="7061"/>
  <c r="B94" i="7061"/>
  <c r="F94" i="7061"/>
  <c r="J94" i="7061"/>
  <c r="N94" i="7061"/>
  <c r="R94" i="7061"/>
  <c r="V94" i="7061"/>
  <c r="Z94" i="7061"/>
  <c r="A95" i="7061"/>
  <c r="E95" i="7061"/>
  <c r="I95" i="7061"/>
  <c r="M95" i="7061"/>
  <c r="Q95" i="7061"/>
  <c r="U95" i="7061"/>
  <c r="Y95" i="7061"/>
  <c r="A96" i="7061"/>
  <c r="E96" i="7061"/>
  <c r="I96" i="7061"/>
  <c r="M96" i="7061"/>
  <c r="Q96" i="7061"/>
  <c r="U96" i="7061"/>
  <c r="Y96" i="7061"/>
  <c r="B97" i="7061"/>
  <c r="F97" i="7061"/>
  <c r="J97" i="7061"/>
  <c r="N97" i="7061"/>
  <c r="R97" i="7061"/>
  <c r="V97" i="7061"/>
  <c r="Z97" i="7061"/>
  <c r="AN16" i="7071"/>
  <c r="D98" i="7061"/>
  <c r="H98" i="7061"/>
  <c r="L98" i="7061"/>
  <c r="P98" i="7061"/>
  <c r="T98" i="7061"/>
  <c r="X98" i="7061"/>
  <c r="C99" i="7061"/>
  <c r="G99" i="7061"/>
  <c r="K99" i="7061"/>
  <c r="O99" i="7061"/>
  <c r="S99" i="7061"/>
  <c r="W99" i="7061"/>
  <c r="C100" i="7061"/>
  <c r="G100" i="7061"/>
  <c r="K100" i="7061"/>
  <c r="O100" i="7061"/>
  <c r="S100" i="7061"/>
  <c r="W100" i="7061"/>
  <c r="AN19" i="7071"/>
  <c r="D101" i="7061"/>
  <c r="H101" i="7061"/>
  <c r="L101" i="7061"/>
  <c r="P101" i="7061"/>
  <c r="T101" i="7061"/>
  <c r="B102" i="7061"/>
  <c r="F102" i="7061"/>
  <c r="J102" i="7061"/>
  <c r="N102" i="7061"/>
  <c r="R102" i="7061"/>
  <c r="A103" i="7061"/>
  <c r="E103" i="7061"/>
  <c r="I103" i="7061"/>
  <c r="M103" i="7061"/>
  <c r="Q103" i="7061"/>
  <c r="A104" i="7061"/>
  <c r="E104" i="7061"/>
  <c r="I104" i="7061"/>
  <c r="M104" i="7061"/>
  <c r="Q104" i="7061"/>
  <c r="B105" i="7061"/>
  <c r="F105" i="7061"/>
  <c r="J105" i="7061"/>
  <c r="N105" i="7061"/>
  <c r="R105" i="7061"/>
  <c r="AN24" i="7071"/>
  <c r="D106" i="7061"/>
  <c r="H106" i="7061"/>
  <c r="L106" i="7061"/>
  <c r="P106" i="7061"/>
  <c r="C107" i="7061"/>
  <c r="G107" i="7061"/>
  <c r="K107" i="7061"/>
  <c r="O107" i="7061"/>
  <c r="C108" i="7061"/>
  <c r="G108" i="7061"/>
  <c r="K108" i="7061"/>
  <c r="O108" i="7061"/>
  <c r="AN27" i="7071"/>
  <c r="D109" i="7061"/>
  <c r="H109" i="7061"/>
  <c r="L109" i="7061"/>
  <c r="B110" i="7061"/>
  <c r="F110" i="7061"/>
  <c r="J110" i="7061"/>
  <c r="A111" i="7061"/>
  <c r="E111" i="7061"/>
  <c r="I111" i="7061"/>
  <c r="A112" i="7061"/>
  <c r="E112" i="7061"/>
  <c r="I112" i="7061"/>
  <c r="B113" i="7061"/>
  <c r="F113" i="7061"/>
  <c r="J113" i="7061"/>
  <c r="AN32" i="7071"/>
  <c r="D114" i="7061"/>
  <c r="H114" i="7061"/>
  <c r="C115" i="7061"/>
  <c r="G115" i="7061"/>
  <c r="C116" i="7061"/>
  <c r="G116" i="7061"/>
  <c r="AN35" i="7071"/>
  <c r="D117" i="7061"/>
  <c r="B118" i="7061"/>
  <c r="A119" i="7061"/>
  <c r="A120" i="7061"/>
  <c r="B121" i="7061"/>
  <c r="AN40" i="7071"/>
  <c r="C127" i="7061"/>
  <c r="D82" i="7075"/>
  <c r="D80" i="7075" s="1"/>
  <c r="G127" i="7061"/>
  <c r="H82" i="7075"/>
  <c r="H76" i="7075" s="1"/>
  <c r="K127" i="7061"/>
  <c r="L82" i="7075"/>
  <c r="L72" i="7075" s="1"/>
  <c r="P82" i="7075"/>
  <c r="P68" i="7075" s="1"/>
  <c r="O127" i="7061"/>
  <c r="S127" i="7061"/>
  <c r="T82" i="7075"/>
  <c r="T64" i="7075" s="1"/>
  <c r="W127" i="7061"/>
  <c r="X82" i="7075"/>
  <c r="X60" i="7075" s="1"/>
  <c r="AA127" i="7061"/>
  <c r="AB82" i="7075"/>
  <c r="AE127" i="7061"/>
  <c r="AF82" i="7075"/>
  <c r="AF52" i="7075" s="1"/>
  <c r="AI127" i="7061"/>
  <c r="AK82" i="7075"/>
  <c r="AK47" i="7075" s="1"/>
  <c r="AL47" i="7075" s="1"/>
  <c r="AM47" i="7075" s="1"/>
  <c r="AJ82" i="7075"/>
  <c r="C128" i="7061"/>
  <c r="G128" i="7061"/>
  <c r="K128" i="7061"/>
  <c r="O128" i="7061"/>
  <c r="S128" i="7061"/>
  <c r="W128" i="7061"/>
  <c r="AA128" i="7061"/>
  <c r="AE128" i="7061"/>
  <c r="AI128" i="7061"/>
  <c r="AN47" i="7071"/>
  <c r="AO47" i="7071" s="1"/>
  <c r="D129" i="7061"/>
  <c r="E82" i="7075"/>
  <c r="E79" i="7075" s="1"/>
  <c r="H129" i="7061"/>
  <c r="I82" i="7075"/>
  <c r="I75" i="7075" s="1"/>
  <c r="L129" i="7061"/>
  <c r="M82" i="7075"/>
  <c r="M71" i="7075" s="1"/>
  <c r="P129" i="7061"/>
  <c r="Q82" i="7075"/>
  <c r="Q67" i="7075" s="1"/>
  <c r="T129" i="7061"/>
  <c r="U82" i="7075"/>
  <c r="U63" i="7075" s="1"/>
  <c r="X129" i="7061"/>
  <c r="Y82" i="7075"/>
  <c r="Y59" i="7075" s="1"/>
  <c r="AB129" i="7061"/>
  <c r="AC82" i="7075"/>
  <c r="AC55" i="7075" s="1"/>
  <c r="AF129" i="7061"/>
  <c r="AH82" i="7075"/>
  <c r="AH50" i="7075" s="1"/>
  <c r="AG82" i="7075"/>
  <c r="AG51" i="7075" s="1"/>
  <c r="B130" i="7061"/>
  <c r="C82" i="7075"/>
  <c r="C81" i="7075" s="1"/>
  <c r="F130" i="7061"/>
  <c r="G82" i="7075"/>
  <c r="G77" i="7075" s="1"/>
  <c r="J130" i="7061"/>
  <c r="K82" i="7075"/>
  <c r="K73" i="7075" s="1"/>
  <c r="N130" i="7061"/>
  <c r="O82" i="7075"/>
  <c r="O69" i="7075" s="1"/>
  <c r="S82" i="7075"/>
  <c r="S65" i="7075" s="1"/>
  <c r="R130" i="7061"/>
  <c r="V130" i="7061"/>
  <c r="W82" i="7075"/>
  <c r="W61" i="7075" s="1"/>
  <c r="AA82" i="7075"/>
  <c r="AA57" i="7075" s="1"/>
  <c r="Z130" i="7061"/>
  <c r="AD130" i="7061"/>
  <c r="AE82" i="7075"/>
  <c r="AE53" i="7075" s="1"/>
  <c r="A131" i="7061"/>
  <c r="E131" i="7061"/>
  <c r="F82" i="7075"/>
  <c r="F78" i="7075" s="1"/>
  <c r="I131" i="7061"/>
  <c r="J82" i="7075"/>
  <c r="J74" i="7075" s="1"/>
  <c r="M131" i="7061"/>
  <c r="N82" i="7075"/>
  <c r="N70" i="7075" s="1"/>
  <c r="Q131" i="7061"/>
  <c r="R82" i="7075"/>
  <c r="R66" i="7075" s="1"/>
  <c r="U131" i="7061"/>
  <c r="V82" i="7075"/>
  <c r="V62" i="7075" s="1"/>
  <c r="Y131" i="7061"/>
  <c r="Z82" i="7075"/>
  <c r="Z58" i="7075" s="1"/>
  <c r="AC131" i="7061"/>
  <c r="AD82" i="7075"/>
  <c r="AD54" i="7075" s="1"/>
  <c r="A132" i="7061"/>
  <c r="E132" i="7061"/>
  <c r="I132" i="7061"/>
  <c r="M132" i="7061"/>
  <c r="Q132" i="7061"/>
  <c r="U132" i="7061"/>
  <c r="Y132" i="7061"/>
  <c r="AC132" i="7061"/>
  <c r="B133" i="7061"/>
  <c r="F133" i="7061"/>
  <c r="J133" i="7061"/>
  <c r="N133" i="7061"/>
  <c r="R133" i="7061"/>
  <c r="V133" i="7061"/>
  <c r="Z133" i="7061"/>
  <c r="AD133" i="7061"/>
  <c r="AN52" i="7071"/>
  <c r="D134" i="7061"/>
  <c r="H134" i="7061"/>
  <c r="L134" i="7061"/>
  <c r="P134" i="7061"/>
  <c r="T134" i="7061"/>
  <c r="X134" i="7061"/>
  <c r="AB134" i="7061"/>
  <c r="C135" i="7061"/>
  <c r="G135" i="7061"/>
  <c r="K135" i="7061"/>
  <c r="O135" i="7061"/>
  <c r="S135" i="7061"/>
  <c r="W135" i="7061"/>
  <c r="AA135" i="7061"/>
  <c r="C136" i="7061"/>
  <c r="G136" i="7061"/>
  <c r="K136" i="7061"/>
  <c r="O136" i="7061"/>
  <c r="S136" i="7061"/>
  <c r="W136" i="7061"/>
  <c r="AA136" i="7061"/>
  <c r="AN55" i="7071"/>
  <c r="D137" i="7061"/>
  <c r="H137" i="7061"/>
  <c r="L137" i="7061"/>
  <c r="P137" i="7061"/>
  <c r="T137" i="7061"/>
  <c r="X137" i="7061"/>
  <c r="B138" i="7061"/>
  <c r="F138" i="7061"/>
  <c r="J138" i="7061"/>
  <c r="N138" i="7061"/>
  <c r="R138" i="7061"/>
  <c r="V138" i="7061"/>
  <c r="A139" i="7061"/>
  <c r="E139" i="7061"/>
  <c r="I139" i="7061"/>
  <c r="M139" i="7061"/>
  <c r="Q139" i="7061"/>
  <c r="U139" i="7061"/>
  <c r="A140" i="7061"/>
  <c r="E140" i="7061"/>
  <c r="I140" i="7061"/>
  <c r="M140" i="7061"/>
  <c r="Q140" i="7061"/>
  <c r="U140" i="7061"/>
  <c r="B141" i="7061"/>
  <c r="F141" i="7061"/>
  <c r="J141" i="7061"/>
  <c r="N141" i="7061"/>
  <c r="R141" i="7061"/>
  <c r="V141" i="7061"/>
  <c r="AN60" i="7071"/>
  <c r="D142" i="7061"/>
  <c r="H142" i="7061"/>
  <c r="L142" i="7061"/>
  <c r="P142" i="7061"/>
  <c r="T142" i="7061"/>
  <c r="C143" i="7061"/>
  <c r="G143" i="7061"/>
  <c r="K143" i="7061"/>
  <c r="O143" i="7061"/>
  <c r="S143" i="7061"/>
  <c r="C144" i="7061"/>
  <c r="G144" i="7061"/>
  <c r="K144" i="7061"/>
  <c r="O144" i="7061"/>
  <c r="S144" i="7061"/>
  <c r="AN63" i="7071"/>
  <c r="D145" i="7061"/>
  <c r="H145" i="7061"/>
  <c r="L145" i="7061"/>
  <c r="P145" i="7061"/>
  <c r="B146" i="7061"/>
  <c r="F146" i="7061"/>
  <c r="J146" i="7061"/>
  <c r="N146" i="7061"/>
  <c r="A147" i="7061"/>
  <c r="E147" i="7061"/>
  <c r="I147" i="7061"/>
  <c r="M147" i="7061"/>
  <c r="A148" i="7061"/>
  <c r="E148" i="7061"/>
  <c r="I148" i="7061"/>
  <c r="M148" i="7061"/>
  <c r="B149" i="7061"/>
  <c r="F149" i="7061"/>
  <c r="J149" i="7061"/>
  <c r="N149" i="7061"/>
  <c r="AN68" i="7071"/>
  <c r="D150" i="7061"/>
  <c r="H150" i="7061"/>
  <c r="L150" i="7061"/>
  <c r="C151" i="7061"/>
  <c r="G151" i="7061"/>
  <c r="K151" i="7061"/>
  <c r="C152" i="7061"/>
  <c r="G152" i="7061"/>
  <c r="K152" i="7061"/>
  <c r="AN71" i="7071"/>
  <c r="D153" i="7061"/>
  <c r="H153" i="7061"/>
  <c r="B154" i="7061"/>
  <c r="F154" i="7061"/>
  <c r="A155" i="7061"/>
  <c r="E155" i="7061"/>
  <c r="A156" i="7061"/>
  <c r="E156" i="7061"/>
  <c r="B157" i="7061"/>
  <c r="F157" i="7061"/>
  <c r="AN76" i="7071"/>
  <c r="D158" i="7061"/>
  <c r="C159" i="7061"/>
  <c r="C160" i="7061"/>
  <c r="AN79" i="7071"/>
  <c r="F78" i="7073"/>
  <c r="L32" i="7060"/>
  <c r="AI9" i="7060"/>
  <c r="T64" i="7074"/>
  <c r="C42" i="7066"/>
  <c r="C41" i="7066" s="1"/>
  <c r="G42" i="7066"/>
  <c r="G37" i="7066" s="1"/>
  <c r="K42" i="7066"/>
  <c r="K33" i="7066" s="1"/>
  <c r="O42" i="7066"/>
  <c r="S42" i="7066"/>
  <c r="S25" i="7066" s="1"/>
  <c r="W42" i="7066"/>
  <c r="W21" i="7066" s="1"/>
  <c r="AA42" i="7066"/>
  <c r="AE42" i="7066"/>
  <c r="AE13" i="7066" s="1"/>
  <c r="AJ8" i="7066"/>
  <c r="AN8" i="7066"/>
  <c r="AI42" i="7066"/>
  <c r="AI9" i="7066" s="1"/>
  <c r="AJ9" i="7066" s="1"/>
  <c r="D42" i="7066"/>
  <c r="D40" i="7066" s="1"/>
  <c r="H42" i="7066"/>
  <c r="H36" i="7066" s="1"/>
  <c r="L42" i="7066"/>
  <c r="L32" i="7066" s="1"/>
  <c r="P42" i="7066"/>
  <c r="P28" i="7066" s="1"/>
  <c r="T42" i="7066"/>
  <c r="T24" i="7066" s="1"/>
  <c r="X42" i="7066"/>
  <c r="X20" i="7066" s="1"/>
  <c r="AB42" i="7066"/>
  <c r="AB16" i="7066" s="1"/>
  <c r="AF42" i="7066"/>
  <c r="AF12" i="7066" s="1"/>
  <c r="AN11" i="7066"/>
  <c r="AN16" i="7066"/>
  <c r="AN19" i="7066"/>
  <c r="AN24" i="7066"/>
  <c r="AN27" i="7066"/>
  <c r="AN32" i="7066"/>
  <c r="AN35" i="7066"/>
  <c r="AN40" i="7066"/>
  <c r="AK82" i="7066"/>
  <c r="AK47" i="7066" s="1"/>
  <c r="AL47" i="7066" s="1"/>
  <c r="AM47" i="7066" s="1"/>
  <c r="AJ82" i="7066"/>
  <c r="AJ48" i="7066" s="1"/>
  <c r="AN47" i="7066"/>
  <c r="E82" i="7066"/>
  <c r="E79" i="7066" s="1"/>
  <c r="I82" i="7066"/>
  <c r="I75" i="7066" s="1"/>
  <c r="M82" i="7066"/>
  <c r="M71" i="7066" s="1"/>
  <c r="Q82" i="7066"/>
  <c r="Q67" i="7066" s="1"/>
  <c r="U82" i="7066"/>
  <c r="U63" i="7066" s="1"/>
  <c r="Y82" i="7066"/>
  <c r="AC82" i="7066"/>
  <c r="AC55" i="7066" s="1"/>
  <c r="AG82" i="7066"/>
  <c r="AG51" i="7066" s="1"/>
  <c r="AH82" i="7066"/>
  <c r="AH50" i="7066" s="1"/>
  <c r="AI50" i="7066" s="1"/>
  <c r="F82" i="7066"/>
  <c r="F78" i="7066" s="1"/>
  <c r="J82" i="7066"/>
  <c r="J74" i="7066" s="1"/>
  <c r="N82" i="7066"/>
  <c r="N70" i="7066" s="1"/>
  <c r="R82" i="7066"/>
  <c r="V82" i="7066"/>
  <c r="V62" i="7066" s="1"/>
  <c r="Z82" i="7066"/>
  <c r="Z58" i="7066" s="1"/>
  <c r="AD82" i="7066"/>
  <c r="AD54" i="7066" s="1"/>
  <c r="AN52" i="7066"/>
  <c r="AN55" i="7066"/>
  <c r="AN60" i="7066"/>
  <c r="S144" i="7060"/>
  <c r="AN63" i="7066"/>
  <c r="N149" i="7060"/>
  <c r="AN68" i="7066"/>
  <c r="K152" i="7060"/>
  <c r="AN71" i="7066"/>
  <c r="AN76" i="7066"/>
  <c r="F157" i="7060"/>
  <c r="C160" i="7060"/>
  <c r="A87" i="7060"/>
  <c r="E87" i="7060"/>
  <c r="F42" i="7065"/>
  <c r="F38" i="7065" s="1"/>
  <c r="J42" i="7065"/>
  <c r="J34" i="7065" s="1"/>
  <c r="I87" i="7060"/>
  <c r="M87" i="7060"/>
  <c r="N42" i="7065"/>
  <c r="Q87" i="7060"/>
  <c r="R42" i="7065"/>
  <c r="R26" i="7065" s="1"/>
  <c r="U87" i="7060"/>
  <c r="V42" i="7065"/>
  <c r="V22" i="7065" s="1"/>
  <c r="Y87" i="7060"/>
  <c r="Z42" i="7065"/>
  <c r="Z18" i="7065" s="1"/>
  <c r="AC87" i="7060"/>
  <c r="AG87" i="7060"/>
  <c r="AH42" i="7065"/>
  <c r="AH10" i="7065" s="1"/>
  <c r="A88" i="7060"/>
  <c r="E88" i="7060"/>
  <c r="I88" i="7060"/>
  <c r="M88" i="7060"/>
  <c r="Q88" i="7060"/>
  <c r="U88" i="7060"/>
  <c r="Y88" i="7060"/>
  <c r="AC88" i="7060"/>
  <c r="AG88" i="7060"/>
  <c r="B89" i="7060"/>
  <c r="C42" i="7065"/>
  <c r="C41" i="7065" s="1"/>
  <c r="F89" i="7060"/>
  <c r="G42" i="7065"/>
  <c r="G37" i="7065" s="1"/>
  <c r="J89" i="7060"/>
  <c r="K42" i="7065"/>
  <c r="K33" i="7065" s="1"/>
  <c r="N89" i="7060"/>
  <c r="O42" i="7065"/>
  <c r="O29" i="7065" s="1"/>
  <c r="R89" i="7060"/>
  <c r="S42" i="7065"/>
  <c r="S25" i="7065" s="1"/>
  <c r="V89" i="7060"/>
  <c r="W42" i="7065"/>
  <c r="W21" i="7065" s="1"/>
  <c r="Z89" i="7060"/>
  <c r="AA42" i="7065"/>
  <c r="AD89" i="7060"/>
  <c r="AE42" i="7065"/>
  <c r="AE13" i="7065" s="1"/>
  <c r="AH89" i="7060"/>
  <c r="AJ8" i="7065"/>
  <c r="AK8" i="7065" s="1"/>
  <c r="AL8" i="7065" s="1"/>
  <c r="AI42" i="7065"/>
  <c r="AI9" i="7065" s="1"/>
  <c r="AJ9" i="7065" s="1"/>
  <c r="AK9" i="7065" s="1"/>
  <c r="AL9" i="7065" s="1"/>
  <c r="AM9" i="7065" s="1"/>
  <c r="AO9" i="7065" s="1"/>
  <c r="D90" i="7060"/>
  <c r="E42" i="7065"/>
  <c r="E39" i="7065" s="1"/>
  <c r="H90" i="7060"/>
  <c r="I42" i="7065"/>
  <c r="I35" i="7065" s="1"/>
  <c r="L90" i="7060"/>
  <c r="M42" i="7065"/>
  <c r="M31" i="7065" s="1"/>
  <c r="Q42" i="7065"/>
  <c r="Q27" i="7065" s="1"/>
  <c r="P90" i="7060"/>
  <c r="T90" i="7060"/>
  <c r="X90" i="7060"/>
  <c r="Y42" i="7065"/>
  <c r="Y19" i="7065" s="1"/>
  <c r="AB90" i="7060"/>
  <c r="AC42" i="7065"/>
  <c r="AC15" i="7065" s="1"/>
  <c r="AF90" i="7060"/>
  <c r="AG42" i="7065"/>
  <c r="AG11" i="7065" s="1"/>
  <c r="C91" i="7060"/>
  <c r="D42" i="7065"/>
  <c r="D40" i="7065" s="1"/>
  <c r="G91" i="7060"/>
  <c r="H42" i="7065"/>
  <c r="H36" i="7065" s="1"/>
  <c r="K91" i="7060"/>
  <c r="L42" i="7065"/>
  <c r="L32" i="7065" s="1"/>
  <c r="O91" i="7060"/>
  <c r="P42" i="7065"/>
  <c r="P28" i="7065" s="1"/>
  <c r="S91" i="7060"/>
  <c r="W91" i="7060"/>
  <c r="X42" i="7065"/>
  <c r="AA91" i="7060"/>
  <c r="AB42" i="7065"/>
  <c r="AB16" i="7065" s="1"/>
  <c r="AE91" i="7060"/>
  <c r="AF42" i="7065"/>
  <c r="AF12" i="7065" s="1"/>
  <c r="C92" i="7060"/>
  <c r="G92" i="7060"/>
  <c r="K92" i="7060"/>
  <c r="O92" i="7060"/>
  <c r="S92" i="7060"/>
  <c r="W92" i="7060"/>
  <c r="AA92" i="7060"/>
  <c r="AE92" i="7060"/>
  <c r="D93" i="7060"/>
  <c r="H93" i="7060"/>
  <c r="L93" i="7060"/>
  <c r="P93" i="7060"/>
  <c r="T93" i="7060"/>
  <c r="X93" i="7060"/>
  <c r="AB93" i="7060"/>
  <c r="B94" i="7060"/>
  <c r="F94" i="7060"/>
  <c r="J94" i="7060"/>
  <c r="N94" i="7060"/>
  <c r="R94" i="7060"/>
  <c r="V94" i="7060"/>
  <c r="Z94" i="7060"/>
  <c r="A95" i="7060"/>
  <c r="E95" i="7060"/>
  <c r="I95" i="7060"/>
  <c r="M95" i="7060"/>
  <c r="Q95" i="7060"/>
  <c r="U95" i="7060"/>
  <c r="Y95" i="7060"/>
  <c r="A96" i="7060"/>
  <c r="E96" i="7060"/>
  <c r="I96" i="7060"/>
  <c r="M96" i="7060"/>
  <c r="Q96" i="7060"/>
  <c r="U96" i="7060"/>
  <c r="Y96" i="7060"/>
  <c r="B97" i="7060"/>
  <c r="F97" i="7060"/>
  <c r="J97" i="7060"/>
  <c r="N97" i="7060"/>
  <c r="R97" i="7060"/>
  <c r="V97" i="7060"/>
  <c r="Z97" i="7060"/>
  <c r="D98" i="7060"/>
  <c r="H98" i="7060"/>
  <c r="L98" i="7060"/>
  <c r="P98" i="7060"/>
  <c r="T98" i="7060"/>
  <c r="X98" i="7060"/>
  <c r="C99" i="7060"/>
  <c r="G99" i="7060"/>
  <c r="K99" i="7060"/>
  <c r="O99" i="7060"/>
  <c r="S99" i="7060"/>
  <c r="W99" i="7060"/>
  <c r="C100" i="7060"/>
  <c r="G100" i="7060"/>
  <c r="K100" i="7060"/>
  <c r="O100" i="7060"/>
  <c r="S100" i="7060"/>
  <c r="AN19" i="7065"/>
  <c r="W100" i="7060"/>
  <c r="D101" i="7060"/>
  <c r="H101" i="7060"/>
  <c r="L101" i="7060"/>
  <c r="P101" i="7060"/>
  <c r="T101" i="7060"/>
  <c r="B102" i="7060"/>
  <c r="F102" i="7060"/>
  <c r="J102" i="7060"/>
  <c r="N102" i="7060"/>
  <c r="R102" i="7060"/>
  <c r="A103" i="7060"/>
  <c r="E103" i="7060"/>
  <c r="I103" i="7060"/>
  <c r="M103" i="7060"/>
  <c r="Q103" i="7060"/>
  <c r="A104" i="7060"/>
  <c r="E104" i="7060"/>
  <c r="I104" i="7060"/>
  <c r="M104" i="7060"/>
  <c r="Q104" i="7060"/>
  <c r="B105" i="7060"/>
  <c r="F105" i="7060"/>
  <c r="J105" i="7060"/>
  <c r="N105" i="7060"/>
  <c r="AN24" i="7065"/>
  <c r="R105" i="7060"/>
  <c r="D106" i="7060"/>
  <c r="H106" i="7060"/>
  <c r="L106" i="7060"/>
  <c r="P106" i="7060"/>
  <c r="C107" i="7060"/>
  <c r="G107" i="7060"/>
  <c r="K107" i="7060"/>
  <c r="O107" i="7060"/>
  <c r="C108" i="7060"/>
  <c r="G108" i="7060"/>
  <c r="K108" i="7060"/>
  <c r="O108" i="7060"/>
  <c r="D109" i="7060"/>
  <c r="H109" i="7060"/>
  <c r="L109" i="7060"/>
  <c r="B110" i="7060"/>
  <c r="F110" i="7060"/>
  <c r="J110" i="7060"/>
  <c r="A111" i="7060"/>
  <c r="E111" i="7060"/>
  <c r="I111" i="7060"/>
  <c r="A112" i="7060"/>
  <c r="E112" i="7060"/>
  <c r="I112" i="7060"/>
  <c r="B113" i="7060"/>
  <c r="F113" i="7060"/>
  <c r="J113" i="7060"/>
  <c r="D114" i="7060"/>
  <c r="H114" i="7060"/>
  <c r="C115" i="7060"/>
  <c r="G115" i="7060"/>
  <c r="C116" i="7060"/>
  <c r="G116" i="7060"/>
  <c r="D117" i="7060"/>
  <c r="B118" i="7060"/>
  <c r="A119" i="7060"/>
  <c r="A120" i="7060"/>
  <c r="AN40" i="7065"/>
  <c r="B121" i="7060"/>
  <c r="C127" i="7060"/>
  <c r="D82" i="7065"/>
  <c r="D80" i="7065" s="1"/>
  <c r="G127" i="7060"/>
  <c r="H82" i="7065"/>
  <c r="H76" i="7065" s="1"/>
  <c r="K127" i="7060"/>
  <c r="L82" i="7065"/>
  <c r="L72" i="7065" s="1"/>
  <c r="O127" i="7060"/>
  <c r="P82" i="7065"/>
  <c r="P68" i="7065" s="1"/>
  <c r="T82" i="7065"/>
  <c r="T64" i="7065" s="1"/>
  <c r="S127" i="7060"/>
  <c r="W127" i="7060"/>
  <c r="X82" i="7065"/>
  <c r="X60" i="7065" s="1"/>
  <c r="AA127" i="7060"/>
  <c r="AB82" i="7065"/>
  <c r="AB56" i="7065" s="1"/>
  <c r="AE127" i="7060"/>
  <c r="AF82" i="7065"/>
  <c r="AF52" i="7065" s="1"/>
  <c r="AI127" i="7060"/>
  <c r="AJ82" i="7065"/>
  <c r="AJ48" i="7065" s="1"/>
  <c r="AK48" i="7065" s="1"/>
  <c r="AL48" i="7065" s="1"/>
  <c r="AM48" i="7065" s="1"/>
  <c r="C128" i="7060"/>
  <c r="G128" i="7060"/>
  <c r="K128" i="7060"/>
  <c r="O128" i="7060"/>
  <c r="S128" i="7060"/>
  <c r="W128" i="7060"/>
  <c r="AA128" i="7060"/>
  <c r="AE128" i="7060"/>
  <c r="AI128" i="7060"/>
  <c r="AK47" i="7065"/>
  <c r="AL47" i="7065" s="1"/>
  <c r="AM47" i="7065" s="1"/>
  <c r="AO47" i="7065" s="1"/>
  <c r="AD42" i="7065"/>
  <c r="AD14" i="7065" s="1"/>
  <c r="T42" i="7065"/>
  <c r="T24" i="7065" s="1"/>
  <c r="U24" i="7065" s="1"/>
  <c r="D129" i="7060"/>
  <c r="E82" i="7065"/>
  <c r="E79" i="7065" s="1"/>
  <c r="H129" i="7060"/>
  <c r="I82" i="7065"/>
  <c r="I75" i="7065" s="1"/>
  <c r="L129" i="7060"/>
  <c r="M82" i="7065"/>
  <c r="M71" i="7065" s="1"/>
  <c r="P129" i="7060"/>
  <c r="Q82" i="7065"/>
  <c r="Q67" i="7065" s="1"/>
  <c r="U82" i="7065"/>
  <c r="U63" i="7065" s="1"/>
  <c r="T129" i="7060"/>
  <c r="X129" i="7060"/>
  <c r="Y82" i="7065"/>
  <c r="Y59" i="7065" s="1"/>
  <c r="AB129" i="7060"/>
  <c r="AC82" i="7065"/>
  <c r="AC55" i="7065" s="1"/>
  <c r="AF129" i="7060"/>
  <c r="AH82" i="7065"/>
  <c r="AH50" i="7065" s="1"/>
  <c r="AG82" i="7065"/>
  <c r="AG51" i="7065" s="1"/>
  <c r="B130" i="7060"/>
  <c r="C82" i="7065"/>
  <c r="C81" i="7065" s="1"/>
  <c r="F130" i="7060"/>
  <c r="G82" i="7065"/>
  <c r="G77" i="7065" s="1"/>
  <c r="J130" i="7060"/>
  <c r="K82" i="7065"/>
  <c r="K73" i="7065" s="1"/>
  <c r="N130" i="7060"/>
  <c r="O82" i="7065"/>
  <c r="O69" i="7065" s="1"/>
  <c r="R130" i="7060"/>
  <c r="S82" i="7065"/>
  <c r="S65" i="7065" s="1"/>
  <c r="V130" i="7060"/>
  <c r="W82" i="7065"/>
  <c r="W61" i="7065" s="1"/>
  <c r="Z130" i="7060"/>
  <c r="AA82" i="7065"/>
  <c r="AA57" i="7065" s="1"/>
  <c r="AD130" i="7060"/>
  <c r="A131" i="7060"/>
  <c r="E131" i="7060"/>
  <c r="F82" i="7065"/>
  <c r="F78" i="7065" s="1"/>
  <c r="I131" i="7060"/>
  <c r="J82" i="7065"/>
  <c r="J74" i="7065" s="1"/>
  <c r="M131" i="7060"/>
  <c r="N82" i="7065"/>
  <c r="N70" i="7065" s="1"/>
  <c r="Q131" i="7060"/>
  <c r="R82" i="7065"/>
  <c r="U131" i="7060"/>
  <c r="V82" i="7065"/>
  <c r="Y131" i="7060"/>
  <c r="Z82" i="7065"/>
  <c r="Z58" i="7065" s="1"/>
  <c r="AC131" i="7060"/>
  <c r="AD82" i="7065"/>
  <c r="AD54" i="7065" s="1"/>
  <c r="A132" i="7060"/>
  <c r="E132" i="7060"/>
  <c r="I132" i="7060"/>
  <c r="M132" i="7060"/>
  <c r="Q132" i="7060"/>
  <c r="U132" i="7060"/>
  <c r="Y132" i="7060"/>
  <c r="AC132" i="7060"/>
  <c r="B133" i="7060"/>
  <c r="F133" i="7060"/>
  <c r="J133" i="7060"/>
  <c r="N133" i="7060"/>
  <c r="R133" i="7060"/>
  <c r="V133" i="7060"/>
  <c r="Z133" i="7060"/>
  <c r="AN52" i="7065"/>
  <c r="AD133" i="7060"/>
  <c r="D134" i="7060"/>
  <c r="H134" i="7060"/>
  <c r="L134" i="7060"/>
  <c r="P134" i="7060"/>
  <c r="T134" i="7060"/>
  <c r="X134" i="7060"/>
  <c r="AB134" i="7060"/>
  <c r="C135" i="7060"/>
  <c r="G135" i="7060"/>
  <c r="K135" i="7060"/>
  <c r="O135" i="7060"/>
  <c r="S135" i="7060"/>
  <c r="W135" i="7060"/>
  <c r="AA135" i="7060"/>
  <c r="C136" i="7060"/>
  <c r="G136" i="7060"/>
  <c r="K136" i="7060"/>
  <c r="O136" i="7060"/>
  <c r="S136" i="7060"/>
  <c r="W136" i="7060"/>
  <c r="AA136" i="7060"/>
  <c r="D137" i="7060"/>
  <c r="H137" i="7060"/>
  <c r="L137" i="7060"/>
  <c r="P137" i="7060"/>
  <c r="T137" i="7060"/>
  <c r="X137" i="7060"/>
  <c r="B138" i="7060"/>
  <c r="F138" i="7060"/>
  <c r="J138" i="7060"/>
  <c r="N138" i="7060"/>
  <c r="R138" i="7060"/>
  <c r="V138" i="7060"/>
  <c r="A139" i="7060"/>
  <c r="E139" i="7060"/>
  <c r="I139" i="7060"/>
  <c r="M139" i="7060"/>
  <c r="Q139" i="7060"/>
  <c r="U139" i="7060"/>
  <c r="A140" i="7060"/>
  <c r="E140" i="7060"/>
  <c r="I140" i="7060"/>
  <c r="M140" i="7060"/>
  <c r="Q140" i="7060"/>
  <c r="U140" i="7060"/>
  <c r="B141" i="7060"/>
  <c r="F141" i="7060"/>
  <c r="J141" i="7060"/>
  <c r="N141" i="7060"/>
  <c r="R141" i="7060"/>
  <c r="AN60" i="7065"/>
  <c r="V141" i="7060"/>
  <c r="D142" i="7060"/>
  <c r="H142" i="7060"/>
  <c r="L142" i="7060"/>
  <c r="P142" i="7060"/>
  <c r="T142" i="7060"/>
  <c r="C143" i="7060"/>
  <c r="G143" i="7060"/>
  <c r="K143" i="7060"/>
  <c r="B139" i="7060"/>
  <c r="C82" i="7060"/>
  <c r="C81" i="7060" s="1"/>
  <c r="J139" i="7060"/>
  <c r="K82" i="7060"/>
  <c r="K73" i="7060" s="1"/>
  <c r="R139" i="7060"/>
  <c r="S82" i="7060"/>
  <c r="S65" i="7060" s="1"/>
  <c r="B140" i="7060"/>
  <c r="J140" i="7060"/>
  <c r="R140" i="7060"/>
  <c r="C141" i="7060"/>
  <c r="D82" i="7060"/>
  <c r="D80" i="7060" s="1"/>
  <c r="K141" i="7060"/>
  <c r="L82" i="7060"/>
  <c r="L72" i="7060" s="1"/>
  <c r="S141" i="7060"/>
  <c r="T82" i="7060"/>
  <c r="T64" i="7060" s="1"/>
  <c r="E142" i="7060"/>
  <c r="F82" i="7060"/>
  <c r="F78" i="7060" s="1"/>
  <c r="M142" i="7060"/>
  <c r="N82" i="7060"/>
  <c r="N70" i="7060" s="1"/>
  <c r="U142" i="7060"/>
  <c r="V82" i="7060"/>
  <c r="V62" i="7060" s="1"/>
  <c r="AN61" i="7060"/>
  <c r="H143" i="7060"/>
  <c r="J82" i="7060"/>
  <c r="J74" i="7060" s="1"/>
  <c r="P143" i="7060"/>
  <c r="D144" i="7060"/>
  <c r="L144" i="7060"/>
  <c r="A145" i="7060"/>
  <c r="Q145" i="7060"/>
  <c r="O146" i="7060"/>
  <c r="P82" i="7060"/>
  <c r="N147" i="7060"/>
  <c r="N148" i="7060"/>
  <c r="A150" i="7060"/>
  <c r="D151" i="7060"/>
  <c r="H152" i="7060"/>
  <c r="C154" i="7060"/>
  <c r="B156" i="7060"/>
  <c r="C157" i="7060"/>
  <c r="E158" i="7060"/>
  <c r="AN77" i="7060"/>
  <c r="A161" i="7060"/>
  <c r="Q87" i="7059"/>
  <c r="R42" i="7074"/>
  <c r="R26" i="7074" s="1"/>
  <c r="K91" i="7059"/>
  <c r="L42" i="7074"/>
  <c r="L32" i="7074" s="1"/>
  <c r="M32" i="7074" s="1"/>
  <c r="T42" i="7074"/>
  <c r="T24" i="7074" s="1"/>
  <c r="X42" i="7074"/>
  <c r="X20" i="7074" s="1"/>
  <c r="Y20" i="7074" s="1"/>
  <c r="Z20" i="7074" s="1"/>
  <c r="AA91" i="7059"/>
  <c r="AB42" i="7074"/>
  <c r="AB16" i="7074" s="1"/>
  <c r="AC16" i="7074" s="1"/>
  <c r="AF42" i="7074"/>
  <c r="AF12" i="7074" s="1"/>
  <c r="R105" i="7059"/>
  <c r="S42" i="7074"/>
  <c r="S25" i="7074" s="1"/>
  <c r="G42" i="7074"/>
  <c r="G37" i="7074" s="1"/>
  <c r="M82" i="7060"/>
  <c r="M71" i="7060" s="1"/>
  <c r="I82" i="7060"/>
  <c r="I75" i="7060" s="1"/>
  <c r="D42" i="7074"/>
  <c r="D40" i="7074" s="1"/>
  <c r="E40" i="7074" s="1"/>
  <c r="N42" i="7074"/>
  <c r="N30" i="7074" s="1"/>
  <c r="O30" i="7074" s="1"/>
  <c r="AE42" i="7074"/>
  <c r="AE13" i="7074" s="1"/>
  <c r="W42" i="7074"/>
  <c r="W21" i="7074" s="1"/>
  <c r="X21" i="7074" s="1"/>
  <c r="Y21" i="7074" s="1"/>
  <c r="Z21" i="7074" s="1"/>
  <c r="E82" i="7060"/>
  <c r="E79" i="7060" s="1"/>
  <c r="AD42" i="7074"/>
  <c r="AD14" i="7074" s="1"/>
  <c r="R82" i="7060"/>
  <c r="R66" i="7060" s="1"/>
  <c r="U82" i="7060"/>
  <c r="U63" i="7060" s="1"/>
  <c r="O82" i="7060"/>
  <c r="O69" i="7060" s="1"/>
  <c r="N70" i="7063"/>
  <c r="O70" i="7063" s="1"/>
  <c r="AE87" i="7059"/>
  <c r="U87" i="7059"/>
  <c r="AD89" i="7059"/>
  <c r="F93" i="7059"/>
  <c r="A107" i="7059"/>
  <c r="AN79" i="7066"/>
  <c r="AN16" i="7065"/>
  <c r="AN27" i="7065"/>
  <c r="L102" i="7059"/>
  <c r="J89" i="7059"/>
  <c r="Q95" i="7059"/>
  <c r="G104" i="7059"/>
  <c r="S104" i="7059"/>
  <c r="F105" i="7059"/>
  <c r="P105" i="7059"/>
  <c r="F106" i="7059"/>
  <c r="I87" i="7059"/>
  <c r="AG88" i="7059"/>
  <c r="L90" i="7059"/>
  <c r="AB90" i="7059"/>
  <c r="O91" i="7059"/>
  <c r="S91" i="7059"/>
  <c r="AE92" i="7059"/>
  <c r="AD93" i="7059"/>
  <c r="T102" i="7059"/>
  <c r="G103" i="7059"/>
  <c r="M103" i="7059"/>
  <c r="L109" i="7059"/>
  <c r="W127" i="7059"/>
  <c r="AA127" i="7059"/>
  <c r="AE129" i="7059"/>
  <c r="F130" i="7059"/>
  <c r="J130" i="7059"/>
  <c r="AA131" i="7059"/>
  <c r="C132" i="7059"/>
  <c r="Q132" i="7059"/>
  <c r="D133" i="7059"/>
  <c r="Q133" i="7059"/>
  <c r="AB134" i="7059"/>
  <c r="I135" i="7059"/>
  <c r="O136" i="7059"/>
  <c r="H137" i="7059"/>
  <c r="F138" i="7059"/>
  <c r="X138" i="7059"/>
  <c r="I142" i="7059"/>
  <c r="Q142" i="7059"/>
  <c r="F143" i="7059"/>
  <c r="R143" i="7059"/>
  <c r="D148" i="7059"/>
  <c r="L148" i="7059"/>
  <c r="D150" i="7059"/>
  <c r="B154" i="7059"/>
  <c r="D158" i="7059"/>
  <c r="A161" i="7059"/>
  <c r="AH89" i="7059"/>
  <c r="AE91" i="7059"/>
  <c r="Z97" i="7059"/>
  <c r="I109" i="7062"/>
  <c r="E142" i="7062"/>
  <c r="K42" i="7067"/>
  <c r="K33" i="7067" s="1"/>
  <c r="L33" i="7067" s="1"/>
  <c r="Q88" i="7059"/>
  <c r="K92" i="7059"/>
  <c r="B94" i="7059"/>
  <c r="A96" i="7059"/>
  <c r="Y96" i="7059"/>
  <c r="V97" i="7059"/>
  <c r="K99" i="7059"/>
  <c r="S99" i="7059"/>
  <c r="W99" i="7059"/>
  <c r="N102" i="7059"/>
  <c r="I103" i="7059"/>
  <c r="E104" i="7059"/>
  <c r="M104" i="7059"/>
  <c r="B105" i="7059"/>
  <c r="G115" i="7059"/>
  <c r="C117" i="7059"/>
  <c r="J127" i="7059"/>
  <c r="T137" i="7059"/>
  <c r="N147" i="7059"/>
  <c r="B117" i="7059"/>
  <c r="D113" i="7059"/>
  <c r="B101" i="7059"/>
  <c r="F99" i="7059"/>
  <c r="I131" i="7059"/>
  <c r="E112" i="7059"/>
  <c r="V94" i="7059"/>
  <c r="F113" i="7059"/>
  <c r="D117" i="7059"/>
  <c r="K127" i="7059"/>
  <c r="AN11" i="7065"/>
  <c r="AN35" i="7065"/>
  <c r="AI42" i="7068"/>
  <c r="B95" i="7062"/>
  <c r="N95" i="7062"/>
  <c r="AN55" i="7065"/>
  <c r="I94" i="7062"/>
  <c r="AN32" i="7065"/>
  <c r="Y89" i="7062"/>
  <c r="R26" i="7069"/>
  <c r="S26" i="7069" s="1"/>
  <c r="T26" i="7069" s="1"/>
  <c r="U26" i="7069" s="1"/>
  <c r="V26" i="7069" s="1"/>
  <c r="J35" i="7062"/>
  <c r="X60" i="7062"/>
  <c r="R27" i="7060"/>
  <c r="D41" i="7062"/>
  <c r="AI49" i="7062"/>
  <c r="AM8" i="7065"/>
  <c r="R67" i="7076"/>
  <c r="S67" i="7076" s="1"/>
  <c r="T67" i="7076" s="1"/>
  <c r="U67" i="7076" s="1"/>
  <c r="X21" i="7076"/>
  <c r="Y21" i="7076" s="1"/>
  <c r="K34" i="7077"/>
  <c r="AI10" i="7078"/>
  <c r="AJ10" i="7078" s="1"/>
  <c r="AK10" i="7078" s="1"/>
  <c r="AL10" i="7078" s="1"/>
  <c r="AM10" i="7078" s="1"/>
  <c r="G78" i="7067"/>
  <c r="AJ48" i="7067"/>
  <c r="E80" i="7067"/>
  <c r="F80" i="7067" s="1"/>
  <c r="G80" i="7067" s="1"/>
  <c r="F39" i="7065"/>
  <c r="O29" i="7066"/>
  <c r="AJ9" i="7060"/>
  <c r="F39" i="7075"/>
  <c r="P70" i="7069"/>
  <c r="Q70" i="7069" s="1"/>
  <c r="AA17" i="7066"/>
  <c r="L33" i="7075"/>
  <c r="AJ48" i="7078"/>
  <c r="AB19" i="7062"/>
  <c r="AB16" i="7059"/>
  <c r="D41" i="7067"/>
  <c r="Y59" i="7066"/>
  <c r="X21" i="7075"/>
  <c r="G38" i="7067"/>
  <c r="O30" i="7059"/>
  <c r="P69" i="7069"/>
  <c r="Q69" i="7069" s="1"/>
  <c r="K34" i="7062"/>
  <c r="R66" i="7066"/>
  <c r="AF12" i="7076"/>
  <c r="AI9" i="7069"/>
  <c r="AJ9" i="7069" s="1"/>
  <c r="AK9" i="7069" s="1"/>
  <c r="AL9" i="7069" s="1"/>
  <c r="K74" i="7070"/>
  <c r="AF13" i="7071"/>
  <c r="AG13" i="7071" s="1"/>
  <c r="AH13" i="7071" s="1"/>
  <c r="AI13" i="7071" s="1"/>
  <c r="S66" i="7072"/>
  <c r="T66" i="7072" s="1"/>
  <c r="AC56" i="7060"/>
  <c r="S26" i="7064"/>
  <c r="T26" i="7064" s="1"/>
  <c r="U26" i="7064" s="1"/>
  <c r="V26" i="7064" s="1"/>
  <c r="AE14" i="7063"/>
  <c r="AF14" i="7063" s="1"/>
  <c r="AG14" i="7063" s="1"/>
  <c r="AH14" i="7063" s="1"/>
  <c r="AI14" i="7063" s="1"/>
  <c r="AJ14" i="7063" s="1"/>
  <c r="AK14" i="7063" s="1"/>
  <c r="AL14" i="7063" s="1"/>
  <c r="AM14" i="7063" s="1"/>
  <c r="U24" i="7064"/>
  <c r="V24" i="7064" s="1"/>
  <c r="AA18" i="7064"/>
  <c r="AJ9" i="7070"/>
  <c r="L97" i="7059"/>
  <c r="J99" i="7059"/>
  <c r="S103" i="7059"/>
  <c r="O104" i="7059"/>
  <c r="E108" i="7059"/>
  <c r="D110" i="7059"/>
  <c r="O127" i="7059"/>
  <c r="L129" i="7059"/>
  <c r="AA129" i="7059"/>
  <c r="I132" i="7059"/>
  <c r="G135" i="7059"/>
  <c r="O135" i="7059"/>
  <c r="C137" i="7059"/>
  <c r="AA87" i="7059"/>
  <c r="K88" i="7059"/>
  <c r="M92" i="7059"/>
  <c r="C127" i="7059"/>
  <c r="G134" i="7059"/>
  <c r="D137" i="7059"/>
  <c r="J141" i="7059"/>
  <c r="Y92" i="7059"/>
  <c r="R93" i="7059"/>
  <c r="AC127" i="7059"/>
  <c r="AF129" i="7059"/>
  <c r="A131" i="7059"/>
  <c r="X137" i="7059"/>
  <c r="V138" i="7059"/>
  <c r="A140" i="7059"/>
  <c r="H94" i="7059"/>
  <c r="G95" i="7059"/>
  <c r="W95" i="7059"/>
  <c r="B114" i="7059"/>
  <c r="C120" i="7059"/>
  <c r="M131" i="7059"/>
  <c r="F135" i="7059"/>
  <c r="N135" i="7059"/>
  <c r="Q139" i="7059"/>
  <c r="T143" i="7059"/>
  <c r="AB87" i="7061"/>
  <c r="X95" i="7061"/>
  <c r="Q28" i="7065"/>
  <c r="G78" i="7069"/>
  <c r="Q68" i="7067"/>
  <c r="R68" i="7067" s="1"/>
  <c r="S68" i="7067" s="1"/>
  <c r="T68" i="7067" s="1"/>
  <c r="Q67" i="7067"/>
  <c r="R67" i="7067" s="1"/>
  <c r="S67" i="7067" s="1"/>
  <c r="T67" i="7067" s="1"/>
  <c r="D81" i="7069"/>
  <c r="AJ49" i="7068"/>
  <c r="AK49" i="7068" s="1"/>
  <c r="AL49" i="7068" s="1"/>
  <c r="AM49" i="7068" s="1"/>
  <c r="AH11" i="7069"/>
  <c r="AN58" i="7059"/>
  <c r="Z58" i="7059"/>
  <c r="X61" i="7072"/>
  <c r="T65" i="7072"/>
  <c r="V22" i="7064"/>
  <c r="Q28" i="7064"/>
  <c r="R28" i="7064" s="1"/>
  <c r="S28" i="7064" s="1"/>
  <c r="T28" i="7064" s="1"/>
  <c r="U28" i="7064" s="1"/>
  <c r="V28" i="7064" s="1"/>
  <c r="O96" i="7059"/>
  <c r="J90" i="7059"/>
  <c r="O139" i="7059"/>
  <c r="F101" i="7059"/>
  <c r="U91" i="7059"/>
  <c r="C87" i="7059"/>
  <c r="D145" i="7059"/>
  <c r="Q105" i="7059"/>
  <c r="A93" i="7062"/>
  <c r="G82" i="7066"/>
  <c r="H82" i="7066"/>
  <c r="H76" i="7066" s="1"/>
  <c r="C82" i="7066"/>
  <c r="C81" i="7066" s="1"/>
  <c r="P82" i="7066"/>
  <c r="P68" i="7066" s="1"/>
  <c r="Q68" i="7066" s="1"/>
  <c r="AB82" i="7066"/>
  <c r="AB56" i="7066" s="1"/>
  <c r="AC56" i="7066" s="1"/>
  <c r="C159" i="7060"/>
  <c r="N42" i="7066"/>
  <c r="N30" i="7066" s="1"/>
  <c r="O30" i="7066" s="1"/>
  <c r="Z42" i="7066"/>
  <c r="Z18" i="7066" s="1"/>
  <c r="AA18" i="7066" s="1"/>
  <c r="S82" i="7066"/>
  <c r="F146" i="7060"/>
  <c r="T82" i="7066"/>
  <c r="T64" i="7066" s="1"/>
  <c r="E42" i="7066"/>
  <c r="E40" i="7066" s="1"/>
  <c r="Q42" i="7066"/>
  <c r="Q27" i="7066" s="1"/>
  <c r="AC42" i="7066"/>
  <c r="AC15" i="7066" s="1"/>
  <c r="F42" i="7066"/>
  <c r="F38" i="7066" s="1"/>
  <c r="R42" i="7066"/>
  <c r="R26" i="7066" s="1"/>
  <c r="AD42" i="7066"/>
  <c r="K82" i="7066"/>
  <c r="L82" i="7066"/>
  <c r="L72" i="7066" s="1"/>
  <c r="X82" i="7066"/>
  <c r="X60" i="7066" s="1"/>
  <c r="Y60" i="7066" s="1"/>
  <c r="Z60" i="7066" s="1"/>
  <c r="J42" i="7066"/>
  <c r="J34" i="7066" s="1"/>
  <c r="AH42" i="7066"/>
  <c r="AH10" i="7066" s="1"/>
  <c r="D82" i="7066"/>
  <c r="D80" i="7066" s="1"/>
  <c r="O82" i="7066"/>
  <c r="AA82" i="7066"/>
  <c r="AA57" i="7066" s="1"/>
  <c r="D158" i="7060"/>
  <c r="J42" i="7074"/>
  <c r="J34" i="7074" s="1"/>
  <c r="K34" i="7074" s="1"/>
  <c r="V42" i="7074"/>
  <c r="U23" i="7078"/>
  <c r="I105" i="7059"/>
  <c r="K42" i="7059"/>
  <c r="K33" i="7059" s="1"/>
  <c r="J42" i="7059"/>
  <c r="J34" i="7059" s="1"/>
  <c r="Q27" i="7059"/>
  <c r="Q28" i="7059"/>
  <c r="AI9" i="7068"/>
  <c r="AJ9" i="7068" s="1"/>
  <c r="B113" i="7059"/>
  <c r="D42" i="7059"/>
  <c r="D40" i="7059" s="1"/>
  <c r="C42" i="7059"/>
  <c r="C41" i="7059" s="1"/>
  <c r="F127" i="7059"/>
  <c r="G82" i="7059"/>
  <c r="G77" i="7059" s="1"/>
  <c r="AA130" i="7059"/>
  <c r="AC82" i="7059"/>
  <c r="AC55" i="7059" s="1"/>
  <c r="AB82" i="7059"/>
  <c r="AB56" i="7059" s="1"/>
  <c r="U132" i="7059"/>
  <c r="R135" i="7059"/>
  <c r="S82" i="7059"/>
  <c r="S65" i="7059" s="1"/>
  <c r="T82" i="7059"/>
  <c r="T64" i="7059" s="1"/>
  <c r="P138" i="7059"/>
  <c r="Q82" i="7059"/>
  <c r="Q68" i="7059" s="1"/>
  <c r="AL7" i="7059"/>
  <c r="AM7" i="7059" s="1"/>
  <c r="Z88" i="7059"/>
  <c r="AA42" i="7059"/>
  <c r="V90" i="7059"/>
  <c r="X42" i="7059"/>
  <c r="X20" i="7059" s="1"/>
  <c r="AH42" i="7059"/>
  <c r="AH11" i="7059" s="1"/>
  <c r="AN9" i="7059"/>
  <c r="AG90" i="7059"/>
  <c r="L42" i="7059"/>
  <c r="L32" i="7059" s="1"/>
  <c r="M42" i="7059"/>
  <c r="M31" i="7059" s="1"/>
  <c r="AH10" i="7061"/>
  <c r="AH11" i="7061"/>
  <c r="P88" i="7059"/>
  <c r="R42" i="7059"/>
  <c r="R26" i="7059" s="1"/>
  <c r="U63" i="7077"/>
  <c r="R82" i="7059"/>
  <c r="R66" i="7059" s="1"/>
  <c r="AH51" i="7059"/>
  <c r="R66" i="7074"/>
  <c r="S66" i="7074" s="1"/>
  <c r="T66" i="7074" s="1"/>
  <c r="R67" i="7074"/>
  <c r="S67" i="7074" s="1"/>
  <c r="T67" i="7074" s="1"/>
  <c r="W61" i="7063"/>
  <c r="R104" i="7059"/>
  <c r="D112" i="7059"/>
  <c r="F39" i="7078"/>
  <c r="N71" i="7070"/>
  <c r="O71" i="7070" s="1"/>
  <c r="P71" i="7070" s="1"/>
  <c r="N30" i="7072"/>
  <c r="E79" i="7073"/>
  <c r="F79" i="7073" s="1"/>
  <c r="H104" i="7059"/>
  <c r="S26" i="7067"/>
  <c r="Y60" i="7067"/>
  <c r="S65" i="7071"/>
  <c r="T65" i="7071" s="1"/>
  <c r="G77" i="7074"/>
  <c r="H77" i="7074" s="1"/>
  <c r="X21" i="7062"/>
  <c r="V82" i="7059"/>
  <c r="V62" i="7059" s="1"/>
  <c r="N31" i="7077"/>
  <c r="M31" i="7063"/>
  <c r="C96" i="7059"/>
  <c r="Y20" i="7076"/>
  <c r="P69" i="7071"/>
  <c r="Q69" i="7071" s="1"/>
  <c r="R67" i="7066"/>
  <c r="J34" i="7071"/>
  <c r="AK47" i="7063"/>
  <c r="AL47" i="7063" s="1"/>
  <c r="AM47" i="7063" s="1"/>
  <c r="D80" i="7063"/>
  <c r="E80" i="7063" s="1"/>
  <c r="F80" i="7063" s="1"/>
  <c r="D81" i="7063"/>
  <c r="F79" i="7067"/>
  <c r="G79" i="7067" s="1"/>
  <c r="AH11" i="7071"/>
  <c r="AI11" i="7071" s="1"/>
  <c r="H76" i="7061"/>
  <c r="AN7" i="7059"/>
  <c r="AN10" i="7059"/>
  <c r="A139" i="7059"/>
  <c r="A154" i="7059"/>
  <c r="AB89" i="7062"/>
  <c r="Q82" i="7070"/>
  <c r="Q67" i="7070" s="1"/>
  <c r="F146" i="7059"/>
  <c r="F82" i="7070"/>
  <c r="E82" i="7059"/>
  <c r="E79" i="7059" s="1"/>
  <c r="C112" i="7059"/>
  <c r="AD129" i="7059"/>
  <c r="M72" i="7070"/>
  <c r="N72" i="7070" s="1"/>
  <c r="O72" i="7070" s="1"/>
  <c r="P72" i="7070" s="1"/>
  <c r="C42" i="7070"/>
  <c r="C41" i="7070" s="1"/>
  <c r="P145" i="7059"/>
  <c r="AB42" i="7070"/>
  <c r="AB16" i="7070" s="1"/>
  <c r="AC16" i="7070" s="1"/>
  <c r="L107" i="7059"/>
  <c r="AA82" i="7070"/>
  <c r="AA57" i="7070" s="1"/>
  <c r="O42" i="7070"/>
  <c r="O29" i="7070" s="1"/>
  <c r="P29" i="7070" s="1"/>
  <c r="Q29" i="7070" s="1"/>
  <c r="X42" i="7070"/>
  <c r="X20" i="7070" s="1"/>
  <c r="AE82" i="7059"/>
  <c r="AE53" i="7059" s="1"/>
  <c r="M72" i="7064"/>
  <c r="N72" i="7064" s="1"/>
  <c r="O72" i="7064" s="1"/>
  <c r="P72" i="7064" s="1"/>
  <c r="H37" i="7063"/>
  <c r="I37" i="7063" s="1"/>
  <c r="J37" i="7063" s="1"/>
  <c r="K37" i="7063" s="1"/>
  <c r="B144" i="7059"/>
  <c r="F108" i="7059"/>
  <c r="AA42" i="7070"/>
  <c r="AA17" i="7070" s="1"/>
  <c r="T42" i="7070"/>
  <c r="T24" i="7070" s="1"/>
  <c r="B90" i="7059"/>
  <c r="C116" i="7059"/>
  <c r="D151" i="7059"/>
  <c r="J101" i="7059"/>
  <c r="U128" i="7059"/>
  <c r="N137" i="7059"/>
  <c r="K149" i="7059"/>
  <c r="E118" i="7062"/>
  <c r="AN37" i="7066"/>
  <c r="AN50" i="7066"/>
  <c r="AF131" i="7062"/>
  <c r="Q146" i="7062"/>
  <c r="AN65" i="7066"/>
  <c r="A94" i="7059"/>
  <c r="K42" i="7070"/>
  <c r="K33" i="7070" s="1"/>
  <c r="V82" i="7070"/>
  <c r="V62" i="7070" s="1"/>
  <c r="L82" i="7059"/>
  <c r="L72" i="7059" s="1"/>
  <c r="AF82" i="7059"/>
  <c r="AF52" i="7059" s="1"/>
  <c r="A149" i="7059"/>
  <c r="L131" i="7059"/>
  <c r="M128" i="7059"/>
  <c r="K142" i="7059"/>
  <c r="E156" i="7059"/>
  <c r="V42" i="7070"/>
  <c r="V22" i="7070" s="1"/>
  <c r="R82" i="7070"/>
  <c r="R66" i="7070" s="1"/>
  <c r="S66" i="7070" s="1"/>
  <c r="J106" i="7059"/>
  <c r="B155" i="7059"/>
  <c r="I82" i="7059"/>
  <c r="I75" i="7059" s="1"/>
  <c r="U82" i="7070"/>
  <c r="O82" i="7059"/>
  <c r="O70" i="7059" s="1"/>
  <c r="AA135" i="7059"/>
  <c r="AK8" i="7061"/>
  <c r="K139" i="7059"/>
  <c r="I136" i="7059"/>
  <c r="C131" i="7059"/>
  <c r="Z93" i="7059"/>
  <c r="Y138" i="7059"/>
  <c r="P92" i="7062"/>
  <c r="C133" i="7062"/>
  <c r="AA133" i="7062"/>
  <c r="I134" i="7062"/>
  <c r="AB135" i="7062"/>
  <c r="AE53" i="7064"/>
  <c r="P140" i="7059"/>
  <c r="E127" i="7059"/>
  <c r="C158" i="7059"/>
  <c r="I133" i="7059"/>
  <c r="AF87" i="7062"/>
  <c r="AB88" i="7062"/>
  <c r="G93" i="7062"/>
  <c r="O145" i="7059"/>
  <c r="X61" i="7064"/>
  <c r="A128" i="7059"/>
  <c r="S136" i="7059"/>
  <c r="AA89" i="7062"/>
  <c r="Y94" i="7062"/>
  <c r="AI82" i="7078"/>
  <c r="AI49" i="7078" s="1"/>
  <c r="AJ49" i="7078" s="1"/>
  <c r="K151" i="7060"/>
  <c r="H145" i="7060"/>
  <c r="B146" i="7060"/>
  <c r="V100" i="7061"/>
  <c r="B149" i="7060"/>
  <c r="G152" i="7060"/>
  <c r="E155" i="7060"/>
  <c r="B157" i="7060"/>
  <c r="O144" i="7060"/>
  <c r="I147" i="7060"/>
  <c r="E148" i="7060"/>
  <c r="L150" i="7060"/>
  <c r="AE82" i="7066"/>
  <c r="AH42" i="7074"/>
  <c r="AF82" i="7066"/>
  <c r="AF52" i="7066" s="1"/>
  <c r="G144" i="7060"/>
  <c r="L145" i="7060"/>
  <c r="M147" i="7060"/>
  <c r="F149" i="7060"/>
  <c r="U42" i="7066"/>
  <c r="M42" i="7066"/>
  <c r="W82" i="7066"/>
  <c r="W61" i="7066" s="1"/>
  <c r="C152" i="7060"/>
  <c r="C144" i="7060"/>
  <c r="H153" i="7060"/>
  <c r="F154" i="7060"/>
  <c r="A155" i="7060"/>
  <c r="S143" i="7060"/>
  <c r="P145" i="7060"/>
  <c r="E147" i="7060"/>
  <c r="M148" i="7060"/>
  <c r="J149" i="7060"/>
  <c r="H150" i="7060"/>
  <c r="D41" i="7066"/>
  <c r="W21" i="7078"/>
  <c r="X21" i="7078" s="1"/>
  <c r="AK48" i="7068"/>
  <c r="AL48" i="7068" s="1"/>
  <c r="AM48" i="7068" s="1"/>
  <c r="Q68" i="7074"/>
  <c r="R68" i="7074" s="1"/>
  <c r="S68" i="7074" s="1"/>
  <c r="T68" i="7074" s="1"/>
  <c r="R66" i="7063"/>
  <c r="S66" i="7063" s="1"/>
  <c r="AA17" i="7060"/>
  <c r="A92" i="7059"/>
  <c r="AD127" i="7059"/>
  <c r="L95" i="7062"/>
  <c r="N106" i="7059"/>
  <c r="AE128" i="7059"/>
  <c r="V129" i="7059"/>
  <c r="A99" i="7059"/>
  <c r="K109" i="7059"/>
  <c r="B87" i="7062"/>
  <c r="E90" i="7062"/>
  <c r="Q127" i="7059"/>
  <c r="A118" i="7059"/>
  <c r="AI127" i="7059"/>
  <c r="N129" i="7059"/>
  <c r="H102" i="7059"/>
  <c r="T129" i="7059"/>
  <c r="N130" i="7059"/>
  <c r="K96" i="7059"/>
  <c r="H135" i="7062"/>
  <c r="P136" i="7062"/>
  <c r="R91" i="7061"/>
  <c r="L135" i="7062"/>
  <c r="AG42" i="7066"/>
  <c r="AG12" i="7066" s="1"/>
  <c r="I42" i="7066"/>
  <c r="I35" i="7066" s="1"/>
  <c r="J35" i="7066" s="1"/>
  <c r="Y42" i="7066"/>
  <c r="Y19" i="7066" s="1"/>
  <c r="N146" i="7060"/>
  <c r="O143" i="7060"/>
  <c r="AA42" i="7074"/>
  <c r="F42" i="7074"/>
  <c r="F38" i="7074" s="1"/>
  <c r="R69" i="7071" l="1"/>
  <c r="S69" i="7071" s="1"/>
  <c r="T69" i="7071" s="1"/>
  <c r="U69" i="7071" s="1"/>
  <c r="V69" i="7071" s="1"/>
  <c r="W69" i="7071" s="1"/>
  <c r="X69" i="7071" s="1"/>
  <c r="T65" i="7069"/>
  <c r="Q68" i="7065"/>
  <c r="P29" i="7077"/>
  <c r="R67" i="7078"/>
  <c r="S67" i="7078" s="1"/>
  <c r="AC56" i="7063"/>
  <c r="R27" i="7068"/>
  <c r="AG53" i="7072"/>
  <c r="AK48" i="7071"/>
  <c r="AL48" i="7071" s="1"/>
  <c r="AM48" i="7071" s="1"/>
  <c r="AO48" i="7071" s="1"/>
  <c r="R27" i="7072"/>
  <c r="U24" i="7073"/>
  <c r="V24" i="7073" s="1"/>
  <c r="W24" i="7073" s="1"/>
  <c r="X24" i="7073" s="1"/>
  <c r="Y24" i="7073" s="1"/>
  <c r="Z24" i="7073" s="1"/>
  <c r="AA24" i="7073" s="1"/>
  <c r="AB24" i="7073" s="1"/>
  <c r="AC24" i="7073" s="1"/>
  <c r="AD24" i="7073" s="1"/>
  <c r="AE24" i="7073" s="1"/>
  <c r="AF24" i="7073" s="1"/>
  <c r="AG24" i="7073" s="1"/>
  <c r="AH24" i="7073" s="1"/>
  <c r="AI24" i="7073" s="1"/>
  <c r="AJ24" i="7073" s="1"/>
  <c r="AK24" i="7073" s="1"/>
  <c r="AL24" i="7073" s="1"/>
  <c r="AM24" i="7073" s="1"/>
  <c r="AO24" i="7073" s="1"/>
  <c r="AG52" i="7073"/>
  <c r="G79" i="7073"/>
  <c r="H79" i="7073" s="1"/>
  <c r="E40" i="7076"/>
  <c r="P29" i="7067"/>
  <c r="AH11" i="7076"/>
  <c r="AD15" i="7073"/>
  <c r="F39" i="7072"/>
  <c r="AD56" i="7066"/>
  <c r="Y20" i="7061"/>
  <c r="AC16" i="7078"/>
  <c r="AD16" i="7078" s="1"/>
  <c r="AJ9" i="7067"/>
  <c r="AD58" i="7073"/>
  <c r="AE58" i="7073" s="1"/>
  <c r="AF58" i="7073" s="1"/>
  <c r="AG58" i="7073" s="1"/>
  <c r="AH58" i="7073" s="1"/>
  <c r="AI58" i="7073" s="1"/>
  <c r="AJ58" i="7073" s="1"/>
  <c r="AK58" i="7073" s="1"/>
  <c r="AL58" i="7073" s="1"/>
  <c r="AM58" i="7073" s="1"/>
  <c r="AO58" i="7073" s="1"/>
  <c r="L74" i="7071"/>
  <c r="E40" i="7063"/>
  <c r="F40" i="7063" s="1"/>
  <c r="G40" i="7063" s="1"/>
  <c r="H40" i="7063" s="1"/>
  <c r="I40" i="7063" s="1"/>
  <c r="J40" i="7063" s="1"/>
  <c r="K40" i="7063" s="1"/>
  <c r="F39" i="7061"/>
  <c r="M32" i="7064"/>
  <c r="N32" i="7064" s="1"/>
  <c r="O32" i="7064" s="1"/>
  <c r="P32" i="7064" s="1"/>
  <c r="Q32" i="7064" s="1"/>
  <c r="R32" i="7064" s="1"/>
  <c r="S32" i="7064" s="1"/>
  <c r="T32" i="7064" s="1"/>
  <c r="U32" i="7064" s="1"/>
  <c r="V32" i="7064" s="1"/>
  <c r="AG52" i="7072"/>
  <c r="AC16" i="7063"/>
  <c r="AD16" i="7063" s="1"/>
  <c r="AE16" i="7063" s="1"/>
  <c r="V67" i="7076"/>
  <c r="E40" i="7077"/>
  <c r="Q70" i="7064"/>
  <c r="R70" i="7064" s="1"/>
  <c r="S70" i="7064" s="1"/>
  <c r="Z19" i="7061"/>
  <c r="AF53" i="7064"/>
  <c r="AG53" i="7064" s="1"/>
  <c r="AH53" i="7064" s="1"/>
  <c r="AO14" i="7063"/>
  <c r="AI50" i="7075"/>
  <c r="Q28" i="7069"/>
  <c r="R28" i="7069" s="1"/>
  <c r="S28" i="7069" s="1"/>
  <c r="G38" i="7061"/>
  <c r="Q72" i="7064"/>
  <c r="R72" i="7064" s="1"/>
  <c r="S72" i="7064" s="1"/>
  <c r="G80" i="7073"/>
  <c r="H80" i="7073" s="1"/>
  <c r="AJ49" i="7075"/>
  <c r="E80" i="7070"/>
  <c r="G78" i="7073"/>
  <c r="H78" i="7073" s="1"/>
  <c r="M72" i="7061"/>
  <c r="AK48" i="7061"/>
  <c r="K34" i="7076"/>
  <c r="O31" i="7077"/>
  <c r="P31" i="7077" s="1"/>
  <c r="Q31" i="7077" s="1"/>
  <c r="R31" i="7077" s="1"/>
  <c r="S31" i="7077" s="1"/>
  <c r="T31" i="7077" s="1"/>
  <c r="U31" i="7077" s="1"/>
  <c r="V31" i="7077" s="1"/>
  <c r="W31" i="7077" s="1"/>
  <c r="X31" i="7077" s="1"/>
  <c r="Y31" i="7077" s="1"/>
  <c r="Z31" i="7077" s="1"/>
  <c r="AA31" i="7077" s="1"/>
  <c r="AB31" i="7077" s="1"/>
  <c r="AC31" i="7077" s="1"/>
  <c r="AD31" i="7077" s="1"/>
  <c r="AE31" i="7077" s="1"/>
  <c r="AF31" i="7077" s="1"/>
  <c r="AG31" i="7077" s="1"/>
  <c r="AH31" i="7077" s="1"/>
  <c r="AI31" i="7077" s="1"/>
  <c r="AJ31" i="7077" s="1"/>
  <c r="AK31" i="7077" s="1"/>
  <c r="AL31" i="7077" s="1"/>
  <c r="AM31" i="7077" s="1"/>
  <c r="S26" i="7066"/>
  <c r="T26" i="7066" s="1"/>
  <c r="U26" i="7066" s="1"/>
  <c r="V26" i="7066" s="1"/>
  <c r="W26" i="7066" s="1"/>
  <c r="X26" i="7066" s="1"/>
  <c r="Y26" i="7066" s="1"/>
  <c r="Z26" i="7066" s="1"/>
  <c r="AA26" i="7066" s="1"/>
  <c r="AB26" i="7066" s="1"/>
  <c r="AC26" i="7066" s="1"/>
  <c r="AD26" i="7066" s="1"/>
  <c r="AE26" i="7066" s="1"/>
  <c r="AF26" i="7066" s="1"/>
  <c r="AG26" i="7066" s="1"/>
  <c r="AH26" i="7066" s="1"/>
  <c r="AI26" i="7066" s="1"/>
  <c r="AJ26" i="7066" s="1"/>
  <c r="AK26" i="7066" s="1"/>
  <c r="AL26" i="7066" s="1"/>
  <c r="AM26" i="7066" s="1"/>
  <c r="AO26" i="7066" s="1"/>
  <c r="U64" i="7065"/>
  <c r="AJ49" i="7065"/>
  <c r="AK49" i="7065" s="1"/>
  <c r="AL49" i="7065" s="1"/>
  <c r="AM49" i="7065" s="1"/>
  <c r="AG12" i="7075"/>
  <c r="AH12" i="7075" s="1"/>
  <c r="H37" i="7066"/>
  <c r="N71" i="7075"/>
  <c r="AD56" i="7076"/>
  <c r="AE56" i="7076" s="1"/>
  <c r="AF56" i="7076" s="1"/>
  <c r="O30" i="7077"/>
  <c r="P30" i="7077" s="1"/>
  <c r="Q30" i="7077" s="1"/>
  <c r="R30" i="7077" s="1"/>
  <c r="S30" i="7077" s="1"/>
  <c r="T30" i="7077" s="1"/>
  <c r="U30" i="7077" s="1"/>
  <c r="V30" i="7077" s="1"/>
  <c r="W30" i="7077" s="1"/>
  <c r="X30" i="7077" s="1"/>
  <c r="Y30" i="7077" s="1"/>
  <c r="Z30" i="7077" s="1"/>
  <c r="AA30" i="7077" s="1"/>
  <c r="AB30" i="7077" s="1"/>
  <c r="AC30" i="7077" s="1"/>
  <c r="AD30" i="7077" s="1"/>
  <c r="AE30" i="7077" s="1"/>
  <c r="AF30" i="7077" s="1"/>
  <c r="AG30" i="7077" s="1"/>
  <c r="AH30" i="7077" s="1"/>
  <c r="AI30" i="7077" s="1"/>
  <c r="AJ30" i="7077" s="1"/>
  <c r="AK30" i="7077" s="1"/>
  <c r="AL30" i="7077" s="1"/>
  <c r="AM30" i="7077" s="1"/>
  <c r="AE55" i="7074"/>
  <c r="AF55" i="7074" s="1"/>
  <c r="AG55" i="7074" s="1"/>
  <c r="AH55" i="7074" s="1"/>
  <c r="AK9" i="7070"/>
  <c r="AL9" i="7070" s="1"/>
  <c r="AM9" i="7070" s="1"/>
  <c r="K74" i="7060"/>
  <c r="L33" i="7074"/>
  <c r="M33" i="7074" s="1"/>
  <c r="N33" i="7074" s="1"/>
  <c r="O33" i="7074" s="1"/>
  <c r="P33" i="7074" s="1"/>
  <c r="AH11" i="7062"/>
  <c r="F79" i="7066"/>
  <c r="AI11" i="7069"/>
  <c r="AJ11" i="7069" s="1"/>
  <c r="AK11" i="7069" s="1"/>
  <c r="AL11" i="7069" s="1"/>
  <c r="AM11" i="7069" s="1"/>
  <c r="H38" i="7067"/>
  <c r="M32" i="7065"/>
  <c r="AA18" i="7076"/>
  <c r="AB18" i="7076" s="1"/>
  <c r="AC18" i="7076" s="1"/>
  <c r="AD18" i="7076" s="1"/>
  <c r="AE18" i="7076" s="1"/>
  <c r="AF18" i="7076" s="1"/>
  <c r="AG18" i="7076" s="1"/>
  <c r="AH18" i="7076" s="1"/>
  <c r="AI18" i="7076" s="1"/>
  <c r="AJ18" i="7076" s="1"/>
  <c r="AK18" i="7076" s="1"/>
  <c r="AL18" i="7076" s="1"/>
  <c r="AM18" i="7076" s="1"/>
  <c r="Y60" i="7078"/>
  <c r="Z60" i="7078" s="1"/>
  <c r="AA60" i="7078" s="1"/>
  <c r="AB60" i="7078" s="1"/>
  <c r="AC60" i="7078" s="1"/>
  <c r="AD60" i="7078" s="1"/>
  <c r="N31" i="7078"/>
  <c r="H39" i="7067"/>
  <c r="I39" i="7067" s="1"/>
  <c r="J39" i="7067" s="1"/>
  <c r="K39" i="7067" s="1"/>
  <c r="L39" i="7067" s="1"/>
  <c r="M39" i="7067" s="1"/>
  <c r="N39" i="7067" s="1"/>
  <c r="O39" i="7067" s="1"/>
  <c r="P39" i="7067" s="1"/>
  <c r="Q39" i="7067" s="1"/>
  <c r="R39" i="7067" s="1"/>
  <c r="S39" i="7067" s="1"/>
  <c r="T39" i="7067" s="1"/>
  <c r="U39" i="7067" s="1"/>
  <c r="V39" i="7067" s="1"/>
  <c r="W39" i="7067" s="1"/>
  <c r="X39" i="7067" s="1"/>
  <c r="Y39" i="7067" s="1"/>
  <c r="Z39" i="7067" s="1"/>
  <c r="AA39" i="7067" s="1"/>
  <c r="AB39" i="7067" s="1"/>
  <c r="AC39" i="7067" s="1"/>
  <c r="AD39" i="7067" s="1"/>
  <c r="AE39" i="7067" s="1"/>
  <c r="AF39" i="7067" s="1"/>
  <c r="AG39" i="7067" s="1"/>
  <c r="AH39" i="7067" s="1"/>
  <c r="AI39" i="7067" s="1"/>
  <c r="AJ39" i="7067" s="1"/>
  <c r="AK39" i="7067" s="1"/>
  <c r="AL39" i="7067" s="1"/>
  <c r="AM39" i="7067" s="1"/>
  <c r="AK9" i="7067"/>
  <c r="AL9" i="7067" s="1"/>
  <c r="AM9" i="7067" s="1"/>
  <c r="P73" i="7070"/>
  <c r="Q73" i="7070" s="1"/>
  <c r="R73" i="7070" s="1"/>
  <c r="S73" i="7070" s="1"/>
  <c r="T73" i="7070" s="1"/>
  <c r="U73" i="7070" s="1"/>
  <c r="V73" i="7070" s="1"/>
  <c r="W73" i="7070" s="1"/>
  <c r="X73" i="7070" s="1"/>
  <c r="Y73" i="7070" s="1"/>
  <c r="Z73" i="7070" s="1"/>
  <c r="AA73" i="7070" s="1"/>
  <c r="G38" i="7066"/>
  <c r="H38" i="7066" s="1"/>
  <c r="I38" i="7066" s="1"/>
  <c r="J38" i="7066" s="1"/>
  <c r="K38" i="7066" s="1"/>
  <c r="L38" i="7066" s="1"/>
  <c r="M38" i="7066" s="1"/>
  <c r="N38" i="7066" s="1"/>
  <c r="O38" i="7066" s="1"/>
  <c r="P38" i="7066" s="1"/>
  <c r="Q38" i="7066" s="1"/>
  <c r="R38" i="7066" s="1"/>
  <c r="S38" i="7066" s="1"/>
  <c r="T38" i="7066" s="1"/>
  <c r="U38" i="7066" s="1"/>
  <c r="V38" i="7066" s="1"/>
  <c r="W38" i="7066" s="1"/>
  <c r="X38" i="7066" s="1"/>
  <c r="Y38" i="7066" s="1"/>
  <c r="Z38" i="7066" s="1"/>
  <c r="AA38" i="7066" s="1"/>
  <c r="AB38" i="7066" s="1"/>
  <c r="AC38" i="7066" s="1"/>
  <c r="AD38" i="7066" s="1"/>
  <c r="AE38" i="7066" s="1"/>
  <c r="AF38" i="7066" s="1"/>
  <c r="AG38" i="7066" s="1"/>
  <c r="AH38" i="7066" s="1"/>
  <c r="AI38" i="7066" s="1"/>
  <c r="AJ38" i="7066" s="1"/>
  <c r="AK38" i="7066" s="1"/>
  <c r="AL38" i="7066" s="1"/>
  <c r="AM38" i="7066" s="1"/>
  <c r="AO38" i="7066" s="1"/>
  <c r="G38" i="7077"/>
  <c r="AO8" i="7065"/>
  <c r="X61" i="7062"/>
  <c r="AI9" i="7076"/>
  <c r="G39" i="7075"/>
  <c r="H39" i="7075" s="1"/>
  <c r="I39" i="7075" s="1"/>
  <c r="J39" i="7075" s="1"/>
  <c r="K39" i="7075" s="1"/>
  <c r="L39" i="7075" s="1"/>
  <c r="AA18" i="7078"/>
  <c r="H37" i="7070"/>
  <c r="R27" i="7066"/>
  <c r="S27" i="7066" s="1"/>
  <c r="T27" i="7066" s="1"/>
  <c r="AC55" i="7076"/>
  <c r="AD55" i="7076" s="1"/>
  <c r="AE55" i="7076" s="1"/>
  <c r="AF55" i="7076" s="1"/>
  <c r="AG55" i="7076" s="1"/>
  <c r="AH55" i="7076" s="1"/>
  <c r="AI55" i="7076" s="1"/>
  <c r="AJ55" i="7076" s="1"/>
  <c r="AK55" i="7076" s="1"/>
  <c r="AL55" i="7076" s="1"/>
  <c r="AM55" i="7076" s="1"/>
  <c r="K74" i="7075"/>
  <c r="W24" i="7069"/>
  <c r="X24" i="7069" s="1"/>
  <c r="Y24" i="7069" s="1"/>
  <c r="Z24" i="7069" s="1"/>
  <c r="AA24" i="7069" s="1"/>
  <c r="AB24" i="7069" s="1"/>
  <c r="AC24" i="7069" s="1"/>
  <c r="AD24" i="7069" s="1"/>
  <c r="AE24" i="7069" s="1"/>
  <c r="AF24" i="7069" s="1"/>
  <c r="AG24" i="7069" s="1"/>
  <c r="AH24" i="7069" s="1"/>
  <c r="AI24" i="7069" s="1"/>
  <c r="AJ24" i="7069" s="1"/>
  <c r="AK24" i="7069" s="1"/>
  <c r="AL24" i="7069" s="1"/>
  <c r="AM24" i="7069" s="1"/>
  <c r="R27" i="7063"/>
  <c r="S27" i="7063" s="1"/>
  <c r="T27" i="7063" s="1"/>
  <c r="U27" i="7063" s="1"/>
  <c r="V27" i="7063" s="1"/>
  <c r="W27" i="7063" s="1"/>
  <c r="X27" i="7063" s="1"/>
  <c r="Y27" i="7063" s="1"/>
  <c r="Z27" i="7063" s="1"/>
  <c r="AA27" i="7063" s="1"/>
  <c r="AB27" i="7063" s="1"/>
  <c r="AC27" i="7063" s="1"/>
  <c r="AD27" i="7063" s="1"/>
  <c r="AE27" i="7063" s="1"/>
  <c r="AF27" i="7063" s="1"/>
  <c r="AG27" i="7063" s="1"/>
  <c r="AH27" i="7063" s="1"/>
  <c r="AI27" i="7063" s="1"/>
  <c r="AJ27" i="7063" s="1"/>
  <c r="AK27" i="7063" s="1"/>
  <c r="AL27" i="7063" s="1"/>
  <c r="AM27" i="7063" s="1"/>
  <c r="AO27" i="7063" s="1"/>
  <c r="AG12" i="7063"/>
  <c r="AH12" i="7063" s="1"/>
  <c r="AI12" i="7063" s="1"/>
  <c r="AJ12" i="7063" s="1"/>
  <c r="AK12" i="7063" s="1"/>
  <c r="AL12" i="7063" s="1"/>
  <c r="AM12" i="7063" s="1"/>
  <c r="AO12" i="7063" s="1"/>
  <c r="AK8" i="7068"/>
  <c r="AL8" i="7068" s="1"/>
  <c r="AM8" i="7068" s="1"/>
  <c r="O30" i="7062"/>
  <c r="H77" i="7059"/>
  <c r="AK9" i="7068"/>
  <c r="AL9" i="7068" s="1"/>
  <c r="AM9" i="7068" s="1"/>
  <c r="E40" i="7061"/>
  <c r="W22" i="7075"/>
  <c r="X22" i="7075" s="1"/>
  <c r="W23" i="7069"/>
  <c r="X23" i="7069" s="1"/>
  <c r="O70" i="7068"/>
  <c r="P70" i="7068" s="1"/>
  <c r="Q70" i="7068" s="1"/>
  <c r="R70" i="7068" s="1"/>
  <c r="S70" i="7068" s="1"/>
  <c r="T70" i="7068" s="1"/>
  <c r="U70" i="7068" s="1"/>
  <c r="V70" i="7068" s="1"/>
  <c r="W70" i="7068" s="1"/>
  <c r="X70" i="7068" s="1"/>
  <c r="Y70" i="7068" s="1"/>
  <c r="Z70" i="7068" s="1"/>
  <c r="AA70" i="7068" s="1"/>
  <c r="AB70" i="7068" s="1"/>
  <c r="AC70" i="7068" s="1"/>
  <c r="AD70" i="7068" s="1"/>
  <c r="AE70" i="7068" s="1"/>
  <c r="AF70" i="7068" s="1"/>
  <c r="AG70" i="7068" s="1"/>
  <c r="AH70" i="7068" s="1"/>
  <c r="AI70" i="7068" s="1"/>
  <c r="AJ70" i="7068" s="1"/>
  <c r="AK70" i="7068" s="1"/>
  <c r="AL70" i="7068" s="1"/>
  <c r="AM70" i="7068" s="1"/>
  <c r="R28" i="7076"/>
  <c r="V63" i="7069"/>
  <c r="W63" i="7069" s="1"/>
  <c r="X63" i="7069" s="1"/>
  <c r="Y63" i="7069" s="1"/>
  <c r="Z63" i="7069" s="1"/>
  <c r="AA63" i="7069" s="1"/>
  <c r="AB63" i="7069" s="1"/>
  <c r="AC63" i="7069" s="1"/>
  <c r="AD63" i="7069" s="1"/>
  <c r="AE63" i="7069" s="1"/>
  <c r="AF63" i="7069" s="1"/>
  <c r="AG63" i="7069" s="1"/>
  <c r="AH63" i="7069" s="1"/>
  <c r="AI63" i="7069" s="1"/>
  <c r="AJ63" i="7069" s="1"/>
  <c r="AK63" i="7069" s="1"/>
  <c r="AL63" i="7069" s="1"/>
  <c r="AM63" i="7069" s="1"/>
  <c r="W26" i="7069"/>
  <c r="X26" i="7069" s="1"/>
  <c r="Y26" i="7069" s="1"/>
  <c r="Z26" i="7069" s="1"/>
  <c r="AA26" i="7069" s="1"/>
  <c r="AB26" i="7069" s="1"/>
  <c r="AC26" i="7069" s="1"/>
  <c r="AD26" i="7069" s="1"/>
  <c r="AE26" i="7069" s="1"/>
  <c r="AF26" i="7069" s="1"/>
  <c r="AG26" i="7069" s="1"/>
  <c r="AH26" i="7069" s="1"/>
  <c r="AI26" i="7069" s="1"/>
  <c r="AJ26" i="7069" s="1"/>
  <c r="AK26" i="7069" s="1"/>
  <c r="AL26" i="7069" s="1"/>
  <c r="AM26" i="7069" s="1"/>
  <c r="H37" i="7059"/>
  <c r="AG52" i="7077"/>
  <c r="N32" i="7074"/>
  <c r="O32" i="7074" s="1"/>
  <c r="R68" i="7065"/>
  <c r="P69" i="7065"/>
  <c r="Q69" i="7065" s="1"/>
  <c r="AI10" i="7065"/>
  <c r="AJ10" i="7065" s="1"/>
  <c r="AK10" i="7065" s="1"/>
  <c r="AL10" i="7065" s="1"/>
  <c r="AM10" i="7065" s="1"/>
  <c r="AO10" i="7065" s="1"/>
  <c r="K34" i="7065"/>
  <c r="L34" i="7065" s="1"/>
  <c r="M34" i="7065" s="1"/>
  <c r="N34" i="7065" s="1"/>
  <c r="X21" i="7060"/>
  <c r="AF53" i="7073"/>
  <c r="AG53" i="7073" s="1"/>
  <c r="AH53" i="7073" s="1"/>
  <c r="AI53" i="7073" s="1"/>
  <c r="AJ53" i="7073" s="1"/>
  <c r="AK53" i="7073" s="1"/>
  <c r="AL53" i="7073" s="1"/>
  <c r="AM53" i="7073" s="1"/>
  <c r="AO53" i="7073" s="1"/>
  <c r="AJ13" i="7071"/>
  <c r="AK13" i="7071" s="1"/>
  <c r="AL13" i="7071" s="1"/>
  <c r="AM13" i="7071" s="1"/>
  <c r="AO13" i="7071" s="1"/>
  <c r="D41" i="7074"/>
  <c r="E41" i="7074" s="1"/>
  <c r="F41" i="7074" s="1"/>
  <c r="G41" i="7074" s="1"/>
  <c r="H41" i="7074" s="1"/>
  <c r="I41" i="7074" s="1"/>
  <c r="J41" i="7074" s="1"/>
  <c r="K41" i="7074" s="1"/>
  <c r="L41" i="7074" s="1"/>
  <c r="M41" i="7074" s="1"/>
  <c r="N41" i="7074" s="1"/>
  <c r="O41" i="7074" s="1"/>
  <c r="P41" i="7074" s="1"/>
  <c r="Q41" i="7074" s="1"/>
  <c r="R41" i="7074" s="1"/>
  <c r="S41" i="7074" s="1"/>
  <c r="T41" i="7074" s="1"/>
  <c r="U41" i="7074" s="1"/>
  <c r="V41" i="7074" s="1"/>
  <c r="W41" i="7074" s="1"/>
  <c r="X41" i="7074" s="1"/>
  <c r="Y41" i="7074" s="1"/>
  <c r="Z41" i="7074" s="1"/>
  <c r="AA41" i="7074" s="1"/>
  <c r="AB41" i="7074" s="1"/>
  <c r="AC41" i="7074" s="1"/>
  <c r="AD41" i="7074" s="1"/>
  <c r="AE41" i="7074" s="1"/>
  <c r="AF41" i="7074" s="1"/>
  <c r="AG41" i="7074" s="1"/>
  <c r="AH41" i="7074" s="1"/>
  <c r="AI41" i="7074" s="1"/>
  <c r="AJ41" i="7074" s="1"/>
  <c r="AK41" i="7074" s="1"/>
  <c r="AL41" i="7074" s="1"/>
  <c r="AM41" i="7074" s="1"/>
  <c r="AO41" i="7074" s="1"/>
  <c r="Z21" i="7076"/>
  <c r="AA21" i="7076" s="1"/>
  <c r="AB21" i="7076" s="1"/>
  <c r="AC21" i="7076" s="1"/>
  <c r="AD21" i="7076" s="1"/>
  <c r="AE21" i="7076" s="1"/>
  <c r="AF21" i="7076" s="1"/>
  <c r="AG21" i="7076" s="1"/>
  <c r="AH21" i="7076" s="1"/>
  <c r="AI21" i="7076" s="1"/>
  <c r="AJ21" i="7076" s="1"/>
  <c r="AK21" i="7076" s="1"/>
  <c r="AL21" i="7076" s="1"/>
  <c r="AM21" i="7076" s="1"/>
  <c r="M74" i="7078"/>
  <c r="AI10" i="7068"/>
  <c r="AJ10" i="7068" s="1"/>
  <c r="AK10" i="7068" s="1"/>
  <c r="AL10" i="7068" s="1"/>
  <c r="AM10" i="7068" s="1"/>
  <c r="AL47" i="7060"/>
  <c r="AM47" i="7060" s="1"/>
  <c r="AO47" i="7060" s="1"/>
  <c r="T70" i="7064"/>
  <c r="U70" i="7064" s="1"/>
  <c r="V70" i="7064" s="1"/>
  <c r="W70" i="7064" s="1"/>
  <c r="X70" i="7064" s="1"/>
  <c r="AL47" i="7062"/>
  <c r="AM47" i="7062" s="1"/>
  <c r="AJ11" i="7071"/>
  <c r="AK11" i="7071" s="1"/>
  <c r="AL11" i="7071" s="1"/>
  <c r="AM11" i="7071" s="1"/>
  <c r="AO11" i="7071" s="1"/>
  <c r="O70" i="7066"/>
  <c r="U67" i="7067"/>
  <c r="L74" i="7070"/>
  <c r="M74" i="7070" s="1"/>
  <c r="N74" i="7070" s="1"/>
  <c r="O74" i="7070" s="1"/>
  <c r="P74" i="7070" s="1"/>
  <c r="Q74" i="7070" s="1"/>
  <c r="R74" i="7070" s="1"/>
  <c r="S74" i="7070" s="1"/>
  <c r="T74" i="7070" s="1"/>
  <c r="U74" i="7070" s="1"/>
  <c r="V74" i="7070" s="1"/>
  <c r="W74" i="7070" s="1"/>
  <c r="X74" i="7070" s="1"/>
  <c r="Y74" i="7070" s="1"/>
  <c r="Z74" i="7070" s="1"/>
  <c r="AA74" i="7070" s="1"/>
  <c r="U64" i="7067"/>
  <c r="I36" i="7062"/>
  <c r="X20" i="7072"/>
  <c r="Y20" i="7072" s="1"/>
  <c r="Z20" i="7072" s="1"/>
  <c r="AA20" i="7072" s="1"/>
  <c r="AB20" i="7072" s="1"/>
  <c r="AC20" i="7072" s="1"/>
  <c r="AD20" i="7072" s="1"/>
  <c r="AE20" i="7072" s="1"/>
  <c r="AF20" i="7072" s="1"/>
  <c r="AG20" i="7072" s="1"/>
  <c r="AH20" i="7072" s="1"/>
  <c r="AI20" i="7072" s="1"/>
  <c r="AJ20" i="7072" s="1"/>
  <c r="AK20" i="7072" s="1"/>
  <c r="AL20" i="7072" s="1"/>
  <c r="AM20" i="7072" s="1"/>
  <c r="AO20" i="7072" s="1"/>
  <c r="F40" i="7077"/>
  <c r="AD55" i="7067"/>
  <c r="AE55" i="7067" s="1"/>
  <c r="AH51" i="7068"/>
  <c r="AI51" i="7068" s="1"/>
  <c r="AJ51" i="7068" s="1"/>
  <c r="AK51" i="7068" s="1"/>
  <c r="AL51" i="7068" s="1"/>
  <c r="AM51" i="7068" s="1"/>
  <c r="J75" i="7068"/>
  <c r="K75" i="7068" s="1"/>
  <c r="L75" i="7068" s="1"/>
  <c r="M75" i="7068" s="1"/>
  <c r="N75" i="7068" s="1"/>
  <c r="O75" i="7068" s="1"/>
  <c r="P75" i="7068" s="1"/>
  <c r="Q75" i="7068" s="1"/>
  <c r="R75" i="7068" s="1"/>
  <c r="S75" i="7068" s="1"/>
  <c r="T75" i="7068" s="1"/>
  <c r="U75" i="7068" s="1"/>
  <c r="V75" i="7068" s="1"/>
  <c r="W75" i="7068" s="1"/>
  <c r="X75" i="7068" s="1"/>
  <c r="Y75" i="7068" s="1"/>
  <c r="Z75" i="7068" s="1"/>
  <c r="AA75" i="7068" s="1"/>
  <c r="AB75" i="7068" s="1"/>
  <c r="AC75" i="7068" s="1"/>
  <c r="AD75" i="7068" s="1"/>
  <c r="AE75" i="7068" s="1"/>
  <c r="AF75" i="7068" s="1"/>
  <c r="AG75" i="7068" s="1"/>
  <c r="AH75" i="7068" s="1"/>
  <c r="AI75" i="7068" s="1"/>
  <c r="AJ75" i="7068" s="1"/>
  <c r="AK75" i="7068" s="1"/>
  <c r="AL75" i="7068" s="1"/>
  <c r="AM75" i="7068" s="1"/>
  <c r="AJ11" i="7063"/>
  <c r="AK11" i="7063" s="1"/>
  <c r="AL11" i="7063" s="1"/>
  <c r="AM11" i="7063" s="1"/>
  <c r="AB57" i="7060"/>
  <c r="AA18" i="7068"/>
  <c r="AB18" i="7068" s="1"/>
  <c r="AE14" i="7061"/>
  <c r="Q28" i="7071"/>
  <c r="R28" i="7071" s="1"/>
  <c r="S28" i="7071" s="1"/>
  <c r="T28" i="7071" s="1"/>
  <c r="U28" i="7071" s="1"/>
  <c r="V28" i="7071" s="1"/>
  <c r="W28" i="7071" s="1"/>
  <c r="X28" i="7071" s="1"/>
  <c r="Y28" i="7071" s="1"/>
  <c r="Z28" i="7071" s="1"/>
  <c r="AA28" i="7071" s="1"/>
  <c r="AB28" i="7071" s="1"/>
  <c r="AC28" i="7071" s="1"/>
  <c r="AD28" i="7071" s="1"/>
  <c r="AE28" i="7071" s="1"/>
  <c r="AF28" i="7071" s="1"/>
  <c r="AG28" i="7071" s="1"/>
  <c r="AH28" i="7071" s="1"/>
  <c r="AI28" i="7071" s="1"/>
  <c r="AJ28" i="7071" s="1"/>
  <c r="AK28" i="7071" s="1"/>
  <c r="AL28" i="7071" s="1"/>
  <c r="AM28" i="7071" s="1"/>
  <c r="AO28" i="7071" s="1"/>
  <c r="AO46" i="7071"/>
  <c r="Q28" i="7063"/>
  <c r="R28" i="7063" s="1"/>
  <c r="S28" i="7063" s="1"/>
  <c r="T28" i="7063" s="1"/>
  <c r="U28" i="7063" s="1"/>
  <c r="V28" i="7063" s="1"/>
  <c r="W28" i="7063" s="1"/>
  <c r="X28" i="7063" s="1"/>
  <c r="Y28" i="7063" s="1"/>
  <c r="Z28" i="7063" s="1"/>
  <c r="AA28" i="7063" s="1"/>
  <c r="AB28" i="7063" s="1"/>
  <c r="AC28" i="7063" s="1"/>
  <c r="AD28" i="7063" s="1"/>
  <c r="AE28" i="7063" s="1"/>
  <c r="AF28" i="7063" s="1"/>
  <c r="AG28" i="7063" s="1"/>
  <c r="AH28" i="7063" s="1"/>
  <c r="AI28" i="7063" s="1"/>
  <c r="AJ28" i="7063" s="1"/>
  <c r="AK28" i="7063" s="1"/>
  <c r="AL28" i="7063" s="1"/>
  <c r="AM28" i="7063" s="1"/>
  <c r="AO28" i="7063" s="1"/>
  <c r="D81" i="7078"/>
  <c r="E81" i="7078" s="1"/>
  <c r="T72" i="7064"/>
  <c r="U72" i="7064" s="1"/>
  <c r="Z20" i="7076"/>
  <c r="AA20" i="7076" s="1"/>
  <c r="I79" i="7073"/>
  <c r="J79" i="7073" s="1"/>
  <c r="U65" i="7069"/>
  <c r="V65" i="7069" s="1"/>
  <c r="W65" i="7069" s="1"/>
  <c r="X65" i="7069" s="1"/>
  <c r="Y65" i="7069" s="1"/>
  <c r="Z65" i="7069" s="1"/>
  <c r="AA65" i="7069" s="1"/>
  <c r="AB65" i="7069" s="1"/>
  <c r="AC65" i="7069" s="1"/>
  <c r="AD65" i="7069" s="1"/>
  <c r="AE65" i="7069" s="1"/>
  <c r="AF65" i="7069" s="1"/>
  <c r="AG65" i="7069" s="1"/>
  <c r="AH65" i="7069" s="1"/>
  <c r="AI65" i="7069" s="1"/>
  <c r="AJ65" i="7069" s="1"/>
  <c r="AK65" i="7069" s="1"/>
  <c r="AL65" i="7069" s="1"/>
  <c r="AM65" i="7069" s="1"/>
  <c r="E80" i="7066"/>
  <c r="F80" i="7066" s="1"/>
  <c r="U65" i="7072"/>
  <c r="U68" i="7067"/>
  <c r="Y60" i="7077"/>
  <c r="Z60" i="7077" s="1"/>
  <c r="AA60" i="7077" s="1"/>
  <c r="AB60" i="7077" s="1"/>
  <c r="AC60" i="7077" s="1"/>
  <c r="AD60" i="7077" s="1"/>
  <c r="AE60" i="7077" s="1"/>
  <c r="AF60" i="7077" s="1"/>
  <c r="AG60" i="7077" s="1"/>
  <c r="AH60" i="7077" s="1"/>
  <c r="AI60" i="7077" s="1"/>
  <c r="AJ60" i="7077" s="1"/>
  <c r="AK60" i="7077" s="1"/>
  <c r="AL60" i="7077" s="1"/>
  <c r="AM60" i="7077" s="1"/>
  <c r="J75" i="7062"/>
  <c r="Z19" i="7077"/>
  <c r="AA19" i="7077" s="1"/>
  <c r="AB19" i="7077" s="1"/>
  <c r="AC19" i="7077" s="1"/>
  <c r="AD19" i="7077" s="1"/>
  <c r="AE19" i="7077" s="1"/>
  <c r="AF19" i="7077" s="1"/>
  <c r="AG19" i="7077" s="1"/>
  <c r="AH19" i="7077" s="1"/>
  <c r="AI19" i="7077" s="1"/>
  <c r="AJ19" i="7077" s="1"/>
  <c r="AK19" i="7077" s="1"/>
  <c r="AL19" i="7077" s="1"/>
  <c r="AM19" i="7077" s="1"/>
  <c r="S66" i="7078"/>
  <c r="T66" i="7078" s="1"/>
  <c r="U66" i="7078" s="1"/>
  <c r="V66" i="7078" s="1"/>
  <c r="W66" i="7078" s="1"/>
  <c r="X66" i="7078" s="1"/>
  <c r="Y66" i="7078" s="1"/>
  <c r="Z66" i="7078" s="1"/>
  <c r="AA66" i="7078" s="1"/>
  <c r="AB66" i="7078" s="1"/>
  <c r="AC66" i="7078" s="1"/>
  <c r="AD66" i="7078" s="1"/>
  <c r="AE66" i="7078" s="1"/>
  <c r="AF66" i="7078" s="1"/>
  <c r="AG66" i="7078" s="1"/>
  <c r="AH66" i="7078" s="1"/>
  <c r="AI66" i="7078" s="1"/>
  <c r="AJ66" i="7078" s="1"/>
  <c r="AK66" i="7078" s="1"/>
  <c r="AL66" i="7078" s="1"/>
  <c r="AM66" i="7078" s="1"/>
  <c r="E81" i="7063"/>
  <c r="F81" i="7063" s="1"/>
  <c r="G81" i="7063" s="1"/>
  <c r="O30" i="7072"/>
  <c r="U64" i="7069"/>
  <c r="V64" i="7069" s="1"/>
  <c r="W64" i="7069" s="1"/>
  <c r="X64" i="7069" s="1"/>
  <c r="Y64" i="7069" s="1"/>
  <c r="Q29" i="7077"/>
  <c r="R29" i="7077" s="1"/>
  <c r="S29" i="7077" s="1"/>
  <c r="T29" i="7077" s="1"/>
  <c r="U29" i="7077" s="1"/>
  <c r="V29" i="7077" s="1"/>
  <c r="W29" i="7077" s="1"/>
  <c r="X29" i="7077" s="1"/>
  <c r="Y29" i="7077" s="1"/>
  <c r="Z29" i="7077" s="1"/>
  <c r="AA29" i="7077" s="1"/>
  <c r="AB29" i="7077" s="1"/>
  <c r="AC29" i="7077" s="1"/>
  <c r="AD29" i="7077" s="1"/>
  <c r="AE29" i="7077" s="1"/>
  <c r="AF29" i="7077" s="1"/>
  <c r="AG29" i="7077" s="1"/>
  <c r="AH29" i="7077" s="1"/>
  <c r="AI29" i="7077" s="1"/>
  <c r="AJ29" i="7077" s="1"/>
  <c r="AK29" i="7077" s="1"/>
  <c r="AL29" i="7077" s="1"/>
  <c r="AM29" i="7077" s="1"/>
  <c r="U24" i="7074"/>
  <c r="V24" i="7074" s="1"/>
  <c r="W24" i="7074" s="1"/>
  <c r="X24" i="7074" s="1"/>
  <c r="Y24" i="7074" s="1"/>
  <c r="Z24" i="7074" s="1"/>
  <c r="AA24" i="7074" s="1"/>
  <c r="AB24" i="7074" s="1"/>
  <c r="AC24" i="7074" s="1"/>
  <c r="AD24" i="7074" s="1"/>
  <c r="AE24" i="7074" s="1"/>
  <c r="AF24" i="7074" s="1"/>
  <c r="AG24" i="7074" s="1"/>
  <c r="AH24" i="7074" s="1"/>
  <c r="AI24" i="7074" s="1"/>
  <c r="AJ24" i="7074" s="1"/>
  <c r="AK24" i="7074" s="1"/>
  <c r="AL24" i="7074" s="1"/>
  <c r="AM24" i="7074" s="1"/>
  <c r="AO24" i="7074" s="1"/>
  <c r="AB58" i="7077"/>
  <c r="O70" i="7078"/>
  <c r="AF53" i="7069"/>
  <c r="I80" i="7073"/>
  <c r="J80" i="7073" s="1"/>
  <c r="K80" i="7073" s="1"/>
  <c r="L80" i="7073" s="1"/>
  <c r="M80" i="7073" s="1"/>
  <c r="N80" i="7073" s="1"/>
  <c r="O80" i="7073" s="1"/>
  <c r="P80" i="7073" s="1"/>
  <c r="Q80" i="7073" s="1"/>
  <c r="R80" i="7073" s="1"/>
  <c r="S80" i="7073" s="1"/>
  <c r="T80" i="7073" s="1"/>
  <c r="U80" i="7073" s="1"/>
  <c r="V80" i="7073" s="1"/>
  <c r="W80" i="7073" s="1"/>
  <c r="X80" i="7073" s="1"/>
  <c r="Y80" i="7073" s="1"/>
  <c r="Z80" i="7073" s="1"/>
  <c r="AA80" i="7073" s="1"/>
  <c r="AB80" i="7073" s="1"/>
  <c r="AC80" i="7073" s="1"/>
  <c r="AD80" i="7073" s="1"/>
  <c r="AE80" i="7073" s="1"/>
  <c r="AF80" i="7073" s="1"/>
  <c r="AG80" i="7073" s="1"/>
  <c r="AH80" i="7073" s="1"/>
  <c r="AI80" i="7073" s="1"/>
  <c r="AJ80" i="7073" s="1"/>
  <c r="AK80" i="7073" s="1"/>
  <c r="AL80" i="7073" s="1"/>
  <c r="AM80" i="7073" s="1"/>
  <c r="AO80" i="7073" s="1"/>
  <c r="AJ9" i="7071"/>
  <c r="AK9" i="7071" s="1"/>
  <c r="AL9" i="7071" s="1"/>
  <c r="AM9" i="7071" s="1"/>
  <c r="AO9" i="7071" s="1"/>
  <c r="Z19" i="7066"/>
  <c r="AA19" i="7066" s="1"/>
  <c r="AB19" i="7066" s="1"/>
  <c r="AC19" i="7066" s="1"/>
  <c r="AD19" i="7066" s="1"/>
  <c r="AE19" i="7066" s="1"/>
  <c r="AF19" i="7066" s="1"/>
  <c r="AG19" i="7066" s="1"/>
  <c r="AH19" i="7066" s="1"/>
  <c r="AI19" i="7066" s="1"/>
  <c r="AJ19" i="7066" s="1"/>
  <c r="AK19" i="7066" s="1"/>
  <c r="AL19" i="7066" s="1"/>
  <c r="AM19" i="7066" s="1"/>
  <c r="AO19" i="7066" s="1"/>
  <c r="G78" i="7072"/>
  <c r="H78" i="7072" s="1"/>
  <c r="I78" i="7072" s="1"/>
  <c r="J78" i="7072" s="1"/>
  <c r="K78" i="7072" s="1"/>
  <c r="L78" i="7072" s="1"/>
  <c r="M78" i="7072" s="1"/>
  <c r="N78" i="7072" s="1"/>
  <c r="O78" i="7072" s="1"/>
  <c r="P78" i="7072" s="1"/>
  <c r="Q78" i="7072" s="1"/>
  <c r="R78" i="7072" s="1"/>
  <c r="S78" i="7072" s="1"/>
  <c r="T78" i="7072" s="1"/>
  <c r="U78" i="7072" s="1"/>
  <c r="V78" i="7072" s="1"/>
  <c r="W78" i="7072" s="1"/>
  <c r="X78" i="7072" s="1"/>
  <c r="Y78" i="7072" s="1"/>
  <c r="Z78" i="7072" s="1"/>
  <c r="AA78" i="7072" s="1"/>
  <c r="AB78" i="7072" s="1"/>
  <c r="AC78" i="7072" s="1"/>
  <c r="AD78" i="7072" s="1"/>
  <c r="AE78" i="7072" s="1"/>
  <c r="AF78" i="7072" s="1"/>
  <c r="AG78" i="7072" s="1"/>
  <c r="AH78" i="7072" s="1"/>
  <c r="AI78" i="7072" s="1"/>
  <c r="AJ78" i="7072" s="1"/>
  <c r="AK78" i="7072" s="1"/>
  <c r="AL78" i="7072" s="1"/>
  <c r="AM78" i="7072" s="1"/>
  <c r="AO78" i="7072" s="1"/>
  <c r="AF16" i="7063"/>
  <c r="AG16" i="7063" s="1"/>
  <c r="AH16" i="7063" s="1"/>
  <c r="AI16" i="7063" s="1"/>
  <c r="AJ16" i="7063" s="1"/>
  <c r="AK16" i="7063" s="1"/>
  <c r="AL16" i="7063" s="1"/>
  <c r="AM16" i="7063" s="1"/>
  <c r="AO16" i="7063" s="1"/>
  <c r="K33" i="7076"/>
  <c r="E41" i="7067"/>
  <c r="F41" i="7067" s="1"/>
  <c r="G41" i="7067" s="1"/>
  <c r="H41" i="7067" s="1"/>
  <c r="I41" i="7067" s="1"/>
  <c r="J41" i="7067" s="1"/>
  <c r="Z59" i="7078"/>
  <c r="Y60" i="7075"/>
  <c r="Z60" i="7075" s="1"/>
  <c r="AA60" i="7075" s="1"/>
  <c r="AB60" i="7075" s="1"/>
  <c r="AC60" i="7075" s="1"/>
  <c r="AD60" i="7075" s="1"/>
  <c r="AE60" i="7075" s="1"/>
  <c r="AF60" i="7075" s="1"/>
  <c r="AG60" i="7075" s="1"/>
  <c r="AH60" i="7075" s="1"/>
  <c r="AI60" i="7075" s="1"/>
  <c r="AJ60" i="7075" s="1"/>
  <c r="AK60" i="7075" s="1"/>
  <c r="AL60" i="7075" s="1"/>
  <c r="AM60" i="7075" s="1"/>
  <c r="I78" i="7073"/>
  <c r="J78" i="7073" s="1"/>
  <c r="AJ16" i="7071"/>
  <c r="AK16" i="7071" s="1"/>
  <c r="AL16" i="7071" s="1"/>
  <c r="AM16" i="7071" s="1"/>
  <c r="AJ15" i="7071"/>
  <c r="AK15" i="7071" s="1"/>
  <c r="AL15" i="7071" s="1"/>
  <c r="AM15" i="7071" s="1"/>
  <c r="U64" i="7071"/>
  <c r="V64" i="7071" s="1"/>
  <c r="W64" i="7071" s="1"/>
  <c r="X64" i="7071" s="1"/>
  <c r="Y64" i="7071" s="1"/>
  <c r="Z64" i="7071" s="1"/>
  <c r="AA64" i="7071" s="1"/>
  <c r="AB64" i="7071" s="1"/>
  <c r="AC64" i="7071" s="1"/>
  <c r="AD64" i="7071" s="1"/>
  <c r="AE64" i="7071" s="1"/>
  <c r="AF64" i="7071" s="1"/>
  <c r="AG64" i="7071" s="1"/>
  <c r="AH64" i="7071" s="1"/>
  <c r="AI64" i="7071" s="1"/>
  <c r="AJ64" i="7071" s="1"/>
  <c r="AK64" i="7071" s="1"/>
  <c r="AL64" i="7071" s="1"/>
  <c r="AM64" i="7071" s="1"/>
  <c r="AO64" i="7071" s="1"/>
  <c r="AA18" i="7059"/>
  <c r="H37" i="7077"/>
  <c r="I37" i="7077" s="1"/>
  <c r="J37" i="7077" s="1"/>
  <c r="K37" i="7077" s="1"/>
  <c r="L37" i="7077" s="1"/>
  <c r="M37" i="7077" s="1"/>
  <c r="N37" i="7077" s="1"/>
  <c r="O37" i="7077" s="1"/>
  <c r="P37" i="7077" s="1"/>
  <c r="Q37" i="7077" s="1"/>
  <c r="R37" i="7077" s="1"/>
  <c r="S37" i="7077" s="1"/>
  <c r="T37" i="7077" s="1"/>
  <c r="U37" i="7077" s="1"/>
  <c r="V37" i="7077" s="1"/>
  <c r="W37" i="7077" s="1"/>
  <c r="X37" i="7077" s="1"/>
  <c r="Y37" i="7077" s="1"/>
  <c r="Z37" i="7077" s="1"/>
  <c r="AA37" i="7077" s="1"/>
  <c r="AB37" i="7077" s="1"/>
  <c r="AC37" i="7077" s="1"/>
  <c r="AD37" i="7077" s="1"/>
  <c r="AE37" i="7077" s="1"/>
  <c r="AF37" i="7077" s="1"/>
  <c r="AG37" i="7077" s="1"/>
  <c r="AH37" i="7077" s="1"/>
  <c r="AI37" i="7077" s="1"/>
  <c r="AJ37" i="7077" s="1"/>
  <c r="AK37" i="7077" s="1"/>
  <c r="AL37" i="7077" s="1"/>
  <c r="AM37" i="7077" s="1"/>
  <c r="H37" i="7067"/>
  <c r="I37" i="7067" s="1"/>
  <c r="J37" i="7067" s="1"/>
  <c r="K37" i="7067" s="1"/>
  <c r="L37" i="7067" s="1"/>
  <c r="M37" i="7067" s="1"/>
  <c r="N37" i="7067" s="1"/>
  <c r="O37" i="7067" s="1"/>
  <c r="P37" i="7067" s="1"/>
  <c r="Q37" i="7067" s="1"/>
  <c r="R37" i="7067" s="1"/>
  <c r="S37" i="7067" s="1"/>
  <c r="T37" i="7067" s="1"/>
  <c r="U37" i="7067" s="1"/>
  <c r="V37" i="7067" s="1"/>
  <c r="W37" i="7067" s="1"/>
  <c r="X37" i="7067" s="1"/>
  <c r="Y37" i="7067" s="1"/>
  <c r="Z37" i="7067" s="1"/>
  <c r="AA37" i="7067" s="1"/>
  <c r="AB37" i="7067" s="1"/>
  <c r="AC37" i="7067" s="1"/>
  <c r="AD37" i="7067" s="1"/>
  <c r="AE37" i="7067" s="1"/>
  <c r="AF37" i="7067" s="1"/>
  <c r="AG37" i="7067" s="1"/>
  <c r="AH37" i="7067" s="1"/>
  <c r="AI37" i="7067" s="1"/>
  <c r="AJ37" i="7067" s="1"/>
  <c r="AK37" i="7067" s="1"/>
  <c r="AL37" i="7067" s="1"/>
  <c r="AM37" i="7067" s="1"/>
  <c r="U64" i="7062"/>
  <c r="O70" i="7076"/>
  <c r="P70" i="7076" s="1"/>
  <c r="Q70" i="7076" s="1"/>
  <c r="O70" i="7077"/>
  <c r="P70" i="7077" s="1"/>
  <c r="AA18" i="7077"/>
  <c r="AB18" i="7077" s="1"/>
  <c r="AC18" i="7077" s="1"/>
  <c r="AD18" i="7077" s="1"/>
  <c r="AE18" i="7077" s="1"/>
  <c r="AF18" i="7077" s="1"/>
  <c r="AG18" i="7077" s="1"/>
  <c r="AH18" i="7077" s="1"/>
  <c r="AI18" i="7077" s="1"/>
  <c r="AJ18" i="7077" s="1"/>
  <c r="AK18" i="7077" s="1"/>
  <c r="AL18" i="7077" s="1"/>
  <c r="AM18" i="7077" s="1"/>
  <c r="AB57" i="7068"/>
  <c r="AL7" i="7062"/>
  <c r="AM7" i="7062" s="1"/>
  <c r="AF53" i="7060"/>
  <c r="W22" i="7060"/>
  <c r="W62" i="7075"/>
  <c r="X62" i="7075" s="1"/>
  <c r="Y62" i="7075" s="1"/>
  <c r="Z62" i="7075" s="1"/>
  <c r="AA62" i="7075" s="1"/>
  <c r="AB62" i="7075" s="1"/>
  <c r="AC62" i="7075" s="1"/>
  <c r="AD62" i="7075" s="1"/>
  <c r="AE62" i="7075" s="1"/>
  <c r="AF62" i="7075" s="1"/>
  <c r="AG62" i="7075" s="1"/>
  <c r="AH62" i="7075" s="1"/>
  <c r="AI62" i="7075" s="1"/>
  <c r="AJ62" i="7075" s="1"/>
  <c r="AK62" i="7075" s="1"/>
  <c r="AL62" i="7075" s="1"/>
  <c r="AM62" i="7075" s="1"/>
  <c r="J35" i="7068"/>
  <c r="K35" i="7068" s="1"/>
  <c r="L35" i="7068" s="1"/>
  <c r="M35" i="7068" s="1"/>
  <c r="N35" i="7068" s="1"/>
  <c r="O35" i="7068" s="1"/>
  <c r="P35" i="7068" s="1"/>
  <c r="Q35" i="7068" s="1"/>
  <c r="R35" i="7068" s="1"/>
  <c r="S35" i="7068" s="1"/>
  <c r="T35" i="7068" s="1"/>
  <c r="U35" i="7068" s="1"/>
  <c r="V35" i="7068" s="1"/>
  <c r="W35" i="7068" s="1"/>
  <c r="X35" i="7068" s="1"/>
  <c r="Y35" i="7068" s="1"/>
  <c r="Z35" i="7068" s="1"/>
  <c r="AA35" i="7068" s="1"/>
  <c r="AB35" i="7068" s="1"/>
  <c r="AC35" i="7068" s="1"/>
  <c r="AD35" i="7068" s="1"/>
  <c r="AE35" i="7068" s="1"/>
  <c r="AF35" i="7068" s="1"/>
  <c r="AG35" i="7068" s="1"/>
  <c r="AH35" i="7068" s="1"/>
  <c r="AI35" i="7068" s="1"/>
  <c r="AJ35" i="7068" s="1"/>
  <c r="AK35" i="7068" s="1"/>
  <c r="AL35" i="7068" s="1"/>
  <c r="AM35" i="7068" s="1"/>
  <c r="H38" i="7077"/>
  <c r="I38" i="7077" s="1"/>
  <c r="J38" i="7077" s="1"/>
  <c r="K38" i="7077" s="1"/>
  <c r="L38" i="7077" s="1"/>
  <c r="M38" i="7077" s="1"/>
  <c r="N38" i="7077" s="1"/>
  <c r="O38" i="7077" s="1"/>
  <c r="P38" i="7077" s="1"/>
  <c r="Q38" i="7077" s="1"/>
  <c r="R38" i="7077" s="1"/>
  <c r="S38" i="7077" s="1"/>
  <c r="T38" i="7077" s="1"/>
  <c r="U38" i="7077" s="1"/>
  <c r="V38" i="7077" s="1"/>
  <c r="W38" i="7077" s="1"/>
  <c r="X38" i="7077" s="1"/>
  <c r="Y38" i="7077" s="1"/>
  <c r="Z38" i="7077" s="1"/>
  <c r="AA38" i="7077" s="1"/>
  <c r="AB38" i="7077" s="1"/>
  <c r="AC38" i="7077" s="1"/>
  <c r="AD38" i="7077" s="1"/>
  <c r="AE38" i="7077" s="1"/>
  <c r="AF38" i="7077" s="1"/>
  <c r="AG38" i="7077" s="1"/>
  <c r="AH38" i="7077" s="1"/>
  <c r="AI38" i="7077" s="1"/>
  <c r="AJ38" i="7077" s="1"/>
  <c r="AK38" i="7077" s="1"/>
  <c r="AL38" i="7077" s="1"/>
  <c r="AM38" i="7077" s="1"/>
  <c r="M32" i="7078"/>
  <c r="N32" i="7078" s="1"/>
  <c r="O32" i="7078" s="1"/>
  <c r="P32" i="7078" s="1"/>
  <c r="Q32" i="7078" s="1"/>
  <c r="R32" i="7078" s="1"/>
  <c r="S32" i="7078" s="1"/>
  <c r="T32" i="7078" s="1"/>
  <c r="U32" i="7078" s="1"/>
  <c r="V32" i="7078" s="1"/>
  <c r="W32" i="7078" s="1"/>
  <c r="X32" i="7078" s="1"/>
  <c r="Y32" i="7078" s="1"/>
  <c r="Z32" i="7078" s="1"/>
  <c r="AA32" i="7078" s="1"/>
  <c r="AB32" i="7078" s="1"/>
  <c r="AC32" i="7078" s="1"/>
  <c r="AD32" i="7078" s="1"/>
  <c r="AE32" i="7078" s="1"/>
  <c r="AF32" i="7078" s="1"/>
  <c r="AG32" i="7078" s="1"/>
  <c r="AH32" i="7078" s="1"/>
  <c r="AI32" i="7078" s="1"/>
  <c r="AJ32" i="7078" s="1"/>
  <c r="AK32" i="7078" s="1"/>
  <c r="AL32" i="7078" s="1"/>
  <c r="AM32" i="7078" s="1"/>
  <c r="E40" i="7059"/>
  <c r="T66" i="7070"/>
  <c r="F39" i="7077"/>
  <c r="G39" i="7077" s="1"/>
  <c r="H39" i="7077" s="1"/>
  <c r="AF13" i="7078"/>
  <c r="AG13" i="7078" s="1"/>
  <c r="AH13" i="7078" s="1"/>
  <c r="AI13" i="7078" s="1"/>
  <c r="AJ13" i="7078" s="1"/>
  <c r="AK13" i="7078" s="1"/>
  <c r="AL13" i="7078" s="1"/>
  <c r="AM13" i="7078" s="1"/>
  <c r="S68" i="7073"/>
  <c r="T68" i="7073" s="1"/>
  <c r="U68" i="7073" s="1"/>
  <c r="V68" i="7073" s="1"/>
  <c r="W68" i="7073" s="1"/>
  <c r="T67" i="7064"/>
  <c r="U67" i="7064" s="1"/>
  <c r="R68" i="7066"/>
  <c r="U66" i="7072"/>
  <c r="V66" i="7072" s="1"/>
  <c r="W66" i="7072" s="1"/>
  <c r="X66" i="7072" s="1"/>
  <c r="Y66" i="7072" s="1"/>
  <c r="Z66" i="7072" s="1"/>
  <c r="AA66" i="7072" s="1"/>
  <c r="AB66" i="7072" s="1"/>
  <c r="AC66" i="7072" s="1"/>
  <c r="AD66" i="7072" s="1"/>
  <c r="AE66" i="7072" s="1"/>
  <c r="AF66" i="7072" s="1"/>
  <c r="AG66" i="7072" s="1"/>
  <c r="AH66" i="7072" s="1"/>
  <c r="AI66" i="7072" s="1"/>
  <c r="AJ66" i="7072" s="1"/>
  <c r="AK66" i="7072" s="1"/>
  <c r="AL66" i="7072" s="1"/>
  <c r="AM66" i="7072" s="1"/>
  <c r="AO66" i="7072" s="1"/>
  <c r="F40" i="7076"/>
  <c r="G40" i="7076" s="1"/>
  <c r="H40" i="7076" s="1"/>
  <c r="I40" i="7076" s="1"/>
  <c r="J40" i="7076" s="1"/>
  <c r="K40" i="7076" s="1"/>
  <c r="L40" i="7076" s="1"/>
  <c r="M40" i="7076" s="1"/>
  <c r="N40" i="7076" s="1"/>
  <c r="O40" i="7076" s="1"/>
  <c r="P40" i="7076" s="1"/>
  <c r="Q40" i="7076" s="1"/>
  <c r="R40" i="7076" s="1"/>
  <c r="S40" i="7076" s="1"/>
  <c r="T40" i="7076" s="1"/>
  <c r="U40" i="7076" s="1"/>
  <c r="V40" i="7076" s="1"/>
  <c r="W40" i="7076" s="1"/>
  <c r="X40" i="7076" s="1"/>
  <c r="Y40" i="7076" s="1"/>
  <c r="Z40" i="7076" s="1"/>
  <c r="AA40" i="7076" s="1"/>
  <c r="AB40" i="7076" s="1"/>
  <c r="AC40" i="7076" s="1"/>
  <c r="AD40" i="7076" s="1"/>
  <c r="AE40" i="7076" s="1"/>
  <c r="AF40" i="7076" s="1"/>
  <c r="AG40" i="7076" s="1"/>
  <c r="AH40" i="7076" s="1"/>
  <c r="AI40" i="7076" s="1"/>
  <c r="AJ40" i="7076" s="1"/>
  <c r="AK40" i="7076" s="1"/>
  <c r="AL40" i="7076" s="1"/>
  <c r="AM40" i="7076" s="1"/>
  <c r="U24" i="7077"/>
  <c r="V24" i="7077" s="1"/>
  <c r="W24" i="7077" s="1"/>
  <c r="X24" i="7077" s="1"/>
  <c r="Y24" i="7077" s="1"/>
  <c r="Z24" i="7077" s="1"/>
  <c r="AA24" i="7077" s="1"/>
  <c r="AB24" i="7077" s="1"/>
  <c r="AC24" i="7077" s="1"/>
  <c r="AD24" i="7077" s="1"/>
  <c r="AE24" i="7077" s="1"/>
  <c r="AF24" i="7077" s="1"/>
  <c r="AG24" i="7077" s="1"/>
  <c r="AH24" i="7077" s="1"/>
  <c r="AI24" i="7077" s="1"/>
  <c r="AJ24" i="7077" s="1"/>
  <c r="AK24" i="7077" s="1"/>
  <c r="AL24" i="7077" s="1"/>
  <c r="AM24" i="7077" s="1"/>
  <c r="AF54" i="7068"/>
  <c r="AG54" i="7068" s="1"/>
  <c r="AH54" i="7068" s="1"/>
  <c r="AI54" i="7068" s="1"/>
  <c r="AJ54" i="7068" s="1"/>
  <c r="AK54" i="7068" s="1"/>
  <c r="AL54" i="7068" s="1"/>
  <c r="AM54" i="7068" s="1"/>
  <c r="AD15" i="7061"/>
  <c r="N71" i="7072"/>
  <c r="X61" i="7074"/>
  <c r="P69" i="7074"/>
  <c r="Q69" i="7074" s="1"/>
  <c r="R69" i="7074" s="1"/>
  <c r="S69" i="7074" s="1"/>
  <c r="T69" i="7074" s="1"/>
  <c r="N31" i="7059"/>
  <c r="X61" i="7063"/>
  <c r="AA17" i="7059"/>
  <c r="AK8" i="7059"/>
  <c r="U65" i="7071"/>
  <c r="V65" i="7071" s="1"/>
  <c r="W65" i="7071" s="1"/>
  <c r="X65" i="7071" s="1"/>
  <c r="Y65" i="7071" s="1"/>
  <c r="Z65" i="7071" s="1"/>
  <c r="AA65" i="7071" s="1"/>
  <c r="AB65" i="7071" s="1"/>
  <c r="AC65" i="7071" s="1"/>
  <c r="AD65" i="7071" s="1"/>
  <c r="AE65" i="7071" s="1"/>
  <c r="AF65" i="7071" s="1"/>
  <c r="AG65" i="7071" s="1"/>
  <c r="AH65" i="7071" s="1"/>
  <c r="AI65" i="7071" s="1"/>
  <c r="AJ65" i="7071" s="1"/>
  <c r="AK65" i="7071" s="1"/>
  <c r="AL65" i="7071" s="1"/>
  <c r="AM65" i="7071" s="1"/>
  <c r="AO65" i="7071" s="1"/>
  <c r="L34" i="7074"/>
  <c r="M34" i="7074" s="1"/>
  <c r="N34" i="7074" s="1"/>
  <c r="O34" i="7074" s="1"/>
  <c r="X61" i="7059"/>
  <c r="E80" i="7076"/>
  <c r="F80" i="7076" s="1"/>
  <c r="G80" i="7076" s="1"/>
  <c r="H80" i="7076" s="1"/>
  <c r="I80" i="7076" s="1"/>
  <c r="J80" i="7076" s="1"/>
  <c r="K80" i="7076" s="1"/>
  <c r="L80" i="7076" s="1"/>
  <c r="M80" i="7076" s="1"/>
  <c r="N80" i="7076" s="1"/>
  <c r="O80" i="7076" s="1"/>
  <c r="P80" i="7076" s="1"/>
  <c r="Q80" i="7076" s="1"/>
  <c r="R80" i="7076" s="1"/>
  <c r="S80" i="7076" s="1"/>
  <c r="T80" i="7076" s="1"/>
  <c r="U80" i="7076" s="1"/>
  <c r="V80" i="7076" s="1"/>
  <c r="W80" i="7076" s="1"/>
  <c r="X80" i="7076" s="1"/>
  <c r="Y80" i="7076" s="1"/>
  <c r="Z80" i="7076" s="1"/>
  <c r="AA80" i="7076" s="1"/>
  <c r="AB80" i="7076" s="1"/>
  <c r="AC80" i="7076" s="1"/>
  <c r="AD80" i="7076" s="1"/>
  <c r="AE80" i="7076" s="1"/>
  <c r="AF80" i="7076" s="1"/>
  <c r="AG80" i="7076" s="1"/>
  <c r="AH80" i="7076" s="1"/>
  <c r="AI80" i="7076" s="1"/>
  <c r="AJ80" i="7076" s="1"/>
  <c r="AK80" i="7076" s="1"/>
  <c r="AL80" i="7076" s="1"/>
  <c r="AM80" i="7076" s="1"/>
  <c r="AO8" i="7072"/>
  <c r="Q28" i="7077"/>
  <c r="R28" i="7077" s="1"/>
  <c r="S28" i="7077" s="1"/>
  <c r="T28" i="7077" s="1"/>
  <c r="U28" i="7077" s="1"/>
  <c r="V28" i="7077" s="1"/>
  <c r="W28" i="7077" s="1"/>
  <c r="X28" i="7077" s="1"/>
  <c r="Y28" i="7077" s="1"/>
  <c r="Z28" i="7077" s="1"/>
  <c r="AA28" i="7077" s="1"/>
  <c r="AB28" i="7077" s="1"/>
  <c r="AC28" i="7077" s="1"/>
  <c r="AD28" i="7077" s="1"/>
  <c r="AE28" i="7077" s="1"/>
  <c r="AF28" i="7077" s="1"/>
  <c r="AG28" i="7077" s="1"/>
  <c r="AH28" i="7077" s="1"/>
  <c r="AI28" i="7077" s="1"/>
  <c r="AJ28" i="7077" s="1"/>
  <c r="AK28" i="7077" s="1"/>
  <c r="AL28" i="7077" s="1"/>
  <c r="AM28" i="7077" s="1"/>
  <c r="T25" i="7073"/>
  <c r="H37" i="7076"/>
  <c r="I37" i="7076" s="1"/>
  <c r="J37" i="7076" s="1"/>
  <c r="E40" i="7069"/>
  <c r="F40" i="7069" s="1"/>
  <c r="G40" i="7069" s="1"/>
  <c r="H40" i="7069" s="1"/>
  <c r="I40" i="7069" s="1"/>
  <c r="J40" i="7069" s="1"/>
  <c r="K40" i="7069" s="1"/>
  <c r="L40" i="7069" s="1"/>
  <c r="M40" i="7069" s="1"/>
  <c r="N40" i="7069" s="1"/>
  <c r="O40" i="7069" s="1"/>
  <c r="P40" i="7069" s="1"/>
  <c r="Q40" i="7069" s="1"/>
  <c r="R40" i="7069" s="1"/>
  <c r="S40" i="7069" s="1"/>
  <c r="T40" i="7069" s="1"/>
  <c r="U40" i="7069" s="1"/>
  <c r="V40" i="7069" s="1"/>
  <c r="W40" i="7069" s="1"/>
  <c r="X40" i="7069" s="1"/>
  <c r="Y40" i="7069" s="1"/>
  <c r="Z40" i="7069" s="1"/>
  <c r="AA40" i="7069" s="1"/>
  <c r="AB40" i="7069" s="1"/>
  <c r="AC40" i="7069" s="1"/>
  <c r="AD40" i="7069" s="1"/>
  <c r="AE40" i="7069" s="1"/>
  <c r="AF40" i="7069" s="1"/>
  <c r="AG40" i="7069" s="1"/>
  <c r="AH40" i="7069" s="1"/>
  <c r="AI40" i="7069" s="1"/>
  <c r="AJ40" i="7069" s="1"/>
  <c r="AK40" i="7069" s="1"/>
  <c r="AL40" i="7069" s="1"/>
  <c r="AM40" i="7069" s="1"/>
  <c r="AK48" i="7069"/>
  <c r="AL48" i="7069" s="1"/>
  <c r="AM48" i="7069" s="1"/>
  <c r="G78" i="7071"/>
  <c r="H78" i="7071" s="1"/>
  <c r="I78" i="7071" s="1"/>
  <c r="J78" i="7071" s="1"/>
  <c r="K78" i="7071" s="1"/>
  <c r="L78" i="7071" s="1"/>
  <c r="M78" i="7071" s="1"/>
  <c r="N78" i="7071" s="1"/>
  <c r="O78" i="7071" s="1"/>
  <c r="P78" i="7071" s="1"/>
  <c r="Q78" i="7071" s="1"/>
  <c r="R78" i="7071" s="1"/>
  <c r="S78" i="7071" s="1"/>
  <c r="T78" i="7071" s="1"/>
  <c r="U78" i="7071" s="1"/>
  <c r="V78" i="7071" s="1"/>
  <c r="W78" i="7071" s="1"/>
  <c r="X78" i="7071" s="1"/>
  <c r="Y78" i="7071" s="1"/>
  <c r="Z78" i="7071" s="1"/>
  <c r="AA78" i="7071" s="1"/>
  <c r="AB78" i="7071" s="1"/>
  <c r="AC78" i="7071" s="1"/>
  <c r="AD78" i="7071" s="1"/>
  <c r="AE78" i="7071" s="1"/>
  <c r="AF78" i="7071" s="1"/>
  <c r="AG78" i="7071" s="1"/>
  <c r="AH78" i="7071" s="1"/>
  <c r="AI78" i="7071" s="1"/>
  <c r="AJ78" i="7071" s="1"/>
  <c r="AK78" i="7071" s="1"/>
  <c r="AL78" i="7071" s="1"/>
  <c r="AM78" i="7071" s="1"/>
  <c r="AO78" i="7071" s="1"/>
  <c r="H37" i="7068"/>
  <c r="O30" i="7071"/>
  <c r="P30" i="7071" s="1"/>
  <c r="Q30" i="7071" s="1"/>
  <c r="R30" i="7071" s="1"/>
  <c r="S30" i="7071" s="1"/>
  <c r="T30" i="7071" s="1"/>
  <c r="U30" i="7071" s="1"/>
  <c r="V30" i="7071" s="1"/>
  <c r="W30" i="7071" s="1"/>
  <c r="X30" i="7071" s="1"/>
  <c r="Y30" i="7071" s="1"/>
  <c r="Z30" i="7071" s="1"/>
  <c r="AA30" i="7071" s="1"/>
  <c r="AB30" i="7071" s="1"/>
  <c r="AC30" i="7071" s="1"/>
  <c r="AD30" i="7071" s="1"/>
  <c r="AE30" i="7071" s="1"/>
  <c r="AF30" i="7071" s="1"/>
  <c r="AG30" i="7071" s="1"/>
  <c r="AH30" i="7071" s="1"/>
  <c r="AI30" i="7071" s="1"/>
  <c r="AJ30" i="7071" s="1"/>
  <c r="AK30" i="7071" s="1"/>
  <c r="AL30" i="7071" s="1"/>
  <c r="AM30" i="7071" s="1"/>
  <c r="J75" i="7074"/>
  <c r="AF13" i="7066"/>
  <c r="AG13" i="7066" s="1"/>
  <c r="AH13" i="7066" s="1"/>
  <c r="AI13" i="7066" s="1"/>
  <c r="AJ13" i="7066" s="1"/>
  <c r="AK13" i="7066" s="1"/>
  <c r="AL13" i="7066" s="1"/>
  <c r="AM13" i="7066" s="1"/>
  <c r="AO13" i="7066" s="1"/>
  <c r="AC58" i="7077"/>
  <c r="AD58" i="7077" s="1"/>
  <c r="I76" i="7078"/>
  <c r="J76" i="7078" s="1"/>
  <c r="K76" i="7078" s="1"/>
  <c r="L76" i="7078" s="1"/>
  <c r="M76" i="7078" s="1"/>
  <c r="N76" i="7078" s="1"/>
  <c r="O76" i="7078" s="1"/>
  <c r="P76" i="7078" s="1"/>
  <c r="Q76" i="7078" s="1"/>
  <c r="R76" i="7078" s="1"/>
  <c r="S76" i="7078" s="1"/>
  <c r="T76" i="7078" s="1"/>
  <c r="U76" i="7078" s="1"/>
  <c r="V76" i="7078" s="1"/>
  <c r="W76" i="7078" s="1"/>
  <c r="X76" i="7078" s="1"/>
  <c r="Y76" i="7078" s="1"/>
  <c r="Z76" i="7078" s="1"/>
  <c r="AA76" i="7078" s="1"/>
  <c r="AB76" i="7078" s="1"/>
  <c r="AC76" i="7078" s="1"/>
  <c r="AD76" i="7078" s="1"/>
  <c r="AE76" i="7078" s="1"/>
  <c r="AF76" i="7078" s="1"/>
  <c r="AG76" i="7078" s="1"/>
  <c r="AH76" i="7078" s="1"/>
  <c r="AI76" i="7078" s="1"/>
  <c r="AJ76" i="7078" s="1"/>
  <c r="AK76" i="7078" s="1"/>
  <c r="AL76" i="7078" s="1"/>
  <c r="AM76" i="7078" s="1"/>
  <c r="D81" i="7074"/>
  <c r="R70" i="7076"/>
  <c r="S70" i="7076" s="1"/>
  <c r="T70" i="7076" s="1"/>
  <c r="U70" i="7076" s="1"/>
  <c r="V70" i="7076" s="1"/>
  <c r="K37" i="7076"/>
  <c r="AB57" i="7074"/>
  <c r="AC57" i="7074" s="1"/>
  <c r="AD57" i="7074" s="1"/>
  <c r="AE57" i="7074" s="1"/>
  <c r="AF57" i="7074" s="1"/>
  <c r="AG57" i="7074" s="1"/>
  <c r="AH57" i="7074" s="1"/>
  <c r="AI57" i="7074" s="1"/>
  <c r="AJ57" i="7074" s="1"/>
  <c r="AK57" i="7074" s="1"/>
  <c r="AL57" i="7074" s="1"/>
  <c r="AM57" i="7074" s="1"/>
  <c r="AO57" i="7074" s="1"/>
  <c r="D41" i="7059"/>
  <c r="F40" i="7061"/>
  <c r="AF14" i="7071"/>
  <c r="AG14" i="7071" s="1"/>
  <c r="J35" i="7065"/>
  <c r="K35" i="7065" s="1"/>
  <c r="L35" i="7065" s="1"/>
  <c r="M35" i="7065" s="1"/>
  <c r="N35" i="7065" s="1"/>
  <c r="O35" i="7065" s="1"/>
  <c r="P35" i="7065" s="1"/>
  <c r="Q35" i="7065" s="1"/>
  <c r="R35" i="7065" s="1"/>
  <c r="S35" i="7065" s="1"/>
  <c r="T35" i="7065" s="1"/>
  <c r="U35" i="7065" s="1"/>
  <c r="V35" i="7065" s="1"/>
  <c r="W35" i="7065" s="1"/>
  <c r="X35" i="7065" s="1"/>
  <c r="Y35" i="7065" s="1"/>
  <c r="Z35" i="7065" s="1"/>
  <c r="AA35" i="7065" s="1"/>
  <c r="AB35" i="7065" s="1"/>
  <c r="AC35" i="7065" s="1"/>
  <c r="AD35" i="7065" s="1"/>
  <c r="AE35" i="7065" s="1"/>
  <c r="AF35" i="7065" s="1"/>
  <c r="AG35" i="7065" s="1"/>
  <c r="AH35" i="7065" s="1"/>
  <c r="AI35" i="7065" s="1"/>
  <c r="AJ35" i="7065" s="1"/>
  <c r="AK35" i="7065" s="1"/>
  <c r="AL35" i="7065" s="1"/>
  <c r="AM35" i="7065" s="1"/>
  <c r="AO35" i="7065" s="1"/>
  <c r="E40" i="7067"/>
  <c r="AH11" i="7065"/>
  <c r="AI11" i="7065" s="1"/>
  <c r="AJ11" i="7065" s="1"/>
  <c r="AK11" i="7065" s="1"/>
  <c r="AL11" i="7065" s="1"/>
  <c r="AM11" i="7065" s="1"/>
  <c r="AO11" i="7065" s="1"/>
  <c r="J35" i="7067"/>
  <c r="K35" i="7067" s="1"/>
  <c r="L35" i="7067" s="1"/>
  <c r="M35" i="7067" s="1"/>
  <c r="N35" i="7067" s="1"/>
  <c r="O35" i="7067" s="1"/>
  <c r="P35" i="7067" s="1"/>
  <c r="Q35" i="7067" s="1"/>
  <c r="R35" i="7067" s="1"/>
  <c r="S35" i="7067" s="1"/>
  <c r="T35" i="7067" s="1"/>
  <c r="U35" i="7067" s="1"/>
  <c r="V35" i="7067" s="1"/>
  <c r="W35" i="7067" s="1"/>
  <c r="X35" i="7067" s="1"/>
  <c r="Y35" i="7067" s="1"/>
  <c r="Z35" i="7067" s="1"/>
  <c r="AA35" i="7067" s="1"/>
  <c r="AB35" i="7067" s="1"/>
  <c r="AC35" i="7067" s="1"/>
  <c r="AD35" i="7067" s="1"/>
  <c r="AE35" i="7067" s="1"/>
  <c r="AF35" i="7067" s="1"/>
  <c r="AG35" i="7067" s="1"/>
  <c r="AH35" i="7067" s="1"/>
  <c r="AI35" i="7067" s="1"/>
  <c r="AJ35" i="7067" s="1"/>
  <c r="AK35" i="7067" s="1"/>
  <c r="AL35" i="7067" s="1"/>
  <c r="AM35" i="7067" s="1"/>
  <c r="AH12" i="7066"/>
  <c r="AI12" i="7066" s="1"/>
  <c r="AJ12" i="7066" s="1"/>
  <c r="AK12" i="7066" s="1"/>
  <c r="AL12" i="7066" s="1"/>
  <c r="AM12" i="7066" s="1"/>
  <c r="AO12" i="7066" s="1"/>
  <c r="AK48" i="7078"/>
  <c r="AL48" i="7078" s="1"/>
  <c r="AM48" i="7078" s="1"/>
  <c r="Z59" i="7077"/>
  <c r="AA59" i="7077" s="1"/>
  <c r="AB59" i="7077" s="1"/>
  <c r="AC59" i="7077" s="1"/>
  <c r="AD59" i="7077" s="1"/>
  <c r="N71" i="7066"/>
  <c r="AJ10" i="7072"/>
  <c r="AK10" i="7072" s="1"/>
  <c r="AL10" i="7072" s="1"/>
  <c r="AM10" i="7072" s="1"/>
  <c r="AO10" i="7072" s="1"/>
  <c r="AK49" i="7078"/>
  <c r="AL49" i="7078" s="1"/>
  <c r="AM49" i="7078" s="1"/>
  <c r="N71" i="7078"/>
  <c r="O71" i="7078" s="1"/>
  <c r="P71" i="7078" s="1"/>
  <c r="Q71" i="7078" s="1"/>
  <c r="R71" i="7078" s="1"/>
  <c r="S71" i="7078" s="1"/>
  <c r="T71" i="7078" s="1"/>
  <c r="U71" i="7078" s="1"/>
  <c r="V71" i="7078" s="1"/>
  <c r="W71" i="7078" s="1"/>
  <c r="X71" i="7078" s="1"/>
  <c r="Y71" i="7078" s="1"/>
  <c r="Z71" i="7078" s="1"/>
  <c r="AA71" i="7078" s="1"/>
  <c r="AB71" i="7078" s="1"/>
  <c r="AC71" i="7078" s="1"/>
  <c r="AD71" i="7078" s="1"/>
  <c r="AE71" i="7078" s="1"/>
  <c r="AF71" i="7078" s="1"/>
  <c r="AG71" i="7078" s="1"/>
  <c r="AH71" i="7078" s="1"/>
  <c r="AI71" i="7078" s="1"/>
  <c r="AJ71" i="7078" s="1"/>
  <c r="AK71" i="7078" s="1"/>
  <c r="AL71" i="7078" s="1"/>
  <c r="AM71" i="7078" s="1"/>
  <c r="AB57" i="7078"/>
  <c r="AC57" i="7078" s="1"/>
  <c r="AD57" i="7078" s="1"/>
  <c r="AE57" i="7078" s="1"/>
  <c r="AF57" i="7078" s="1"/>
  <c r="AG57" i="7078" s="1"/>
  <c r="AH57" i="7078" s="1"/>
  <c r="AI57" i="7078" s="1"/>
  <c r="AJ57" i="7078" s="1"/>
  <c r="AK57" i="7078" s="1"/>
  <c r="AL57" i="7078" s="1"/>
  <c r="AM57" i="7078" s="1"/>
  <c r="Z59" i="7070"/>
  <c r="I36" i="7073"/>
  <c r="AJ48" i="7075"/>
  <c r="AK48" i="7075" s="1"/>
  <c r="AL48" i="7075" s="1"/>
  <c r="AM48" i="7075" s="1"/>
  <c r="H37" i="7073"/>
  <c r="I37" i="7073" s="1"/>
  <c r="J37" i="7073" s="1"/>
  <c r="K37" i="7073" s="1"/>
  <c r="L37" i="7073" s="1"/>
  <c r="M37" i="7073" s="1"/>
  <c r="N37" i="7073" s="1"/>
  <c r="O37" i="7073" s="1"/>
  <c r="P37" i="7073" s="1"/>
  <c r="Q37" i="7073" s="1"/>
  <c r="R37" i="7073" s="1"/>
  <c r="S37" i="7073" s="1"/>
  <c r="T37" i="7073" s="1"/>
  <c r="U37" i="7073" s="1"/>
  <c r="V37" i="7073" s="1"/>
  <c r="W37" i="7073" s="1"/>
  <c r="X37" i="7073" s="1"/>
  <c r="Y37" i="7073" s="1"/>
  <c r="Z37" i="7073" s="1"/>
  <c r="AA37" i="7073" s="1"/>
  <c r="AB37" i="7073" s="1"/>
  <c r="AC37" i="7073" s="1"/>
  <c r="AD37" i="7073" s="1"/>
  <c r="AE37" i="7073" s="1"/>
  <c r="AF37" i="7073" s="1"/>
  <c r="AG37" i="7073" s="1"/>
  <c r="AH37" i="7073" s="1"/>
  <c r="AI37" i="7073" s="1"/>
  <c r="AJ37" i="7073" s="1"/>
  <c r="AK37" i="7073" s="1"/>
  <c r="AL37" i="7073" s="1"/>
  <c r="AM37" i="7073" s="1"/>
  <c r="AO37" i="7073" s="1"/>
  <c r="K35" i="7069"/>
  <c r="L35" i="7069" s="1"/>
  <c r="M35" i="7069" s="1"/>
  <c r="N35" i="7069" s="1"/>
  <c r="O35" i="7069" s="1"/>
  <c r="P35" i="7069" s="1"/>
  <c r="Q35" i="7069" s="1"/>
  <c r="R35" i="7069" s="1"/>
  <c r="S35" i="7069" s="1"/>
  <c r="T35" i="7069" s="1"/>
  <c r="U35" i="7069" s="1"/>
  <c r="V35" i="7069" s="1"/>
  <c r="W35" i="7069" s="1"/>
  <c r="X35" i="7069" s="1"/>
  <c r="Y35" i="7069" s="1"/>
  <c r="Z35" i="7069" s="1"/>
  <c r="AA35" i="7069" s="1"/>
  <c r="AB35" i="7069" s="1"/>
  <c r="AC35" i="7069" s="1"/>
  <c r="AD35" i="7069" s="1"/>
  <c r="AE35" i="7069" s="1"/>
  <c r="AF35" i="7069" s="1"/>
  <c r="AG35" i="7069" s="1"/>
  <c r="AH35" i="7069" s="1"/>
  <c r="AI35" i="7069" s="1"/>
  <c r="AJ35" i="7069" s="1"/>
  <c r="AK35" i="7069" s="1"/>
  <c r="AL35" i="7069" s="1"/>
  <c r="AM35" i="7069" s="1"/>
  <c r="AA18" i="7072"/>
  <c r="AH10" i="7059"/>
  <c r="I76" i="7068"/>
  <c r="J76" i="7068" s="1"/>
  <c r="AB57" i="7069"/>
  <c r="AC57" i="7069" s="1"/>
  <c r="AD57" i="7069" s="1"/>
  <c r="AE57" i="7069" s="1"/>
  <c r="AF57" i="7069" s="1"/>
  <c r="AG57" i="7069" s="1"/>
  <c r="AH57" i="7069" s="1"/>
  <c r="AI57" i="7069" s="1"/>
  <c r="AJ57" i="7069" s="1"/>
  <c r="AK57" i="7069" s="1"/>
  <c r="AL57" i="7069" s="1"/>
  <c r="AM57" i="7069" s="1"/>
  <c r="O70" i="7074"/>
  <c r="AC15" i="7060"/>
  <c r="AJ49" i="7069"/>
  <c r="AK49" i="7069" s="1"/>
  <c r="AL49" i="7069" s="1"/>
  <c r="AM49" i="7069" s="1"/>
  <c r="AD15" i="7069"/>
  <c r="AE15" i="7069" s="1"/>
  <c r="AF15" i="7069" s="1"/>
  <c r="AG15" i="7069" s="1"/>
  <c r="AH15" i="7069" s="1"/>
  <c r="AI15" i="7069" s="1"/>
  <c r="AJ15" i="7069" s="1"/>
  <c r="AK15" i="7069" s="1"/>
  <c r="AL15" i="7069" s="1"/>
  <c r="AM15" i="7069" s="1"/>
  <c r="AK9" i="7060"/>
  <c r="S68" i="7065"/>
  <c r="T68" i="7065" s="1"/>
  <c r="U68" i="7065" s="1"/>
  <c r="V68" i="7065" s="1"/>
  <c r="W68" i="7065" s="1"/>
  <c r="X68" i="7065" s="1"/>
  <c r="Y68" i="7065" s="1"/>
  <c r="Z68" i="7065" s="1"/>
  <c r="AA68" i="7065" s="1"/>
  <c r="AB68" i="7065" s="1"/>
  <c r="AC68" i="7065" s="1"/>
  <c r="AD68" i="7065" s="1"/>
  <c r="AE68" i="7065" s="1"/>
  <c r="AF68" i="7065" s="1"/>
  <c r="AG68" i="7065" s="1"/>
  <c r="AH68" i="7065" s="1"/>
  <c r="AI68" i="7065" s="1"/>
  <c r="AJ68" i="7065" s="1"/>
  <c r="AK68" i="7065" s="1"/>
  <c r="AL68" i="7065" s="1"/>
  <c r="AM68" i="7065" s="1"/>
  <c r="AO68" i="7065" s="1"/>
  <c r="N74" i="7078"/>
  <c r="O74" i="7078" s="1"/>
  <c r="AB20" i="7076"/>
  <c r="AC20" i="7076" s="1"/>
  <c r="AD20" i="7076" s="1"/>
  <c r="AE20" i="7076" s="1"/>
  <c r="AF20" i="7076" s="1"/>
  <c r="AG20" i="7076" s="1"/>
  <c r="AH20" i="7076" s="1"/>
  <c r="AI20" i="7076" s="1"/>
  <c r="AJ20" i="7076" s="1"/>
  <c r="AK20" i="7076" s="1"/>
  <c r="AL20" i="7076" s="1"/>
  <c r="AM20" i="7076" s="1"/>
  <c r="I76" i="7066"/>
  <c r="AA18" i="7071"/>
  <c r="AB18" i="7071" s="1"/>
  <c r="AC18" i="7071" s="1"/>
  <c r="U24" i="7059"/>
  <c r="AI11" i="7077"/>
  <c r="AJ11" i="7077" s="1"/>
  <c r="U64" i="7078"/>
  <c r="V64" i="7078" s="1"/>
  <c r="AH11" i="7068"/>
  <c r="AI11" i="7068" s="1"/>
  <c r="AJ11" i="7068" s="1"/>
  <c r="AK11" i="7068" s="1"/>
  <c r="AL11" i="7068" s="1"/>
  <c r="AM11" i="7068" s="1"/>
  <c r="E80" i="7072"/>
  <c r="F80" i="7072" s="1"/>
  <c r="G80" i="7072" s="1"/>
  <c r="H80" i="7072" s="1"/>
  <c r="I80" i="7072" s="1"/>
  <c r="J80" i="7072" s="1"/>
  <c r="K80" i="7072" s="1"/>
  <c r="L80" i="7072" s="1"/>
  <c r="M80" i="7072" s="1"/>
  <c r="N80" i="7072" s="1"/>
  <c r="O80" i="7072" s="1"/>
  <c r="P80" i="7072" s="1"/>
  <c r="Q80" i="7072" s="1"/>
  <c r="R80" i="7072" s="1"/>
  <c r="S80" i="7072" s="1"/>
  <c r="T80" i="7072" s="1"/>
  <c r="U80" i="7072" s="1"/>
  <c r="V80" i="7072" s="1"/>
  <c r="W80" i="7072" s="1"/>
  <c r="X80" i="7072" s="1"/>
  <c r="Y80" i="7072" s="1"/>
  <c r="Z80" i="7072" s="1"/>
  <c r="AA80" i="7072" s="1"/>
  <c r="AB80" i="7072" s="1"/>
  <c r="AC80" i="7072" s="1"/>
  <c r="AD80" i="7072" s="1"/>
  <c r="AE80" i="7072" s="1"/>
  <c r="AF80" i="7072" s="1"/>
  <c r="AG80" i="7072" s="1"/>
  <c r="AH80" i="7072" s="1"/>
  <c r="AI80" i="7072" s="1"/>
  <c r="AJ80" i="7072" s="1"/>
  <c r="AK80" i="7072" s="1"/>
  <c r="AL80" i="7072" s="1"/>
  <c r="AM80" i="7072" s="1"/>
  <c r="AO80" i="7072" s="1"/>
  <c r="T25" i="7071"/>
  <c r="U25" i="7071" s="1"/>
  <c r="V25" i="7071" s="1"/>
  <c r="W25" i="7071" s="1"/>
  <c r="X25" i="7071" s="1"/>
  <c r="Y25" i="7071" s="1"/>
  <c r="Z25" i="7071" s="1"/>
  <c r="AA25" i="7071" s="1"/>
  <c r="AB25" i="7071" s="1"/>
  <c r="AC25" i="7071" s="1"/>
  <c r="AD25" i="7071" s="1"/>
  <c r="AE25" i="7071" s="1"/>
  <c r="AF25" i="7071" s="1"/>
  <c r="AG25" i="7071" s="1"/>
  <c r="AH25" i="7071" s="1"/>
  <c r="AI25" i="7071" s="1"/>
  <c r="AJ25" i="7071" s="1"/>
  <c r="AK25" i="7071" s="1"/>
  <c r="AL25" i="7071" s="1"/>
  <c r="AM25" i="7071" s="1"/>
  <c r="AO25" i="7071" s="1"/>
  <c r="M72" i="7073"/>
  <c r="AI11" i="7076"/>
  <c r="S26" i="7076"/>
  <c r="T26" i="7076" s="1"/>
  <c r="U26" i="7076" s="1"/>
  <c r="V26" i="7076" s="1"/>
  <c r="W26" i="7076" s="1"/>
  <c r="X26" i="7076" s="1"/>
  <c r="Y26" i="7076" s="1"/>
  <c r="Z26" i="7076" s="1"/>
  <c r="AA26" i="7076" s="1"/>
  <c r="AB26" i="7076" s="1"/>
  <c r="AC26" i="7076" s="1"/>
  <c r="AD26" i="7076" s="1"/>
  <c r="AE26" i="7076" s="1"/>
  <c r="AF26" i="7076" s="1"/>
  <c r="AG26" i="7076" s="1"/>
  <c r="AH26" i="7076" s="1"/>
  <c r="AI26" i="7076" s="1"/>
  <c r="AJ26" i="7076" s="1"/>
  <c r="AK26" i="7076" s="1"/>
  <c r="AL26" i="7076" s="1"/>
  <c r="AM26" i="7076" s="1"/>
  <c r="AO7" i="7072"/>
  <c r="U24" i="7072"/>
  <c r="AF13" i="7077"/>
  <c r="AG13" i="7077" s="1"/>
  <c r="AH13" i="7077" s="1"/>
  <c r="AI13" i="7077" s="1"/>
  <c r="AJ13" i="7077" s="1"/>
  <c r="S28" i="7076"/>
  <c r="T28" i="7076" s="1"/>
  <c r="U28" i="7076" s="1"/>
  <c r="V28" i="7076" s="1"/>
  <c r="W28" i="7076" s="1"/>
  <c r="X28" i="7076" s="1"/>
  <c r="Y28" i="7076" s="1"/>
  <c r="Z28" i="7076" s="1"/>
  <c r="AA28" i="7076" s="1"/>
  <c r="AB28" i="7076" s="1"/>
  <c r="AC28" i="7076" s="1"/>
  <c r="AD28" i="7076" s="1"/>
  <c r="AE28" i="7076" s="1"/>
  <c r="AF28" i="7076" s="1"/>
  <c r="AG28" i="7076" s="1"/>
  <c r="AH28" i="7076" s="1"/>
  <c r="AI28" i="7076" s="1"/>
  <c r="AJ28" i="7076" s="1"/>
  <c r="AK28" i="7076" s="1"/>
  <c r="AL28" i="7076" s="1"/>
  <c r="AM28" i="7076" s="1"/>
  <c r="Z20" i="7061"/>
  <c r="I76" i="7065"/>
  <c r="J76" i="7065" s="1"/>
  <c r="K76" i="7065" s="1"/>
  <c r="L76" i="7065" s="1"/>
  <c r="M76" i="7065" s="1"/>
  <c r="N76" i="7065" s="1"/>
  <c r="O76" i="7065" s="1"/>
  <c r="P76" i="7065" s="1"/>
  <c r="Q76" i="7065" s="1"/>
  <c r="R76" i="7065" s="1"/>
  <c r="S76" i="7065" s="1"/>
  <c r="T76" i="7065" s="1"/>
  <c r="U76" i="7065" s="1"/>
  <c r="V76" i="7065" s="1"/>
  <c r="W76" i="7065" s="1"/>
  <c r="X76" i="7065" s="1"/>
  <c r="Y76" i="7065" s="1"/>
  <c r="Z76" i="7065" s="1"/>
  <c r="AA76" i="7065" s="1"/>
  <c r="AB76" i="7065" s="1"/>
  <c r="AC76" i="7065" s="1"/>
  <c r="AD76" i="7065" s="1"/>
  <c r="AE76" i="7065" s="1"/>
  <c r="AF76" i="7065" s="1"/>
  <c r="AG76" i="7065" s="1"/>
  <c r="AH76" i="7065" s="1"/>
  <c r="AI76" i="7065" s="1"/>
  <c r="AJ76" i="7065" s="1"/>
  <c r="AK76" i="7065" s="1"/>
  <c r="AL76" i="7065" s="1"/>
  <c r="AM76" i="7065" s="1"/>
  <c r="AO76" i="7065" s="1"/>
  <c r="L33" i="7066"/>
  <c r="M33" i="7066" s="1"/>
  <c r="N33" i="7066" s="1"/>
  <c r="O33" i="7066" s="1"/>
  <c r="P33" i="7066" s="1"/>
  <c r="Q33" i="7066" s="1"/>
  <c r="R33" i="7066" s="1"/>
  <c r="S33" i="7066" s="1"/>
  <c r="T33" i="7066" s="1"/>
  <c r="U33" i="7066" s="1"/>
  <c r="V33" i="7066" s="1"/>
  <c r="W33" i="7066" s="1"/>
  <c r="X33" i="7066" s="1"/>
  <c r="Y33" i="7066" s="1"/>
  <c r="Z33" i="7066" s="1"/>
  <c r="AA33" i="7066" s="1"/>
  <c r="AB33" i="7066" s="1"/>
  <c r="AC33" i="7066" s="1"/>
  <c r="AD33" i="7066" s="1"/>
  <c r="AE33" i="7066" s="1"/>
  <c r="AF33" i="7066" s="1"/>
  <c r="AG33" i="7066" s="1"/>
  <c r="AH33" i="7066" s="1"/>
  <c r="AI33" i="7066" s="1"/>
  <c r="AJ33" i="7066" s="1"/>
  <c r="AK33" i="7066" s="1"/>
  <c r="AL33" i="7066" s="1"/>
  <c r="AM33" i="7066" s="1"/>
  <c r="AO33" i="7066" s="1"/>
  <c r="E80" i="7075"/>
  <c r="F80" i="7075" s="1"/>
  <c r="G80" i="7075" s="1"/>
  <c r="H80" i="7075" s="1"/>
  <c r="I80" i="7075" s="1"/>
  <c r="J80" i="7075" s="1"/>
  <c r="K80" i="7075" s="1"/>
  <c r="L80" i="7075" s="1"/>
  <c r="M80" i="7075" s="1"/>
  <c r="N80" i="7075" s="1"/>
  <c r="O80" i="7075" s="1"/>
  <c r="P80" i="7075" s="1"/>
  <c r="Q80" i="7075" s="1"/>
  <c r="R80" i="7075" s="1"/>
  <c r="S80" i="7075" s="1"/>
  <c r="T80" i="7075" s="1"/>
  <c r="U80" i="7075" s="1"/>
  <c r="V80" i="7075" s="1"/>
  <c r="W80" i="7075" s="1"/>
  <c r="X80" i="7075" s="1"/>
  <c r="Y80" i="7075" s="1"/>
  <c r="Z80" i="7075" s="1"/>
  <c r="AA80" i="7075" s="1"/>
  <c r="AB80" i="7075" s="1"/>
  <c r="AC80" i="7075" s="1"/>
  <c r="AD80" i="7075" s="1"/>
  <c r="AE80" i="7075" s="1"/>
  <c r="AF80" i="7075" s="1"/>
  <c r="AG80" i="7075" s="1"/>
  <c r="AH80" i="7075" s="1"/>
  <c r="AI80" i="7075" s="1"/>
  <c r="AJ80" i="7075" s="1"/>
  <c r="AK80" i="7075" s="1"/>
  <c r="AL80" i="7075" s="1"/>
  <c r="AM80" i="7075" s="1"/>
  <c r="X61" i="7068"/>
  <c r="AI50" i="7069"/>
  <c r="AJ50" i="7069" s="1"/>
  <c r="H37" i="7069"/>
  <c r="I37" i="7069" s="1"/>
  <c r="J37" i="7069" s="1"/>
  <c r="K37" i="7069" s="1"/>
  <c r="L37" i="7069" s="1"/>
  <c r="M37" i="7069" s="1"/>
  <c r="N37" i="7069" s="1"/>
  <c r="O37" i="7069" s="1"/>
  <c r="P37" i="7069" s="1"/>
  <c r="Q37" i="7069" s="1"/>
  <c r="R37" i="7069" s="1"/>
  <c r="S37" i="7069" s="1"/>
  <c r="T37" i="7069" s="1"/>
  <c r="U37" i="7069" s="1"/>
  <c r="V37" i="7069" s="1"/>
  <c r="W37" i="7069" s="1"/>
  <c r="X37" i="7069" s="1"/>
  <c r="Y37" i="7069" s="1"/>
  <c r="Z37" i="7069" s="1"/>
  <c r="AA37" i="7069" s="1"/>
  <c r="AB37" i="7069" s="1"/>
  <c r="AC37" i="7069" s="1"/>
  <c r="AD37" i="7069" s="1"/>
  <c r="AE37" i="7069" s="1"/>
  <c r="AF37" i="7069" s="1"/>
  <c r="AG37" i="7069" s="1"/>
  <c r="AH37" i="7069" s="1"/>
  <c r="AI37" i="7069" s="1"/>
  <c r="AJ37" i="7069" s="1"/>
  <c r="AK37" i="7069" s="1"/>
  <c r="AL37" i="7069" s="1"/>
  <c r="AM37" i="7069" s="1"/>
  <c r="S66" i="7066"/>
  <c r="T66" i="7066" s="1"/>
  <c r="R67" i="7068"/>
  <c r="S67" i="7068" s="1"/>
  <c r="T67" i="7068" s="1"/>
  <c r="U67" i="7068" s="1"/>
  <c r="V67" i="7068" s="1"/>
  <c r="W67" i="7068" s="1"/>
  <c r="X67" i="7068" s="1"/>
  <c r="Y67" i="7068" s="1"/>
  <c r="Z67" i="7068" s="1"/>
  <c r="AA67" i="7068" s="1"/>
  <c r="AB67" i="7068" s="1"/>
  <c r="AC67" i="7068" s="1"/>
  <c r="AD67" i="7068" s="1"/>
  <c r="AE67" i="7068" s="1"/>
  <c r="AF67" i="7068" s="1"/>
  <c r="AG67" i="7068" s="1"/>
  <c r="AH67" i="7068" s="1"/>
  <c r="AI67" i="7068" s="1"/>
  <c r="AJ67" i="7068" s="1"/>
  <c r="AK67" i="7068" s="1"/>
  <c r="AL67" i="7068" s="1"/>
  <c r="AM67" i="7068" s="1"/>
  <c r="M33" i="7067"/>
  <c r="I36" i="7068"/>
  <c r="J36" i="7068" s="1"/>
  <c r="AD56" i="7068"/>
  <c r="AE56" i="7068" s="1"/>
  <c r="AF56" i="7068" s="1"/>
  <c r="F39" i="7069"/>
  <c r="G39" i="7069" s="1"/>
  <c r="H39" i="7069" s="1"/>
  <c r="I39" i="7069" s="1"/>
  <c r="J39" i="7069" s="1"/>
  <c r="K39" i="7069" s="1"/>
  <c r="L39" i="7069" s="1"/>
  <c r="M39" i="7069" s="1"/>
  <c r="N39" i="7069" s="1"/>
  <c r="O39" i="7069" s="1"/>
  <c r="P39" i="7069" s="1"/>
  <c r="Q39" i="7069" s="1"/>
  <c r="R39" i="7069" s="1"/>
  <c r="S39" i="7069" s="1"/>
  <c r="T39" i="7069" s="1"/>
  <c r="U39" i="7069" s="1"/>
  <c r="V39" i="7069" s="1"/>
  <c r="W39" i="7069" s="1"/>
  <c r="X39" i="7069" s="1"/>
  <c r="Y39" i="7069" s="1"/>
  <c r="Z39" i="7069" s="1"/>
  <c r="AA39" i="7069" s="1"/>
  <c r="AB39" i="7069" s="1"/>
  <c r="AC39" i="7069" s="1"/>
  <c r="AD39" i="7069" s="1"/>
  <c r="AE39" i="7069" s="1"/>
  <c r="AF39" i="7069" s="1"/>
  <c r="AG39" i="7069" s="1"/>
  <c r="AH39" i="7069" s="1"/>
  <c r="AI39" i="7069" s="1"/>
  <c r="AJ39" i="7069" s="1"/>
  <c r="AK39" i="7069" s="1"/>
  <c r="AL39" i="7069" s="1"/>
  <c r="AM39" i="7069" s="1"/>
  <c r="AO7" i="7074"/>
  <c r="AF13" i="7072"/>
  <c r="AG13" i="7072" s="1"/>
  <c r="Z60" i="7067"/>
  <c r="AA60" i="7067" s="1"/>
  <c r="AB60" i="7067" s="1"/>
  <c r="AC60" i="7067" s="1"/>
  <c r="AD60" i="7067" s="1"/>
  <c r="AE60" i="7067" s="1"/>
  <c r="AF60" i="7067" s="1"/>
  <c r="AG60" i="7067" s="1"/>
  <c r="AH60" i="7067" s="1"/>
  <c r="AI60" i="7067" s="1"/>
  <c r="AJ60" i="7067" s="1"/>
  <c r="AK60" i="7067" s="1"/>
  <c r="AL60" i="7067" s="1"/>
  <c r="AM60" i="7067" s="1"/>
  <c r="Y21" i="7075"/>
  <c r="Z21" i="7075" s="1"/>
  <c r="AA21" i="7075" s="1"/>
  <c r="AB21" i="7075" s="1"/>
  <c r="AC21" i="7075" s="1"/>
  <c r="AD21" i="7075" s="1"/>
  <c r="AE21" i="7075" s="1"/>
  <c r="AF21" i="7075" s="1"/>
  <c r="AG21" i="7075" s="1"/>
  <c r="AH21" i="7075" s="1"/>
  <c r="AI21" i="7075" s="1"/>
  <c r="AJ21" i="7075" s="1"/>
  <c r="AK21" i="7075" s="1"/>
  <c r="AL21" i="7075" s="1"/>
  <c r="AM21" i="7075" s="1"/>
  <c r="AA59" i="7078"/>
  <c r="AB59" i="7078" s="1"/>
  <c r="AC59" i="7078" s="1"/>
  <c r="AD59" i="7078" s="1"/>
  <c r="AE59" i="7078" s="1"/>
  <c r="G78" i="7076"/>
  <c r="H78" i="7076" s="1"/>
  <c r="I78" i="7076" s="1"/>
  <c r="J78" i="7076" s="1"/>
  <c r="K78" i="7076" s="1"/>
  <c r="L78" i="7076" s="1"/>
  <c r="M78" i="7076" s="1"/>
  <c r="N78" i="7076" s="1"/>
  <c r="O78" i="7076" s="1"/>
  <c r="P78" i="7076" s="1"/>
  <c r="Q78" i="7076" s="1"/>
  <c r="R78" i="7076" s="1"/>
  <c r="S78" i="7076" s="1"/>
  <c r="T78" i="7076" s="1"/>
  <c r="U78" i="7076" s="1"/>
  <c r="V78" i="7076" s="1"/>
  <c r="W78" i="7076" s="1"/>
  <c r="X78" i="7076" s="1"/>
  <c r="Y78" i="7076" s="1"/>
  <c r="Z78" i="7076" s="1"/>
  <c r="AA78" i="7076" s="1"/>
  <c r="AB78" i="7076" s="1"/>
  <c r="AC78" i="7076" s="1"/>
  <c r="AD78" i="7076" s="1"/>
  <c r="AE78" i="7076" s="1"/>
  <c r="AF78" i="7076" s="1"/>
  <c r="AG78" i="7076" s="1"/>
  <c r="AH78" i="7076" s="1"/>
  <c r="AI78" i="7076" s="1"/>
  <c r="AJ78" i="7076" s="1"/>
  <c r="AK78" i="7076" s="1"/>
  <c r="AL78" i="7076" s="1"/>
  <c r="AM78" i="7076" s="1"/>
  <c r="K74" i="7077"/>
  <c r="L74" i="7077" s="1"/>
  <c r="AC16" i="7077"/>
  <c r="AD16" i="7077" s="1"/>
  <c r="AE16" i="7077" s="1"/>
  <c r="AF16" i="7077" s="1"/>
  <c r="AG16" i="7077" s="1"/>
  <c r="AH16" i="7077" s="1"/>
  <c r="AI16" i="7077" s="1"/>
  <c r="AJ16" i="7077" s="1"/>
  <c r="AK16" i="7077" s="1"/>
  <c r="AL16" i="7077" s="1"/>
  <c r="AM16" i="7077" s="1"/>
  <c r="I35" i="7073"/>
  <c r="AE54" i="7071"/>
  <c r="AO6" i="7071"/>
  <c r="Y60" i="7072"/>
  <c r="Z60" i="7072" s="1"/>
  <c r="AA60" i="7072" s="1"/>
  <c r="AB60" i="7072" s="1"/>
  <c r="AC60" i="7072" s="1"/>
  <c r="AD60" i="7072" s="1"/>
  <c r="AE60" i="7072" s="1"/>
  <c r="AF60" i="7072" s="1"/>
  <c r="AG60" i="7072" s="1"/>
  <c r="AH60" i="7072" s="1"/>
  <c r="AI60" i="7072" s="1"/>
  <c r="AJ60" i="7072" s="1"/>
  <c r="AK60" i="7072" s="1"/>
  <c r="AL60" i="7072" s="1"/>
  <c r="AM60" i="7072" s="1"/>
  <c r="AO60" i="7072" s="1"/>
  <c r="AG52" i="7066"/>
  <c r="AH52" i="7066" s="1"/>
  <c r="AI52" i="7066" s="1"/>
  <c r="AJ52" i="7066" s="1"/>
  <c r="AK52" i="7066" s="1"/>
  <c r="AL52" i="7066" s="1"/>
  <c r="AM52" i="7066" s="1"/>
  <c r="AF13" i="7062"/>
  <c r="V23" i="7076"/>
  <c r="W23" i="7076" s="1"/>
  <c r="X23" i="7076" s="1"/>
  <c r="Y23" i="7076" s="1"/>
  <c r="Z23" i="7076" s="1"/>
  <c r="AA23" i="7076" s="1"/>
  <c r="AB23" i="7076" s="1"/>
  <c r="AC23" i="7076" s="1"/>
  <c r="AD23" i="7076" s="1"/>
  <c r="AE23" i="7076" s="1"/>
  <c r="AF23" i="7076" s="1"/>
  <c r="AG23" i="7076" s="1"/>
  <c r="AH23" i="7076" s="1"/>
  <c r="AI23" i="7076" s="1"/>
  <c r="AJ23" i="7076" s="1"/>
  <c r="AK23" i="7076" s="1"/>
  <c r="AL23" i="7076" s="1"/>
  <c r="AM23" i="7076" s="1"/>
  <c r="M32" i="7069"/>
  <c r="N32" i="7069" s="1"/>
  <c r="O32" i="7069" s="1"/>
  <c r="P32" i="7069" s="1"/>
  <c r="Q32" i="7069" s="1"/>
  <c r="R32" i="7069" s="1"/>
  <c r="S32" i="7069" s="1"/>
  <c r="T32" i="7069" s="1"/>
  <c r="U32" i="7069" s="1"/>
  <c r="V32" i="7069" s="1"/>
  <c r="W32" i="7069" s="1"/>
  <c r="X32" i="7069" s="1"/>
  <c r="Y32" i="7069" s="1"/>
  <c r="Z32" i="7069" s="1"/>
  <c r="AA32" i="7069" s="1"/>
  <c r="AB32" i="7069" s="1"/>
  <c r="AC32" i="7069" s="1"/>
  <c r="AD32" i="7069" s="1"/>
  <c r="AE32" i="7069" s="1"/>
  <c r="AF32" i="7069" s="1"/>
  <c r="AG32" i="7069" s="1"/>
  <c r="AH32" i="7069" s="1"/>
  <c r="AI32" i="7069" s="1"/>
  <c r="AJ32" i="7069" s="1"/>
  <c r="AK32" i="7069" s="1"/>
  <c r="AL32" i="7069" s="1"/>
  <c r="AM32" i="7069" s="1"/>
  <c r="AA17" i="7077"/>
  <c r="D81" i="7075"/>
  <c r="E81" i="7075" s="1"/>
  <c r="F81" i="7075" s="1"/>
  <c r="G81" i="7075" s="1"/>
  <c r="H81" i="7075" s="1"/>
  <c r="I81" i="7075" s="1"/>
  <c r="J81" i="7075" s="1"/>
  <c r="K81" i="7075" s="1"/>
  <c r="L81" i="7075" s="1"/>
  <c r="M81" i="7075" s="1"/>
  <c r="N81" i="7075" s="1"/>
  <c r="O81" i="7075" s="1"/>
  <c r="P81" i="7075" s="1"/>
  <c r="Q81" i="7075" s="1"/>
  <c r="R81" i="7075" s="1"/>
  <c r="S81" i="7075" s="1"/>
  <c r="T81" i="7075" s="1"/>
  <c r="U81" i="7075" s="1"/>
  <c r="V81" i="7075" s="1"/>
  <c r="W81" i="7075" s="1"/>
  <c r="X81" i="7075" s="1"/>
  <c r="Y81" i="7075" s="1"/>
  <c r="Z81" i="7075" s="1"/>
  <c r="AA81" i="7075" s="1"/>
  <c r="AB81" i="7075" s="1"/>
  <c r="AC81" i="7075" s="1"/>
  <c r="AD81" i="7075" s="1"/>
  <c r="AE81" i="7075" s="1"/>
  <c r="AF81" i="7075" s="1"/>
  <c r="AG81" i="7075" s="1"/>
  <c r="AH81" i="7075" s="1"/>
  <c r="AI81" i="7075" s="1"/>
  <c r="AJ81" i="7075" s="1"/>
  <c r="AK81" i="7075" s="1"/>
  <c r="AL81" i="7075" s="1"/>
  <c r="AM81" i="7075" s="1"/>
  <c r="S26" i="7077"/>
  <c r="E40" i="7078"/>
  <c r="F40" i="7078" s="1"/>
  <c r="G40" i="7078" s="1"/>
  <c r="H40" i="7078" s="1"/>
  <c r="I40" i="7078" s="1"/>
  <c r="J40" i="7078" s="1"/>
  <c r="K40" i="7078" s="1"/>
  <c r="L40" i="7078" s="1"/>
  <c r="M40" i="7078" s="1"/>
  <c r="N40" i="7078" s="1"/>
  <c r="O40" i="7078" s="1"/>
  <c r="P40" i="7078" s="1"/>
  <c r="Q40" i="7078" s="1"/>
  <c r="R40" i="7078" s="1"/>
  <c r="S40" i="7078" s="1"/>
  <c r="T40" i="7078" s="1"/>
  <c r="U40" i="7078" s="1"/>
  <c r="V40" i="7078" s="1"/>
  <c r="W40" i="7078" s="1"/>
  <c r="X40" i="7078" s="1"/>
  <c r="Y40" i="7078" s="1"/>
  <c r="Z40" i="7078" s="1"/>
  <c r="AA40" i="7078" s="1"/>
  <c r="AB40" i="7078" s="1"/>
  <c r="AC40" i="7078" s="1"/>
  <c r="AD40" i="7078" s="1"/>
  <c r="AE40" i="7078" s="1"/>
  <c r="AF40" i="7078" s="1"/>
  <c r="AG40" i="7078" s="1"/>
  <c r="AH40" i="7078" s="1"/>
  <c r="AI40" i="7078" s="1"/>
  <c r="AJ40" i="7078" s="1"/>
  <c r="AK40" i="7078" s="1"/>
  <c r="AL40" i="7078" s="1"/>
  <c r="AM40" i="7078" s="1"/>
  <c r="F39" i="7064"/>
  <c r="E79" i="7077"/>
  <c r="G38" i="7074"/>
  <c r="H38" i="7074" s="1"/>
  <c r="I38" i="7074" s="1"/>
  <c r="J38" i="7074" s="1"/>
  <c r="K38" i="7074" s="1"/>
  <c r="L38" i="7074" s="1"/>
  <c r="M38" i="7074" s="1"/>
  <c r="N38" i="7074" s="1"/>
  <c r="O38" i="7074" s="1"/>
  <c r="P38" i="7074" s="1"/>
  <c r="Q38" i="7074" s="1"/>
  <c r="R38" i="7074" s="1"/>
  <c r="S38" i="7074" s="1"/>
  <c r="T38" i="7074" s="1"/>
  <c r="U38" i="7074" s="1"/>
  <c r="V38" i="7074" s="1"/>
  <c r="W38" i="7074" s="1"/>
  <c r="X38" i="7074" s="1"/>
  <c r="Y38" i="7074" s="1"/>
  <c r="Z38" i="7074" s="1"/>
  <c r="AA38" i="7074" s="1"/>
  <c r="AB38" i="7074" s="1"/>
  <c r="AC38" i="7074" s="1"/>
  <c r="AD38" i="7074" s="1"/>
  <c r="AE38" i="7074" s="1"/>
  <c r="AF38" i="7074" s="1"/>
  <c r="AG38" i="7074" s="1"/>
  <c r="AH38" i="7074" s="1"/>
  <c r="AI38" i="7074" s="1"/>
  <c r="AJ38" i="7074" s="1"/>
  <c r="AK38" i="7074" s="1"/>
  <c r="AL38" i="7074" s="1"/>
  <c r="AM38" i="7074" s="1"/>
  <c r="AO38" i="7074" s="1"/>
  <c r="G38" i="7076"/>
  <c r="H38" i="7076" s="1"/>
  <c r="I38" i="7076" s="1"/>
  <c r="J38" i="7076" s="1"/>
  <c r="K38" i="7076" s="1"/>
  <c r="L38" i="7076" s="1"/>
  <c r="M38" i="7076" s="1"/>
  <c r="N38" i="7076" s="1"/>
  <c r="O38" i="7076" s="1"/>
  <c r="P38" i="7076" s="1"/>
  <c r="Q38" i="7076" s="1"/>
  <c r="R38" i="7076" s="1"/>
  <c r="S38" i="7076" s="1"/>
  <c r="T38" i="7076" s="1"/>
  <c r="U38" i="7076" s="1"/>
  <c r="V38" i="7076" s="1"/>
  <c r="W38" i="7076" s="1"/>
  <c r="X38" i="7076" s="1"/>
  <c r="Y38" i="7076" s="1"/>
  <c r="Z38" i="7076" s="1"/>
  <c r="AA38" i="7076" s="1"/>
  <c r="AB38" i="7076" s="1"/>
  <c r="AC38" i="7076" s="1"/>
  <c r="AD38" i="7076" s="1"/>
  <c r="AE38" i="7076" s="1"/>
  <c r="AF38" i="7076" s="1"/>
  <c r="AG38" i="7076" s="1"/>
  <c r="AH38" i="7076" s="1"/>
  <c r="AI38" i="7076" s="1"/>
  <c r="AJ38" i="7076" s="1"/>
  <c r="AK38" i="7076" s="1"/>
  <c r="AL38" i="7076" s="1"/>
  <c r="AM38" i="7076" s="1"/>
  <c r="H79" i="7067"/>
  <c r="F81" i="7078"/>
  <c r="G81" i="7078" s="1"/>
  <c r="H81" i="7078" s="1"/>
  <c r="I81" i="7078" s="1"/>
  <c r="J81" i="7078" s="1"/>
  <c r="K81" i="7078" s="1"/>
  <c r="L81" i="7078" s="1"/>
  <c r="M81" i="7078" s="1"/>
  <c r="N81" i="7078" s="1"/>
  <c r="O81" i="7078" s="1"/>
  <c r="P81" i="7078" s="1"/>
  <c r="Q81" i="7078" s="1"/>
  <c r="R81" i="7078" s="1"/>
  <c r="S81" i="7078" s="1"/>
  <c r="T81" i="7078" s="1"/>
  <c r="U81" i="7078" s="1"/>
  <c r="V81" i="7078" s="1"/>
  <c r="W81" i="7078" s="1"/>
  <c r="X81" i="7078" s="1"/>
  <c r="Y81" i="7078" s="1"/>
  <c r="Z81" i="7078" s="1"/>
  <c r="AA81" i="7078" s="1"/>
  <c r="AB81" i="7078" s="1"/>
  <c r="AC81" i="7078" s="1"/>
  <c r="AD81" i="7078" s="1"/>
  <c r="AE81" i="7078" s="1"/>
  <c r="AF81" i="7078" s="1"/>
  <c r="AG81" i="7078" s="1"/>
  <c r="AH81" i="7078" s="1"/>
  <c r="AI81" i="7078" s="1"/>
  <c r="AJ81" i="7078" s="1"/>
  <c r="AK81" i="7078" s="1"/>
  <c r="AL81" i="7078" s="1"/>
  <c r="AM81" i="7078" s="1"/>
  <c r="V23" i="7059"/>
  <c r="U64" i="7075"/>
  <c r="V64" i="7075" s="1"/>
  <c r="W64" i="7075" s="1"/>
  <c r="X64" i="7075" s="1"/>
  <c r="Y64" i="7075" s="1"/>
  <c r="Z64" i="7075" s="1"/>
  <c r="AA64" i="7075" s="1"/>
  <c r="AB64" i="7075" s="1"/>
  <c r="AC64" i="7075" s="1"/>
  <c r="AD64" i="7075" s="1"/>
  <c r="AE64" i="7075" s="1"/>
  <c r="AF64" i="7075" s="1"/>
  <c r="AG64" i="7075" s="1"/>
  <c r="AH64" i="7075" s="1"/>
  <c r="AI64" i="7075" s="1"/>
  <c r="AJ64" i="7075" s="1"/>
  <c r="AK64" i="7075" s="1"/>
  <c r="AL64" i="7075" s="1"/>
  <c r="AM64" i="7075" s="1"/>
  <c r="V63" i="7066"/>
  <c r="W63" i="7066" s="1"/>
  <c r="X63" i="7066" s="1"/>
  <c r="Y63" i="7066" s="1"/>
  <c r="Z63" i="7066" s="1"/>
  <c r="AA63" i="7066" s="1"/>
  <c r="AB63" i="7066" s="1"/>
  <c r="AC63" i="7066" s="1"/>
  <c r="AD63" i="7066" s="1"/>
  <c r="AE63" i="7066" s="1"/>
  <c r="AF63" i="7066" s="1"/>
  <c r="AG63" i="7066" s="1"/>
  <c r="AH63" i="7066" s="1"/>
  <c r="AI63" i="7066" s="1"/>
  <c r="AJ63" i="7066" s="1"/>
  <c r="AK63" i="7066" s="1"/>
  <c r="AL63" i="7066" s="1"/>
  <c r="AM63" i="7066" s="1"/>
  <c r="AO63" i="7066" s="1"/>
  <c r="K75" i="7073"/>
  <c r="L75" i="7073" s="1"/>
  <c r="M75" i="7073" s="1"/>
  <c r="AI50" i="7077"/>
  <c r="D41" i="7068"/>
  <c r="E41" i="7068" s="1"/>
  <c r="F41" i="7068" s="1"/>
  <c r="G41" i="7068" s="1"/>
  <c r="H41" i="7068" s="1"/>
  <c r="I41" i="7068" s="1"/>
  <c r="J41" i="7068" s="1"/>
  <c r="K41" i="7068" s="1"/>
  <c r="L41" i="7068" s="1"/>
  <c r="M41" i="7068" s="1"/>
  <c r="N41" i="7068" s="1"/>
  <c r="O41" i="7068" s="1"/>
  <c r="P41" i="7068" s="1"/>
  <c r="Q41" i="7068" s="1"/>
  <c r="R41" i="7068" s="1"/>
  <c r="S41" i="7068" s="1"/>
  <c r="T41" i="7068" s="1"/>
  <c r="U41" i="7068" s="1"/>
  <c r="V41" i="7068" s="1"/>
  <c r="W41" i="7068" s="1"/>
  <c r="X41" i="7068" s="1"/>
  <c r="Y41" i="7068" s="1"/>
  <c r="Z41" i="7068" s="1"/>
  <c r="AA41" i="7068" s="1"/>
  <c r="AB41" i="7068" s="1"/>
  <c r="AC41" i="7068" s="1"/>
  <c r="AD41" i="7068" s="1"/>
  <c r="AE41" i="7068" s="1"/>
  <c r="AF41" i="7068" s="1"/>
  <c r="AG41" i="7068" s="1"/>
  <c r="AH41" i="7068" s="1"/>
  <c r="AI41" i="7068" s="1"/>
  <c r="AJ41" i="7068" s="1"/>
  <c r="AK41" i="7068" s="1"/>
  <c r="AL41" i="7068" s="1"/>
  <c r="AM41" i="7068" s="1"/>
  <c r="V63" i="7071"/>
  <c r="W63" i="7071" s="1"/>
  <c r="X63" i="7071" s="1"/>
  <c r="M32" i="7067"/>
  <c r="N32" i="7067" s="1"/>
  <c r="O32" i="7067" s="1"/>
  <c r="P32" i="7067" s="1"/>
  <c r="Q32" i="7067" s="1"/>
  <c r="R32" i="7067" s="1"/>
  <c r="S32" i="7067" s="1"/>
  <c r="T32" i="7067" s="1"/>
  <c r="U32" i="7067" s="1"/>
  <c r="V32" i="7067" s="1"/>
  <c r="W32" i="7067" s="1"/>
  <c r="X32" i="7067" s="1"/>
  <c r="Y32" i="7067" s="1"/>
  <c r="Z32" i="7067" s="1"/>
  <c r="AA32" i="7067" s="1"/>
  <c r="AB32" i="7067" s="1"/>
  <c r="AC32" i="7067" s="1"/>
  <c r="AD32" i="7067" s="1"/>
  <c r="AE32" i="7067" s="1"/>
  <c r="AF32" i="7067" s="1"/>
  <c r="AG32" i="7067" s="1"/>
  <c r="AH32" i="7067" s="1"/>
  <c r="AI32" i="7067" s="1"/>
  <c r="AJ32" i="7067" s="1"/>
  <c r="AK32" i="7067" s="1"/>
  <c r="AL32" i="7067" s="1"/>
  <c r="AM32" i="7067" s="1"/>
  <c r="AD56" i="7069"/>
  <c r="AE56" i="7069" s="1"/>
  <c r="AF56" i="7069" s="1"/>
  <c r="AG56" i="7069" s="1"/>
  <c r="AH56" i="7069" s="1"/>
  <c r="AI56" i="7069" s="1"/>
  <c r="AJ56" i="7069" s="1"/>
  <c r="AK56" i="7069" s="1"/>
  <c r="AL56" i="7069" s="1"/>
  <c r="AM56" i="7069" s="1"/>
  <c r="AB57" i="7064"/>
  <c r="AC57" i="7064" s="1"/>
  <c r="AD57" i="7064" s="1"/>
  <c r="AE57" i="7064" s="1"/>
  <c r="AF57" i="7064" s="1"/>
  <c r="AG57" i="7064" s="1"/>
  <c r="AH57" i="7064" s="1"/>
  <c r="AI57" i="7064" s="1"/>
  <c r="AJ57" i="7064" s="1"/>
  <c r="AK57" i="7064" s="1"/>
  <c r="AL57" i="7064" s="1"/>
  <c r="AM57" i="7064" s="1"/>
  <c r="AO57" i="7064" s="1"/>
  <c r="AE60" i="7078"/>
  <c r="AF60" i="7078" s="1"/>
  <c r="AG60" i="7078" s="1"/>
  <c r="AH60" i="7078" s="1"/>
  <c r="AI60" i="7078" s="1"/>
  <c r="AJ60" i="7078" s="1"/>
  <c r="AK60" i="7078" s="1"/>
  <c r="AL60" i="7078" s="1"/>
  <c r="AM60" i="7078" s="1"/>
  <c r="G78" i="7062"/>
  <c r="Z59" i="7067"/>
  <c r="J75" i="7076"/>
  <c r="P29" i="7059"/>
  <c r="K79" i="7073"/>
  <c r="L79" i="7073" s="1"/>
  <c r="M79" i="7073" s="1"/>
  <c r="K34" i="7066"/>
  <c r="L34" i="7066" s="1"/>
  <c r="M34" i="7066" s="1"/>
  <c r="N34" i="7066" s="1"/>
  <c r="O34" i="7066" s="1"/>
  <c r="P34" i="7066" s="1"/>
  <c r="Q34" i="7066" s="1"/>
  <c r="R34" i="7066" s="1"/>
  <c r="S34" i="7066" s="1"/>
  <c r="T34" i="7066" s="1"/>
  <c r="U34" i="7066" s="1"/>
  <c r="V34" i="7066" s="1"/>
  <c r="W34" i="7066" s="1"/>
  <c r="X34" i="7066" s="1"/>
  <c r="Y34" i="7066" s="1"/>
  <c r="Z34" i="7066" s="1"/>
  <c r="AA34" i="7066" s="1"/>
  <c r="AB34" i="7066" s="1"/>
  <c r="AC34" i="7066" s="1"/>
  <c r="AD34" i="7066" s="1"/>
  <c r="AE34" i="7066" s="1"/>
  <c r="AF34" i="7066" s="1"/>
  <c r="AG34" i="7066" s="1"/>
  <c r="AH34" i="7066" s="1"/>
  <c r="AI34" i="7066" s="1"/>
  <c r="AJ34" i="7066" s="1"/>
  <c r="AK34" i="7066" s="1"/>
  <c r="AL34" i="7066" s="1"/>
  <c r="AM34" i="7066" s="1"/>
  <c r="AO34" i="7066" s="1"/>
  <c r="H80" i="7067"/>
  <c r="I80" i="7067" s="1"/>
  <c r="J80" i="7067" s="1"/>
  <c r="K80" i="7067" s="1"/>
  <c r="L80" i="7067" s="1"/>
  <c r="M80" i="7067" s="1"/>
  <c r="N80" i="7067" s="1"/>
  <c r="O80" i="7067" s="1"/>
  <c r="P80" i="7067" s="1"/>
  <c r="Q80" i="7067" s="1"/>
  <c r="R80" i="7067" s="1"/>
  <c r="S80" i="7067" s="1"/>
  <c r="T80" i="7067" s="1"/>
  <c r="U80" i="7067" s="1"/>
  <c r="V80" i="7067" s="1"/>
  <c r="W80" i="7067" s="1"/>
  <c r="X80" i="7067" s="1"/>
  <c r="Y80" i="7067" s="1"/>
  <c r="Z80" i="7067" s="1"/>
  <c r="AA80" i="7067" s="1"/>
  <c r="AB80" i="7067" s="1"/>
  <c r="AC80" i="7067" s="1"/>
  <c r="AD80" i="7067" s="1"/>
  <c r="AE80" i="7067" s="1"/>
  <c r="AF80" i="7067" s="1"/>
  <c r="AG80" i="7067" s="1"/>
  <c r="AH80" i="7067" s="1"/>
  <c r="AI80" i="7067" s="1"/>
  <c r="AJ80" i="7067" s="1"/>
  <c r="AK80" i="7067" s="1"/>
  <c r="AL80" i="7067" s="1"/>
  <c r="AM80" i="7067" s="1"/>
  <c r="T67" i="7078"/>
  <c r="U67" i="7078" s="1"/>
  <c r="V67" i="7078" s="1"/>
  <c r="W67" i="7078" s="1"/>
  <c r="X67" i="7078" s="1"/>
  <c r="Y67" i="7078" s="1"/>
  <c r="Z67" i="7078" s="1"/>
  <c r="AA67" i="7078" s="1"/>
  <c r="AB67" i="7078" s="1"/>
  <c r="AC67" i="7078" s="1"/>
  <c r="AD67" i="7078" s="1"/>
  <c r="AE67" i="7078" s="1"/>
  <c r="AF67" i="7078" s="1"/>
  <c r="AG67" i="7078" s="1"/>
  <c r="AH67" i="7078" s="1"/>
  <c r="AI67" i="7078" s="1"/>
  <c r="AJ67" i="7078" s="1"/>
  <c r="AK67" i="7078" s="1"/>
  <c r="AL67" i="7078" s="1"/>
  <c r="AM67" i="7078" s="1"/>
  <c r="Y22" i="7075"/>
  <c r="Z22" i="7075" s="1"/>
  <c r="AA22" i="7075" s="1"/>
  <c r="AB22" i="7075" s="1"/>
  <c r="AC22" i="7075" s="1"/>
  <c r="AD22" i="7075" s="1"/>
  <c r="AE22" i="7075" s="1"/>
  <c r="AF22" i="7075" s="1"/>
  <c r="AG22" i="7075" s="1"/>
  <c r="AH22" i="7075" s="1"/>
  <c r="AI22" i="7075" s="1"/>
  <c r="AJ22" i="7075" s="1"/>
  <c r="AK22" i="7075" s="1"/>
  <c r="AL22" i="7075" s="1"/>
  <c r="AM22" i="7075" s="1"/>
  <c r="G79" i="7061"/>
  <c r="AI50" i="7065"/>
  <c r="AJ50" i="7065" s="1"/>
  <c r="AK50" i="7065" s="1"/>
  <c r="AL50" i="7065" s="1"/>
  <c r="AM50" i="7065" s="1"/>
  <c r="AO50" i="7065" s="1"/>
  <c r="AE54" i="7078"/>
  <c r="J35" i="7077"/>
  <c r="S66" i="7068"/>
  <c r="T66" i="7068" s="1"/>
  <c r="U66" i="7068" s="1"/>
  <c r="V66" i="7068" s="1"/>
  <c r="AH52" i="7073"/>
  <c r="AI52" i="7073" s="1"/>
  <c r="AJ52" i="7073" s="1"/>
  <c r="AK52" i="7073" s="1"/>
  <c r="AL52" i="7073" s="1"/>
  <c r="AM52" i="7073" s="1"/>
  <c r="AO52" i="7073" s="1"/>
  <c r="AG12" i="7076"/>
  <c r="AH12" i="7076" s="1"/>
  <c r="AI12" i="7076" s="1"/>
  <c r="F79" i="7062"/>
  <c r="AH12" i="7062"/>
  <c r="T65" i="7078"/>
  <c r="U65" i="7078" s="1"/>
  <c r="V65" i="7078" s="1"/>
  <c r="W65" i="7078" s="1"/>
  <c r="X65" i="7078" s="1"/>
  <c r="Y65" i="7078" s="1"/>
  <c r="Z65" i="7078" s="1"/>
  <c r="AA65" i="7078" s="1"/>
  <c r="AB65" i="7078" s="1"/>
  <c r="AC65" i="7078" s="1"/>
  <c r="AD65" i="7078" s="1"/>
  <c r="AE65" i="7078" s="1"/>
  <c r="AF65" i="7078" s="1"/>
  <c r="AG65" i="7078" s="1"/>
  <c r="AH65" i="7078" s="1"/>
  <c r="AI65" i="7078" s="1"/>
  <c r="AJ65" i="7078" s="1"/>
  <c r="AK65" i="7078" s="1"/>
  <c r="AL65" i="7078" s="1"/>
  <c r="AM65" i="7078" s="1"/>
  <c r="AE54" i="7075"/>
  <c r="AF54" i="7075" s="1"/>
  <c r="AG54" i="7075" s="1"/>
  <c r="AH54" i="7075" s="1"/>
  <c r="AI54" i="7075" s="1"/>
  <c r="AJ54" i="7075" s="1"/>
  <c r="AK54" i="7075" s="1"/>
  <c r="AL54" i="7075" s="1"/>
  <c r="AM54" i="7075" s="1"/>
  <c r="S26" i="7074"/>
  <c r="T26" i="7074" s="1"/>
  <c r="U26" i="7074" s="1"/>
  <c r="P29" i="7069"/>
  <c r="Q29" i="7069" s="1"/>
  <c r="R29" i="7069" s="1"/>
  <c r="S29" i="7069" s="1"/>
  <c r="T29" i="7069" s="1"/>
  <c r="U29" i="7069" s="1"/>
  <c r="V29" i="7069" s="1"/>
  <c r="W29" i="7069" s="1"/>
  <c r="X29" i="7069" s="1"/>
  <c r="Y29" i="7069" s="1"/>
  <c r="Z29" i="7069" s="1"/>
  <c r="AA29" i="7069" s="1"/>
  <c r="AB29" i="7069" s="1"/>
  <c r="AC29" i="7069" s="1"/>
  <c r="AD29" i="7069" s="1"/>
  <c r="AE29" i="7069" s="1"/>
  <c r="AF29" i="7069" s="1"/>
  <c r="AG29" i="7069" s="1"/>
  <c r="AH29" i="7069" s="1"/>
  <c r="AI29" i="7069" s="1"/>
  <c r="AJ29" i="7069" s="1"/>
  <c r="AK29" i="7069" s="1"/>
  <c r="AL29" i="7069" s="1"/>
  <c r="AM29" i="7069" s="1"/>
  <c r="I36" i="7065"/>
  <c r="J36" i="7065" s="1"/>
  <c r="K36" i="7065" s="1"/>
  <c r="L36" i="7065" s="1"/>
  <c r="M36" i="7065" s="1"/>
  <c r="N36" i="7065" s="1"/>
  <c r="O36" i="7065" s="1"/>
  <c r="P36" i="7065" s="1"/>
  <c r="Q36" i="7065" s="1"/>
  <c r="R36" i="7065" s="1"/>
  <c r="S36" i="7065" s="1"/>
  <c r="T36" i="7065" s="1"/>
  <c r="U36" i="7065" s="1"/>
  <c r="V36" i="7065" s="1"/>
  <c r="W36" i="7065" s="1"/>
  <c r="X36" i="7065" s="1"/>
  <c r="Y36" i="7065" s="1"/>
  <c r="Z36" i="7065" s="1"/>
  <c r="AA36" i="7065" s="1"/>
  <c r="AB36" i="7065" s="1"/>
  <c r="AC36" i="7065" s="1"/>
  <c r="AD36" i="7065" s="1"/>
  <c r="AE36" i="7065" s="1"/>
  <c r="AF36" i="7065" s="1"/>
  <c r="AG36" i="7065" s="1"/>
  <c r="AH36" i="7065" s="1"/>
  <c r="AI36" i="7065" s="1"/>
  <c r="AJ36" i="7065" s="1"/>
  <c r="AK36" i="7065" s="1"/>
  <c r="AL36" i="7065" s="1"/>
  <c r="AM36" i="7065" s="1"/>
  <c r="AO36" i="7065" s="1"/>
  <c r="AD55" i="7069"/>
  <c r="AE55" i="7069" s="1"/>
  <c r="AF55" i="7069" s="1"/>
  <c r="AA58" i="7078"/>
  <c r="AB58" i="7078" s="1"/>
  <c r="AC58" i="7078" s="1"/>
  <c r="AD58" i="7078" s="1"/>
  <c r="AE58" i="7078" s="1"/>
  <c r="D81" i="7070"/>
  <c r="E81" i="7070" s="1"/>
  <c r="X21" i="7073"/>
  <c r="F80" i="7070"/>
  <c r="G80" i="7070" s="1"/>
  <c r="H81" i="7063"/>
  <c r="I81" i="7063" s="1"/>
  <c r="J81" i="7063" s="1"/>
  <c r="K81" i="7063" s="1"/>
  <c r="L81" i="7063" s="1"/>
  <c r="M81" i="7063" s="1"/>
  <c r="N81" i="7063" s="1"/>
  <c r="O81" i="7063" s="1"/>
  <c r="P81" i="7063" s="1"/>
  <c r="Q81" i="7063" s="1"/>
  <c r="R81" i="7063" s="1"/>
  <c r="S81" i="7063" s="1"/>
  <c r="T81" i="7063" s="1"/>
  <c r="U81" i="7063" s="1"/>
  <c r="V81" i="7063" s="1"/>
  <c r="W81" i="7063" s="1"/>
  <c r="X81" i="7063" s="1"/>
  <c r="Y81" i="7063" s="1"/>
  <c r="Z81" i="7063" s="1"/>
  <c r="AA81" i="7063" s="1"/>
  <c r="AB81" i="7063" s="1"/>
  <c r="AC81" i="7063" s="1"/>
  <c r="AD81" i="7063" s="1"/>
  <c r="AE81" i="7063" s="1"/>
  <c r="AF81" i="7063" s="1"/>
  <c r="AG81" i="7063" s="1"/>
  <c r="AH81" i="7063" s="1"/>
  <c r="AI81" i="7063" s="1"/>
  <c r="AJ81" i="7063" s="1"/>
  <c r="AK81" i="7063" s="1"/>
  <c r="AL81" i="7063" s="1"/>
  <c r="AM81" i="7063" s="1"/>
  <c r="AO81" i="7063" s="1"/>
  <c r="R27" i="7076"/>
  <c r="S27" i="7076" s="1"/>
  <c r="T27" i="7076" s="1"/>
  <c r="U27" i="7076" s="1"/>
  <c r="V27" i="7076" s="1"/>
  <c r="W27" i="7076" s="1"/>
  <c r="X27" i="7076" s="1"/>
  <c r="Y27" i="7076" s="1"/>
  <c r="Z27" i="7076" s="1"/>
  <c r="AA27" i="7076" s="1"/>
  <c r="AB27" i="7076" s="1"/>
  <c r="AC27" i="7076" s="1"/>
  <c r="AD27" i="7076" s="1"/>
  <c r="AE27" i="7076" s="1"/>
  <c r="AF27" i="7076" s="1"/>
  <c r="AG27" i="7076" s="1"/>
  <c r="AH27" i="7076" s="1"/>
  <c r="AI27" i="7076" s="1"/>
  <c r="AJ27" i="7076" s="1"/>
  <c r="AK27" i="7076" s="1"/>
  <c r="AL27" i="7076" s="1"/>
  <c r="AM27" i="7076" s="1"/>
  <c r="N71" i="7076"/>
  <c r="O71" i="7076" s="1"/>
  <c r="P71" i="7076" s="1"/>
  <c r="Q71" i="7076" s="1"/>
  <c r="R71" i="7076" s="1"/>
  <c r="S71" i="7076" s="1"/>
  <c r="T71" i="7076" s="1"/>
  <c r="U71" i="7076" s="1"/>
  <c r="V71" i="7076" s="1"/>
  <c r="W71" i="7076" s="1"/>
  <c r="X71" i="7076" s="1"/>
  <c r="Y71" i="7076" s="1"/>
  <c r="Z71" i="7076" s="1"/>
  <c r="AA71" i="7076" s="1"/>
  <c r="AB71" i="7076" s="1"/>
  <c r="AC71" i="7076" s="1"/>
  <c r="AD71" i="7076" s="1"/>
  <c r="AE71" i="7076" s="1"/>
  <c r="AF71" i="7076" s="1"/>
  <c r="AG71" i="7076" s="1"/>
  <c r="AH71" i="7076" s="1"/>
  <c r="AI71" i="7076" s="1"/>
  <c r="AJ71" i="7076" s="1"/>
  <c r="AK71" i="7076" s="1"/>
  <c r="AL71" i="7076" s="1"/>
  <c r="AM71" i="7076" s="1"/>
  <c r="AI11" i="7062"/>
  <c r="AH51" i="7061"/>
  <c r="AH53" i="7072"/>
  <c r="AI53" i="7072" s="1"/>
  <c r="AJ53" i="7072" s="1"/>
  <c r="AK53" i="7072" s="1"/>
  <c r="AL53" i="7072" s="1"/>
  <c r="AM53" i="7072" s="1"/>
  <c r="AO53" i="7072" s="1"/>
  <c r="AH52" i="7072"/>
  <c r="P30" i="7066"/>
  <c r="P29" i="7066"/>
  <c r="Q29" i="7066" s="1"/>
  <c r="R29" i="7066" s="1"/>
  <c r="S29" i="7066" s="1"/>
  <c r="T29" i="7066" s="1"/>
  <c r="U29" i="7066" s="1"/>
  <c r="V29" i="7066" s="1"/>
  <c r="W29" i="7066" s="1"/>
  <c r="X29" i="7066" s="1"/>
  <c r="Y29" i="7066" s="1"/>
  <c r="Z29" i="7066" s="1"/>
  <c r="AA29" i="7066" s="1"/>
  <c r="AB29" i="7066" s="1"/>
  <c r="AC29" i="7066" s="1"/>
  <c r="AD29" i="7066" s="1"/>
  <c r="AE29" i="7066" s="1"/>
  <c r="AF29" i="7066" s="1"/>
  <c r="AG29" i="7066" s="1"/>
  <c r="AH29" i="7066" s="1"/>
  <c r="AI29" i="7066" s="1"/>
  <c r="AJ29" i="7066" s="1"/>
  <c r="AK29" i="7066" s="1"/>
  <c r="AL29" i="7066" s="1"/>
  <c r="AM29" i="7066" s="1"/>
  <c r="AO29" i="7066" s="1"/>
  <c r="H78" i="7067"/>
  <c r="Y20" i="7075"/>
  <c r="Z20" i="7075" s="1"/>
  <c r="AA20" i="7075" s="1"/>
  <c r="AB20" i="7075" s="1"/>
  <c r="AC20" i="7075" s="1"/>
  <c r="AD20" i="7075" s="1"/>
  <c r="AE20" i="7075" s="1"/>
  <c r="AF20" i="7075" s="1"/>
  <c r="AG20" i="7075" s="1"/>
  <c r="AH20" i="7075" s="1"/>
  <c r="AI20" i="7075" s="1"/>
  <c r="AJ20" i="7075" s="1"/>
  <c r="AK20" i="7075" s="1"/>
  <c r="AL20" i="7075" s="1"/>
  <c r="AM20" i="7075" s="1"/>
  <c r="V23" i="7073"/>
  <c r="W23" i="7073" s="1"/>
  <c r="X23" i="7073" s="1"/>
  <c r="Y23" i="7073" s="1"/>
  <c r="Z23" i="7073" s="1"/>
  <c r="AA23" i="7073" s="1"/>
  <c r="AB23" i="7073" s="1"/>
  <c r="AC23" i="7073" s="1"/>
  <c r="AD23" i="7073" s="1"/>
  <c r="AE23" i="7073" s="1"/>
  <c r="AF23" i="7073" s="1"/>
  <c r="AG23" i="7073" s="1"/>
  <c r="AH23" i="7073" s="1"/>
  <c r="AI23" i="7073" s="1"/>
  <c r="AJ23" i="7073" s="1"/>
  <c r="AK23" i="7073" s="1"/>
  <c r="AL23" i="7073" s="1"/>
  <c r="AM23" i="7073" s="1"/>
  <c r="AO23" i="7073" s="1"/>
  <c r="AJ9" i="7063"/>
  <c r="AK9" i="7063" s="1"/>
  <c r="AL9" i="7063" s="1"/>
  <c r="AM9" i="7063" s="1"/>
  <c r="AO9" i="7063" s="1"/>
  <c r="H77" i="7065"/>
  <c r="I77" i="7065" s="1"/>
  <c r="J77" i="7065" s="1"/>
  <c r="K77" i="7065" s="1"/>
  <c r="L77" i="7065" s="1"/>
  <c r="M77" i="7065" s="1"/>
  <c r="N77" i="7065" s="1"/>
  <c r="O77" i="7065" s="1"/>
  <c r="P77" i="7065" s="1"/>
  <c r="Q77" i="7065" s="1"/>
  <c r="R77" i="7065" s="1"/>
  <c r="S77" i="7065" s="1"/>
  <c r="T77" i="7065" s="1"/>
  <c r="U77" i="7065" s="1"/>
  <c r="V77" i="7065" s="1"/>
  <c r="W77" i="7065" s="1"/>
  <c r="X77" i="7065" s="1"/>
  <c r="Y77" i="7065" s="1"/>
  <c r="Z77" i="7065" s="1"/>
  <c r="AA77" i="7065" s="1"/>
  <c r="AB77" i="7065" s="1"/>
  <c r="AC77" i="7065" s="1"/>
  <c r="AD77" i="7065" s="1"/>
  <c r="AE77" i="7065" s="1"/>
  <c r="AF77" i="7065" s="1"/>
  <c r="AG77" i="7065" s="1"/>
  <c r="AH77" i="7065" s="1"/>
  <c r="AI77" i="7065" s="1"/>
  <c r="AJ77" i="7065" s="1"/>
  <c r="AK77" i="7065" s="1"/>
  <c r="AL77" i="7065" s="1"/>
  <c r="AM77" i="7065" s="1"/>
  <c r="AO77" i="7065" s="1"/>
  <c r="M32" i="7066"/>
  <c r="N32" i="7066" s="1"/>
  <c r="O32" i="7066" s="1"/>
  <c r="P32" i="7066" s="1"/>
  <c r="Q32" i="7066" s="1"/>
  <c r="R32" i="7066" s="1"/>
  <c r="S32" i="7066" s="1"/>
  <c r="T32" i="7066" s="1"/>
  <c r="U32" i="7066" s="1"/>
  <c r="V32" i="7066" s="1"/>
  <c r="W32" i="7066" s="1"/>
  <c r="X32" i="7066" s="1"/>
  <c r="Y32" i="7066" s="1"/>
  <c r="Z32" i="7066" s="1"/>
  <c r="AA32" i="7066" s="1"/>
  <c r="AB32" i="7066" s="1"/>
  <c r="AC32" i="7066" s="1"/>
  <c r="AD32" i="7066" s="1"/>
  <c r="AE32" i="7066" s="1"/>
  <c r="AF32" i="7066" s="1"/>
  <c r="AG32" i="7066" s="1"/>
  <c r="AH32" i="7066" s="1"/>
  <c r="AI32" i="7066" s="1"/>
  <c r="AJ32" i="7066" s="1"/>
  <c r="AK32" i="7066" s="1"/>
  <c r="AL32" i="7066" s="1"/>
  <c r="AM32" i="7066" s="1"/>
  <c r="AO32" i="7066" s="1"/>
  <c r="Y21" i="7072"/>
  <c r="Z21" i="7072" s="1"/>
  <c r="AA21" i="7072" s="1"/>
  <c r="AB21" i="7072" s="1"/>
  <c r="AC21" i="7072" s="1"/>
  <c r="AD21" i="7072" s="1"/>
  <c r="AE21" i="7072" s="1"/>
  <c r="AF21" i="7072" s="1"/>
  <c r="AG21" i="7072" s="1"/>
  <c r="AH21" i="7072" s="1"/>
  <c r="AI21" i="7072" s="1"/>
  <c r="AJ21" i="7072" s="1"/>
  <c r="AK21" i="7072" s="1"/>
  <c r="AL21" i="7072" s="1"/>
  <c r="AM21" i="7072" s="1"/>
  <c r="AO21" i="7072" s="1"/>
  <c r="AD16" i="7070"/>
  <c r="AE16" i="7070" s="1"/>
  <c r="AF16" i="7070" s="1"/>
  <c r="AG16" i="7070" s="1"/>
  <c r="AH16" i="7070" s="1"/>
  <c r="AI16" i="7070" s="1"/>
  <c r="AJ16" i="7070" s="1"/>
  <c r="AK16" i="7070" s="1"/>
  <c r="AL16" i="7070" s="1"/>
  <c r="AM16" i="7070" s="1"/>
  <c r="Z19" i="7065"/>
  <c r="AA19" i="7065" s="1"/>
  <c r="AB19" i="7065" s="1"/>
  <c r="AC19" i="7065" s="1"/>
  <c r="AD19" i="7065" s="1"/>
  <c r="AE19" i="7065" s="1"/>
  <c r="AF19" i="7065" s="1"/>
  <c r="AG19" i="7065" s="1"/>
  <c r="AH19" i="7065" s="1"/>
  <c r="AI19" i="7065" s="1"/>
  <c r="AJ19" i="7065" s="1"/>
  <c r="AK19" i="7065" s="1"/>
  <c r="AL19" i="7065" s="1"/>
  <c r="AM19" i="7065" s="1"/>
  <c r="AO19" i="7065" s="1"/>
  <c r="P29" i="7062"/>
  <c r="K78" i="7073"/>
  <c r="L78" i="7073" s="1"/>
  <c r="M78" i="7073" s="1"/>
  <c r="N78" i="7073" s="1"/>
  <c r="O78" i="7073" s="1"/>
  <c r="P78" i="7073" s="1"/>
  <c r="Q78" i="7073" s="1"/>
  <c r="R78" i="7073" s="1"/>
  <c r="S78" i="7073" s="1"/>
  <c r="T78" i="7073" s="1"/>
  <c r="U78" i="7073" s="1"/>
  <c r="V78" i="7073" s="1"/>
  <c r="W78" i="7073" s="1"/>
  <c r="X78" i="7073" s="1"/>
  <c r="Y78" i="7073" s="1"/>
  <c r="Z78" i="7073" s="1"/>
  <c r="AA78" i="7073" s="1"/>
  <c r="AB78" i="7073" s="1"/>
  <c r="AC78" i="7073" s="1"/>
  <c r="AD78" i="7073" s="1"/>
  <c r="AE78" i="7073" s="1"/>
  <c r="AF78" i="7073" s="1"/>
  <c r="AG78" i="7073" s="1"/>
  <c r="AH78" i="7073" s="1"/>
  <c r="AI78" i="7073" s="1"/>
  <c r="AJ78" i="7073" s="1"/>
  <c r="AK78" i="7073" s="1"/>
  <c r="AL78" i="7073" s="1"/>
  <c r="AM78" i="7073" s="1"/>
  <c r="AO78" i="7073" s="1"/>
  <c r="I36" i="7064"/>
  <c r="AG12" i="7068"/>
  <c r="AH12" i="7068" s="1"/>
  <c r="AI12" i="7068" s="1"/>
  <c r="AJ12" i="7068" s="1"/>
  <c r="AK12" i="7068" s="1"/>
  <c r="AL12" i="7068" s="1"/>
  <c r="AM12" i="7068" s="1"/>
  <c r="AO7" i="7065"/>
  <c r="AG12" i="7077"/>
  <c r="AH12" i="7077" s="1"/>
  <c r="AI12" i="7077" s="1"/>
  <c r="AJ12" i="7077" s="1"/>
  <c r="AK12" i="7077" s="1"/>
  <c r="AL12" i="7077" s="1"/>
  <c r="AM12" i="7077" s="1"/>
  <c r="K35" i="7066"/>
  <c r="L35" i="7066" s="1"/>
  <c r="M35" i="7066" s="1"/>
  <c r="N35" i="7066" s="1"/>
  <c r="O35" i="7066" s="1"/>
  <c r="P35" i="7066" s="1"/>
  <c r="Q35" i="7066" s="1"/>
  <c r="R35" i="7066" s="1"/>
  <c r="S35" i="7066" s="1"/>
  <c r="T35" i="7066" s="1"/>
  <c r="U35" i="7066" s="1"/>
  <c r="V35" i="7066" s="1"/>
  <c r="W35" i="7066" s="1"/>
  <c r="X35" i="7066" s="1"/>
  <c r="Y35" i="7066" s="1"/>
  <c r="Z35" i="7066" s="1"/>
  <c r="AA35" i="7066" s="1"/>
  <c r="AB35" i="7066" s="1"/>
  <c r="AC35" i="7066" s="1"/>
  <c r="AD35" i="7066" s="1"/>
  <c r="AE35" i="7066" s="1"/>
  <c r="AF35" i="7066" s="1"/>
  <c r="AG35" i="7066" s="1"/>
  <c r="AH35" i="7066" s="1"/>
  <c r="AI35" i="7066" s="1"/>
  <c r="AJ35" i="7066" s="1"/>
  <c r="AK35" i="7066" s="1"/>
  <c r="AL35" i="7066" s="1"/>
  <c r="AM35" i="7066" s="1"/>
  <c r="AO35" i="7066" s="1"/>
  <c r="V67" i="7067"/>
  <c r="P74" i="7078"/>
  <c r="Q74" i="7078" s="1"/>
  <c r="R74" i="7078" s="1"/>
  <c r="S74" i="7078" s="1"/>
  <c r="T74" i="7078" s="1"/>
  <c r="U74" i="7078" s="1"/>
  <c r="V74" i="7078" s="1"/>
  <c r="P70" i="7078"/>
  <c r="Q70" i="7078" s="1"/>
  <c r="R70" i="7078" s="1"/>
  <c r="S70" i="7078" s="1"/>
  <c r="T70" i="7078" s="1"/>
  <c r="U70" i="7078" s="1"/>
  <c r="V70" i="7078" s="1"/>
  <c r="S26" i="7071"/>
  <c r="T26" i="7071" s="1"/>
  <c r="U26" i="7071" s="1"/>
  <c r="V26" i="7071" s="1"/>
  <c r="W26" i="7071" s="1"/>
  <c r="X26" i="7071" s="1"/>
  <c r="Y26" i="7071" s="1"/>
  <c r="Z26" i="7071" s="1"/>
  <c r="AA26" i="7071" s="1"/>
  <c r="AB26" i="7071" s="1"/>
  <c r="AC26" i="7071" s="1"/>
  <c r="AD26" i="7071" s="1"/>
  <c r="AE26" i="7071" s="1"/>
  <c r="AF26" i="7071" s="1"/>
  <c r="AG26" i="7071" s="1"/>
  <c r="AH26" i="7071" s="1"/>
  <c r="AI26" i="7071" s="1"/>
  <c r="AJ26" i="7071" s="1"/>
  <c r="AK26" i="7071" s="1"/>
  <c r="AL26" i="7071" s="1"/>
  <c r="AM26" i="7071" s="1"/>
  <c r="AO26" i="7071" s="1"/>
  <c r="H77" i="7071"/>
  <c r="I77" i="7071" s="1"/>
  <c r="J77" i="7071" s="1"/>
  <c r="K77" i="7071" s="1"/>
  <c r="L77" i="7071" s="1"/>
  <c r="M77" i="7071" s="1"/>
  <c r="N77" i="7071" s="1"/>
  <c r="O77" i="7071" s="1"/>
  <c r="P77" i="7071" s="1"/>
  <c r="Q77" i="7071" s="1"/>
  <c r="R77" i="7071" s="1"/>
  <c r="S77" i="7071" s="1"/>
  <c r="T77" i="7071" s="1"/>
  <c r="U77" i="7071" s="1"/>
  <c r="V77" i="7071" s="1"/>
  <c r="W77" i="7071" s="1"/>
  <c r="X77" i="7071" s="1"/>
  <c r="Y77" i="7071" s="1"/>
  <c r="Z77" i="7071" s="1"/>
  <c r="AA77" i="7071" s="1"/>
  <c r="AB77" i="7071" s="1"/>
  <c r="AC77" i="7071" s="1"/>
  <c r="AD77" i="7071" s="1"/>
  <c r="AE77" i="7071" s="1"/>
  <c r="AF77" i="7071" s="1"/>
  <c r="AG77" i="7071" s="1"/>
  <c r="AH77" i="7071" s="1"/>
  <c r="AI77" i="7071" s="1"/>
  <c r="AJ77" i="7071" s="1"/>
  <c r="AK77" i="7071" s="1"/>
  <c r="AL77" i="7071" s="1"/>
  <c r="AM77" i="7071" s="1"/>
  <c r="AO77" i="7071" s="1"/>
  <c r="AH51" i="7072"/>
  <c r="AI51" i="7072" s="1"/>
  <c r="AJ51" i="7072" s="1"/>
  <c r="AK51" i="7072" s="1"/>
  <c r="AL51" i="7072" s="1"/>
  <c r="AM51" i="7072" s="1"/>
  <c r="AO51" i="7072" s="1"/>
  <c r="W22" i="7076"/>
  <c r="X22" i="7076" s="1"/>
  <c r="Y22" i="7076" s="1"/>
  <c r="Z22" i="7076" s="1"/>
  <c r="AA22" i="7076" s="1"/>
  <c r="AB22" i="7076" s="1"/>
  <c r="AC22" i="7076" s="1"/>
  <c r="AD22" i="7076" s="1"/>
  <c r="AE22" i="7076" s="1"/>
  <c r="AF22" i="7076" s="1"/>
  <c r="AG22" i="7076" s="1"/>
  <c r="AH22" i="7076" s="1"/>
  <c r="AI22" i="7076" s="1"/>
  <c r="AJ22" i="7076" s="1"/>
  <c r="AK22" i="7076" s="1"/>
  <c r="AL22" i="7076" s="1"/>
  <c r="AM22" i="7076" s="1"/>
  <c r="AB17" i="7060"/>
  <c r="AB17" i="7067"/>
  <c r="AC17" i="7067" s="1"/>
  <c r="AD17" i="7067" s="1"/>
  <c r="AE17" i="7067" s="1"/>
  <c r="AF17" i="7067" s="1"/>
  <c r="AG17" i="7067" s="1"/>
  <c r="AH17" i="7067" s="1"/>
  <c r="AI17" i="7067" s="1"/>
  <c r="AJ17" i="7067" s="1"/>
  <c r="AK17" i="7067" s="1"/>
  <c r="AL17" i="7067" s="1"/>
  <c r="AM17" i="7067" s="1"/>
  <c r="G78" i="7064"/>
  <c r="H78" i="7064" s="1"/>
  <c r="I78" i="7064" s="1"/>
  <c r="J78" i="7064" s="1"/>
  <c r="K78" i="7064" s="1"/>
  <c r="L78" i="7064" s="1"/>
  <c r="M78" i="7064" s="1"/>
  <c r="N78" i="7064" s="1"/>
  <c r="O78" i="7064" s="1"/>
  <c r="P78" i="7064" s="1"/>
  <c r="Q78" i="7064" s="1"/>
  <c r="R78" i="7064" s="1"/>
  <c r="S78" i="7064" s="1"/>
  <c r="T78" i="7064" s="1"/>
  <c r="U78" i="7064" s="1"/>
  <c r="V78" i="7064" s="1"/>
  <c r="W78" i="7064" s="1"/>
  <c r="X78" i="7064" s="1"/>
  <c r="Y78" i="7064" s="1"/>
  <c r="Z78" i="7064" s="1"/>
  <c r="AA78" i="7064" s="1"/>
  <c r="AB78" i="7064" s="1"/>
  <c r="AC78" i="7064" s="1"/>
  <c r="AD78" i="7064" s="1"/>
  <c r="AE78" i="7064" s="1"/>
  <c r="AF78" i="7064" s="1"/>
  <c r="AG78" i="7064" s="1"/>
  <c r="AH78" i="7064" s="1"/>
  <c r="AI78" i="7064" s="1"/>
  <c r="AJ78" i="7064" s="1"/>
  <c r="AK78" i="7064" s="1"/>
  <c r="AL78" i="7064" s="1"/>
  <c r="AM78" i="7064" s="1"/>
  <c r="AO78" i="7064" s="1"/>
  <c r="E41" i="7063"/>
  <c r="F41" i="7063" s="1"/>
  <c r="G41" i="7063" s="1"/>
  <c r="H41" i="7063" s="1"/>
  <c r="I41" i="7063" s="1"/>
  <c r="J41" i="7063" s="1"/>
  <c r="K41" i="7063" s="1"/>
  <c r="L41" i="7063" s="1"/>
  <c r="M41" i="7063" s="1"/>
  <c r="N41" i="7063" s="1"/>
  <c r="O41" i="7063" s="1"/>
  <c r="P41" i="7063" s="1"/>
  <c r="Q41" i="7063" s="1"/>
  <c r="R41" i="7063" s="1"/>
  <c r="S41" i="7063" s="1"/>
  <c r="T41" i="7063" s="1"/>
  <c r="U41" i="7063" s="1"/>
  <c r="V41" i="7063" s="1"/>
  <c r="W41" i="7063" s="1"/>
  <c r="X41" i="7063" s="1"/>
  <c r="Y41" i="7063" s="1"/>
  <c r="Z41" i="7063" s="1"/>
  <c r="AA41" i="7063" s="1"/>
  <c r="AB41" i="7063" s="1"/>
  <c r="AC41" i="7063" s="1"/>
  <c r="AD41" i="7063" s="1"/>
  <c r="AE41" i="7063" s="1"/>
  <c r="AF41" i="7063" s="1"/>
  <c r="AG41" i="7063" s="1"/>
  <c r="AH41" i="7063" s="1"/>
  <c r="AI41" i="7063" s="1"/>
  <c r="AJ41" i="7063" s="1"/>
  <c r="AK41" i="7063" s="1"/>
  <c r="AL41" i="7063" s="1"/>
  <c r="AM41" i="7063" s="1"/>
  <c r="AO41" i="7063" s="1"/>
  <c r="AA18" i="7070"/>
  <c r="AB18" i="7070" s="1"/>
  <c r="AC18" i="7070" s="1"/>
  <c r="AD18" i="7070" s="1"/>
  <c r="AE18" i="7070" s="1"/>
  <c r="AF18" i="7070" s="1"/>
  <c r="AG18" i="7070" s="1"/>
  <c r="AH18" i="7070" s="1"/>
  <c r="AI18" i="7070" s="1"/>
  <c r="AJ18" i="7070" s="1"/>
  <c r="AK18" i="7070" s="1"/>
  <c r="AL18" i="7070" s="1"/>
  <c r="AM18" i="7070" s="1"/>
  <c r="AI50" i="7070"/>
  <c r="AJ50" i="7070" s="1"/>
  <c r="AK50" i="7070" s="1"/>
  <c r="AL50" i="7070" s="1"/>
  <c r="AM50" i="7070" s="1"/>
  <c r="X21" i="7071"/>
  <c r="Y21" i="7071" s="1"/>
  <c r="E40" i="7073"/>
  <c r="F40" i="7073" s="1"/>
  <c r="G40" i="7073" s="1"/>
  <c r="H40" i="7073" s="1"/>
  <c r="I40" i="7073" s="1"/>
  <c r="AK8" i="7073"/>
  <c r="AL8" i="7073" s="1"/>
  <c r="AM8" i="7073" s="1"/>
  <c r="AO7" i="7073"/>
  <c r="AG53" i="7060"/>
  <c r="W62" i="7066"/>
  <c r="X62" i="7066" s="1"/>
  <c r="Y62" i="7066" s="1"/>
  <c r="Z62" i="7066" s="1"/>
  <c r="AA62" i="7066" s="1"/>
  <c r="AB62" i="7066" s="1"/>
  <c r="AC62" i="7066" s="1"/>
  <c r="AD62" i="7066" s="1"/>
  <c r="AE62" i="7066" s="1"/>
  <c r="AF62" i="7066" s="1"/>
  <c r="AG62" i="7066" s="1"/>
  <c r="AH62" i="7066" s="1"/>
  <c r="AI62" i="7066" s="1"/>
  <c r="AJ62" i="7066" s="1"/>
  <c r="AK62" i="7066" s="1"/>
  <c r="AL62" i="7066" s="1"/>
  <c r="AM62" i="7066" s="1"/>
  <c r="AO62" i="7066" s="1"/>
  <c r="AB57" i="7065"/>
  <c r="AC57" i="7065" s="1"/>
  <c r="AD57" i="7065" s="1"/>
  <c r="AE57" i="7065" s="1"/>
  <c r="AF57" i="7065" s="1"/>
  <c r="AG57" i="7065" s="1"/>
  <c r="AH57" i="7065" s="1"/>
  <c r="AI57" i="7065" s="1"/>
  <c r="AJ57" i="7065" s="1"/>
  <c r="AK57" i="7065" s="1"/>
  <c r="AL57" i="7065" s="1"/>
  <c r="AM57" i="7065" s="1"/>
  <c r="AO57" i="7065" s="1"/>
  <c r="D81" i="7065"/>
  <c r="F39" i="7068"/>
  <c r="G39" i="7068" s="1"/>
  <c r="H39" i="7068" s="1"/>
  <c r="I39" i="7068" s="1"/>
  <c r="J39" i="7068" s="1"/>
  <c r="K39" i="7068" s="1"/>
  <c r="L39" i="7068" s="1"/>
  <c r="M39" i="7068" s="1"/>
  <c r="N39" i="7068" s="1"/>
  <c r="O39" i="7068" s="1"/>
  <c r="P39" i="7068" s="1"/>
  <c r="Q39" i="7068" s="1"/>
  <c r="R39" i="7068" s="1"/>
  <c r="S39" i="7068" s="1"/>
  <c r="T39" i="7068" s="1"/>
  <c r="U39" i="7068" s="1"/>
  <c r="V39" i="7068" s="1"/>
  <c r="W39" i="7068" s="1"/>
  <c r="X39" i="7068" s="1"/>
  <c r="Y39" i="7068" s="1"/>
  <c r="Z39" i="7068" s="1"/>
  <c r="AA39" i="7068" s="1"/>
  <c r="AB39" i="7068" s="1"/>
  <c r="AC39" i="7068" s="1"/>
  <c r="AD39" i="7068" s="1"/>
  <c r="AE39" i="7068" s="1"/>
  <c r="AF39" i="7068" s="1"/>
  <c r="AG39" i="7068" s="1"/>
  <c r="AH39" i="7068" s="1"/>
  <c r="AI39" i="7068" s="1"/>
  <c r="AJ39" i="7068" s="1"/>
  <c r="AK39" i="7068" s="1"/>
  <c r="AL39" i="7068" s="1"/>
  <c r="AM39" i="7068" s="1"/>
  <c r="X61" i="7070"/>
  <c r="Y61" i="7070" s="1"/>
  <c r="Z61" i="7070" s="1"/>
  <c r="AA61" i="7070" s="1"/>
  <c r="AC56" i="7077"/>
  <c r="AD56" i="7077" s="1"/>
  <c r="AE56" i="7077" s="1"/>
  <c r="AF56" i="7077" s="1"/>
  <c r="AG56" i="7077" s="1"/>
  <c r="AH56" i="7077" s="1"/>
  <c r="AI56" i="7077" s="1"/>
  <c r="AJ56" i="7077" s="1"/>
  <c r="AK56" i="7077" s="1"/>
  <c r="AL56" i="7077" s="1"/>
  <c r="AM56" i="7077" s="1"/>
  <c r="P70" i="7074"/>
  <c r="Q70" i="7074" s="1"/>
  <c r="R70" i="7074" s="1"/>
  <c r="S70" i="7074" s="1"/>
  <c r="T70" i="7074" s="1"/>
  <c r="U70" i="7074" s="1"/>
  <c r="V70" i="7074" s="1"/>
  <c r="W70" i="7074" s="1"/>
  <c r="X70" i="7074" s="1"/>
  <c r="Y70" i="7074" s="1"/>
  <c r="Z70" i="7074" s="1"/>
  <c r="AA70" i="7074" s="1"/>
  <c r="AB70" i="7074" s="1"/>
  <c r="AC70" i="7074" s="1"/>
  <c r="AD70" i="7074" s="1"/>
  <c r="AE70" i="7074" s="1"/>
  <c r="AF70" i="7074" s="1"/>
  <c r="AG70" i="7074" s="1"/>
  <c r="AH70" i="7074" s="1"/>
  <c r="AI70" i="7074" s="1"/>
  <c r="AJ70" i="7074" s="1"/>
  <c r="AK70" i="7074" s="1"/>
  <c r="AL70" i="7074" s="1"/>
  <c r="AM70" i="7074" s="1"/>
  <c r="AO70" i="7074" s="1"/>
  <c r="J35" i="7076"/>
  <c r="F79" i="7070"/>
  <c r="G79" i="7070" s="1"/>
  <c r="H79" i="7070" s="1"/>
  <c r="P69" i="7075"/>
  <c r="Q69" i="7075" s="1"/>
  <c r="R69" i="7075" s="1"/>
  <c r="S69" i="7075" s="1"/>
  <c r="T69" i="7075" s="1"/>
  <c r="U69" i="7075" s="1"/>
  <c r="V69" i="7075" s="1"/>
  <c r="W69" i="7075" s="1"/>
  <c r="X69" i="7075" s="1"/>
  <c r="Y69" i="7075" s="1"/>
  <c r="Z69" i="7075" s="1"/>
  <c r="AA69" i="7075" s="1"/>
  <c r="AB69" i="7075" s="1"/>
  <c r="AC69" i="7075" s="1"/>
  <c r="AD69" i="7075" s="1"/>
  <c r="AE69" i="7075" s="1"/>
  <c r="AF69" i="7075" s="1"/>
  <c r="AG69" i="7075" s="1"/>
  <c r="AH69" i="7075" s="1"/>
  <c r="AI69" i="7075" s="1"/>
  <c r="AJ69" i="7075" s="1"/>
  <c r="AK69" i="7075" s="1"/>
  <c r="AL69" i="7075" s="1"/>
  <c r="AM69" i="7075" s="1"/>
  <c r="M72" i="7075"/>
  <c r="N72" i="7075" s="1"/>
  <c r="O72" i="7075" s="1"/>
  <c r="P72" i="7075" s="1"/>
  <c r="Q72" i="7075" s="1"/>
  <c r="R72" i="7075" s="1"/>
  <c r="S72" i="7075" s="1"/>
  <c r="T72" i="7075" s="1"/>
  <c r="U72" i="7075" s="1"/>
  <c r="V72" i="7075" s="1"/>
  <c r="W72" i="7075" s="1"/>
  <c r="X72" i="7075" s="1"/>
  <c r="Y72" i="7075" s="1"/>
  <c r="Z72" i="7075" s="1"/>
  <c r="AA72" i="7075" s="1"/>
  <c r="AB72" i="7075" s="1"/>
  <c r="AC72" i="7075" s="1"/>
  <c r="AD72" i="7075" s="1"/>
  <c r="AE72" i="7075" s="1"/>
  <c r="AF72" i="7075" s="1"/>
  <c r="AG72" i="7075" s="1"/>
  <c r="AH72" i="7075" s="1"/>
  <c r="AI72" i="7075" s="1"/>
  <c r="AJ72" i="7075" s="1"/>
  <c r="AK72" i="7075" s="1"/>
  <c r="AL72" i="7075" s="1"/>
  <c r="AM72" i="7075" s="1"/>
  <c r="Q68" i="7070"/>
  <c r="K75" i="7071"/>
  <c r="L75" i="7071" s="1"/>
  <c r="M75" i="7071" s="1"/>
  <c r="N75" i="7071" s="1"/>
  <c r="O75" i="7071" s="1"/>
  <c r="P75" i="7071" s="1"/>
  <c r="Q75" i="7071" s="1"/>
  <c r="L73" i="7065"/>
  <c r="M73" i="7065" s="1"/>
  <c r="N73" i="7065" s="1"/>
  <c r="O73" i="7065" s="1"/>
  <c r="P73" i="7065" s="1"/>
  <c r="Q73" i="7065" s="1"/>
  <c r="R73" i="7065" s="1"/>
  <c r="S73" i="7065" s="1"/>
  <c r="T73" i="7065" s="1"/>
  <c r="U73" i="7065" s="1"/>
  <c r="V73" i="7065" s="1"/>
  <c r="W73" i="7065" s="1"/>
  <c r="X73" i="7065" s="1"/>
  <c r="Y73" i="7065" s="1"/>
  <c r="Z73" i="7065" s="1"/>
  <c r="AA73" i="7065" s="1"/>
  <c r="AB73" i="7065" s="1"/>
  <c r="AC73" i="7065" s="1"/>
  <c r="AD73" i="7065" s="1"/>
  <c r="AE73" i="7065" s="1"/>
  <c r="AF73" i="7065" s="1"/>
  <c r="AG73" i="7065" s="1"/>
  <c r="AH73" i="7065" s="1"/>
  <c r="AI73" i="7065" s="1"/>
  <c r="AJ73" i="7065" s="1"/>
  <c r="AK73" i="7065" s="1"/>
  <c r="AL73" i="7065" s="1"/>
  <c r="AM73" i="7065" s="1"/>
  <c r="AO73" i="7065" s="1"/>
  <c r="F79" i="7069"/>
  <c r="G79" i="7069" s="1"/>
  <c r="H79" i="7069" s="1"/>
  <c r="I79" i="7069" s="1"/>
  <c r="J79" i="7069" s="1"/>
  <c r="K79" i="7069" s="1"/>
  <c r="L79" i="7069" s="1"/>
  <c r="M79" i="7069" s="1"/>
  <c r="N79" i="7069" s="1"/>
  <c r="O79" i="7069" s="1"/>
  <c r="P79" i="7069" s="1"/>
  <c r="Q79" i="7069" s="1"/>
  <c r="R79" i="7069" s="1"/>
  <c r="S79" i="7069" s="1"/>
  <c r="T79" i="7069" s="1"/>
  <c r="U79" i="7069" s="1"/>
  <c r="V79" i="7069" s="1"/>
  <c r="W79" i="7069" s="1"/>
  <c r="X79" i="7069" s="1"/>
  <c r="Y79" i="7069" s="1"/>
  <c r="Z79" i="7069" s="1"/>
  <c r="AA79" i="7069" s="1"/>
  <c r="AB79" i="7069" s="1"/>
  <c r="AC79" i="7069" s="1"/>
  <c r="AD79" i="7069" s="1"/>
  <c r="AE79" i="7069" s="1"/>
  <c r="AF79" i="7069" s="1"/>
  <c r="AG79" i="7069" s="1"/>
  <c r="AH79" i="7069" s="1"/>
  <c r="AI79" i="7069" s="1"/>
  <c r="AJ79" i="7069" s="1"/>
  <c r="AK79" i="7069" s="1"/>
  <c r="AL79" i="7069" s="1"/>
  <c r="AM79" i="7069" s="1"/>
  <c r="O31" i="7078"/>
  <c r="Y21" i="7060"/>
  <c r="AD55" i="7071"/>
  <c r="AE55" i="7071" s="1"/>
  <c r="AF55" i="7071" s="1"/>
  <c r="AG55" i="7071" s="1"/>
  <c r="AH55" i="7071" s="1"/>
  <c r="AI55" i="7071" s="1"/>
  <c r="AJ55" i="7071" s="1"/>
  <c r="AK55" i="7071" s="1"/>
  <c r="AL55" i="7071" s="1"/>
  <c r="AM55" i="7071" s="1"/>
  <c r="AO55" i="7071" s="1"/>
  <c r="L33" i="7076"/>
  <c r="M33" i="7076" s="1"/>
  <c r="N33" i="7076" s="1"/>
  <c r="O33" i="7076" s="1"/>
  <c r="P33" i="7076" s="1"/>
  <c r="Q33" i="7076" s="1"/>
  <c r="R33" i="7076" s="1"/>
  <c r="S33" i="7076" s="1"/>
  <c r="T33" i="7076" s="1"/>
  <c r="U33" i="7076" s="1"/>
  <c r="V33" i="7076" s="1"/>
  <c r="W33" i="7076" s="1"/>
  <c r="X33" i="7076" s="1"/>
  <c r="Y33" i="7076" s="1"/>
  <c r="Z33" i="7076" s="1"/>
  <c r="AA33" i="7076" s="1"/>
  <c r="AB33" i="7076" s="1"/>
  <c r="AC33" i="7076" s="1"/>
  <c r="O34" i="7065"/>
  <c r="P34" i="7065" s="1"/>
  <c r="Q34" i="7065" s="1"/>
  <c r="R34" i="7065" s="1"/>
  <c r="S34" i="7065" s="1"/>
  <c r="T34" i="7065" s="1"/>
  <c r="U34" i="7065" s="1"/>
  <c r="V34" i="7065" s="1"/>
  <c r="W34" i="7065" s="1"/>
  <c r="X34" i="7065" s="1"/>
  <c r="Y34" i="7065" s="1"/>
  <c r="Z34" i="7065" s="1"/>
  <c r="AA34" i="7065" s="1"/>
  <c r="AB34" i="7065" s="1"/>
  <c r="AC34" i="7065" s="1"/>
  <c r="AD34" i="7065" s="1"/>
  <c r="AE34" i="7065" s="1"/>
  <c r="AF34" i="7065" s="1"/>
  <c r="AG34" i="7065" s="1"/>
  <c r="AH34" i="7065" s="1"/>
  <c r="AI34" i="7065" s="1"/>
  <c r="AJ34" i="7065" s="1"/>
  <c r="AK34" i="7065" s="1"/>
  <c r="AL34" i="7065" s="1"/>
  <c r="AM34" i="7065" s="1"/>
  <c r="AO34" i="7065" s="1"/>
  <c r="E80" i="7060"/>
  <c r="H37" i="7060"/>
  <c r="U64" i="7074"/>
  <c r="V64" i="7074" s="1"/>
  <c r="W64" i="7074" s="1"/>
  <c r="X64" i="7074" s="1"/>
  <c r="Y64" i="7074" s="1"/>
  <c r="Z64" i="7074" s="1"/>
  <c r="AA64" i="7074" s="1"/>
  <c r="AB64" i="7074" s="1"/>
  <c r="AC64" i="7074" s="1"/>
  <c r="AD64" i="7074" s="1"/>
  <c r="AE64" i="7074" s="1"/>
  <c r="AF64" i="7074" s="1"/>
  <c r="AG64" i="7074" s="1"/>
  <c r="AH64" i="7074" s="1"/>
  <c r="AI64" i="7074" s="1"/>
  <c r="AJ64" i="7074" s="1"/>
  <c r="AK64" i="7074" s="1"/>
  <c r="AL64" i="7074" s="1"/>
  <c r="AM64" i="7074" s="1"/>
  <c r="AO64" i="7074" s="1"/>
  <c r="AH11" i="7067"/>
  <c r="AI11" i="7067" s="1"/>
  <c r="AJ11" i="7067" s="1"/>
  <c r="AK11" i="7067" s="1"/>
  <c r="AL11" i="7067" s="1"/>
  <c r="AM11" i="7067" s="1"/>
  <c r="AJ9" i="7074"/>
  <c r="AK9" i="7074" s="1"/>
  <c r="AL9" i="7074" s="1"/>
  <c r="AM9" i="7074" s="1"/>
  <c r="AO9" i="7074" s="1"/>
  <c r="N31" i="7064"/>
  <c r="O31" i="7064" s="1"/>
  <c r="P31" i="7064" s="1"/>
  <c r="Q31" i="7064" s="1"/>
  <c r="R31" i="7064" s="1"/>
  <c r="S31" i="7064" s="1"/>
  <c r="T31" i="7064" s="1"/>
  <c r="U31" i="7064" s="1"/>
  <c r="V31" i="7064" s="1"/>
  <c r="W31" i="7064" s="1"/>
  <c r="X31" i="7064" s="1"/>
  <c r="Y31" i="7064" s="1"/>
  <c r="Z31" i="7064" s="1"/>
  <c r="AA31" i="7064" s="1"/>
  <c r="AB31" i="7064" s="1"/>
  <c r="AC31" i="7064" s="1"/>
  <c r="AD31" i="7064" s="1"/>
  <c r="AE31" i="7064" s="1"/>
  <c r="AF31" i="7064" s="1"/>
  <c r="AG31" i="7064" s="1"/>
  <c r="AH31" i="7064" s="1"/>
  <c r="AI31" i="7064" s="1"/>
  <c r="AJ31" i="7064" s="1"/>
  <c r="AK31" i="7064" s="1"/>
  <c r="AL31" i="7064" s="1"/>
  <c r="AM31" i="7064" s="1"/>
  <c r="AO31" i="7064" s="1"/>
  <c r="AD15" i="7063"/>
  <c r="AE15" i="7063" s="1"/>
  <c r="AF15" i="7063" s="1"/>
  <c r="AG15" i="7063" s="1"/>
  <c r="AH15" i="7063" s="1"/>
  <c r="AI15" i="7063" s="1"/>
  <c r="AJ15" i="7063" s="1"/>
  <c r="AK15" i="7063" s="1"/>
  <c r="AL15" i="7063" s="1"/>
  <c r="AM15" i="7063" s="1"/>
  <c r="AO15" i="7063" s="1"/>
  <c r="K35" i="7064"/>
  <c r="L35" i="7064" s="1"/>
  <c r="M35" i="7064" s="1"/>
  <c r="N35" i="7064" s="1"/>
  <c r="O35" i="7064" s="1"/>
  <c r="P35" i="7064" s="1"/>
  <c r="Q35" i="7064" s="1"/>
  <c r="R35" i="7064" s="1"/>
  <c r="S35" i="7064" s="1"/>
  <c r="T35" i="7064" s="1"/>
  <c r="U35" i="7064" s="1"/>
  <c r="V35" i="7064" s="1"/>
  <c r="AB57" i="7066"/>
  <c r="AC57" i="7066" s="1"/>
  <c r="AD57" i="7066" s="1"/>
  <c r="AE57" i="7066" s="1"/>
  <c r="AF57" i="7066" s="1"/>
  <c r="AG57" i="7066" s="1"/>
  <c r="AH57" i="7066" s="1"/>
  <c r="AI57" i="7066" s="1"/>
  <c r="AJ57" i="7066" s="1"/>
  <c r="AK57" i="7066" s="1"/>
  <c r="AL57" i="7066" s="1"/>
  <c r="AM57" i="7066" s="1"/>
  <c r="AO57" i="7066" s="1"/>
  <c r="V68" i="7067"/>
  <c r="W68" i="7067" s="1"/>
  <c r="X68" i="7067" s="1"/>
  <c r="Y68" i="7067" s="1"/>
  <c r="Z68" i="7067" s="1"/>
  <c r="AA68" i="7067" s="1"/>
  <c r="AB68" i="7067" s="1"/>
  <c r="AC68" i="7067" s="1"/>
  <c r="AD68" i="7067" s="1"/>
  <c r="AE68" i="7067" s="1"/>
  <c r="AF68" i="7067" s="1"/>
  <c r="AG68" i="7067" s="1"/>
  <c r="AH68" i="7067" s="1"/>
  <c r="AI68" i="7067" s="1"/>
  <c r="AJ68" i="7067" s="1"/>
  <c r="AK68" i="7067" s="1"/>
  <c r="AL68" i="7067" s="1"/>
  <c r="AM68" i="7067" s="1"/>
  <c r="Y59" i="7072"/>
  <c r="Z59" i="7072" s="1"/>
  <c r="AA59" i="7072" s="1"/>
  <c r="AB59" i="7072" s="1"/>
  <c r="AC59" i="7072" s="1"/>
  <c r="AD59" i="7072" s="1"/>
  <c r="AE59" i="7072" s="1"/>
  <c r="AF59" i="7072" s="1"/>
  <c r="AG59" i="7072" s="1"/>
  <c r="AH59" i="7072" s="1"/>
  <c r="AI59" i="7072" s="1"/>
  <c r="AJ59" i="7072" s="1"/>
  <c r="AK59" i="7072" s="1"/>
  <c r="AL59" i="7072" s="1"/>
  <c r="AM59" i="7072" s="1"/>
  <c r="AO59" i="7072" s="1"/>
  <c r="AI51" i="7074"/>
  <c r="AJ51" i="7074" s="1"/>
  <c r="AK51" i="7074" s="1"/>
  <c r="AL51" i="7074" s="1"/>
  <c r="AM51" i="7074" s="1"/>
  <c r="AO51" i="7074" s="1"/>
  <c r="Q71" i="7070"/>
  <c r="AA18" i="7063"/>
  <c r="AB18" i="7063" s="1"/>
  <c r="AC18" i="7063" s="1"/>
  <c r="AD18" i="7063" s="1"/>
  <c r="AE18" i="7063" s="1"/>
  <c r="AF18" i="7063" s="1"/>
  <c r="AG18" i="7063" s="1"/>
  <c r="AH18" i="7063" s="1"/>
  <c r="AI18" i="7063" s="1"/>
  <c r="AJ18" i="7063" s="1"/>
  <c r="AK18" i="7063" s="1"/>
  <c r="AL18" i="7063" s="1"/>
  <c r="AM18" i="7063" s="1"/>
  <c r="U67" i="7074"/>
  <c r="V67" i="7074" s="1"/>
  <c r="W67" i="7074" s="1"/>
  <c r="X67" i="7074" s="1"/>
  <c r="Y67" i="7074" s="1"/>
  <c r="Z67" i="7074" s="1"/>
  <c r="AA67" i="7074" s="1"/>
  <c r="AB67" i="7074" s="1"/>
  <c r="AC67" i="7074" s="1"/>
  <c r="AD67" i="7074" s="1"/>
  <c r="AE67" i="7074" s="1"/>
  <c r="AF67" i="7074" s="1"/>
  <c r="AG67" i="7074" s="1"/>
  <c r="AH67" i="7074" s="1"/>
  <c r="AI67" i="7074" s="1"/>
  <c r="AJ67" i="7074" s="1"/>
  <c r="AK67" i="7074" s="1"/>
  <c r="AL67" i="7074" s="1"/>
  <c r="AM67" i="7074" s="1"/>
  <c r="AO67" i="7074" s="1"/>
  <c r="AI50" i="7059"/>
  <c r="AB57" i="7075"/>
  <c r="AC57" i="7075" s="1"/>
  <c r="AD57" i="7075" s="1"/>
  <c r="AE57" i="7075" s="1"/>
  <c r="AF57" i="7075" s="1"/>
  <c r="AG57" i="7075" s="1"/>
  <c r="AH57" i="7075" s="1"/>
  <c r="AI57" i="7075" s="1"/>
  <c r="AJ57" i="7075" s="1"/>
  <c r="AK57" i="7075" s="1"/>
  <c r="AL57" i="7075" s="1"/>
  <c r="AM57" i="7075" s="1"/>
  <c r="AC16" i="7067"/>
  <c r="AD16" i="7067" s="1"/>
  <c r="AE16" i="7067" s="1"/>
  <c r="AF16" i="7067" s="1"/>
  <c r="AG16" i="7067" s="1"/>
  <c r="AH16" i="7067" s="1"/>
  <c r="AI16" i="7067" s="1"/>
  <c r="AJ16" i="7067" s="1"/>
  <c r="AK16" i="7067" s="1"/>
  <c r="AL16" i="7067" s="1"/>
  <c r="AM16" i="7067" s="1"/>
  <c r="AJ9" i="7073"/>
  <c r="AK9" i="7073" s="1"/>
  <c r="AL9" i="7073" s="1"/>
  <c r="AM9" i="7073" s="1"/>
  <c r="AO9" i="7073" s="1"/>
  <c r="D41" i="7073"/>
  <c r="E41" i="7073" s="1"/>
  <c r="F41" i="7073" s="1"/>
  <c r="G41" i="7073" s="1"/>
  <c r="H41" i="7073" s="1"/>
  <c r="I41" i="7073" s="1"/>
  <c r="R67" i="7063"/>
  <c r="S67" i="7063" s="1"/>
  <c r="U68" i="7074"/>
  <c r="V68" i="7074" s="1"/>
  <c r="W68" i="7074" s="1"/>
  <c r="X68" i="7074" s="1"/>
  <c r="Y68" i="7074" s="1"/>
  <c r="Z68" i="7074" s="1"/>
  <c r="AA68" i="7074" s="1"/>
  <c r="AB68" i="7074" s="1"/>
  <c r="AC68" i="7074" s="1"/>
  <c r="AD68" i="7074" s="1"/>
  <c r="AE68" i="7074" s="1"/>
  <c r="AF68" i="7074" s="1"/>
  <c r="AG68" i="7074" s="1"/>
  <c r="AH68" i="7074" s="1"/>
  <c r="AI68" i="7074" s="1"/>
  <c r="AJ68" i="7074" s="1"/>
  <c r="AK68" i="7074" s="1"/>
  <c r="AL68" i="7074" s="1"/>
  <c r="AM68" i="7074" s="1"/>
  <c r="AO68" i="7074" s="1"/>
  <c r="AO52" i="7066"/>
  <c r="U66" i="7074"/>
  <c r="V66" i="7074" s="1"/>
  <c r="W66" i="7074" s="1"/>
  <c r="X66" i="7074" s="1"/>
  <c r="Y66" i="7074" s="1"/>
  <c r="Z66" i="7074" s="1"/>
  <c r="AA66" i="7074" s="1"/>
  <c r="AB66" i="7074" s="1"/>
  <c r="AC66" i="7074" s="1"/>
  <c r="AD66" i="7074" s="1"/>
  <c r="AE66" i="7074" s="1"/>
  <c r="AF66" i="7074" s="1"/>
  <c r="AG66" i="7074" s="1"/>
  <c r="AH66" i="7074" s="1"/>
  <c r="AI66" i="7074" s="1"/>
  <c r="AJ66" i="7074" s="1"/>
  <c r="AK66" i="7074" s="1"/>
  <c r="AL66" i="7074" s="1"/>
  <c r="AM66" i="7074" s="1"/>
  <c r="AO66" i="7074" s="1"/>
  <c r="U64" i="7066"/>
  <c r="V64" i="7066" s="1"/>
  <c r="W64" i="7066" s="1"/>
  <c r="X64" i="7066" s="1"/>
  <c r="Y64" i="7066" s="1"/>
  <c r="Z64" i="7066" s="1"/>
  <c r="AA64" i="7066" s="1"/>
  <c r="AB64" i="7066" s="1"/>
  <c r="AC64" i="7066" s="1"/>
  <c r="AD64" i="7066" s="1"/>
  <c r="AE64" i="7066" s="1"/>
  <c r="AF64" i="7066" s="1"/>
  <c r="AG64" i="7066" s="1"/>
  <c r="AH64" i="7066" s="1"/>
  <c r="AI64" i="7066" s="1"/>
  <c r="AJ64" i="7066" s="1"/>
  <c r="AK64" i="7066" s="1"/>
  <c r="AL64" i="7066" s="1"/>
  <c r="AM64" i="7066" s="1"/>
  <c r="AO64" i="7066" s="1"/>
  <c r="AI12" i="7075"/>
  <c r="AJ12" i="7075" s="1"/>
  <c r="AK12" i="7075" s="1"/>
  <c r="AL12" i="7075" s="1"/>
  <c r="AM12" i="7075" s="1"/>
  <c r="V64" i="7067"/>
  <c r="W64" i="7067" s="1"/>
  <c r="X64" i="7067" s="1"/>
  <c r="Y64" i="7067" s="1"/>
  <c r="Z64" i="7067" s="1"/>
  <c r="AA64" i="7067" s="1"/>
  <c r="AB64" i="7067" s="1"/>
  <c r="AC64" i="7067" s="1"/>
  <c r="AD64" i="7067" s="1"/>
  <c r="AE64" i="7067" s="1"/>
  <c r="AF64" i="7067" s="1"/>
  <c r="AG64" i="7067" s="1"/>
  <c r="AH64" i="7067" s="1"/>
  <c r="AI64" i="7067" s="1"/>
  <c r="AJ64" i="7067" s="1"/>
  <c r="AK64" i="7067" s="1"/>
  <c r="AL64" i="7067" s="1"/>
  <c r="AM64" i="7067" s="1"/>
  <c r="S26" i="7072"/>
  <c r="T26" i="7072" s="1"/>
  <c r="U26" i="7072" s="1"/>
  <c r="V26" i="7072" s="1"/>
  <c r="W26" i="7072" s="1"/>
  <c r="X26" i="7072" s="1"/>
  <c r="Y26" i="7072" s="1"/>
  <c r="Z26" i="7072" s="1"/>
  <c r="AA26" i="7072" s="1"/>
  <c r="AB26" i="7072" s="1"/>
  <c r="AC26" i="7072" s="1"/>
  <c r="AD26" i="7072" s="1"/>
  <c r="AE26" i="7072" s="1"/>
  <c r="AF26" i="7072" s="1"/>
  <c r="AG26" i="7072" s="1"/>
  <c r="AH26" i="7072" s="1"/>
  <c r="AI26" i="7072" s="1"/>
  <c r="AJ26" i="7072" s="1"/>
  <c r="AK26" i="7072" s="1"/>
  <c r="AL26" i="7072" s="1"/>
  <c r="AM26" i="7072" s="1"/>
  <c r="AO26" i="7072" s="1"/>
  <c r="Y61" i="7063"/>
  <c r="Z61" i="7063" s="1"/>
  <c r="AA61" i="7063" s="1"/>
  <c r="AB61" i="7063" s="1"/>
  <c r="AC61" i="7063" s="1"/>
  <c r="AD61" i="7063" s="1"/>
  <c r="AE61" i="7063" s="1"/>
  <c r="AF61" i="7063" s="1"/>
  <c r="AG61" i="7063" s="1"/>
  <c r="AH61" i="7063" s="1"/>
  <c r="AI61" i="7063" s="1"/>
  <c r="AJ61" i="7063" s="1"/>
  <c r="AK61" i="7063" s="1"/>
  <c r="AL61" i="7063" s="1"/>
  <c r="AM61" i="7063" s="1"/>
  <c r="AO61" i="7063" s="1"/>
  <c r="AH11" i="7074"/>
  <c r="AI11" i="7074" s="1"/>
  <c r="AJ11" i="7074" s="1"/>
  <c r="AK11" i="7074" s="1"/>
  <c r="AL11" i="7074" s="1"/>
  <c r="AM11" i="7074" s="1"/>
  <c r="AO11" i="7074" s="1"/>
  <c r="I37" i="7070"/>
  <c r="U24" i="7075"/>
  <c r="V24" i="7075" s="1"/>
  <c r="W24" i="7075" s="1"/>
  <c r="X24" i="7075" s="1"/>
  <c r="Y24" i="7075" s="1"/>
  <c r="Z24" i="7075" s="1"/>
  <c r="AI10" i="7066"/>
  <c r="AJ10" i="7066" s="1"/>
  <c r="AK10" i="7066" s="1"/>
  <c r="AL10" i="7066" s="1"/>
  <c r="AM10" i="7066" s="1"/>
  <c r="AO10" i="7066" s="1"/>
  <c r="V24" i="7059"/>
  <c r="AK48" i="7067"/>
  <c r="AL48" i="7067" s="1"/>
  <c r="AM48" i="7067" s="1"/>
  <c r="AF13" i="7065"/>
  <c r="AG13" i="7065" s="1"/>
  <c r="AH13" i="7065" s="1"/>
  <c r="AI13" i="7065" s="1"/>
  <c r="AJ13" i="7065" s="1"/>
  <c r="AK13" i="7065" s="1"/>
  <c r="AL13" i="7065" s="1"/>
  <c r="AM13" i="7065" s="1"/>
  <c r="AO13" i="7065" s="1"/>
  <c r="AC57" i="7060"/>
  <c r="AJ50" i="7075"/>
  <c r="AK50" i="7075" s="1"/>
  <c r="AL50" i="7075" s="1"/>
  <c r="AM50" i="7075" s="1"/>
  <c r="E40" i="7071"/>
  <c r="F40" i="7071" s="1"/>
  <c r="G40" i="7071" s="1"/>
  <c r="H40" i="7071" s="1"/>
  <c r="I40" i="7071" s="1"/>
  <c r="J40" i="7071" s="1"/>
  <c r="K40" i="7071" s="1"/>
  <c r="L40" i="7071" s="1"/>
  <c r="M40" i="7071" s="1"/>
  <c r="N40" i="7071" s="1"/>
  <c r="O40" i="7071" s="1"/>
  <c r="P40" i="7071" s="1"/>
  <c r="Q40" i="7071" s="1"/>
  <c r="R40" i="7071" s="1"/>
  <c r="S40" i="7071" s="1"/>
  <c r="T40" i="7071" s="1"/>
  <c r="U40" i="7071" s="1"/>
  <c r="V40" i="7071" s="1"/>
  <c r="W40" i="7071" s="1"/>
  <c r="X40" i="7071" s="1"/>
  <c r="Y40" i="7071" s="1"/>
  <c r="Z40" i="7071" s="1"/>
  <c r="AA40" i="7071" s="1"/>
  <c r="AB40" i="7071" s="1"/>
  <c r="AC40" i="7071" s="1"/>
  <c r="AD40" i="7071" s="1"/>
  <c r="AE40" i="7071" s="1"/>
  <c r="AF40" i="7071" s="1"/>
  <c r="AG40" i="7071" s="1"/>
  <c r="AH40" i="7071" s="1"/>
  <c r="AI40" i="7071" s="1"/>
  <c r="AJ40" i="7071" s="1"/>
  <c r="AK40" i="7071" s="1"/>
  <c r="AL40" i="7071" s="1"/>
  <c r="AM40" i="7071" s="1"/>
  <c r="AO40" i="7071" s="1"/>
  <c r="L37" i="7076"/>
  <c r="M37" i="7076" s="1"/>
  <c r="N37" i="7076" s="1"/>
  <c r="O37" i="7076" s="1"/>
  <c r="P37" i="7076" s="1"/>
  <c r="Q37" i="7076" s="1"/>
  <c r="R37" i="7076" s="1"/>
  <c r="S37" i="7076" s="1"/>
  <c r="T37" i="7076" s="1"/>
  <c r="U37" i="7076" s="1"/>
  <c r="V37" i="7076" s="1"/>
  <c r="W37" i="7076" s="1"/>
  <c r="X37" i="7076" s="1"/>
  <c r="Y37" i="7076" s="1"/>
  <c r="Z37" i="7076" s="1"/>
  <c r="AA37" i="7076" s="1"/>
  <c r="AB37" i="7076" s="1"/>
  <c r="AC37" i="7076" s="1"/>
  <c r="AD37" i="7076" s="1"/>
  <c r="AE37" i="7076" s="1"/>
  <c r="AF37" i="7076" s="1"/>
  <c r="AG37" i="7076" s="1"/>
  <c r="AH37" i="7076" s="1"/>
  <c r="AI37" i="7076" s="1"/>
  <c r="AJ37" i="7076" s="1"/>
  <c r="AK37" i="7076" s="1"/>
  <c r="AL37" i="7076" s="1"/>
  <c r="AM37" i="7076" s="1"/>
  <c r="I36" i="7061"/>
  <c r="U66" i="7066"/>
  <c r="V66" i="7066" s="1"/>
  <c r="W66" i="7066" s="1"/>
  <c r="X66" i="7066" s="1"/>
  <c r="Y66" i="7066" s="1"/>
  <c r="Z66" i="7066" s="1"/>
  <c r="AA66" i="7066" s="1"/>
  <c r="AB66" i="7066" s="1"/>
  <c r="AC66" i="7066" s="1"/>
  <c r="AD66" i="7066" s="1"/>
  <c r="AE66" i="7066" s="1"/>
  <c r="AF66" i="7066" s="1"/>
  <c r="AG66" i="7066" s="1"/>
  <c r="AH66" i="7066" s="1"/>
  <c r="AI66" i="7066" s="1"/>
  <c r="AJ66" i="7066" s="1"/>
  <c r="AK66" i="7066" s="1"/>
  <c r="AL66" i="7066" s="1"/>
  <c r="AM66" i="7066" s="1"/>
  <c r="AO66" i="7066" s="1"/>
  <c r="Y61" i="7072"/>
  <c r="Z61" i="7072" s="1"/>
  <c r="AA61" i="7072" s="1"/>
  <c r="AB61" i="7072" s="1"/>
  <c r="AC61" i="7072" s="1"/>
  <c r="AD61" i="7072" s="1"/>
  <c r="AE61" i="7072" s="1"/>
  <c r="AF61" i="7072" s="1"/>
  <c r="AG61" i="7072" s="1"/>
  <c r="AH61" i="7072" s="1"/>
  <c r="AI61" i="7072" s="1"/>
  <c r="AJ61" i="7072" s="1"/>
  <c r="AK61" i="7072" s="1"/>
  <c r="AL61" i="7072" s="1"/>
  <c r="AM61" i="7072" s="1"/>
  <c r="AO61" i="7072" s="1"/>
  <c r="U64" i="7076"/>
  <c r="E80" i="7069"/>
  <c r="F80" i="7069" s="1"/>
  <c r="G80" i="7069" s="1"/>
  <c r="H80" i="7069" s="1"/>
  <c r="I80" i="7069" s="1"/>
  <c r="J80" i="7069" s="1"/>
  <c r="K80" i="7069" s="1"/>
  <c r="L80" i="7069" s="1"/>
  <c r="M80" i="7069" s="1"/>
  <c r="N80" i="7069" s="1"/>
  <c r="O80" i="7069" s="1"/>
  <c r="P80" i="7069" s="1"/>
  <c r="Q80" i="7069" s="1"/>
  <c r="R80" i="7069" s="1"/>
  <c r="S80" i="7069" s="1"/>
  <c r="T80" i="7069" s="1"/>
  <c r="U80" i="7069" s="1"/>
  <c r="V80" i="7069" s="1"/>
  <c r="W80" i="7069" s="1"/>
  <c r="X80" i="7069" s="1"/>
  <c r="Y80" i="7069" s="1"/>
  <c r="Z80" i="7069" s="1"/>
  <c r="AA80" i="7069" s="1"/>
  <c r="AB80" i="7069" s="1"/>
  <c r="AC80" i="7069" s="1"/>
  <c r="AD80" i="7069" s="1"/>
  <c r="AE80" i="7069" s="1"/>
  <c r="AF80" i="7069" s="1"/>
  <c r="AG80" i="7069" s="1"/>
  <c r="AH80" i="7069" s="1"/>
  <c r="AI80" i="7069" s="1"/>
  <c r="AJ80" i="7069" s="1"/>
  <c r="AK80" i="7069" s="1"/>
  <c r="AL80" i="7069" s="1"/>
  <c r="AM80" i="7069" s="1"/>
  <c r="AO6" i="7063"/>
  <c r="I77" i="7074"/>
  <c r="J77" i="7074" s="1"/>
  <c r="K77" i="7074" s="1"/>
  <c r="L77" i="7074" s="1"/>
  <c r="M77" i="7074" s="1"/>
  <c r="N77" i="7074" s="1"/>
  <c r="O77" i="7074" s="1"/>
  <c r="P77" i="7074" s="1"/>
  <c r="Q77" i="7074" s="1"/>
  <c r="R77" i="7074" s="1"/>
  <c r="S77" i="7074" s="1"/>
  <c r="T77" i="7074" s="1"/>
  <c r="U77" i="7074" s="1"/>
  <c r="V77" i="7074" s="1"/>
  <c r="W77" i="7074" s="1"/>
  <c r="X77" i="7074" s="1"/>
  <c r="Y77" i="7074" s="1"/>
  <c r="Z77" i="7074" s="1"/>
  <c r="AA77" i="7074" s="1"/>
  <c r="AB77" i="7074" s="1"/>
  <c r="AC77" i="7074" s="1"/>
  <c r="AD77" i="7074" s="1"/>
  <c r="AE77" i="7074" s="1"/>
  <c r="AF77" i="7074" s="1"/>
  <c r="AG77" i="7074" s="1"/>
  <c r="AH77" i="7074" s="1"/>
  <c r="AI77" i="7074" s="1"/>
  <c r="AJ77" i="7074" s="1"/>
  <c r="AK77" i="7074" s="1"/>
  <c r="AL77" i="7074" s="1"/>
  <c r="AM77" i="7074" s="1"/>
  <c r="AO77" i="7074" s="1"/>
  <c r="E81" i="7069"/>
  <c r="F81" i="7069" s="1"/>
  <c r="G81" i="7069" s="1"/>
  <c r="H81" i="7069" s="1"/>
  <c r="I81" i="7069" s="1"/>
  <c r="J81" i="7069" s="1"/>
  <c r="K81" i="7069" s="1"/>
  <c r="L81" i="7069" s="1"/>
  <c r="M81" i="7069" s="1"/>
  <c r="N81" i="7069" s="1"/>
  <c r="O81" i="7069" s="1"/>
  <c r="P81" i="7069" s="1"/>
  <c r="Q81" i="7069" s="1"/>
  <c r="R81" i="7069" s="1"/>
  <c r="S81" i="7069" s="1"/>
  <c r="T81" i="7069" s="1"/>
  <c r="U81" i="7069" s="1"/>
  <c r="V81" i="7069" s="1"/>
  <c r="W81" i="7069" s="1"/>
  <c r="X81" i="7069" s="1"/>
  <c r="Y81" i="7069" s="1"/>
  <c r="Z81" i="7069" s="1"/>
  <c r="AA81" i="7069" s="1"/>
  <c r="AB81" i="7069" s="1"/>
  <c r="AC81" i="7069" s="1"/>
  <c r="AD81" i="7069" s="1"/>
  <c r="AE81" i="7069" s="1"/>
  <c r="AF81" i="7069" s="1"/>
  <c r="AG81" i="7069" s="1"/>
  <c r="AH81" i="7069" s="1"/>
  <c r="AI81" i="7069" s="1"/>
  <c r="AJ81" i="7069" s="1"/>
  <c r="AK81" i="7069" s="1"/>
  <c r="AL81" i="7069" s="1"/>
  <c r="AM81" i="7069" s="1"/>
  <c r="AJ49" i="7077"/>
  <c r="AK49" i="7077" s="1"/>
  <c r="AL49" i="7077" s="1"/>
  <c r="AM49" i="7077" s="1"/>
  <c r="AF55" i="7067"/>
  <c r="AG55" i="7067" s="1"/>
  <c r="AH55" i="7067" s="1"/>
  <c r="AI55" i="7067" s="1"/>
  <c r="AJ55" i="7067" s="1"/>
  <c r="AK55" i="7067" s="1"/>
  <c r="AL55" i="7067" s="1"/>
  <c r="AM55" i="7067" s="1"/>
  <c r="AJ49" i="7076"/>
  <c r="AK49" i="7076" s="1"/>
  <c r="AL49" i="7076" s="1"/>
  <c r="AM49" i="7076" s="1"/>
  <c r="AC17" i="7068"/>
  <c r="AD17" i="7068" s="1"/>
  <c r="AK8" i="7069"/>
  <c r="AL8" i="7069" s="1"/>
  <c r="AM8" i="7069" s="1"/>
  <c r="AO46" i="7066"/>
  <c r="Y69" i="7071"/>
  <c r="G39" i="7078"/>
  <c r="H39" i="7078" s="1"/>
  <c r="I39" i="7078" s="1"/>
  <c r="J39" i="7078" s="1"/>
  <c r="K39" i="7078" s="1"/>
  <c r="L39" i="7078" s="1"/>
  <c r="M39" i="7078" s="1"/>
  <c r="N39" i="7078" s="1"/>
  <c r="O39" i="7078" s="1"/>
  <c r="P39" i="7078" s="1"/>
  <c r="Q39" i="7078" s="1"/>
  <c r="R39" i="7078" s="1"/>
  <c r="S39" i="7078" s="1"/>
  <c r="T39" i="7078" s="1"/>
  <c r="U39" i="7078" s="1"/>
  <c r="V39" i="7078" s="1"/>
  <c r="W39" i="7078" s="1"/>
  <c r="X39" i="7078" s="1"/>
  <c r="Y39" i="7078" s="1"/>
  <c r="Z39" i="7078" s="1"/>
  <c r="AA39" i="7078" s="1"/>
  <c r="AB39" i="7078" s="1"/>
  <c r="AC39" i="7078" s="1"/>
  <c r="AD39" i="7078" s="1"/>
  <c r="AE39" i="7078" s="1"/>
  <c r="AF39" i="7078" s="1"/>
  <c r="AG39" i="7078" s="1"/>
  <c r="AH39" i="7078" s="1"/>
  <c r="AI39" i="7078" s="1"/>
  <c r="AJ39" i="7078" s="1"/>
  <c r="AK39" i="7078" s="1"/>
  <c r="AL39" i="7078" s="1"/>
  <c r="AM39" i="7078" s="1"/>
  <c r="Q29" i="7067"/>
  <c r="R29" i="7067" s="1"/>
  <c r="S29" i="7067" s="1"/>
  <c r="T29" i="7067" s="1"/>
  <c r="U29" i="7067" s="1"/>
  <c r="V29" i="7067" s="1"/>
  <c r="W29" i="7067" s="1"/>
  <c r="X29" i="7067" s="1"/>
  <c r="Y29" i="7067" s="1"/>
  <c r="Z29" i="7067" s="1"/>
  <c r="AA29" i="7067" s="1"/>
  <c r="AB29" i="7067" s="1"/>
  <c r="AC29" i="7067" s="1"/>
  <c r="AD29" i="7067" s="1"/>
  <c r="AE29" i="7067" s="1"/>
  <c r="AF29" i="7067" s="1"/>
  <c r="AG29" i="7067" s="1"/>
  <c r="AH29" i="7067" s="1"/>
  <c r="AI29" i="7067" s="1"/>
  <c r="AJ29" i="7067" s="1"/>
  <c r="AK29" i="7067" s="1"/>
  <c r="AL29" i="7067" s="1"/>
  <c r="AM29" i="7067" s="1"/>
  <c r="V63" i="7067"/>
  <c r="W63" i="7067" s="1"/>
  <c r="X63" i="7067" s="1"/>
  <c r="Y63" i="7067" s="1"/>
  <c r="Z63" i="7067" s="1"/>
  <c r="AA63" i="7067" s="1"/>
  <c r="AB63" i="7067" s="1"/>
  <c r="AC63" i="7067" s="1"/>
  <c r="AD63" i="7067" s="1"/>
  <c r="AE63" i="7067" s="1"/>
  <c r="AF63" i="7067" s="1"/>
  <c r="AG63" i="7067" s="1"/>
  <c r="AH63" i="7067" s="1"/>
  <c r="AI63" i="7067" s="1"/>
  <c r="AJ63" i="7067" s="1"/>
  <c r="AK63" i="7067" s="1"/>
  <c r="AL63" i="7067" s="1"/>
  <c r="AM63" i="7067" s="1"/>
  <c r="Y60" i="7071"/>
  <c r="Z60" i="7071" s="1"/>
  <c r="AA60" i="7071" s="1"/>
  <c r="AB60" i="7071" s="1"/>
  <c r="AC60" i="7071" s="1"/>
  <c r="AD60" i="7071" s="1"/>
  <c r="AE60" i="7071" s="1"/>
  <c r="AF60" i="7071" s="1"/>
  <c r="AG60" i="7071" s="1"/>
  <c r="AH60" i="7071" s="1"/>
  <c r="AI60" i="7071" s="1"/>
  <c r="AJ60" i="7071" s="1"/>
  <c r="AK60" i="7071" s="1"/>
  <c r="AL60" i="7071" s="1"/>
  <c r="AM60" i="7071" s="1"/>
  <c r="AO60" i="7071" s="1"/>
  <c r="G38" i="7073"/>
  <c r="H38" i="7073" s="1"/>
  <c r="I38" i="7073" s="1"/>
  <c r="J38" i="7073" s="1"/>
  <c r="K38" i="7073" s="1"/>
  <c r="L38" i="7073" s="1"/>
  <c r="M38" i="7073" s="1"/>
  <c r="N38" i="7073" s="1"/>
  <c r="O38" i="7073" s="1"/>
  <c r="P38" i="7073" s="1"/>
  <c r="Q38" i="7073" s="1"/>
  <c r="R38" i="7073" s="1"/>
  <c r="S38" i="7073" s="1"/>
  <c r="T38" i="7073" s="1"/>
  <c r="U38" i="7073" s="1"/>
  <c r="V38" i="7073" s="1"/>
  <c r="W38" i="7073" s="1"/>
  <c r="X38" i="7073" s="1"/>
  <c r="Y38" i="7073" s="1"/>
  <c r="Z38" i="7073" s="1"/>
  <c r="AA38" i="7073" s="1"/>
  <c r="AB38" i="7073" s="1"/>
  <c r="AC38" i="7073" s="1"/>
  <c r="AD38" i="7073" s="1"/>
  <c r="AE38" i="7073" s="1"/>
  <c r="AF38" i="7073" s="1"/>
  <c r="AG38" i="7073" s="1"/>
  <c r="AH38" i="7073" s="1"/>
  <c r="AI38" i="7073" s="1"/>
  <c r="AJ38" i="7073" s="1"/>
  <c r="AK38" i="7073" s="1"/>
  <c r="AL38" i="7073" s="1"/>
  <c r="AM38" i="7073" s="1"/>
  <c r="AO38" i="7073" s="1"/>
  <c r="W22" i="7071"/>
  <c r="X22" i="7071" s="1"/>
  <c r="AJ49" i="7072"/>
  <c r="R28" i="7065"/>
  <c r="S28" i="7065" s="1"/>
  <c r="T28" i="7065" s="1"/>
  <c r="U28" i="7065" s="1"/>
  <c r="V28" i="7065" s="1"/>
  <c r="W28" i="7065" s="1"/>
  <c r="X28" i="7065" s="1"/>
  <c r="Y28" i="7065" s="1"/>
  <c r="Z28" i="7065" s="1"/>
  <c r="AA28" i="7065" s="1"/>
  <c r="AB28" i="7065" s="1"/>
  <c r="AC28" i="7065" s="1"/>
  <c r="AD28" i="7065" s="1"/>
  <c r="AE28" i="7065" s="1"/>
  <c r="AF28" i="7065" s="1"/>
  <c r="AG28" i="7065" s="1"/>
  <c r="AH28" i="7065" s="1"/>
  <c r="AI28" i="7065" s="1"/>
  <c r="AJ28" i="7065" s="1"/>
  <c r="AK28" i="7065" s="1"/>
  <c r="AL28" i="7065" s="1"/>
  <c r="AM28" i="7065" s="1"/>
  <c r="AO28" i="7065" s="1"/>
  <c r="AI55" i="7074"/>
  <c r="AJ55" i="7074" s="1"/>
  <c r="AK55" i="7074" s="1"/>
  <c r="AL55" i="7074" s="1"/>
  <c r="AM55" i="7074" s="1"/>
  <c r="AO55" i="7074" s="1"/>
  <c r="I76" i="7074"/>
  <c r="J76" i="7074" s="1"/>
  <c r="F79" i="7064"/>
  <c r="G79" i="7064" s="1"/>
  <c r="K35" i="7062"/>
  <c r="J75" i="7077"/>
  <c r="K75" i="7077" s="1"/>
  <c r="L75" i="7077" s="1"/>
  <c r="M75" i="7077" s="1"/>
  <c r="N75" i="7077" s="1"/>
  <c r="O75" i="7077" s="1"/>
  <c r="P75" i="7077" s="1"/>
  <c r="Q75" i="7077" s="1"/>
  <c r="R75" i="7077" s="1"/>
  <c r="S75" i="7077" s="1"/>
  <c r="T75" i="7077" s="1"/>
  <c r="U75" i="7077" s="1"/>
  <c r="V75" i="7077" s="1"/>
  <c r="W75" i="7077" s="1"/>
  <c r="X75" i="7077" s="1"/>
  <c r="Y75" i="7077" s="1"/>
  <c r="Z75" i="7077" s="1"/>
  <c r="AA75" i="7077" s="1"/>
  <c r="AB75" i="7077" s="1"/>
  <c r="AC75" i="7077" s="1"/>
  <c r="AD75" i="7077" s="1"/>
  <c r="AE75" i="7077" s="1"/>
  <c r="AF75" i="7077" s="1"/>
  <c r="AG75" i="7077" s="1"/>
  <c r="AH75" i="7077" s="1"/>
  <c r="AI75" i="7077" s="1"/>
  <c r="AJ75" i="7077" s="1"/>
  <c r="AK75" i="7077" s="1"/>
  <c r="AL75" i="7077" s="1"/>
  <c r="AM75" i="7077" s="1"/>
  <c r="AK48" i="7059"/>
  <c r="G78" i="7075"/>
  <c r="H78" i="7075" s="1"/>
  <c r="I78" i="7075" s="1"/>
  <c r="J78" i="7075" s="1"/>
  <c r="K78" i="7075" s="1"/>
  <c r="L78" i="7075" s="1"/>
  <c r="M78" i="7075" s="1"/>
  <c r="N78" i="7075" s="1"/>
  <c r="O78" i="7075" s="1"/>
  <c r="P78" i="7075" s="1"/>
  <c r="Q78" i="7075" s="1"/>
  <c r="R78" i="7075" s="1"/>
  <c r="S78" i="7075" s="1"/>
  <c r="T78" i="7075" s="1"/>
  <c r="U78" i="7075" s="1"/>
  <c r="V78" i="7075" s="1"/>
  <c r="W78" i="7075" s="1"/>
  <c r="X78" i="7075" s="1"/>
  <c r="Y78" i="7075" s="1"/>
  <c r="Z78" i="7075" s="1"/>
  <c r="AA78" i="7075" s="1"/>
  <c r="AB78" i="7075" s="1"/>
  <c r="AC78" i="7075" s="1"/>
  <c r="AD78" i="7075" s="1"/>
  <c r="AE78" i="7075" s="1"/>
  <c r="AF78" i="7075" s="1"/>
  <c r="AG78" i="7075" s="1"/>
  <c r="AH78" i="7075" s="1"/>
  <c r="AI78" i="7075" s="1"/>
  <c r="AJ78" i="7075" s="1"/>
  <c r="AK78" i="7075" s="1"/>
  <c r="AL78" i="7075" s="1"/>
  <c r="AM78" i="7075" s="1"/>
  <c r="AI50" i="7074"/>
  <c r="AJ50" i="7074" s="1"/>
  <c r="AK50" i="7074" s="1"/>
  <c r="AL50" i="7074" s="1"/>
  <c r="AM50" i="7074" s="1"/>
  <c r="AO50" i="7074" s="1"/>
  <c r="AI54" i="7074"/>
  <c r="AJ54" i="7074" s="1"/>
  <c r="AK54" i="7074" s="1"/>
  <c r="AL54" i="7074" s="1"/>
  <c r="AM54" i="7074" s="1"/>
  <c r="AO54" i="7074" s="1"/>
  <c r="AC18" i="7068"/>
  <c r="AD18" i="7068" s="1"/>
  <c r="AE18" i="7068" s="1"/>
  <c r="AF18" i="7068" s="1"/>
  <c r="AG18" i="7068" s="1"/>
  <c r="AH18" i="7068" s="1"/>
  <c r="AI18" i="7068" s="1"/>
  <c r="AJ18" i="7068" s="1"/>
  <c r="AK18" i="7068" s="1"/>
  <c r="AL18" i="7068" s="1"/>
  <c r="AM18" i="7068" s="1"/>
  <c r="AJ10" i="7070"/>
  <c r="AK10" i="7070" s="1"/>
  <c r="AL10" i="7070" s="1"/>
  <c r="AM10" i="7070" s="1"/>
  <c r="AJ49" i="7073"/>
  <c r="U69" i="7074"/>
  <c r="V69" i="7074" s="1"/>
  <c r="W69" i="7074" s="1"/>
  <c r="X69" i="7074" s="1"/>
  <c r="Y69" i="7074" s="1"/>
  <c r="Z69" i="7074" s="1"/>
  <c r="AA69" i="7074" s="1"/>
  <c r="AB69" i="7074" s="1"/>
  <c r="AC69" i="7074" s="1"/>
  <c r="AD69" i="7074" s="1"/>
  <c r="AE69" i="7074" s="1"/>
  <c r="AF69" i="7074" s="1"/>
  <c r="AG69" i="7074" s="1"/>
  <c r="AH69" i="7074" s="1"/>
  <c r="AI69" i="7074" s="1"/>
  <c r="AJ69" i="7074" s="1"/>
  <c r="AK69" i="7074" s="1"/>
  <c r="AL69" i="7074" s="1"/>
  <c r="AM69" i="7074" s="1"/>
  <c r="AO69" i="7074" s="1"/>
  <c r="L34" i="7076"/>
  <c r="M34" i="7076" s="1"/>
  <c r="AF53" i="7067"/>
  <c r="AG53" i="7067" s="1"/>
  <c r="AH53" i="7067" s="1"/>
  <c r="AI53" i="7067" s="1"/>
  <c r="AJ53" i="7067" s="1"/>
  <c r="AK53" i="7067" s="1"/>
  <c r="AL53" i="7067" s="1"/>
  <c r="AM53" i="7067" s="1"/>
  <c r="T25" i="7066"/>
  <c r="U25" i="7066" s="1"/>
  <c r="V25" i="7066" s="1"/>
  <c r="W25" i="7066" s="1"/>
  <c r="X25" i="7066" s="1"/>
  <c r="Y25" i="7066" s="1"/>
  <c r="Z25" i="7066" s="1"/>
  <c r="AA25" i="7066" s="1"/>
  <c r="AB25" i="7066" s="1"/>
  <c r="AC25" i="7066" s="1"/>
  <c r="AD25" i="7066" s="1"/>
  <c r="AE25" i="7066" s="1"/>
  <c r="AF25" i="7066" s="1"/>
  <c r="AG25" i="7066" s="1"/>
  <c r="AH25" i="7066" s="1"/>
  <c r="AI25" i="7066" s="1"/>
  <c r="AJ25" i="7066" s="1"/>
  <c r="AK25" i="7066" s="1"/>
  <c r="AL25" i="7066" s="1"/>
  <c r="AM25" i="7066" s="1"/>
  <c r="AO25" i="7066" s="1"/>
  <c r="AD55" i="7066"/>
  <c r="AE55" i="7066" s="1"/>
  <c r="AF55" i="7066" s="1"/>
  <c r="AG55" i="7066" s="1"/>
  <c r="AH55" i="7066" s="1"/>
  <c r="AI55" i="7066" s="1"/>
  <c r="AJ55" i="7066" s="1"/>
  <c r="AK55" i="7066" s="1"/>
  <c r="AL55" i="7066" s="1"/>
  <c r="AM55" i="7066" s="1"/>
  <c r="AO55" i="7066" s="1"/>
  <c r="V24" i="7076"/>
  <c r="W24" i="7076" s="1"/>
  <c r="X24" i="7076" s="1"/>
  <c r="Y24" i="7076" s="1"/>
  <c r="Z24" i="7076" s="1"/>
  <c r="AA24" i="7076" s="1"/>
  <c r="AB24" i="7076" s="1"/>
  <c r="AC24" i="7076" s="1"/>
  <c r="AD24" i="7076" s="1"/>
  <c r="AE24" i="7076" s="1"/>
  <c r="AF24" i="7076" s="1"/>
  <c r="AG24" i="7076" s="1"/>
  <c r="AH24" i="7076" s="1"/>
  <c r="AI24" i="7076" s="1"/>
  <c r="AJ24" i="7076" s="1"/>
  <c r="AK24" i="7076" s="1"/>
  <c r="AL24" i="7076" s="1"/>
  <c r="AM24" i="7076" s="1"/>
  <c r="I36" i="7070"/>
  <c r="Y63" i="7071"/>
  <c r="Z63" i="7071" s="1"/>
  <c r="AA63" i="7071" s="1"/>
  <c r="AB63" i="7071" s="1"/>
  <c r="AC63" i="7071" s="1"/>
  <c r="AD63" i="7071" s="1"/>
  <c r="AE63" i="7071" s="1"/>
  <c r="AF63" i="7071" s="1"/>
  <c r="AG63" i="7071" s="1"/>
  <c r="AH63" i="7071" s="1"/>
  <c r="AI63" i="7071" s="1"/>
  <c r="AJ63" i="7071" s="1"/>
  <c r="AK63" i="7071" s="1"/>
  <c r="AL63" i="7071" s="1"/>
  <c r="AM63" i="7071" s="1"/>
  <c r="AO63" i="7071" s="1"/>
  <c r="AE14" i="7068"/>
  <c r="AF14" i="7068" s="1"/>
  <c r="AG14" i="7068" s="1"/>
  <c r="AH14" i="7068" s="1"/>
  <c r="AI14" i="7068" s="1"/>
  <c r="AJ14" i="7068" s="1"/>
  <c r="AK14" i="7068" s="1"/>
  <c r="AL14" i="7068" s="1"/>
  <c r="AM14" i="7068" s="1"/>
  <c r="F79" i="7072"/>
  <c r="G79" i="7072" s="1"/>
  <c r="H79" i="7072" s="1"/>
  <c r="I79" i="7072" s="1"/>
  <c r="J79" i="7072" s="1"/>
  <c r="K79" i="7072" s="1"/>
  <c r="L79" i="7072" s="1"/>
  <c r="M79" i="7072" s="1"/>
  <c r="N79" i="7072" s="1"/>
  <c r="O79" i="7072" s="1"/>
  <c r="P79" i="7072" s="1"/>
  <c r="Q79" i="7072" s="1"/>
  <c r="R79" i="7072" s="1"/>
  <c r="S79" i="7072" s="1"/>
  <c r="T79" i="7072" s="1"/>
  <c r="U79" i="7072" s="1"/>
  <c r="V79" i="7072" s="1"/>
  <c r="W79" i="7072" s="1"/>
  <c r="X79" i="7072" s="1"/>
  <c r="Y79" i="7072" s="1"/>
  <c r="Z79" i="7072" s="1"/>
  <c r="AA79" i="7072" s="1"/>
  <c r="AB79" i="7072" s="1"/>
  <c r="AC79" i="7072" s="1"/>
  <c r="AD79" i="7072" s="1"/>
  <c r="AE79" i="7072" s="1"/>
  <c r="AF79" i="7072" s="1"/>
  <c r="AG79" i="7072" s="1"/>
  <c r="AH79" i="7072" s="1"/>
  <c r="AI79" i="7072" s="1"/>
  <c r="AJ79" i="7072" s="1"/>
  <c r="AK79" i="7072" s="1"/>
  <c r="AL79" i="7072" s="1"/>
  <c r="AM79" i="7072" s="1"/>
  <c r="AO79" i="7072" s="1"/>
  <c r="L73" i="7073"/>
  <c r="M73" i="7073" s="1"/>
  <c r="N73" i="7073" s="1"/>
  <c r="O73" i="7073" s="1"/>
  <c r="P73" i="7073" s="1"/>
  <c r="Q73" i="7073" s="1"/>
  <c r="R73" i="7073" s="1"/>
  <c r="S73" i="7073" s="1"/>
  <c r="T73" i="7073" s="1"/>
  <c r="U73" i="7073" s="1"/>
  <c r="V73" i="7073" s="1"/>
  <c r="W73" i="7073" s="1"/>
  <c r="X73" i="7073" s="1"/>
  <c r="Y73" i="7073" s="1"/>
  <c r="Z73" i="7073" s="1"/>
  <c r="AA73" i="7073" s="1"/>
  <c r="AB73" i="7073" s="1"/>
  <c r="AC73" i="7073" s="1"/>
  <c r="AD73" i="7073" s="1"/>
  <c r="AE73" i="7073" s="1"/>
  <c r="AF73" i="7073" s="1"/>
  <c r="AG73" i="7073" s="1"/>
  <c r="AH73" i="7073" s="1"/>
  <c r="AI73" i="7073" s="1"/>
  <c r="AJ73" i="7073" s="1"/>
  <c r="AK73" i="7073" s="1"/>
  <c r="AL73" i="7073" s="1"/>
  <c r="AM73" i="7073" s="1"/>
  <c r="AO73" i="7073" s="1"/>
  <c r="V23" i="7068"/>
  <c r="W23" i="7068" s="1"/>
  <c r="X23" i="7068" s="1"/>
  <c r="P69" i="7073"/>
  <c r="AJ50" i="7076"/>
  <c r="AK50" i="7076" s="1"/>
  <c r="AL50" i="7076" s="1"/>
  <c r="AM50" i="7076" s="1"/>
  <c r="AC17" i="7063"/>
  <c r="AD17" i="7063" s="1"/>
  <c r="AE54" i="7066"/>
  <c r="AF54" i="7066" s="1"/>
  <c r="AG54" i="7066" s="1"/>
  <c r="AH54" i="7066" s="1"/>
  <c r="AI54" i="7066" s="1"/>
  <c r="AJ54" i="7066" s="1"/>
  <c r="AK54" i="7066" s="1"/>
  <c r="AL54" i="7066" s="1"/>
  <c r="AM54" i="7066" s="1"/>
  <c r="AO54" i="7066" s="1"/>
  <c r="AF13" i="7075"/>
  <c r="AG13" i="7075" s="1"/>
  <c r="AH13" i="7075" s="1"/>
  <c r="AI13" i="7075" s="1"/>
  <c r="AJ13" i="7075" s="1"/>
  <c r="AK13" i="7075" s="1"/>
  <c r="AL13" i="7075" s="1"/>
  <c r="AM13" i="7075" s="1"/>
  <c r="Y20" i="7069"/>
  <c r="Z20" i="7069" s="1"/>
  <c r="AA20" i="7069" s="1"/>
  <c r="AB20" i="7069" s="1"/>
  <c r="AC20" i="7069" s="1"/>
  <c r="AD20" i="7069" s="1"/>
  <c r="AE20" i="7069" s="1"/>
  <c r="AF20" i="7069" s="1"/>
  <c r="AG20" i="7069" s="1"/>
  <c r="AH20" i="7069" s="1"/>
  <c r="AI20" i="7069" s="1"/>
  <c r="AJ20" i="7069" s="1"/>
  <c r="AK20" i="7069" s="1"/>
  <c r="AL20" i="7069" s="1"/>
  <c r="AM20" i="7069" s="1"/>
  <c r="J75" i="7075"/>
  <c r="K75" i="7075" s="1"/>
  <c r="L75" i="7075" s="1"/>
  <c r="M75" i="7075" s="1"/>
  <c r="N75" i="7075" s="1"/>
  <c r="O75" i="7075" s="1"/>
  <c r="P75" i="7075" s="1"/>
  <c r="Q75" i="7075" s="1"/>
  <c r="R75" i="7075" s="1"/>
  <c r="S75" i="7075" s="1"/>
  <c r="T75" i="7075" s="1"/>
  <c r="U75" i="7075" s="1"/>
  <c r="V75" i="7075" s="1"/>
  <c r="W75" i="7075" s="1"/>
  <c r="X75" i="7075" s="1"/>
  <c r="Y75" i="7075" s="1"/>
  <c r="Z75" i="7075" s="1"/>
  <c r="AA75" i="7075" s="1"/>
  <c r="AB75" i="7075" s="1"/>
  <c r="AC75" i="7075" s="1"/>
  <c r="AD75" i="7075" s="1"/>
  <c r="AE75" i="7075" s="1"/>
  <c r="AF75" i="7075" s="1"/>
  <c r="AG75" i="7075" s="1"/>
  <c r="AH75" i="7075" s="1"/>
  <c r="AI75" i="7075" s="1"/>
  <c r="AJ75" i="7075" s="1"/>
  <c r="AK75" i="7075" s="1"/>
  <c r="AL75" i="7075" s="1"/>
  <c r="AM75" i="7075" s="1"/>
  <c r="AF13" i="7073"/>
  <c r="AG13" i="7073" s="1"/>
  <c r="AH13" i="7073" s="1"/>
  <c r="AI13" i="7073" s="1"/>
  <c r="AJ13" i="7073" s="1"/>
  <c r="AK13" i="7073" s="1"/>
  <c r="AL13" i="7073" s="1"/>
  <c r="AM13" i="7073" s="1"/>
  <c r="AO13" i="7073" s="1"/>
  <c r="AD15" i="7064"/>
  <c r="AE15" i="7064" s="1"/>
  <c r="AF15" i="7064" s="1"/>
  <c r="AG15" i="7064" s="1"/>
  <c r="AH15" i="7064" s="1"/>
  <c r="AI15" i="7064" s="1"/>
  <c r="AJ15" i="7064" s="1"/>
  <c r="AK15" i="7064" s="1"/>
  <c r="AL15" i="7064" s="1"/>
  <c r="AM15" i="7064" s="1"/>
  <c r="AO15" i="7064" s="1"/>
  <c r="AE53" i="7066"/>
  <c r="AA18" i="7065"/>
  <c r="AB18" i="7065" s="1"/>
  <c r="AC18" i="7065" s="1"/>
  <c r="AD18" i="7065" s="1"/>
  <c r="AE18" i="7065" s="1"/>
  <c r="AF18" i="7065" s="1"/>
  <c r="AG18" i="7065" s="1"/>
  <c r="AH18" i="7065" s="1"/>
  <c r="AI18" i="7065" s="1"/>
  <c r="AJ18" i="7065" s="1"/>
  <c r="AK18" i="7065" s="1"/>
  <c r="AL18" i="7065" s="1"/>
  <c r="AM18" i="7065" s="1"/>
  <c r="AO18" i="7065" s="1"/>
  <c r="AJ9" i="7072"/>
  <c r="AK9" i="7072" s="1"/>
  <c r="AL9" i="7072" s="1"/>
  <c r="AM9" i="7072" s="1"/>
  <c r="AO9" i="7072" s="1"/>
  <c r="O30" i="7063"/>
  <c r="AE14" i="7065"/>
  <c r="AF14" i="7065" s="1"/>
  <c r="AG14" i="7065" s="1"/>
  <c r="AH14" i="7065" s="1"/>
  <c r="AO46" i="7073"/>
  <c r="O30" i="7073"/>
  <c r="P30" i="7073" s="1"/>
  <c r="Q30" i="7073" s="1"/>
  <c r="R30" i="7073" s="1"/>
  <c r="S30" i="7073" s="1"/>
  <c r="T30" i="7073" s="1"/>
  <c r="U30" i="7073" s="1"/>
  <c r="V30" i="7073" s="1"/>
  <c r="W30" i="7073" s="1"/>
  <c r="X30" i="7073" s="1"/>
  <c r="Y30" i="7073" s="1"/>
  <c r="Z30" i="7073" s="1"/>
  <c r="AA30" i="7073" s="1"/>
  <c r="AB30" i="7073" s="1"/>
  <c r="AC30" i="7073" s="1"/>
  <c r="AD30" i="7073" s="1"/>
  <c r="AE30" i="7073" s="1"/>
  <c r="AF30" i="7073" s="1"/>
  <c r="AG30" i="7073" s="1"/>
  <c r="AH30" i="7073" s="1"/>
  <c r="AI30" i="7073" s="1"/>
  <c r="AJ30" i="7073" s="1"/>
  <c r="AK30" i="7073" s="1"/>
  <c r="AL30" i="7073" s="1"/>
  <c r="AM30" i="7073" s="1"/>
  <c r="AO30" i="7073" s="1"/>
  <c r="AC16" i="7073"/>
  <c r="AD16" i="7073" s="1"/>
  <c r="AE16" i="7073" s="1"/>
  <c r="AF16" i="7073" s="1"/>
  <c r="AG16" i="7073" s="1"/>
  <c r="AH16" i="7073" s="1"/>
  <c r="AI16" i="7073" s="1"/>
  <c r="AJ16" i="7073" s="1"/>
  <c r="AK16" i="7073" s="1"/>
  <c r="AL16" i="7073" s="1"/>
  <c r="AM16" i="7073" s="1"/>
  <c r="AO16" i="7073" s="1"/>
  <c r="Q68" i="7072"/>
  <c r="R68" i="7072" s="1"/>
  <c r="S68" i="7072" s="1"/>
  <c r="T68" i="7072" s="1"/>
  <c r="U68" i="7072" s="1"/>
  <c r="V68" i="7072" s="1"/>
  <c r="W68" i="7072" s="1"/>
  <c r="X68" i="7072" s="1"/>
  <c r="Y68" i="7072" s="1"/>
  <c r="Z68" i="7072" s="1"/>
  <c r="AA68" i="7072" s="1"/>
  <c r="AB68" i="7072" s="1"/>
  <c r="AC68" i="7072" s="1"/>
  <c r="AD68" i="7072" s="1"/>
  <c r="AE68" i="7072" s="1"/>
  <c r="AF68" i="7072" s="1"/>
  <c r="AG68" i="7072" s="1"/>
  <c r="AH68" i="7072" s="1"/>
  <c r="AI68" i="7072" s="1"/>
  <c r="AJ68" i="7072" s="1"/>
  <c r="AK68" i="7072" s="1"/>
  <c r="AL68" i="7072" s="1"/>
  <c r="AM68" i="7072" s="1"/>
  <c r="AO68" i="7072" s="1"/>
  <c r="W62" i="7072"/>
  <c r="X62" i="7072" s="1"/>
  <c r="Y62" i="7072" s="1"/>
  <c r="Z62" i="7072" s="1"/>
  <c r="AA62" i="7072" s="1"/>
  <c r="AB62" i="7072" s="1"/>
  <c r="AC62" i="7072" s="1"/>
  <c r="AD62" i="7072" s="1"/>
  <c r="AE62" i="7072" s="1"/>
  <c r="AF62" i="7072" s="1"/>
  <c r="AG62" i="7072" s="1"/>
  <c r="AH62" i="7072" s="1"/>
  <c r="AI62" i="7072" s="1"/>
  <c r="AJ62" i="7072" s="1"/>
  <c r="AK62" i="7072" s="1"/>
  <c r="AL62" i="7072" s="1"/>
  <c r="AM62" i="7072" s="1"/>
  <c r="AO62" i="7072" s="1"/>
  <c r="L33" i="7071"/>
  <c r="M33" i="7071" s="1"/>
  <c r="N33" i="7071" s="1"/>
  <c r="O33" i="7071" s="1"/>
  <c r="P33" i="7071" s="1"/>
  <c r="Q33" i="7071" s="1"/>
  <c r="R33" i="7071" s="1"/>
  <c r="S33" i="7071" s="1"/>
  <c r="T33" i="7071" s="1"/>
  <c r="U33" i="7071" s="1"/>
  <c r="V33" i="7071" s="1"/>
  <c r="W33" i="7071" s="1"/>
  <c r="X33" i="7071" s="1"/>
  <c r="Y33" i="7071" s="1"/>
  <c r="Z33" i="7071" s="1"/>
  <c r="AA33" i="7071" s="1"/>
  <c r="AB33" i="7071" s="1"/>
  <c r="AC33" i="7071" s="1"/>
  <c r="AD33" i="7071" s="1"/>
  <c r="AE33" i="7071" s="1"/>
  <c r="AF33" i="7071" s="1"/>
  <c r="AG33" i="7071" s="1"/>
  <c r="AH33" i="7071" s="1"/>
  <c r="AI33" i="7071" s="1"/>
  <c r="AJ33" i="7071" s="1"/>
  <c r="AK33" i="7071" s="1"/>
  <c r="AL33" i="7071" s="1"/>
  <c r="AM33" i="7071" s="1"/>
  <c r="AO33" i="7071" s="1"/>
  <c r="H37" i="7072"/>
  <c r="Q28" i="7068"/>
  <c r="R28" i="7068" s="1"/>
  <c r="T65" i="7074"/>
  <c r="U65" i="7074" s="1"/>
  <c r="V65" i="7074" s="1"/>
  <c r="W65" i="7074" s="1"/>
  <c r="X65" i="7074" s="1"/>
  <c r="Y65" i="7074" s="1"/>
  <c r="Z65" i="7074" s="1"/>
  <c r="AA65" i="7074" s="1"/>
  <c r="AB65" i="7074" s="1"/>
  <c r="AC65" i="7074" s="1"/>
  <c r="AD65" i="7074" s="1"/>
  <c r="AE65" i="7074" s="1"/>
  <c r="AF65" i="7074" s="1"/>
  <c r="AG65" i="7074" s="1"/>
  <c r="AH65" i="7074" s="1"/>
  <c r="AI65" i="7074" s="1"/>
  <c r="AJ65" i="7074" s="1"/>
  <c r="AK65" i="7074" s="1"/>
  <c r="AL65" i="7074" s="1"/>
  <c r="AM65" i="7074" s="1"/>
  <c r="AO65" i="7074" s="1"/>
  <c r="O70" i="7060"/>
  <c r="T25" i="7065"/>
  <c r="U25" i="7065" s="1"/>
  <c r="V25" i="7065" s="1"/>
  <c r="W25" i="7065" s="1"/>
  <c r="X25" i="7065" s="1"/>
  <c r="Y25" i="7065" s="1"/>
  <c r="Z25" i="7065" s="1"/>
  <c r="AA25" i="7065" s="1"/>
  <c r="AB25" i="7065" s="1"/>
  <c r="AC25" i="7065" s="1"/>
  <c r="AD25" i="7065" s="1"/>
  <c r="AE25" i="7065" s="1"/>
  <c r="AF25" i="7065" s="1"/>
  <c r="AG25" i="7065" s="1"/>
  <c r="AH25" i="7065" s="1"/>
  <c r="AI25" i="7065" s="1"/>
  <c r="AJ25" i="7065" s="1"/>
  <c r="AK25" i="7065" s="1"/>
  <c r="AL25" i="7065" s="1"/>
  <c r="AM25" i="7065" s="1"/>
  <c r="AO25" i="7065" s="1"/>
  <c r="W22" i="7065"/>
  <c r="F79" i="7078"/>
  <c r="Y20" i="7078"/>
  <c r="Z20" i="7078" s="1"/>
  <c r="AA20" i="7078" s="1"/>
  <c r="AB20" i="7078" s="1"/>
  <c r="AC20" i="7078" s="1"/>
  <c r="AD20" i="7078" s="1"/>
  <c r="AE20" i="7078" s="1"/>
  <c r="AF20" i="7078" s="1"/>
  <c r="AG20" i="7078" s="1"/>
  <c r="AH20" i="7078" s="1"/>
  <c r="AI20" i="7078" s="1"/>
  <c r="AJ20" i="7078" s="1"/>
  <c r="AK20" i="7078" s="1"/>
  <c r="AL20" i="7078" s="1"/>
  <c r="AM20" i="7078" s="1"/>
  <c r="K34" i="7078"/>
  <c r="L34" i="7078" s="1"/>
  <c r="M34" i="7078" s="1"/>
  <c r="N34" i="7078" s="1"/>
  <c r="O34" i="7078" s="1"/>
  <c r="P34" i="7078" s="1"/>
  <c r="Q34" i="7078" s="1"/>
  <c r="R34" i="7078" s="1"/>
  <c r="S34" i="7078" s="1"/>
  <c r="T34" i="7078" s="1"/>
  <c r="U34" i="7078" s="1"/>
  <c r="V34" i="7078" s="1"/>
  <c r="W34" i="7078" s="1"/>
  <c r="X34" i="7078" s="1"/>
  <c r="Y34" i="7078" s="1"/>
  <c r="Z34" i="7078" s="1"/>
  <c r="AA34" i="7078" s="1"/>
  <c r="AB34" i="7078" s="1"/>
  <c r="AC34" i="7078" s="1"/>
  <c r="AD34" i="7078" s="1"/>
  <c r="AE34" i="7078" s="1"/>
  <c r="AF34" i="7078" s="1"/>
  <c r="AG34" i="7078" s="1"/>
  <c r="AH34" i="7078" s="1"/>
  <c r="AI34" i="7078" s="1"/>
  <c r="AJ34" i="7078" s="1"/>
  <c r="AK34" i="7078" s="1"/>
  <c r="AL34" i="7078" s="1"/>
  <c r="AM34" i="7078" s="1"/>
  <c r="AJ49" i="7067"/>
  <c r="AK49" i="7067" s="1"/>
  <c r="AL49" i="7067" s="1"/>
  <c r="AM49" i="7067" s="1"/>
  <c r="F40" i="7072"/>
  <c r="G40" i="7072" s="1"/>
  <c r="H40" i="7072" s="1"/>
  <c r="I40" i="7072" s="1"/>
  <c r="J40" i="7072" s="1"/>
  <c r="K40" i="7072" s="1"/>
  <c r="L40" i="7072" s="1"/>
  <c r="M40" i="7072" s="1"/>
  <c r="N40" i="7072" s="1"/>
  <c r="O40" i="7072" s="1"/>
  <c r="P40" i="7072" s="1"/>
  <c r="Q40" i="7072" s="1"/>
  <c r="R40" i="7072" s="1"/>
  <c r="S40" i="7072" s="1"/>
  <c r="T40" i="7072" s="1"/>
  <c r="U40" i="7072" s="1"/>
  <c r="V40" i="7072" s="1"/>
  <c r="W40" i="7072" s="1"/>
  <c r="X40" i="7072" s="1"/>
  <c r="Y40" i="7072" s="1"/>
  <c r="Z40" i="7072" s="1"/>
  <c r="AA40" i="7072" s="1"/>
  <c r="AB40" i="7072" s="1"/>
  <c r="AC40" i="7072" s="1"/>
  <c r="AD40" i="7072" s="1"/>
  <c r="AE40" i="7072" s="1"/>
  <c r="AF40" i="7072" s="1"/>
  <c r="AG40" i="7072" s="1"/>
  <c r="AH40" i="7072" s="1"/>
  <c r="AI40" i="7072" s="1"/>
  <c r="AJ40" i="7072" s="1"/>
  <c r="AK40" i="7072" s="1"/>
  <c r="AL40" i="7072" s="1"/>
  <c r="AM40" i="7072" s="1"/>
  <c r="AO40" i="7072" s="1"/>
  <c r="AO7" i="7059"/>
  <c r="Z19" i="7075"/>
  <c r="AA19" i="7075" s="1"/>
  <c r="AB19" i="7075" s="1"/>
  <c r="AC19" i="7075" s="1"/>
  <c r="AD19" i="7075" s="1"/>
  <c r="AE19" i="7075" s="1"/>
  <c r="AF19" i="7075" s="1"/>
  <c r="AG19" i="7075" s="1"/>
  <c r="AH19" i="7075" s="1"/>
  <c r="AI19" i="7075" s="1"/>
  <c r="AJ19" i="7075" s="1"/>
  <c r="AK19" i="7075" s="1"/>
  <c r="AL19" i="7075" s="1"/>
  <c r="AM19" i="7075" s="1"/>
  <c r="AB57" i="7067"/>
  <c r="AC57" i="7067" s="1"/>
  <c r="AD57" i="7067" s="1"/>
  <c r="AE57" i="7067" s="1"/>
  <c r="AF57" i="7067" s="1"/>
  <c r="AG57" i="7067" s="1"/>
  <c r="AH57" i="7067" s="1"/>
  <c r="AI57" i="7067" s="1"/>
  <c r="AJ57" i="7067" s="1"/>
  <c r="AK57" i="7067" s="1"/>
  <c r="AL57" i="7067" s="1"/>
  <c r="AM57" i="7067" s="1"/>
  <c r="U24" i="7067"/>
  <c r="V24" i="7067" s="1"/>
  <c r="W24" i="7067" s="1"/>
  <c r="X24" i="7067" s="1"/>
  <c r="Y24" i="7067" s="1"/>
  <c r="Z24" i="7067" s="1"/>
  <c r="AA24" i="7067" s="1"/>
  <c r="AB24" i="7067" s="1"/>
  <c r="AC24" i="7067" s="1"/>
  <c r="AD24" i="7067" s="1"/>
  <c r="AE24" i="7067" s="1"/>
  <c r="AF24" i="7067" s="1"/>
  <c r="AG24" i="7067" s="1"/>
  <c r="AH24" i="7067" s="1"/>
  <c r="AI24" i="7067" s="1"/>
  <c r="AJ24" i="7067" s="1"/>
  <c r="AK24" i="7067" s="1"/>
  <c r="AL24" i="7067" s="1"/>
  <c r="AM24" i="7067" s="1"/>
  <c r="AE14" i="7076"/>
  <c r="AF14" i="7076" s="1"/>
  <c r="AG14" i="7076" s="1"/>
  <c r="AH14" i="7076" s="1"/>
  <c r="AI14" i="7076" s="1"/>
  <c r="I76" i="7077"/>
  <c r="J76" i="7077" s="1"/>
  <c r="K76" i="7077" s="1"/>
  <c r="L76" i="7077" s="1"/>
  <c r="M76" i="7077" s="1"/>
  <c r="N76" i="7077" s="1"/>
  <c r="O76" i="7077" s="1"/>
  <c r="P76" i="7077" s="1"/>
  <c r="Q76" i="7077" s="1"/>
  <c r="R76" i="7077" s="1"/>
  <c r="S76" i="7077" s="1"/>
  <c r="T76" i="7077" s="1"/>
  <c r="U76" i="7077" s="1"/>
  <c r="V76" i="7077" s="1"/>
  <c r="W76" i="7077" s="1"/>
  <c r="X76" i="7077" s="1"/>
  <c r="Y76" i="7077" s="1"/>
  <c r="Z76" i="7077" s="1"/>
  <c r="AA76" i="7077" s="1"/>
  <c r="AB76" i="7077" s="1"/>
  <c r="AC76" i="7077" s="1"/>
  <c r="AD76" i="7077" s="1"/>
  <c r="AE76" i="7077" s="1"/>
  <c r="AF76" i="7077" s="1"/>
  <c r="AG76" i="7077" s="1"/>
  <c r="AH76" i="7077" s="1"/>
  <c r="AI76" i="7077" s="1"/>
  <c r="AJ76" i="7077" s="1"/>
  <c r="AK76" i="7077" s="1"/>
  <c r="AL76" i="7077" s="1"/>
  <c r="AM76" i="7077" s="1"/>
  <c r="AE14" i="7077"/>
  <c r="AF14" i="7077" s="1"/>
  <c r="AG14" i="7077" s="1"/>
  <c r="AH14" i="7077" s="1"/>
  <c r="AI14" i="7077" s="1"/>
  <c r="AJ14" i="7077" s="1"/>
  <c r="AK14" i="7077" s="1"/>
  <c r="AL14" i="7077" s="1"/>
  <c r="AM14" i="7077" s="1"/>
  <c r="X61" i="7067"/>
  <c r="Y61" i="7067" s="1"/>
  <c r="Z61" i="7067" s="1"/>
  <c r="AA61" i="7067" s="1"/>
  <c r="AB61" i="7067" s="1"/>
  <c r="AC61" i="7067" s="1"/>
  <c r="AD61" i="7067" s="1"/>
  <c r="AE61" i="7067" s="1"/>
  <c r="AF61" i="7067" s="1"/>
  <c r="AG61" i="7067" s="1"/>
  <c r="AE14" i="7067"/>
  <c r="AF14" i="7067" s="1"/>
  <c r="AG14" i="7067" s="1"/>
  <c r="AH14" i="7067" s="1"/>
  <c r="AI14" i="7067" s="1"/>
  <c r="AJ14" i="7067" s="1"/>
  <c r="AK14" i="7067" s="1"/>
  <c r="AL14" i="7067" s="1"/>
  <c r="AM14" i="7067" s="1"/>
  <c r="N71" i="7069"/>
  <c r="O71" i="7069" s="1"/>
  <c r="P71" i="7069" s="1"/>
  <c r="Q71" i="7069" s="1"/>
  <c r="R71" i="7069" s="1"/>
  <c r="S71" i="7069" s="1"/>
  <c r="T71" i="7069" s="1"/>
  <c r="U71" i="7069" s="1"/>
  <c r="V71" i="7069" s="1"/>
  <c r="W71" i="7069" s="1"/>
  <c r="X71" i="7069" s="1"/>
  <c r="Y71" i="7069" s="1"/>
  <c r="Z71" i="7069" s="1"/>
  <c r="AA71" i="7069" s="1"/>
  <c r="AB71" i="7069" s="1"/>
  <c r="AC71" i="7069" s="1"/>
  <c r="AD71" i="7069" s="1"/>
  <c r="AE71" i="7069" s="1"/>
  <c r="AF71" i="7069" s="1"/>
  <c r="AG71" i="7069" s="1"/>
  <c r="AH71" i="7069" s="1"/>
  <c r="AI71" i="7069" s="1"/>
  <c r="AJ71" i="7069" s="1"/>
  <c r="AK71" i="7069" s="1"/>
  <c r="AL71" i="7069" s="1"/>
  <c r="AM71" i="7069" s="1"/>
  <c r="G38" i="7078"/>
  <c r="H38" i="7078" s="1"/>
  <c r="I38" i="7078" s="1"/>
  <c r="J38" i="7078" s="1"/>
  <c r="K38" i="7078" s="1"/>
  <c r="L38" i="7078" s="1"/>
  <c r="M38" i="7078" s="1"/>
  <c r="N38" i="7078" s="1"/>
  <c r="O38" i="7078" s="1"/>
  <c r="P38" i="7078" s="1"/>
  <c r="Q38" i="7078" s="1"/>
  <c r="R38" i="7078" s="1"/>
  <c r="S38" i="7078" s="1"/>
  <c r="T38" i="7078" s="1"/>
  <c r="U38" i="7078" s="1"/>
  <c r="V38" i="7078" s="1"/>
  <c r="W38" i="7078" s="1"/>
  <c r="X38" i="7078" s="1"/>
  <c r="Y38" i="7078" s="1"/>
  <c r="Z38" i="7078" s="1"/>
  <c r="AA38" i="7078" s="1"/>
  <c r="AB38" i="7078" s="1"/>
  <c r="AC38" i="7078" s="1"/>
  <c r="AD38" i="7078" s="1"/>
  <c r="AE38" i="7078" s="1"/>
  <c r="AF38" i="7078" s="1"/>
  <c r="AG38" i="7078" s="1"/>
  <c r="AH38" i="7078" s="1"/>
  <c r="AI38" i="7078" s="1"/>
  <c r="AJ38" i="7078" s="1"/>
  <c r="AK38" i="7078" s="1"/>
  <c r="AL38" i="7078" s="1"/>
  <c r="AM38" i="7078" s="1"/>
  <c r="AG12" i="7072"/>
  <c r="AH12" i="7072" s="1"/>
  <c r="AI12" i="7072" s="1"/>
  <c r="AJ12" i="7072" s="1"/>
  <c r="AK12" i="7072" s="1"/>
  <c r="AL12" i="7072" s="1"/>
  <c r="AM12" i="7072" s="1"/>
  <c r="AO12" i="7072" s="1"/>
  <c r="AG52" i="7059"/>
  <c r="AA20" i="7061"/>
  <c r="X61" i="7065"/>
  <c r="AH51" i="7065"/>
  <c r="AI51" i="7065" s="1"/>
  <c r="AJ51" i="7065" s="1"/>
  <c r="AK51" i="7065" s="1"/>
  <c r="AL51" i="7065" s="1"/>
  <c r="AM51" i="7065" s="1"/>
  <c r="AO51" i="7065" s="1"/>
  <c r="P69" i="7077"/>
  <c r="Q69" i="7077" s="1"/>
  <c r="R69" i="7077" s="1"/>
  <c r="S69" i="7077" s="1"/>
  <c r="U64" i="7068"/>
  <c r="AB57" i="7071"/>
  <c r="AC57" i="7071" s="1"/>
  <c r="AD57" i="7071" s="1"/>
  <c r="AE57" i="7071" s="1"/>
  <c r="AF57" i="7071" s="1"/>
  <c r="AG57" i="7071" s="1"/>
  <c r="AH57" i="7071" s="1"/>
  <c r="AI57" i="7071" s="1"/>
  <c r="AJ57" i="7071" s="1"/>
  <c r="AK57" i="7071" s="1"/>
  <c r="AL57" i="7071" s="1"/>
  <c r="AM57" i="7071" s="1"/>
  <c r="AO57" i="7071" s="1"/>
  <c r="AI10" i="7073"/>
  <c r="AO46" i="7060"/>
  <c r="AD15" i="7059"/>
  <c r="S26" i="7062"/>
  <c r="N71" i="7059"/>
  <c r="AG12" i="7059"/>
  <c r="G78" i="7059"/>
  <c r="AE56" i="7066"/>
  <c r="AF56" i="7066" s="1"/>
  <c r="AG56" i="7066" s="1"/>
  <c r="AH56" i="7066" s="1"/>
  <c r="AI56" i="7066" s="1"/>
  <c r="AJ56" i="7066" s="1"/>
  <c r="AK56" i="7066" s="1"/>
  <c r="AL56" i="7066" s="1"/>
  <c r="AM56" i="7066" s="1"/>
  <c r="AO56" i="7066" s="1"/>
  <c r="F39" i="7074"/>
  <c r="G39" i="7074" s="1"/>
  <c r="H39" i="7074" s="1"/>
  <c r="I39" i="7074" s="1"/>
  <c r="J39" i="7074" s="1"/>
  <c r="K39" i="7074" s="1"/>
  <c r="L39" i="7074" s="1"/>
  <c r="M39" i="7074" s="1"/>
  <c r="N39" i="7074" s="1"/>
  <c r="O39" i="7074" s="1"/>
  <c r="P39" i="7074" s="1"/>
  <c r="Q39" i="7074" s="1"/>
  <c r="R39" i="7074" s="1"/>
  <c r="S39" i="7074" s="1"/>
  <c r="T39" i="7074" s="1"/>
  <c r="U39" i="7074" s="1"/>
  <c r="V39" i="7074" s="1"/>
  <c r="W39" i="7074" s="1"/>
  <c r="X39" i="7074" s="1"/>
  <c r="Y39" i="7074" s="1"/>
  <c r="Z39" i="7074" s="1"/>
  <c r="AA39" i="7074" s="1"/>
  <c r="AB39" i="7074" s="1"/>
  <c r="AC39" i="7074" s="1"/>
  <c r="AD39" i="7074" s="1"/>
  <c r="AE39" i="7074" s="1"/>
  <c r="AF39" i="7074" s="1"/>
  <c r="AG39" i="7074" s="1"/>
  <c r="AH39" i="7074" s="1"/>
  <c r="AI39" i="7074" s="1"/>
  <c r="AJ39" i="7074" s="1"/>
  <c r="AK39" i="7074" s="1"/>
  <c r="AL39" i="7074" s="1"/>
  <c r="AM39" i="7074" s="1"/>
  <c r="AO39" i="7074" s="1"/>
  <c r="Y61" i="7064"/>
  <c r="Z61" i="7064" s="1"/>
  <c r="AA61" i="7064" s="1"/>
  <c r="AB61" i="7064" s="1"/>
  <c r="AC61" i="7064" s="1"/>
  <c r="AD61" i="7064" s="1"/>
  <c r="AE61" i="7064" s="1"/>
  <c r="AF61" i="7064" s="1"/>
  <c r="AG61" i="7064" s="1"/>
  <c r="AH61" i="7064" s="1"/>
  <c r="AI61" i="7064" s="1"/>
  <c r="AJ61" i="7064" s="1"/>
  <c r="AK61" i="7064" s="1"/>
  <c r="AL61" i="7064" s="1"/>
  <c r="AM61" i="7064" s="1"/>
  <c r="AO61" i="7064" s="1"/>
  <c r="AG13" i="7070"/>
  <c r="AH13" i="7070" s="1"/>
  <c r="AI13" i="7070" s="1"/>
  <c r="AJ13" i="7070" s="1"/>
  <c r="AK13" i="7070" s="1"/>
  <c r="AL13" i="7070" s="1"/>
  <c r="AM13" i="7070" s="1"/>
  <c r="G80" i="7063"/>
  <c r="H80" i="7063" s="1"/>
  <c r="I80" i="7063" s="1"/>
  <c r="J80" i="7063" s="1"/>
  <c r="K80" i="7063" s="1"/>
  <c r="L80" i="7063" s="1"/>
  <c r="M80" i="7063" s="1"/>
  <c r="N80" i="7063" s="1"/>
  <c r="O80" i="7063" s="1"/>
  <c r="P80" i="7063" s="1"/>
  <c r="Q80" i="7063" s="1"/>
  <c r="R80" i="7063" s="1"/>
  <c r="S80" i="7063" s="1"/>
  <c r="T80" i="7063" s="1"/>
  <c r="U80" i="7063" s="1"/>
  <c r="V80" i="7063" s="1"/>
  <c r="W80" i="7063" s="1"/>
  <c r="X80" i="7063" s="1"/>
  <c r="Y80" i="7063" s="1"/>
  <c r="Z80" i="7063" s="1"/>
  <c r="AA80" i="7063" s="1"/>
  <c r="AB80" i="7063" s="1"/>
  <c r="AC80" i="7063" s="1"/>
  <c r="AD80" i="7063" s="1"/>
  <c r="AE80" i="7063" s="1"/>
  <c r="AF80" i="7063" s="1"/>
  <c r="AG80" i="7063" s="1"/>
  <c r="AH80" i="7063" s="1"/>
  <c r="AI80" i="7063" s="1"/>
  <c r="AJ80" i="7063" s="1"/>
  <c r="AK80" i="7063" s="1"/>
  <c r="AL80" i="7063" s="1"/>
  <c r="AM80" i="7063" s="1"/>
  <c r="AO80" i="7063" s="1"/>
  <c r="AG12" i="7070"/>
  <c r="AH12" i="7070" s="1"/>
  <c r="AI12" i="7070" s="1"/>
  <c r="AJ12" i="7070" s="1"/>
  <c r="AK12" i="7070" s="1"/>
  <c r="AL12" i="7070" s="1"/>
  <c r="AM12" i="7070" s="1"/>
  <c r="AC16" i="7059"/>
  <c r="Q33" i="7074"/>
  <c r="R33" i="7074" s="1"/>
  <c r="S33" i="7074" s="1"/>
  <c r="T33" i="7074" s="1"/>
  <c r="U33" i="7074" s="1"/>
  <c r="V33" i="7074" s="1"/>
  <c r="W33" i="7074" s="1"/>
  <c r="X33" i="7074" s="1"/>
  <c r="Y33" i="7074" s="1"/>
  <c r="Z33" i="7074" s="1"/>
  <c r="AA33" i="7074" s="1"/>
  <c r="AB33" i="7074" s="1"/>
  <c r="AC33" i="7074" s="1"/>
  <c r="AD33" i="7074" s="1"/>
  <c r="AE33" i="7074" s="1"/>
  <c r="AF33" i="7074" s="1"/>
  <c r="AG33" i="7074" s="1"/>
  <c r="AH33" i="7074" s="1"/>
  <c r="AI33" i="7074" s="1"/>
  <c r="AJ33" i="7074" s="1"/>
  <c r="AK33" i="7074" s="1"/>
  <c r="AL33" i="7074" s="1"/>
  <c r="AM33" i="7074" s="1"/>
  <c r="AO33" i="7074" s="1"/>
  <c r="AJ50" i="7077"/>
  <c r="AK50" i="7077" s="1"/>
  <c r="AL50" i="7077" s="1"/>
  <c r="AM50" i="7077" s="1"/>
  <c r="AG52" i="7067"/>
  <c r="AH52" i="7067" s="1"/>
  <c r="AI52" i="7067" s="1"/>
  <c r="AJ52" i="7067" s="1"/>
  <c r="AK52" i="7067" s="1"/>
  <c r="AL52" i="7067" s="1"/>
  <c r="AM52" i="7067" s="1"/>
  <c r="M72" i="7071"/>
  <c r="N72" i="7071" s="1"/>
  <c r="O72" i="7071" s="1"/>
  <c r="P72" i="7071" s="1"/>
  <c r="Q72" i="7071" s="1"/>
  <c r="R72" i="7071" s="1"/>
  <c r="S72" i="7071" s="1"/>
  <c r="T72" i="7071" s="1"/>
  <c r="U72" i="7071" s="1"/>
  <c r="V72" i="7071" s="1"/>
  <c r="W72" i="7071" s="1"/>
  <c r="X72" i="7071" s="1"/>
  <c r="Y72" i="7071" s="1"/>
  <c r="Z72" i="7071" s="1"/>
  <c r="AA72" i="7071" s="1"/>
  <c r="AB72" i="7071" s="1"/>
  <c r="AC72" i="7071" s="1"/>
  <c r="AD72" i="7071" s="1"/>
  <c r="AE72" i="7071" s="1"/>
  <c r="AF72" i="7071" s="1"/>
  <c r="AG72" i="7071" s="1"/>
  <c r="AH72" i="7071" s="1"/>
  <c r="AI72" i="7071" s="1"/>
  <c r="AJ72" i="7071" s="1"/>
  <c r="AK72" i="7071" s="1"/>
  <c r="AL72" i="7071" s="1"/>
  <c r="AM72" i="7071" s="1"/>
  <c r="AO72" i="7071" s="1"/>
  <c r="O29" i="7073"/>
  <c r="P29" i="7073" s="1"/>
  <c r="Q29" i="7073" s="1"/>
  <c r="R29" i="7073" s="1"/>
  <c r="S29" i="7073" s="1"/>
  <c r="T29" i="7073" s="1"/>
  <c r="U29" i="7073" s="1"/>
  <c r="V29" i="7073" s="1"/>
  <c r="W29" i="7073" s="1"/>
  <c r="X29" i="7073" s="1"/>
  <c r="Y29" i="7073" s="1"/>
  <c r="Z29" i="7073" s="1"/>
  <c r="AA29" i="7073" s="1"/>
  <c r="AB29" i="7073" s="1"/>
  <c r="AC29" i="7073" s="1"/>
  <c r="AD29" i="7073" s="1"/>
  <c r="AE29" i="7073" s="1"/>
  <c r="AF29" i="7073" s="1"/>
  <c r="AG29" i="7073" s="1"/>
  <c r="AH29" i="7073" s="1"/>
  <c r="AI29" i="7073" s="1"/>
  <c r="AJ29" i="7073" s="1"/>
  <c r="AK29" i="7073" s="1"/>
  <c r="AL29" i="7073" s="1"/>
  <c r="AM29" i="7073" s="1"/>
  <c r="AO29" i="7073" s="1"/>
  <c r="AC17" i="7062"/>
  <c r="Y60" i="7064"/>
  <c r="Z60" i="7064" s="1"/>
  <c r="AA60" i="7064" s="1"/>
  <c r="AB60" i="7064" s="1"/>
  <c r="AC60" i="7064" s="1"/>
  <c r="AD60" i="7064" s="1"/>
  <c r="AE60" i="7064" s="1"/>
  <c r="AF60" i="7064" s="1"/>
  <c r="AG60" i="7064" s="1"/>
  <c r="AH60" i="7064" s="1"/>
  <c r="AI60" i="7064" s="1"/>
  <c r="AJ60" i="7064" s="1"/>
  <c r="AK60" i="7064" s="1"/>
  <c r="AL60" i="7064" s="1"/>
  <c r="AM60" i="7064" s="1"/>
  <c r="AO60" i="7064" s="1"/>
  <c r="AO6" i="7066"/>
  <c r="AK48" i="7063"/>
  <c r="AL48" i="7063" s="1"/>
  <c r="AM48" i="7063" s="1"/>
  <c r="AO48" i="7063" s="1"/>
  <c r="F80" i="7061"/>
  <c r="AO47" i="7063"/>
  <c r="AK48" i="7077"/>
  <c r="AL48" i="7077" s="1"/>
  <c r="AM48" i="7077" s="1"/>
  <c r="P29" i="7065"/>
  <c r="Q29" i="7065" s="1"/>
  <c r="R29" i="7065" s="1"/>
  <c r="S29" i="7065" s="1"/>
  <c r="T29" i="7065" s="1"/>
  <c r="U29" i="7065" s="1"/>
  <c r="V29" i="7065" s="1"/>
  <c r="W29" i="7065" s="1"/>
  <c r="X29" i="7065" s="1"/>
  <c r="Y29" i="7065" s="1"/>
  <c r="Z29" i="7065" s="1"/>
  <c r="AA29" i="7065" s="1"/>
  <c r="AB29" i="7065" s="1"/>
  <c r="AC29" i="7065" s="1"/>
  <c r="AD29" i="7065" s="1"/>
  <c r="AE29" i="7065" s="1"/>
  <c r="AF29" i="7065" s="1"/>
  <c r="AG29" i="7065" s="1"/>
  <c r="AH29" i="7065" s="1"/>
  <c r="AI29" i="7065" s="1"/>
  <c r="AJ29" i="7065" s="1"/>
  <c r="AK29" i="7065" s="1"/>
  <c r="AL29" i="7065" s="1"/>
  <c r="AM29" i="7065" s="1"/>
  <c r="AO29" i="7065" s="1"/>
  <c r="E40" i="7075"/>
  <c r="F40" i="7075" s="1"/>
  <c r="AB17" i="7075"/>
  <c r="AC17" i="7075" s="1"/>
  <c r="AD17" i="7075" s="1"/>
  <c r="AE17" i="7075" s="1"/>
  <c r="AF17" i="7075" s="1"/>
  <c r="Z59" i="7076"/>
  <c r="AA59" i="7076" s="1"/>
  <c r="AB59" i="7076" s="1"/>
  <c r="AC59" i="7076" s="1"/>
  <c r="AD59" i="7076" s="1"/>
  <c r="AE59" i="7076" s="1"/>
  <c r="AF59" i="7076" s="1"/>
  <c r="AG59" i="7076" s="1"/>
  <c r="AH59" i="7076" s="1"/>
  <c r="AI59" i="7076" s="1"/>
  <c r="AJ59" i="7076" s="1"/>
  <c r="AK59" i="7076" s="1"/>
  <c r="AL59" i="7076" s="1"/>
  <c r="AM59" i="7076" s="1"/>
  <c r="N72" i="7061"/>
  <c r="S66" i="7071"/>
  <c r="T66" i="7071" s="1"/>
  <c r="U66" i="7071" s="1"/>
  <c r="V66" i="7071" s="1"/>
  <c r="W66" i="7071" s="1"/>
  <c r="X66" i="7071" s="1"/>
  <c r="Y66" i="7071" s="1"/>
  <c r="Z66" i="7071" s="1"/>
  <c r="AA66" i="7071" s="1"/>
  <c r="AB66" i="7071" s="1"/>
  <c r="AC66" i="7071" s="1"/>
  <c r="AD66" i="7071" s="1"/>
  <c r="AE66" i="7071" s="1"/>
  <c r="AF66" i="7071" s="1"/>
  <c r="AG66" i="7071" s="1"/>
  <c r="AH66" i="7071" s="1"/>
  <c r="AI66" i="7071" s="1"/>
  <c r="AJ66" i="7071" s="1"/>
  <c r="AK66" i="7071" s="1"/>
  <c r="AL66" i="7071" s="1"/>
  <c r="AM66" i="7071" s="1"/>
  <c r="AO66" i="7071" s="1"/>
  <c r="L33" i="7072"/>
  <c r="M33" i="7072" s="1"/>
  <c r="N33" i="7072" s="1"/>
  <c r="O33" i="7072" s="1"/>
  <c r="P33" i="7072" s="1"/>
  <c r="Q33" i="7072" s="1"/>
  <c r="R33" i="7072" s="1"/>
  <c r="S33" i="7072" s="1"/>
  <c r="T33" i="7072" s="1"/>
  <c r="U33" i="7072" s="1"/>
  <c r="V33" i="7072" s="1"/>
  <c r="W33" i="7072" s="1"/>
  <c r="X33" i="7072" s="1"/>
  <c r="Y33" i="7072" s="1"/>
  <c r="Z33" i="7072" s="1"/>
  <c r="AA33" i="7072" s="1"/>
  <c r="AB33" i="7072" s="1"/>
  <c r="AC33" i="7072" s="1"/>
  <c r="AD33" i="7072" s="1"/>
  <c r="AE33" i="7072" s="1"/>
  <c r="AF33" i="7072" s="1"/>
  <c r="AG33" i="7072" s="1"/>
  <c r="AH33" i="7072" s="1"/>
  <c r="AI33" i="7072" s="1"/>
  <c r="AJ33" i="7072" s="1"/>
  <c r="AK33" i="7072" s="1"/>
  <c r="AL33" i="7072" s="1"/>
  <c r="AM33" i="7072" s="1"/>
  <c r="AO33" i="7072" s="1"/>
  <c r="AE55" i="7061"/>
  <c r="F80" i="7077"/>
  <c r="G80" i="7077" s="1"/>
  <c r="H80" i="7077" s="1"/>
  <c r="I80" i="7077" s="1"/>
  <c r="J80" i="7077" s="1"/>
  <c r="K80" i="7077" s="1"/>
  <c r="L80" i="7077" s="1"/>
  <c r="M80" i="7077" s="1"/>
  <c r="N80" i="7077" s="1"/>
  <c r="O80" i="7077" s="1"/>
  <c r="P80" i="7077" s="1"/>
  <c r="Q80" i="7077" s="1"/>
  <c r="R80" i="7077" s="1"/>
  <c r="S80" i="7077" s="1"/>
  <c r="T80" i="7077" s="1"/>
  <c r="U80" i="7077" s="1"/>
  <c r="V80" i="7077" s="1"/>
  <c r="W80" i="7077" s="1"/>
  <c r="X80" i="7077" s="1"/>
  <c r="Y80" i="7077" s="1"/>
  <c r="Z80" i="7077" s="1"/>
  <c r="AA80" i="7077" s="1"/>
  <c r="AB80" i="7077" s="1"/>
  <c r="AC80" i="7077" s="1"/>
  <c r="AD80" i="7077" s="1"/>
  <c r="AE80" i="7077" s="1"/>
  <c r="AF80" i="7077" s="1"/>
  <c r="AG80" i="7077" s="1"/>
  <c r="AH80" i="7077" s="1"/>
  <c r="AI80" i="7077" s="1"/>
  <c r="AJ80" i="7077" s="1"/>
  <c r="AK80" i="7077" s="1"/>
  <c r="AL80" i="7077" s="1"/>
  <c r="AM80" i="7077" s="1"/>
  <c r="K35" i="7071"/>
  <c r="L35" i="7071" s="1"/>
  <c r="M35" i="7071" s="1"/>
  <c r="N35" i="7071" s="1"/>
  <c r="O35" i="7071" s="1"/>
  <c r="P35" i="7071" s="1"/>
  <c r="Q35" i="7071" s="1"/>
  <c r="R35" i="7071" s="1"/>
  <c r="S35" i="7071" s="1"/>
  <c r="T35" i="7071" s="1"/>
  <c r="U35" i="7071" s="1"/>
  <c r="V35" i="7071" s="1"/>
  <c r="W35" i="7071" s="1"/>
  <c r="X35" i="7071" s="1"/>
  <c r="Y35" i="7071" s="1"/>
  <c r="Z35" i="7071" s="1"/>
  <c r="AA35" i="7071" s="1"/>
  <c r="AB35" i="7071" s="1"/>
  <c r="AC35" i="7071" s="1"/>
  <c r="AD35" i="7071" s="1"/>
  <c r="AE35" i="7071" s="1"/>
  <c r="AF35" i="7071" s="1"/>
  <c r="AG35" i="7071" s="1"/>
  <c r="AH35" i="7071" s="1"/>
  <c r="AI35" i="7071" s="1"/>
  <c r="AJ35" i="7071" s="1"/>
  <c r="AK35" i="7071" s="1"/>
  <c r="AL35" i="7071" s="1"/>
  <c r="AM35" i="7071" s="1"/>
  <c r="AO35" i="7071" s="1"/>
  <c r="V24" i="7071"/>
  <c r="W24" i="7071" s="1"/>
  <c r="X24" i="7071" s="1"/>
  <c r="Y24" i="7071" s="1"/>
  <c r="Z24" i="7071" s="1"/>
  <c r="AA24" i="7071" s="1"/>
  <c r="AB24" i="7071" s="1"/>
  <c r="AC24" i="7071" s="1"/>
  <c r="AD24" i="7071" s="1"/>
  <c r="AE24" i="7071" s="1"/>
  <c r="AF24" i="7071" s="1"/>
  <c r="AG24" i="7071" s="1"/>
  <c r="AH24" i="7071" s="1"/>
  <c r="AI24" i="7071" s="1"/>
  <c r="AJ24" i="7071" s="1"/>
  <c r="AK24" i="7071" s="1"/>
  <c r="AL24" i="7071" s="1"/>
  <c r="AM24" i="7071" s="1"/>
  <c r="AO24" i="7071" s="1"/>
  <c r="W67" i="7067"/>
  <c r="X67" i="7067" s="1"/>
  <c r="Y67" i="7067" s="1"/>
  <c r="Z67" i="7067" s="1"/>
  <c r="AA67" i="7067" s="1"/>
  <c r="AB67" i="7067" s="1"/>
  <c r="AC67" i="7067" s="1"/>
  <c r="AD67" i="7067" s="1"/>
  <c r="AE67" i="7067" s="1"/>
  <c r="AF67" i="7067" s="1"/>
  <c r="AG67" i="7067" s="1"/>
  <c r="AH67" i="7067" s="1"/>
  <c r="AI67" i="7067" s="1"/>
  <c r="AJ67" i="7067" s="1"/>
  <c r="AK67" i="7067" s="1"/>
  <c r="AL67" i="7067" s="1"/>
  <c r="AM67" i="7067" s="1"/>
  <c r="AE54" i="7069"/>
  <c r="AF54" i="7069" s="1"/>
  <c r="AG54" i="7069" s="1"/>
  <c r="AH54" i="7069" s="1"/>
  <c r="AI54" i="7069" s="1"/>
  <c r="AJ54" i="7069" s="1"/>
  <c r="AK54" i="7069" s="1"/>
  <c r="AL54" i="7069" s="1"/>
  <c r="AM54" i="7069" s="1"/>
  <c r="AK48" i="7062"/>
  <c r="W62" i="7062"/>
  <c r="V23" i="7071"/>
  <c r="W23" i="7071" s="1"/>
  <c r="X23" i="7071" s="1"/>
  <c r="AA18" i="7069"/>
  <c r="AB18" i="7069" s="1"/>
  <c r="AC18" i="7069" s="1"/>
  <c r="AD18" i="7069" s="1"/>
  <c r="AE18" i="7069" s="1"/>
  <c r="AF18" i="7069" s="1"/>
  <c r="AG18" i="7069" s="1"/>
  <c r="AH18" i="7069" s="1"/>
  <c r="AI18" i="7069" s="1"/>
  <c r="AJ18" i="7069" s="1"/>
  <c r="AK18" i="7069" s="1"/>
  <c r="AL18" i="7069" s="1"/>
  <c r="AM18" i="7069" s="1"/>
  <c r="L35" i="7063"/>
  <c r="M35" i="7063" s="1"/>
  <c r="N35" i="7063" s="1"/>
  <c r="O35" i="7063" s="1"/>
  <c r="P35" i="7063" s="1"/>
  <c r="Q35" i="7063" s="1"/>
  <c r="R35" i="7063" s="1"/>
  <c r="S35" i="7063" s="1"/>
  <c r="T35" i="7063" s="1"/>
  <c r="U35" i="7063" s="1"/>
  <c r="V35" i="7063" s="1"/>
  <c r="W35" i="7063" s="1"/>
  <c r="X35" i="7063" s="1"/>
  <c r="Y35" i="7063" s="1"/>
  <c r="Z35" i="7063" s="1"/>
  <c r="AA35" i="7063" s="1"/>
  <c r="AB35" i="7063" s="1"/>
  <c r="AC35" i="7063" s="1"/>
  <c r="AD35" i="7063" s="1"/>
  <c r="AE35" i="7063" s="1"/>
  <c r="AF35" i="7063" s="1"/>
  <c r="AG35" i="7063" s="1"/>
  <c r="AH35" i="7063" s="1"/>
  <c r="AI35" i="7063" s="1"/>
  <c r="AJ35" i="7063" s="1"/>
  <c r="AK35" i="7063" s="1"/>
  <c r="AL35" i="7063" s="1"/>
  <c r="AM35" i="7063" s="1"/>
  <c r="AO35" i="7063" s="1"/>
  <c r="AD55" i="7072"/>
  <c r="O31" i="7073"/>
  <c r="P31" i="7073" s="1"/>
  <c r="Q31" i="7073" s="1"/>
  <c r="R31" i="7073" s="1"/>
  <c r="S31" i="7073" s="1"/>
  <c r="T31" i="7073" s="1"/>
  <c r="U31" i="7073" s="1"/>
  <c r="V31" i="7073" s="1"/>
  <c r="W31" i="7073" s="1"/>
  <c r="X31" i="7073" s="1"/>
  <c r="Y31" i="7073" s="1"/>
  <c r="Z31" i="7073" s="1"/>
  <c r="AA31" i="7073" s="1"/>
  <c r="AB31" i="7073" s="1"/>
  <c r="AC31" i="7073" s="1"/>
  <c r="AD31" i="7073" s="1"/>
  <c r="AE31" i="7073" s="1"/>
  <c r="AF31" i="7073" s="1"/>
  <c r="AG31" i="7073" s="1"/>
  <c r="AH31" i="7073" s="1"/>
  <c r="AI31" i="7073" s="1"/>
  <c r="AJ31" i="7073" s="1"/>
  <c r="AK31" i="7073" s="1"/>
  <c r="AL31" i="7073" s="1"/>
  <c r="AM31" i="7073" s="1"/>
  <c r="AO31" i="7073" s="1"/>
  <c r="P29" i="7071"/>
  <c r="Q29" i="7071" s="1"/>
  <c r="R29" i="7071" s="1"/>
  <c r="S29" i="7071" s="1"/>
  <c r="T29" i="7071" s="1"/>
  <c r="U29" i="7071" s="1"/>
  <c r="V29" i="7071" s="1"/>
  <c r="W29" i="7071" s="1"/>
  <c r="X29" i="7071" s="1"/>
  <c r="Y29" i="7071" s="1"/>
  <c r="Z29" i="7071" s="1"/>
  <c r="AA29" i="7071" s="1"/>
  <c r="AB29" i="7071" s="1"/>
  <c r="AC29" i="7071" s="1"/>
  <c r="AD29" i="7071" s="1"/>
  <c r="AE29" i="7071" s="1"/>
  <c r="AF29" i="7071" s="1"/>
  <c r="AG29" i="7071" s="1"/>
  <c r="AH29" i="7071" s="1"/>
  <c r="AI29" i="7071" s="1"/>
  <c r="AJ29" i="7071" s="1"/>
  <c r="AK29" i="7071" s="1"/>
  <c r="AL29" i="7071" s="1"/>
  <c r="AM29" i="7071" s="1"/>
  <c r="AO29" i="7071" s="1"/>
  <c r="AF53" i="7065"/>
  <c r="AG53" i="7065" s="1"/>
  <c r="AH53" i="7065" s="1"/>
  <c r="AI53" i="7065" s="1"/>
  <c r="AJ53" i="7065" s="1"/>
  <c r="AK53" i="7065" s="1"/>
  <c r="AL53" i="7065" s="1"/>
  <c r="AM53" i="7065" s="1"/>
  <c r="AO53" i="7065" s="1"/>
  <c r="AJ49" i="7064"/>
  <c r="AK49" i="7064" s="1"/>
  <c r="AL49" i="7064" s="1"/>
  <c r="AM49" i="7064" s="1"/>
  <c r="AO49" i="7064" s="1"/>
  <c r="AO47" i="7064"/>
  <c r="AG56" i="7076"/>
  <c r="AH56" i="7076" s="1"/>
  <c r="AI56" i="7076" s="1"/>
  <c r="AJ56" i="7076" s="1"/>
  <c r="AK56" i="7076" s="1"/>
  <c r="AL56" i="7076" s="1"/>
  <c r="AM56" i="7076" s="1"/>
  <c r="K74" i="7061"/>
  <c r="K34" i="7071"/>
  <c r="L34" i="7071" s="1"/>
  <c r="AI52" i="7072"/>
  <c r="AJ52" i="7072" s="1"/>
  <c r="AB18" i="7066"/>
  <c r="AC18" i="7066" s="1"/>
  <c r="AD18" i="7066" s="1"/>
  <c r="AE18" i="7066" s="1"/>
  <c r="AF18" i="7066" s="1"/>
  <c r="AG18" i="7066" s="1"/>
  <c r="AH18" i="7066" s="1"/>
  <c r="AI18" i="7066" s="1"/>
  <c r="AJ18" i="7066" s="1"/>
  <c r="AK18" i="7066" s="1"/>
  <c r="AL18" i="7066" s="1"/>
  <c r="AM18" i="7066" s="1"/>
  <c r="AO18" i="7066" s="1"/>
  <c r="V65" i="7072"/>
  <c r="W65" i="7072" s="1"/>
  <c r="X65" i="7072" s="1"/>
  <c r="Y65" i="7072" s="1"/>
  <c r="Z65" i="7072" s="1"/>
  <c r="AA65" i="7072" s="1"/>
  <c r="AB65" i="7072" s="1"/>
  <c r="AC65" i="7072" s="1"/>
  <c r="AD65" i="7072" s="1"/>
  <c r="AE65" i="7072" s="1"/>
  <c r="AF65" i="7072" s="1"/>
  <c r="AG65" i="7072" s="1"/>
  <c r="AH65" i="7072" s="1"/>
  <c r="AI65" i="7072" s="1"/>
  <c r="AJ65" i="7072" s="1"/>
  <c r="AK65" i="7072" s="1"/>
  <c r="AL65" i="7072" s="1"/>
  <c r="AM65" i="7072" s="1"/>
  <c r="AO65" i="7072" s="1"/>
  <c r="H77" i="7069"/>
  <c r="I77" i="7069" s="1"/>
  <c r="J77" i="7069" s="1"/>
  <c r="K77" i="7069" s="1"/>
  <c r="L77" i="7069" s="1"/>
  <c r="M77" i="7069" s="1"/>
  <c r="N77" i="7069" s="1"/>
  <c r="O77" i="7069" s="1"/>
  <c r="P77" i="7069" s="1"/>
  <c r="Q77" i="7069" s="1"/>
  <c r="R77" i="7069" s="1"/>
  <c r="S77" i="7069" s="1"/>
  <c r="T77" i="7069" s="1"/>
  <c r="U77" i="7069" s="1"/>
  <c r="V77" i="7069" s="1"/>
  <c r="W77" i="7069" s="1"/>
  <c r="X77" i="7069" s="1"/>
  <c r="Y77" i="7069" s="1"/>
  <c r="Z77" i="7069" s="1"/>
  <c r="AA77" i="7069" s="1"/>
  <c r="AB77" i="7069" s="1"/>
  <c r="AC77" i="7069" s="1"/>
  <c r="AD77" i="7069" s="1"/>
  <c r="AE77" i="7069" s="1"/>
  <c r="AF77" i="7069" s="1"/>
  <c r="AG77" i="7069" s="1"/>
  <c r="AH77" i="7069" s="1"/>
  <c r="AI77" i="7069" s="1"/>
  <c r="AJ77" i="7069" s="1"/>
  <c r="AK77" i="7069" s="1"/>
  <c r="AL77" i="7069" s="1"/>
  <c r="AM77" i="7069" s="1"/>
  <c r="K74" i="7065"/>
  <c r="L74" i="7065" s="1"/>
  <c r="M74" i="7065" s="1"/>
  <c r="N74" i="7065" s="1"/>
  <c r="O74" i="7065" s="1"/>
  <c r="P74" i="7065" s="1"/>
  <c r="Q74" i="7065" s="1"/>
  <c r="R74" i="7065" s="1"/>
  <c r="S74" i="7065" s="1"/>
  <c r="T74" i="7065" s="1"/>
  <c r="U74" i="7065" s="1"/>
  <c r="V74" i="7065" s="1"/>
  <c r="W74" i="7065" s="1"/>
  <c r="X74" i="7065" s="1"/>
  <c r="Y74" i="7065" s="1"/>
  <c r="Z74" i="7065" s="1"/>
  <c r="AA74" i="7065" s="1"/>
  <c r="AB74" i="7065" s="1"/>
  <c r="AC74" i="7065" s="1"/>
  <c r="AD74" i="7065" s="1"/>
  <c r="AE74" i="7065" s="1"/>
  <c r="AF74" i="7065" s="1"/>
  <c r="AG74" i="7065" s="1"/>
  <c r="AH74" i="7065" s="1"/>
  <c r="AI74" i="7065" s="1"/>
  <c r="AJ74" i="7065" s="1"/>
  <c r="AK74" i="7065" s="1"/>
  <c r="AL74" i="7065" s="1"/>
  <c r="AM74" i="7065" s="1"/>
  <c r="AO74" i="7065" s="1"/>
  <c r="AB17" i="7076"/>
  <c r="AC17" i="7076" s="1"/>
  <c r="AD17" i="7076" s="1"/>
  <c r="AE17" i="7076" s="1"/>
  <c r="AF17" i="7076" s="1"/>
  <c r="AG17" i="7076" s="1"/>
  <c r="AH17" i="7076" s="1"/>
  <c r="AI17" i="7076" s="1"/>
  <c r="AJ17" i="7076" s="1"/>
  <c r="AK17" i="7076" s="1"/>
  <c r="AL17" i="7076" s="1"/>
  <c r="AM17" i="7076" s="1"/>
  <c r="M72" i="7069"/>
  <c r="N72" i="7069" s="1"/>
  <c r="O72" i="7069" s="1"/>
  <c r="P72" i="7069" s="1"/>
  <c r="Q72" i="7069" s="1"/>
  <c r="M74" i="7071"/>
  <c r="N74" i="7071" s="1"/>
  <c r="O74" i="7071" s="1"/>
  <c r="P74" i="7071" s="1"/>
  <c r="Q74" i="7071" s="1"/>
  <c r="X65" i="7073"/>
  <c r="Y65" i="7073" s="1"/>
  <c r="Z65" i="7073" s="1"/>
  <c r="AA65" i="7073" s="1"/>
  <c r="AB65" i="7073" s="1"/>
  <c r="AC65" i="7073" s="1"/>
  <c r="AD65" i="7073" s="1"/>
  <c r="AE65" i="7073" s="1"/>
  <c r="AF65" i="7073" s="1"/>
  <c r="AG65" i="7073" s="1"/>
  <c r="AH65" i="7073" s="1"/>
  <c r="AI65" i="7073" s="1"/>
  <c r="AJ65" i="7073" s="1"/>
  <c r="AK65" i="7073" s="1"/>
  <c r="AL65" i="7073" s="1"/>
  <c r="AM65" i="7073" s="1"/>
  <c r="AO65" i="7073" s="1"/>
  <c r="AE14" i="7069"/>
  <c r="AF14" i="7069" s="1"/>
  <c r="AG14" i="7069" s="1"/>
  <c r="AH14" i="7069" s="1"/>
  <c r="AI14" i="7069" s="1"/>
  <c r="AJ14" i="7069" s="1"/>
  <c r="AK14" i="7069" s="1"/>
  <c r="AL14" i="7069" s="1"/>
  <c r="AM14" i="7069" s="1"/>
  <c r="P29" i="7068"/>
  <c r="Q29" i="7068" s="1"/>
  <c r="R29" i="7068" s="1"/>
  <c r="S29" i="7068" s="1"/>
  <c r="T29" i="7068" s="1"/>
  <c r="U29" i="7068" s="1"/>
  <c r="V29" i="7068" s="1"/>
  <c r="W29" i="7068" s="1"/>
  <c r="X29" i="7068" s="1"/>
  <c r="Y29" i="7068" s="1"/>
  <c r="Z29" i="7068" s="1"/>
  <c r="AA29" i="7068" s="1"/>
  <c r="AB29" i="7068" s="1"/>
  <c r="AC29" i="7068" s="1"/>
  <c r="AD29" i="7068" s="1"/>
  <c r="AE29" i="7068" s="1"/>
  <c r="AF29" i="7068" s="1"/>
  <c r="AG29" i="7068" s="1"/>
  <c r="AH29" i="7068" s="1"/>
  <c r="AI29" i="7068" s="1"/>
  <c r="AJ29" i="7068" s="1"/>
  <c r="AK29" i="7068" s="1"/>
  <c r="AL29" i="7068" s="1"/>
  <c r="AM29" i="7068" s="1"/>
  <c r="Z19" i="7070"/>
  <c r="AA19" i="7070" s="1"/>
  <c r="AB19" i="7070" s="1"/>
  <c r="AC19" i="7070" s="1"/>
  <c r="AD19" i="7070" s="1"/>
  <c r="AE19" i="7070" s="1"/>
  <c r="AF19" i="7070" s="1"/>
  <c r="AG19" i="7070" s="1"/>
  <c r="AH19" i="7070" s="1"/>
  <c r="AI19" i="7070" s="1"/>
  <c r="AJ19" i="7070" s="1"/>
  <c r="AK19" i="7070" s="1"/>
  <c r="AL19" i="7070" s="1"/>
  <c r="AM19" i="7070" s="1"/>
  <c r="AG12" i="7069"/>
  <c r="AH12" i="7069" s="1"/>
  <c r="AI12" i="7069" s="1"/>
  <c r="AJ12" i="7069" s="1"/>
  <c r="AK12" i="7069" s="1"/>
  <c r="AL12" i="7069" s="1"/>
  <c r="AM12" i="7069" s="1"/>
  <c r="AG52" i="7071"/>
  <c r="AH52" i="7071" s="1"/>
  <c r="AI52" i="7071" s="1"/>
  <c r="AJ52" i="7071" s="1"/>
  <c r="AK52" i="7071" s="1"/>
  <c r="AL52" i="7071" s="1"/>
  <c r="AM52" i="7071" s="1"/>
  <c r="AO52" i="7071" s="1"/>
  <c r="E80" i="7071"/>
  <c r="F80" i="7071" s="1"/>
  <c r="G80" i="7071" s="1"/>
  <c r="H80" i="7071" s="1"/>
  <c r="I80" i="7071" s="1"/>
  <c r="J80" i="7071" s="1"/>
  <c r="K80" i="7071" s="1"/>
  <c r="L80" i="7071" s="1"/>
  <c r="M80" i="7071" s="1"/>
  <c r="N80" i="7071" s="1"/>
  <c r="O80" i="7071" s="1"/>
  <c r="P80" i="7071" s="1"/>
  <c r="Q80" i="7071" s="1"/>
  <c r="R80" i="7071" s="1"/>
  <c r="S80" i="7071" s="1"/>
  <c r="T80" i="7071" s="1"/>
  <c r="U80" i="7071" s="1"/>
  <c r="V80" i="7071" s="1"/>
  <c r="W80" i="7071" s="1"/>
  <c r="X80" i="7071" s="1"/>
  <c r="Y80" i="7071" s="1"/>
  <c r="Z80" i="7071" s="1"/>
  <c r="AA80" i="7071" s="1"/>
  <c r="AB80" i="7071" s="1"/>
  <c r="AC80" i="7071" s="1"/>
  <c r="AD80" i="7071" s="1"/>
  <c r="AE80" i="7071" s="1"/>
  <c r="AF80" i="7071" s="1"/>
  <c r="AG80" i="7071" s="1"/>
  <c r="AH80" i="7071" s="1"/>
  <c r="AI80" i="7071" s="1"/>
  <c r="AJ80" i="7071" s="1"/>
  <c r="AK80" i="7071" s="1"/>
  <c r="AL80" i="7071" s="1"/>
  <c r="AM80" i="7071" s="1"/>
  <c r="AO80" i="7071" s="1"/>
  <c r="I76" i="7073"/>
  <c r="J76" i="7073" s="1"/>
  <c r="K76" i="7073" s="1"/>
  <c r="L76" i="7073" s="1"/>
  <c r="M76" i="7073" s="1"/>
  <c r="N76" i="7073" s="1"/>
  <c r="O76" i="7073" s="1"/>
  <c r="P76" i="7073" s="1"/>
  <c r="Q76" i="7073" s="1"/>
  <c r="R76" i="7073" s="1"/>
  <c r="S76" i="7073" s="1"/>
  <c r="T76" i="7073" s="1"/>
  <c r="U76" i="7073" s="1"/>
  <c r="V76" i="7073" s="1"/>
  <c r="W76" i="7073" s="1"/>
  <c r="X76" i="7073" s="1"/>
  <c r="Y76" i="7073" s="1"/>
  <c r="Z76" i="7073" s="1"/>
  <c r="AA76" i="7073" s="1"/>
  <c r="AB76" i="7073" s="1"/>
  <c r="AC76" i="7073" s="1"/>
  <c r="AD76" i="7073" s="1"/>
  <c r="AE76" i="7073" s="1"/>
  <c r="AF76" i="7073" s="1"/>
  <c r="AG76" i="7073" s="1"/>
  <c r="AH76" i="7073" s="1"/>
  <c r="AI76" i="7073" s="1"/>
  <c r="AJ76" i="7073" s="1"/>
  <c r="AK76" i="7073" s="1"/>
  <c r="AL76" i="7073" s="1"/>
  <c r="AM76" i="7073" s="1"/>
  <c r="AO76" i="7073" s="1"/>
  <c r="L37" i="7063"/>
  <c r="M37" i="7063" s="1"/>
  <c r="N37" i="7063" s="1"/>
  <c r="O37" i="7063" s="1"/>
  <c r="P37" i="7063" s="1"/>
  <c r="Q37" i="7063" s="1"/>
  <c r="R37" i="7063" s="1"/>
  <c r="S37" i="7063" s="1"/>
  <c r="T37" i="7063" s="1"/>
  <c r="U37" i="7063" s="1"/>
  <c r="V37" i="7063" s="1"/>
  <c r="W37" i="7063" s="1"/>
  <c r="X37" i="7063" s="1"/>
  <c r="Y37" i="7063" s="1"/>
  <c r="Z37" i="7063" s="1"/>
  <c r="AA37" i="7063" s="1"/>
  <c r="AB37" i="7063" s="1"/>
  <c r="AC37" i="7063" s="1"/>
  <c r="AD37" i="7063" s="1"/>
  <c r="AE37" i="7063" s="1"/>
  <c r="AF37" i="7063" s="1"/>
  <c r="AG37" i="7063" s="1"/>
  <c r="AH37" i="7063" s="1"/>
  <c r="AI37" i="7063" s="1"/>
  <c r="AJ37" i="7063" s="1"/>
  <c r="AK37" i="7063" s="1"/>
  <c r="AL37" i="7063" s="1"/>
  <c r="AM37" i="7063" s="1"/>
  <c r="AO37" i="7063" s="1"/>
  <c r="T26" i="7067"/>
  <c r="U26" i="7067" s="1"/>
  <c r="V26" i="7067" s="1"/>
  <c r="W26" i="7067" s="1"/>
  <c r="X26" i="7067" s="1"/>
  <c r="Y26" i="7067" s="1"/>
  <c r="Z26" i="7067" s="1"/>
  <c r="AA26" i="7067" s="1"/>
  <c r="AB26" i="7067" s="1"/>
  <c r="AC26" i="7067" s="1"/>
  <c r="AD26" i="7067" s="1"/>
  <c r="AE26" i="7067" s="1"/>
  <c r="AF26" i="7067" s="1"/>
  <c r="AG26" i="7067" s="1"/>
  <c r="AH26" i="7067" s="1"/>
  <c r="AI26" i="7067" s="1"/>
  <c r="AJ26" i="7067" s="1"/>
  <c r="AK26" i="7067" s="1"/>
  <c r="AL26" i="7067" s="1"/>
  <c r="AM26" i="7067" s="1"/>
  <c r="AK11" i="7077"/>
  <c r="AL11" i="7077" s="1"/>
  <c r="AM11" i="7077" s="1"/>
  <c r="K74" i="7066"/>
  <c r="L74" i="7066" s="1"/>
  <c r="M74" i="7066" s="1"/>
  <c r="N74" i="7066" s="1"/>
  <c r="O74" i="7066" s="1"/>
  <c r="P74" i="7066" s="1"/>
  <c r="Q74" i="7066" s="1"/>
  <c r="R74" i="7066" s="1"/>
  <c r="S74" i="7066" s="1"/>
  <c r="T74" i="7066" s="1"/>
  <c r="U74" i="7066" s="1"/>
  <c r="V74" i="7066" s="1"/>
  <c r="W74" i="7066" s="1"/>
  <c r="X74" i="7066" s="1"/>
  <c r="Y74" i="7066" s="1"/>
  <c r="Z74" i="7066" s="1"/>
  <c r="AA74" i="7066" s="1"/>
  <c r="AB74" i="7066" s="1"/>
  <c r="AC74" i="7066" s="1"/>
  <c r="AD74" i="7066" s="1"/>
  <c r="AE74" i="7066" s="1"/>
  <c r="AF74" i="7066" s="1"/>
  <c r="AG74" i="7066" s="1"/>
  <c r="AH74" i="7066" s="1"/>
  <c r="AI74" i="7066" s="1"/>
  <c r="AJ74" i="7066" s="1"/>
  <c r="AK74" i="7066" s="1"/>
  <c r="AL74" i="7066" s="1"/>
  <c r="AM74" i="7066" s="1"/>
  <c r="AO74" i="7066" s="1"/>
  <c r="M32" i="7060"/>
  <c r="T25" i="7059"/>
  <c r="K75" i="7076"/>
  <c r="L75" i="7076" s="1"/>
  <c r="M75" i="7076" s="1"/>
  <c r="N75" i="7076" s="1"/>
  <c r="O75" i="7076" s="1"/>
  <c r="P75" i="7076" s="1"/>
  <c r="Q75" i="7076" s="1"/>
  <c r="R75" i="7076" s="1"/>
  <c r="S75" i="7076" s="1"/>
  <c r="T75" i="7076" s="1"/>
  <c r="U75" i="7076" s="1"/>
  <c r="V75" i="7076" s="1"/>
  <c r="W75" i="7076" s="1"/>
  <c r="X75" i="7076" s="1"/>
  <c r="Y75" i="7076" s="1"/>
  <c r="Z75" i="7076" s="1"/>
  <c r="AA75" i="7076" s="1"/>
  <c r="AB75" i="7076" s="1"/>
  <c r="AC75" i="7076" s="1"/>
  <c r="AD75" i="7076" s="1"/>
  <c r="AE75" i="7076" s="1"/>
  <c r="AF75" i="7076" s="1"/>
  <c r="AG75" i="7076" s="1"/>
  <c r="AH75" i="7076" s="1"/>
  <c r="AI75" i="7076" s="1"/>
  <c r="AJ75" i="7076" s="1"/>
  <c r="AK75" i="7076" s="1"/>
  <c r="AL75" i="7076" s="1"/>
  <c r="AM75" i="7076" s="1"/>
  <c r="V23" i="7065"/>
  <c r="W23" i="7065" s="1"/>
  <c r="X23" i="7065" s="1"/>
  <c r="Y23" i="7065" s="1"/>
  <c r="Z23" i="7065" s="1"/>
  <c r="AA23" i="7065" s="1"/>
  <c r="AB23" i="7065" s="1"/>
  <c r="AC23" i="7065" s="1"/>
  <c r="AD23" i="7065" s="1"/>
  <c r="AE23" i="7065" s="1"/>
  <c r="AF23" i="7065" s="1"/>
  <c r="AG23" i="7065" s="1"/>
  <c r="AH23" i="7065" s="1"/>
  <c r="AI23" i="7065" s="1"/>
  <c r="AJ23" i="7065" s="1"/>
  <c r="AK23" i="7065" s="1"/>
  <c r="AL23" i="7065" s="1"/>
  <c r="AM23" i="7065" s="1"/>
  <c r="AO23" i="7065" s="1"/>
  <c r="V24" i="7065"/>
  <c r="W24" i="7065" s="1"/>
  <c r="X68" i="7073"/>
  <c r="Y68" i="7073" s="1"/>
  <c r="Z68" i="7073" s="1"/>
  <c r="AA68" i="7073" s="1"/>
  <c r="AB68" i="7073" s="1"/>
  <c r="AC68" i="7073" s="1"/>
  <c r="AD68" i="7073" s="1"/>
  <c r="AE68" i="7073" s="1"/>
  <c r="AF68" i="7073" s="1"/>
  <c r="AG68" i="7073" s="1"/>
  <c r="AH68" i="7073" s="1"/>
  <c r="AI68" i="7073" s="1"/>
  <c r="AJ68" i="7073" s="1"/>
  <c r="AK68" i="7073" s="1"/>
  <c r="AL68" i="7073" s="1"/>
  <c r="AM68" i="7073" s="1"/>
  <c r="Q68" i="7068"/>
  <c r="R68" i="7068" s="1"/>
  <c r="S68" i="7068" s="1"/>
  <c r="T68" i="7068" s="1"/>
  <c r="U68" i="7068" s="1"/>
  <c r="V68" i="7068" s="1"/>
  <c r="W68" i="7068" s="1"/>
  <c r="X68" i="7068" s="1"/>
  <c r="Y68" i="7068" s="1"/>
  <c r="Z68" i="7068" s="1"/>
  <c r="AA68" i="7068" s="1"/>
  <c r="AB68" i="7068" s="1"/>
  <c r="AC68" i="7068" s="1"/>
  <c r="AD68" i="7068" s="1"/>
  <c r="AE68" i="7068" s="1"/>
  <c r="AF68" i="7068" s="1"/>
  <c r="AG68" i="7068" s="1"/>
  <c r="AH68" i="7068" s="1"/>
  <c r="AI68" i="7068" s="1"/>
  <c r="AJ68" i="7068" s="1"/>
  <c r="AK68" i="7068" s="1"/>
  <c r="AL68" i="7068" s="1"/>
  <c r="AM68" i="7068" s="1"/>
  <c r="G39" i="7072"/>
  <c r="H39" i="7072" s="1"/>
  <c r="I39" i="7072" s="1"/>
  <c r="J39" i="7072" s="1"/>
  <c r="K39" i="7072" s="1"/>
  <c r="L39" i="7072" s="1"/>
  <c r="M39" i="7072" s="1"/>
  <c r="N39" i="7072" s="1"/>
  <c r="O39" i="7072" s="1"/>
  <c r="P39" i="7072" s="1"/>
  <c r="Q39" i="7072" s="1"/>
  <c r="R39" i="7072" s="1"/>
  <c r="S39" i="7072" s="1"/>
  <c r="T39" i="7072" s="1"/>
  <c r="U39" i="7072" s="1"/>
  <c r="V39" i="7072" s="1"/>
  <c r="W39" i="7072" s="1"/>
  <c r="X39" i="7072" s="1"/>
  <c r="Y39" i="7072" s="1"/>
  <c r="Z39" i="7072" s="1"/>
  <c r="AA39" i="7072" s="1"/>
  <c r="AB39" i="7072" s="1"/>
  <c r="AC39" i="7072" s="1"/>
  <c r="AD39" i="7072" s="1"/>
  <c r="AE39" i="7072" s="1"/>
  <c r="AF39" i="7072" s="1"/>
  <c r="AG39" i="7072" s="1"/>
  <c r="AH39" i="7072" s="1"/>
  <c r="AI39" i="7072" s="1"/>
  <c r="AJ39" i="7072" s="1"/>
  <c r="AK39" i="7072" s="1"/>
  <c r="AL39" i="7072" s="1"/>
  <c r="AM39" i="7072" s="1"/>
  <c r="AO39" i="7072" s="1"/>
  <c r="H37" i="7061"/>
  <c r="Y60" i="7060"/>
  <c r="AF14" i="7072"/>
  <c r="AG14" i="7072" s="1"/>
  <c r="AH14" i="7072" s="1"/>
  <c r="AI14" i="7072" s="1"/>
  <c r="AJ14" i="7072" s="1"/>
  <c r="AK14" i="7072" s="1"/>
  <c r="AL14" i="7072" s="1"/>
  <c r="AM14" i="7072" s="1"/>
  <c r="AO14" i="7072" s="1"/>
  <c r="AB57" i="7063"/>
  <c r="AC57" i="7063" s="1"/>
  <c r="AD57" i="7063" s="1"/>
  <c r="AE57" i="7063" s="1"/>
  <c r="AF57" i="7063" s="1"/>
  <c r="AG57" i="7063" s="1"/>
  <c r="AH57" i="7063" s="1"/>
  <c r="AI57" i="7063" s="1"/>
  <c r="AJ57" i="7063" s="1"/>
  <c r="AK57" i="7063" s="1"/>
  <c r="AL57" i="7063" s="1"/>
  <c r="AM57" i="7063" s="1"/>
  <c r="AO57" i="7063" s="1"/>
  <c r="D81" i="7059"/>
  <c r="V63" i="7072"/>
  <c r="W63" i="7072" s="1"/>
  <c r="X63" i="7072" s="1"/>
  <c r="Y63" i="7072" s="1"/>
  <c r="Z63" i="7072" s="1"/>
  <c r="AA63" i="7072" s="1"/>
  <c r="AB63" i="7072" s="1"/>
  <c r="AC63" i="7072" s="1"/>
  <c r="AD63" i="7072" s="1"/>
  <c r="AE63" i="7072" s="1"/>
  <c r="AF63" i="7072" s="1"/>
  <c r="AG63" i="7072" s="1"/>
  <c r="AH63" i="7072" s="1"/>
  <c r="AI63" i="7072" s="1"/>
  <c r="AJ63" i="7072" s="1"/>
  <c r="AK63" i="7072" s="1"/>
  <c r="AL63" i="7072" s="1"/>
  <c r="AM63" i="7072" s="1"/>
  <c r="AO63" i="7072" s="1"/>
  <c r="Y21" i="7078"/>
  <c r="Z21" i="7078" s="1"/>
  <c r="AA21" i="7078" s="1"/>
  <c r="AB21" i="7078" s="1"/>
  <c r="AC21" i="7078" s="1"/>
  <c r="AD21" i="7078" s="1"/>
  <c r="AE21" i="7078" s="1"/>
  <c r="AF21" i="7078" s="1"/>
  <c r="AG21" i="7078" s="1"/>
  <c r="AH21" i="7078" s="1"/>
  <c r="AI21" i="7078" s="1"/>
  <c r="AJ21" i="7078" s="1"/>
  <c r="AK21" i="7078" s="1"/>
  <c r="AL21" i="7078" s="1"/>
  <c r="AM21" i="7078" s="1"/>
  <c r="U24" i="7068"/>
  <c r="V24" i="7068" s="1"/>
  <c r="W24" i="7068" s="1"/>
  <c r="X24" i="7068" s="1"/>
  <c r="AJ49" i="7066"/>
  <c r="AK13" i="7077"/>
  <c r="AL13" i="7077" s="1"/>
  <c r="AM13" i="7077" s="1"/>
  <c r="AO48" i="7065"/>
  <c r="J75" i="7078"/>
  <c r="K75" i="7078" s="1"/>
  <c r="L75" i="7078" s="1"/>
  <c r="M75" i="7078" s="1"/>
  <c r="N75" i="7078" s="1"/>
  <c r="O75" i="7078" s="1"/>
  <c r="P75" i="7078" s="1"/>
  <c r="Q75" i="7078" s="1"/>
  <c r="R75" i="7078" s="1"/>
  <c r="S75" i="7078" s="1"/>
  <c r="T75" i="7078" s="1"/>
  <c r="U75" i="7078" s="1"/>
  <c r="V75" i="7078" s="1"/>
  <c r="W75" i="7078" s="1"/>
  <c r="X75" i="7078" s="1"/>
  <c r="Y75" i="7078" s="1"/>
  <c r="Z75" i="7078" s="1"/>
  <c r="AA75" i="7078" s="1"/>
  <c r="AB75" i="7078" s="1"/>
  <c r="AC75" i="7078" s="1"/>
  <c r="AD75" i="7078" s="1"/>
  <c r="AE75" i="7078" s="1"/>
  <c r="AF75" i="7078" s="1"/>
  <c r="AG75" i="7078" s="1"/>
  <c r="AH75" i="7078" s="1"/>
  <c r="AI75" i="7078" s="1"/>
  <c r="AJ75" i="7078" s="1"/>
  <c r="AK75" i="7078" s="1"/>
  <c r="AL75" i="7078" s="1"/>
  <c r="AM75" i="7078" s="1"/>
  <c r="G79" i="7063"/>
  <c r="H79" i="7063" s="1"/>
  <c r="I79" i="7063" s="1"/>
  <c r="J79" i="7063" s="1"/>
  <c r="L39" i="7063"/>
  <c r="G38" i="7072"/>
  <c r="H38" i="7072" s="1"/>
  <c r="I38" i="7072" s="1"/>
  <c r="J38" i="7072" s="1"/>
  <c r="K38" i="7072" s="1"/>
  <c r="L38" i="7072" s="1"/>
  <c r="M38" i="7072" s="1"/>
  <c r="N38" i="7072" s="1"/>
  <c r="O38" i="7072" s="1"/>
  <c r="P38" i="7072" s="1"/>
  <c r="Q38" i="7072" s="1"/>
  <c r="R38" i="7072" s="1"/>
  <c r="S38" i="7072" s="1"/>
  <c r="T38" i="7072" s="1"/>
  <c r="U38" i="7072" s="1"/>
  <c r="V38" i="7072" s="1"/>
  <c r="W38" i="7072" s="1"/>
  <c r="X38" i="7072" s="1"/>
  <c r="Y38" i="7072" s="1"/>
  <c r="Z38" i="7072" s="1"/>
  <c r="AA38" i="7072" s="1"/>
  <c r="AB38" i="7072" s="1"/>
  <c r="AC38" i="7072" s="1"/>
  <c r="AD38" i="7072" s="1"/>
  <c r="AE38" i="7072" s="1"/>
  <c r="AF38" i="7072" s="1"/>
  <c r="AG38" i="7072" s="1"/>
  <c r="AH38" i="7072" s="1"/>
  <c r="AI38" i="7072" s="1"/>
  <c r="AJ38" i="7072" s="1"/>
  <c r="AK38" i="7072" s="1"/>
  <c r="AL38" i="7072" s="1"/>
  <c r="AM38" i="7072" s="1"/>
  <c r="AO38" i="7072" s="1"/>
  <c r="AO46" i="7064"/>
  <c r="Q68" i="7064"/>
  <c r="R68" i="7064" s="1"/>
  <c r="S68" i="7064" s="1"/>
  <c r="T68" i="7064" s="1"/>
  <c r="U68" i="7064" s="1"/>
  <c r="V68" i="7064" s="1"/>
  <c r="W68" i="7064" s="1"/>
  <c r="X68" i="7064" s="1"/>
  <c r="Y68" i="7064" s="1"/>
  <c r="Z68" i="7064" s="1"/>
  <c r="AA68" i="7064" s="1"/>
  <c r="AB68" i="7064" s="1"/>
  <c r="AC68" i="7064" s="1"/>
  <c r="AD68" i="7064" s="1"/>
  <c r="AE68" i="7064" s="1"/>
  <c r="AF68" i="7064" s="1"/>
  <c r="AG68" i="7064" s="1"/>
  <c r="AH68" i="7064" s="1"/>
  <c r="AI68" i="7064" s="1"/>
  <c r="AJ68" i="7064" s="1"/>
  <c r="AK68" i="7064" s="1"/>
  <c r="AL68" i="7064" s="1"/>
  <c r="AM68" i="7064" s="1"/>
  <c r="AO68" i="7064" s="1"/>
  <c r="T25" i="7070"/>
  <c r="Y21" i="7062"/>
  <c r="Y61" i="7062"/>
  <c r="AD33" i="7076"/>
  <c r="AE33" i="7076" s="1"/>
  <c r="AF33" i="7076" s="1"/>
  <c r="AG33" i="7076" s="1"/>
  <c r="AH33" i="7076" s="1"/>
  <c r="AI33" i="7076" s="1"/>
  <c r="AJ33" i="7076" s="1"/>
  <c r="AK33" i="7076" s="1"/>
  <c r="AL33" i="7076" s="1"/>
  <c r="AM33" i="7076" s="1"/>
  <c r="I76" i="7076"/>
  <c r="J76" i="7076" s="1"/>
  <c r="K76" i="7076" s="1"/>
  <c r="L76" i="7076" s="1"/>
  <c r="M76" i="7076" s="1"/>
  <c r="N76" i="7076" s="1"/>
  <c r="O76" i="7076" s="1"/>
  <c r="P76" i="7076" s="1"/>
  <c r="Q76" i="7076" s="1"/>
  <c r="R76" i="7076" s="1"/>
  <c r="S76" i="7076" s="1"/>
  <c r="T76" i="7076" s="1"/>
  <c r="U76" i="7076" s="1"/>
  <c r="V76" i="7076" s="1"/>
  <c r="W76" i="7076" s="1"/>
  <c r="X76" i="7076" s="1"/>
  <c r="Y76" i="7076" s="1"/>
  <c r="Z76" i="7076" s="1"/>
  <c r="AA76" i="7076" s="1"/>
  <c r="AB76" i="7076" s="1"/>
  <c r="AC76" i="7076" s="1"/>
  <c r="AD76" i="7076" s="1"/>
  <c r="AE76" i="7076" s="1"/>
  <c r="AF76" i="7076" s="1"/>
  <c r="AG76" i="7076" s="1"/>
  <c r="AH76" i="7076" s="1"/>
  <c r="AI76" i="7076" s="1"/>
  <c r="AJ76" i="7076" s="1"/>
  <c r="AK76" i="7076" s="1"/>
  <c r="AL76" i="7076" s="1"/>
  <c r="AM76" i="7076" s="1"/>
  <c r="P29" i="7076"/>
  <c r="Q29" i="7076" s="1"/>
  <c r="R29" i="7076" s="1"/>
  <c r="S29" i="7076" s="1"/>
  <c r="T29" i="7076" s="1"/>
  <c r="U29" i="7076" s="1"/>
  <c r="V29" i="7076" s="1"/>
  <c r="W29" i="7076" s="1"/>
  <c r="X29" i="7076" s="1"/>
  <c r="Y29" i="7076" s="1"/>
  <c r="Z29" i="7076" s="1"/>
  <c r="AA29" i="7076" s="1"/>
  <c r="AB29" i="7076" s="1"/>
  <c r="AC29" i="7076" s="1"/>
  <c r="AD29" i="7076" s="1"/>
  <c r="AE29" i="7076" s="1"/>
  <c r="AF29" i="7076" s="1"/>
  <c r="AG29" i="7076" s="1"/>
  <c r="AH29" i="7076" s="1"/>
  <c r="AI29" i="7076" s="1"/>
  <c r="AJ29" i="7076" s="1"/>
  <c r="AK29" i="7076" s="1"/>
  <c r="AL29" i="7076" s="1"/>
  <c r="AM29" i="7076" s="1"/>
  <c r="M74" i="7077"/>
  <c r="AK9" i="7077"/>
  <c r="AL9" i="7077" s="1"/>
  <c r="AM9" i="7077" s="1"/>
  <c r="Y20" i="7067"/>
  <c r="Z20" i="7067" s="1"/>
  <c r="AA20" i="7067" s="1"/>
  <c r="AB20" i="7067" s="1"/>
  <c r="AC20" i="7067" s="1"/>
  <c r="AD20" i="7067" s="1"/>
  <c r="AE20" i="7067" s="1"/>
  <c r="N71" i="7067"/>
  <c r="R27" i="7077"/>
  <c r="S27" i="7077" s="1"/>
  <c r="T27" i="7077" s="1"/>
  <c r="U27" i="7077" s="1"/>
  <c r="V27" i="7077" s="1"/>
  <c r="W27" i="7077" s="1"/>
  <c r="X27" i="7077" s="1"/>
  <c r="Y27" i="7077" s="1"/>
  <c r="Z27" i="7077" s="1"/>
  <c r="AA27" i="7077" s="1"/>
  <c r="AB27" i="7077" s="1"/>
  <c r="AC27" i="7077" s="1"/>
  <c r="AD27" i="7077" s="1"/>
  <c r="AE27" i="7077" s="1"/>
  <c r="AF27" i="7077" s="1"/>
  <c r="AG27" i="7077" s="1"/>
  <c r="AH27" i="7077" s="1"/>
  <c r="AI27" i="7077" s="1"/>
  <c r="AJ27" i="7077" s="1"/>
  <c r="AK27" i="7077" s="1"/>
  <c r="AL27" i="7077" s="1"/>
  <c r="AM27" i="7077" s="1"/>
  <c r="K34" i="7068"/>
  <c r="L34" i="7068" s="1"/>
  <c r="M34" i="7068" s="1"/>
  <c r="N34" i="7068" s="1"/>
  <c r="O34" i="7068" s="1"/>
  <c r="P34" i="7068" s="1"/>
  <c r="Q34" i="7068" s="1"/>
  <c r="R34" i="7068" s="1"/>
  <c r="S34" i="7068" s="1"/>
  <c r="T34" i="7068" s="1"/>
  <c r="U34" i="7068" s="1"/>
  <c r="V34" i="7068" s="1"/>
  <c r="W34" i="7068" s="1"/>
  <c r="X34" i="7068" s="1"/>
  <c r="Y34" i="7068" s="1"/>
  <c r="Z34" i="7068" s="1"/>
  <c r="AA34" i="7068" s="1"/>
  <c r="AB34" i="7068" s="1"/>
  <c r="AC34" i="7068" s="1"/>
  <c r="AD34" i="7068" s="1"/>
  <c r="AE34" i="7068" s="1"/>
  <c r="AF34" i="7068" s="1"/>
  <c r="AG34" i="7068" s="1"/>
  <c r="AH34" i="7068" s="1"/>
  <c r="AI34" i="7068" s="1"/>
  <c r="AJ34" i="7068" s="1"/>
  <c r="AK34" i="7068" s="1"/>
  <c r="AL34" i="7068" s="1"/>
  <c r="AM34" i="7068" s="1"/>
  <c r="L40" i="7063"/>
  <c r="M40" i="7063" s="1"/>
  <c r="N40" i="7063" s="1"/>
  <c r="O40" i="7063" s="1"/>
  <c r="P40" i="7063" s="1"/>
  <c r="Q40" i="7063" s="1"/>
  <c r="R40" i="7063" s="1"/>
  <c r="S40" i="7063" s="1"/>
  <c r="T40" i="7063" s="1"/>
  <c r="U40" i="7063" s="1"/>
  <c r="V40" i="7063" s="1"/>
  <c r="W40" i="7063" s="1"/>
  <c r="X40" i="7063" s="1"/>
  <c r="Y40" i="7063" s="1"/>
  <c r="Z40" i="7063" s="1"/>
  <c r="AA40" i="7063" s="1"/>
  <c r="AB40" i="7063" s="1"/>
  <c r="AC40" i="7063" s="1"/>
  <c r="AD40" i="7063" s="1"/>
  <c r="AE40" i="7063" s="1"/>
  <c r="AF40" i="7063" s="1"/>
  <c r="AG40" i="7063" s="1"/>
  <c r="AH40" i="7063" s="1"/>
  <c r="AI40" i="7063" s="1"/>
  <c r="AJ40" i="7063" s="1"/>
  <c r="AK40" i="7063" s="1"/>
  <c r="AL40" i="7063" s="1"/>
  <c r="AM40" i="7063" s="1"/>
  <c r="AO40" i="7063" s="1"/>
  <c r="L73" i="7074"/>
  <c r="M73" i="7074" s="1"/>
  <c r="N73" i="7074" s="1"/>
  <c r="O73" i="7074" s="1"/>
  <c r="P73" i="7074" s="1"/>
  <c r="Q73" i="7074" s="1"/>
  <c r="R73" i="7074" s="1"/>
  <c r="S73" i="7074" s="1"/>
  <c r="T73" i="7074" s="1"/>
  <c r="U73" i="7074" s="1"/>
  <c r="V73" i="7074" s="1"/>
  <c r="W73" i="7074" s="1"/>
  <c r="X73" i="7074" s="1"/>
  <c r="Y73" i="7074" s="1"/>
  <c r="Z73" i="7074" s="1"/>
  <c r="AA73" i="7074" s="1"/>
  <c r="AB73" i="7074" s="1"/>
  <c r="AC73" i="7074" s="1"/>
  <c r="AD73" i="7074" s="1"/>
  <c r="AE73" i="7074" s="1"/>
  <c r="AF73" i="7074" s="1"/>
  <c r="AG73" i="7074" s="1"/>
  <c r="AH73" i="7074" s="1"/>
  <c r="AI73" i="7074" s="1"/>
  <c r="AJ73" i="7074" s="1"/>
  <c r="AK73" i="7074" s="1"/>
  <c r="AL73" i="7074" s="1"/>
  <c r="AM73" i="7074" s="1"/>
  <c r="AO73" i="7074" s="1"/>
  <c r="W62" i="7067"/>
  <c r="X62" i="7067" s="1"/>
  <c r="Y62" i="7067" s="1"/>
  <c r="Z62" i="7067" s="1"/>
  <c r="AA62" i="7067" s="1"/>
  <c r="AB62" i="7067" s="1"/>
  <c r="AC62" i="7067" s="1"/>
  <c r="AD62" i="7067" s="1"/>
  <c r="AE62" i="7067" s="1"/>
  <c r="AF62" i="7067" s="1"/>
  <c r="AG62" i="7067" s="1"/>
  <c r="AH62" i="7067" s="1"/>
  <c r="AI62" i="7067" s="1"/>
  <c r="AJ62" i="7067" s="1"/>
  <c r="AK62" i="7067" s="1"/>
  <c r="AL62" i="7067" s="1"/>
  <c r="AM62" i="7067" s="1"/>
  <c r="S68" i="7066"/>
  <c r="T68" i="7066" s="1"/>
  <c r="U68" i="7066" s="1"/>
  <c r="V68" i="7066" s="1"/>
  <c r="W68" i="7066" s="1"/>
  <c r="X68" i="7066" s="1"/>
  <c r="Y68" i="7066" s="1"/>
  <c r="Z68" i="7066" s="1"/>
  <c r="AA68" i="7066" s="1"/>
  <c r="AB68" i="7066" s="1"/>
  <c r="AC68" i="7066" s="1"/>
  <c r="AD68" i="7066" s="1"/>
  <c r="AE68" i="7066" s="1"/>
  <c r="AF68" i="7066" s="1"/>
  <c r="AG68" i="7066" s="1"/>
  <c r="AH68" i="7066" s="1"/>
  <c r="AI68" i="7066" s="1"/>
  <c r="AJ68" i="7066" s="1"/>
  <c r="AK68" i="7066" s="1"/>
  <c r="AL68" i="7066" s="1"/>
  <c r="AM68" i="7066" s="1"/>
  <c r="AO68" i="7066" s="1"/>
  <c r="AD15" i="7077"/>
  <c r="AE15" i="7077" s="1"/>
  <c r="AF15" i="7077" s="1"/>
  <c r="AG15" i="7077" s="1"/>
  <c r="AH15" i="7077" s="1"/>
  <c r="AI15" i="7077" s="1"/>
  <c r="AJ15" i="7077" s="1"/>
  <c r="AK15" i="7077" s="1"/>
  <c r="AL15" i="7077" s="1"/>
  <c r="AM15" i="7077" s="1"/>
  <c r="AH51" i="7075"/>
  <c r="AI51" i="7075" s="1"/>
  <c r="AJ51" i="7075" s="1"/>
  <c r="AK51" i="7075" s="1"/>
  <c r="AL51" i="7075" s="1"/>
  <c r="AM51" i="7075" s="1"/>
  <c r="AB17" i="7066"/>
  <c r="AC17" i="7066" s="1"/>
  <c r="AD17" i="7066" s="1"/>
  <c r="AE17" i="7066" s="1"/>
  <c r="AF17" i="7066" s="1"/>
  <c r="AG17" i="7066" s="1"/>
  <c r="AH17" i="7066" s="1"/>
  <c r="AI17" i="7066" s="1"/>
  <c r="AJ17" i="7066" s="1"/>
  <c r="AK17" i="7066" s="1"/>
  <c r="AL17" i="7066" s="1"/>
  <c r="AM17" i="7066" s="1"/>
  <c r="AO17" i="7066" s="1"/>
  <c r="X21" i="7077"/>
  <c r="Y21" i="7077" s="1"/>
  <c r="Z21" i="7077" s="1"/>
  <c r="AA21" i="7077" s="1"/>
  <c r="AB21" i="7077" s="1"/>
  <c r="AC21" i="7077" s="1"/>
  <c r="AD21" i="7077" s="1"/>
  <c r="AE21" i="7077" s="1"/>
  <c r="AF21" i="7077" s="1"/>
  <c r="AG21" i="7077" s="1"/>
  <c r="AH21" i="7077" s="1"/>
  <c r="AI21" i="7077" s="1"/>
  <c r="AJ21" i="7077" s="1"/>
  <c r="AK21" i="7077" s="1"/>
  <c r="AL21" i="7077" s="1"/>
  <c r="AM21" i="7077" s="1"/>
  <c r="AK8" i="7077"/>
  <c r="AL8" i="7077" s="1"/>
  <c r="AM8" i="7077" s="1"/>
  <c r="F40" i="7067"/>
  <c r="AO15" i="7071"/>
  <c r="AD56" i="7063"/>
  <c r="AE56" i="7063" s="1"/>
  <c r="AF56" i="7063" s="1"/>
  <c r="AG56" i="7063" s="1"/>
  <c r="AH56" i="7063" s="1"/>
  <c r="AI56" i="7063" s="1"/>
  <c r="AJ56" i="7063" s="1"/>
  <c r="AK56" i="7063" s="1"/>
  <c r="AL56" i="7063" s="1"/>
  <c r="AM56" i="7063" s="1"/>
  <c r="AO56" i="7063" s="1"/>
  <c r="W22" i="7061"/>
  <c r="AB17" i="7071"/>
  <c r="AC17" i="7071" s="1"/>
  <c r="AD17" i="7071" s="1"/>
  <c r="AE17" i="7071" s="1"/>
  <c r="AF17" i="7071" s="1"/>
  <c r="AG17" i="7071" s="1"/>
  <c r="AH17" i="7071" s="1"/>
  <c r="AI17" i="7071" s="1"/>
  <c r="AJ17" i="7071" s="1"/>
  <c r="AK17" i="7071" s="1"/>
  <c r="AL17" i="7071" s="1"/>
  <c r="AM17" i="7071" s="1"/>
  <c r="AO17" i="7071" s="1"/>
  <c r="J35" i="7061"/>
  <c r="H78" i="7069"/>
  <c r="I78" i="7069" s="1"/>
  <c r="J78" i="7069" s="1"/>
  <c r="K78" i="7069" s="1"/>
  <c r="L78" i="7069" s="1"/>
  <c r="M78" i="7069" s="1"/>
  <c r="N78" i="7069" s="1"/>
  <c r="O78" i="7069" s="1"/>
  <c r="P78" i="7069" s="1"/>
  <c r="Q78" i="7069" s="1"/>
  <c r="R78" i="7069" s="1"/>
  <c r="S78" i="7069" s="1"/>
  <c r="T78" i="7069" s="1"/>
  <c r="U78" i="7069" s="1"/>
  <c r="V78" i="7069" s="1"/>
  <c r="W78" i="7069" s="1"/>
  <c r="X78" i="7069" s="1"/>
  <c r="Y78" i="7069" s="1"/>
  <c r="Z78" i="7069" s="1"/>
  <c r="AA78" i="7069" s="1"/>
  <c r="AB78" i="7069" s="1"/>
  <c r="AC78" i="7069" s="1"/>
  <c r="AD78" i="7069" s="1"/>
  <c r="AE78" i="7069" s="1"/>
  <c r="AF78" i="7069" s="1"/>
  <c r="AG78" i="7069" s="1"/>
  <c r="AH78" i="7069" s="1"/>
  <c r="AI78" i="7069" s="1"/>
  <c r="AJ78" i="7069" s="1"/>
  <c r="AK78" i="7069" s="1"/>
  <c r="AL78" i="7069" s="1"/>
  <c r="AM78" i="7069" s="1"/>
  <c r="S27" i="7060"/>
  <c r="M72" i="7060"/>
  <c r="K74" i="7076"/>
  <c r="S66" i="7077"/>
  <c r="K36" i="7068"/>
  <c r="L36" i="7068" s="1"/>
  <c r="M36" i="7068" s="1"/>
  <c r="N36" i="7068" s="1"/>
  <c r="O36" i="7068" s="1"/>
  <c r="P36" i="7068" s="1"/>
  <c r="Q36" i="7068" s="1"/>
  <c r="R36" i="7068" s="1"/>
  <c r="S36" i="7068" s="1"/>
  <c r="T36" i="7068" s="1"/>
  <c r="U36" i="7068" s="1"/>
  <c r="V36" i="7068" s="1"/>
  <c r="W36" i="7068" s="1"/>
  <c r="X36" i="7068" s="1"/>
  <c r="Y36" i="7068" s="1"/>
  <c r="Z36" i="7068" s="1"/>
  <c r="AA36" i="7068" s="1"/>
  <c r="AB36" i="7068" s="1"/>
  <c r="AC36" i="7068" s="1"/>
  <c r="AD36" i="7068" s="1"/>
  <c r="AE36" i="7068" s="1"/>
  <c r="AF36" i="7068" s="1"/>
  <c r="AG36" i="7068" s="1"/>
  <c r="AH36" i="7068" s="1"/>
  <c r="AI36" i="7068" s="1"/>
  <c r="AJ36" i="7068" s="1"/>
  <c r="AK36" i="7068" s="1"/>
  <c r="AL36" i="7068" s="1"/>
  <c r="AM36" i="7068" s="1"/>
  <c r="D81" i="7067"/>
  <c r="E81" i="7067" s="1"/>
  <c r="F81" i="7067" s="1"/>
  <c r="G81" i="7067" s="1"/>
  <c r="H81" i="7067" s="1"/>
  <c r="I81" i="7067" s="1"/>
  <c r="J81" i="7067" s="1"/>
  <c r="K81" i="7067" s="1"/>
  <c r="L81" i="7067" s="1"/>
  <c r="M81" i="7067" s="1"/>
  <c r="N81" i="7067" s="1"/>
  <c r="O81" i="7067" s="1"/>
  <c r="P81" i="7067" s="1"/>
  <c r="Q81" i="7067" s="1"/>
  <c r="R81" i="7067" s="1"/>
  <c r="S81" i="7067" s="1"/>
  <c r="T81" i="7067" s="1"/>
  <c r="U81" i="7067" s="1"/>
  <c r="V81" i="7067" s="1"/>
  <c r="W81" i="7067" s="1"/>
  <c r="X81" i="7067" s="1"/>
  <c r="Y81" i="7067" s="1"/>
  <c r="Z81" i="7067" s="1"/>
  <c r="AA81" i="7067" s="1"/>
  <c r="AB81" i="7067" s="1"/>
  <c r="AC81" i="7067" s="1"/>
  <c r="AD81" i="7067" s="1"/>
  <c r="AE81" i="7067" s="1"/>
  <c r="AF81" i="7067" s="1"/>
  <c r="AG81" i="7067" s="1"/>
  <c r="AH81" i="7067" s="1"/>
  <c r="AI81" i="7067" s="1"/>
  <c r="AJ81" i="7067" s="1"/>
  <c r="AK81" i="7067" s="1"/>
  <c r="AL81" i="7067" s="1"/>
  <c r="AM81" i="7067" s="1"/>
  <c r="K35" i="7076"/>
  <c r="L35" i="7076" s="1"/>
  <c r="M35" i="7076" s="1"/>
  <c r="N35" i="7076" s="1"/>
  <c r="O35" i="7076" s="1"/>
  <c r="P35" i="7076" s="1"/>
  <c r="Q35" i="7076" s="1"/>
  <c r="R35" i="7076" s="1"/>
  <c r="S35" i="7076" s="1"/>
  <c r="T35" i="7076" s="1"/>
  <c r="U35" i="7076" s="1"/>
  <c r="V35" i="7076" s="1"/>
  <c r="W35" i="7076" s="1"/>
  <c r="X35" i="7076" s="1"/>
  <c r="Y35" i="7076" s="1"/>
  <c r="Z35" i="7076" s="1"/>
  <c r="AA35" i="7076" s="1"/>
  <c r="AB35" i="7076" s="1"/>
  <c r="AC35" i="7076" s="1"/>
  <c r="AD35" i="7076" s="1"/>
  <c r="AE35" i="7076" s="1"/>
  <c r="AF35" i="7076" s="1"/>
  <c r="AG35" i="7076" s="1"/>
  <c r="AH35" i="7076" s="1"/>
  <c r="AI35" i="7076" s="1"/>
  <c r="AJ35" i="7076" s="1"/>
  <c r="AK35" i="7076" s="1"/>
  <c r="AL35" i="7076" s="1"/>
  <c r="AM35" i="7076" s="1"/>
  <c r="K35" i="7077"/>
  <c r="L35" i="7077" s="1"/>
  <c r="M35" i="7077" s="1"/>
  <c r="N35" i="7077" s="1"/>
  <c r="O35" i="7077" s="1"/>
  <c r="P35" i="7077" s="1"/>
  <c r="Q35" i="7077" s="1"/>
  <c r="R35" i="7077" s="1"/>
  <c r="S35" i="7077" s="1"/>
  <c r="T35" i="7077" s="1"/>
  <c r="U35" i="7077" s="1"/>
  <c r="V35" i="7077" s="1"/>
  <c r="W35" i="7077" s="1"/>
  <c r="X35" i="7077" s="1"/>
  <c r="Y35" i="7077" s="1"/>
  <c r="Z35" i="7077" s="1"/>
  <c r="AA35" i="7077" s="1"/>
  <c r="AB35" i="7077" s="1"/>
  <c r="AC35" i="7077" s="1"/>
  <c r="AD35" i="7077" s="1"/>
  <c r="AE35" i="7077" s="1"/>
  <c r="AF35" i="7077" s="1"/>
  <c r="AG35" i="7077" s="1"/>
  <c r="AH35" i="7077" s="1"/>
  <c r="AI35" i="7077" s="1"/>
  <c r="AJ35" i="7077" s="1"/>
  <c r="AK35" i="7077" s="1"/>
  <c r="AL35" i="7077" s="1"/>
  <c r="AM35" i="7077" s="1"/>
  <c r="O30" i="7067"/>
  <c r="P30" i="7067" s="1"/>
  <c r="Q30" i="7067" s="1"/>
  <c r="R30" i="7067" s="1"/>
  <c r="S30" i="7067" s="1"/>
  <c r="T30" i="7067" s="1"/>
  <c r="U30" i="7067" s="1"/>
  <c r="V30" i="7067" s="1"/>
  <c r="W30" i="7067" s="1"/>
  <c r="X30" i="7067" s="1"/>
  <c r="Y30" i="7067" s="1"/>
  <c r="Z30" i="7067" s="1"/>
  <c r="AA30" i="7067" s="1"/>
  <c r="AB30" i="7067" s="1"/>
  <c r="AC30" i="7067" s="1"/>
  <c r="AD30" i="7067" s="1"/>
  <c r="AE30" i="7067" s="1"/>
  <c r="AF30" i="7067" s="1"/>
  <c r="AG30" i="7067" s="1"/>
  <c r="AH30" i="7067" s="1"/>
  <c r="AI30" i="7067" s="1"/>
  <c r="AJ30" i="7067" s="1"/>
  <c r="AK30" i="7067" s="1"/>
  <c r="AL30" i="7067" s="1"/>
  <c r="AM30" i="7067" s="1"/>
  <c r="L73" i="7069"/>
  <c r="M73" i="7069" s="1"/>
  <c r="N73" i="7069" s="1"/>
  <c r="O73" i="7069" s="1"/>
  <c r="P73" i="7069" s="1"/>
  <c r="Q73" i="7069" s="1"/>
  <c r="R73" i="7069" s="1"/>
  <c r="S73" i="7069" s="1"/>
  <c r="T73" i="7069" s="1"/>
  <c r="U73" i="7069" s="1"/>
  <c r="V73" i="7069" s="1"/>
  <c r="W73" i="7069" s="1"/>
  <c r="X73" i="7069" s="1"/>
  <c r="Y73" i="7069" s="1"/>
  <c r="Z73" i="7069" s="1"/>
  <c r="AA73" i="7069" s="1"/>
  <c r="AB73" i="7069" s="1"/>
  <c r="AC73" i="7069" s="1"/>
  <c r="AD73" i="7069" s="1"/>
  <c r="AE73" i="7069" s="1"/>
  <c r="AF73" i="7069" s="1"/>
  <c r="AG73" i="7069" s="1"/>
  <c r="AH73" i="7069" s="1"/>
  <c r="AI73" i="7069" s="1"/>
  <c r="AJ73" i="7069" s="1"/>
  <c r="AK73" i="7069" s="1"/>
  <c r="AL73" i="7069" s="1"/>
  <c r="AM73" i="7069" s="1"/>
  <c r="Q28" i="7074"/>
  <c r="R28" i="7074" s="1"/>
  <c r="S28" i="7074" s="1"/>
  <c r="T28" i="7074" s="1"/>
  <c r="U28" i="7074" s="1"/>
  <c r="V28" i="7074" s="1"/>
  <c r="W28" i="7074" s="1"/>
  <c r="X28" i="7074" s="1"/>
  <c r="Y28" i="7074" s="1"/>
  <c r="Z28" i="7074" s="1"/>
  <c r="AA28" i="7074" s="1"/>
  <c r="AB28" i="7074" s="1"/>
  <c r="AC28" i="7074" s="1"/>
  <c r="AD28" i="7074" s="1"/>
  <c r="AE28" i="7074" s="1"/>
  <c r="AF28" i="7074" s="1"/>
  <c r="AG28" i="7074" s="1"/>
  <c r="AH28" i="7074" s="1"/>
  <c r="AI28" i="7074" s="1"/>
  <c r="AJ28" i="7074" s="1"/>
  <c r="AK28" i="7074" s="1"/>
  <c r="AL28" i="7074" s="1"/>
  <c r="AM28" i="7074" s="1"/>
  <c r="AO28" i="7074" s="1"/>
  <c r="K76" i="7068"/>
  <c r="L76" i="7068" s="1"/>
  <c r="M76" i="7068" s="1"/>
  <c r="N76" i="7068" s="1"/>
  <c r="O76" i="7068" s="1"/>
  <c r="P76" i="7068" s="1"/>
  <c r="Q76" i="7068" s="1"/>
  <c r="R76" i="7068" s="1"/>
  <c r="S76" i="7068" s="1"/>
  <c r="T76" i="7068" s="1"/>
  <c r="U76" i="7068" s="1"/>
  <c r="V76" i="7068" s="1"/>
  <c r="W76" i="7068" s="1"/>
  <c r="X76" i="7068" s="1"/>
  <c r="Y76" i="7068" s="1"/>
  <c r="Z76" i="7068" s="1"/>
  <c r="AA76" i="7068" s="1"/>
  <c r="AB76" i="7068" s="1"/>
  <c r="AC76" i="7068" s="1"/>
  <c r="AD76" i="7068" s="1"/>
  <c r="AE76" i="7068" s="1"/>
  <c r="AF76" i="7068" s="1"/>
  <c r="AG76" i="7068" s="1"/>
  <c r="AH76" i="7068" s="1"/>
  <c r="AI76" i="7068" s="1"/>
  <c r="AJ76" i="7068" s="1"/>
  <c r="AK76" i="7068" s="1"/>
  <c r="AL76" i="7068" s="1"/>
  <c r="AM76" i="7068" s="1"/>
  <c r="AI50" i="7061"/>
  <c r="AC57" i="7068"/>
  <c r="AD57" i="7068" s="1"/>
  <c r="AE57" i="7068" s="1"/>
  <c r="AF57" i="7068" s="1"/>
  <c r="AG57" i="7068" s="1"/>
  <c r="AH57" i="7068" s="1"/>
  <c r="AI57" i="7068" s="1"/>
  <c r="AJ57" i="7068" s="1"/>
  <c r="AK57" i="7068" s="1"/>
  <c r="AL57" i="7068" s="1"/>
  <c r="AM57" i="7068" s="1"/>
  <c r="Z59" i="7068"/>
  <c r="D81" i="7064"/>
  <c r="E81" i="7064" s="1"/>
  <c r="F81" i="7064" s="1"/>
  <c r="G81" i="7064" s="1"/>
  <c r="H81" i="7064" s="1"/>
  <c r="I81" i="7064" s="1"/>
  <c r="J81" i="7064" s="1"/>
  <c r="K81" i="7064" s="1"/>
  <c r="L81" i="7064" s="1"/>
  <c r="M81" i="7064" s="1"/>
  <c r="N81" i="7064" s="1"/>
  <c r="O81" i="7064" s="1"/>
  <c r="P81" i="7064" s="1"/>
  <c r="Q81" i="7064" s="1"/>
  <c r="R81" i="7064" s="1"/>
  <c r="S81" i="7064" s="1"/>
  <c r="T81" i="7064" s="1"/>
  <c r="U81" i="7064" s="1"/>
  <c r="V81" i="7064" s="1"/>
  <c r="W81" i="7064" s="1"/>
  <c r="X81" i="7064" s="1"/>
  <c r="Y81" i="7064" s="1"/>
  <c r="Z81" i="7064" s="1"/>
  <c r="AA81" i="7064" s="1"/>
  <c r="AB81" i="7064" s="1"/>
  <c r="AC81" i="7064" s="1"/>
  <c r="AD81" i="7064" s="1"/>
  <c r="AE81" i="7064" s="1"/>
  <c r="AF81" i="7064" s="1"/>
  <c r="AG81" i="7064" s="1"/>
  <c r="AH81" i="7064" s="1"/>
  <c r="AI81" i="7064" s="1"/>
  <c r="AJ81" i="7064" s="1"/>
  <c r="AK81" i="7064" s="1"/>
  <c r="AL81" i="7064" s="1"/>
  <c r="AM81" i="7064" s="1"/>
  <c r="AO81" i="7064" s="1"/>
  <c r="R67" i="7072"/>
  <c r="S67" i="7072" s="1"/>
  <c r="T67" i="7072" s="1"/>
  <c r="U67" i="7072" s="1"/>
  <c r="V67" i="7072" s="1"/>
  <c r="W67" i="7072" s="1"/>
  <c r="X67" i="7072" s="1"/>
  <c r="Y67" i="7072" s="1"/>
  <c r="Z67" i="7072" s="1"/>
  <c r="AA67" i="7072" s="1"/>
  <c r="AB67" i="7072" s="1"/>
  <c r="AC67" i="7072" s="1"/>
  <c r="AD67" i="7072" s="1"/>
  <c r="AE67" i="7072" s="1"/>
  <c r="AF67" i="7072" s="1"/>
  <c r="AG67" i="7072" s="1"/>
  <c r="AH67" i="7072" s="1"/>
  <c r="AI67" i="7072" s="1"/>
  <c r="AJ67" i="7072" s="1"/>
  <c r="AK67" i="7072" s="1"/>
  <c r="AL67" i="7072" s="1"/>
  <c r="AM67" i="7072" s="1"/>
  <c r="AO67" i="7072" s="1"/>
  <c r="S66" i="7073"/>
  <c r="T66" i="7073" s="1"/>
  <c r="U66" i="7073" s="1"/>
  <c r="V66" i="7073" s="1"/>
  <c r="W66" i="7073" s="1"/>
  <c r="X66" i="7073" s="1"/>
  <c r="Y66" i="7073" s="1"/>
  <c r="Z66" i="7073" s="1"/>
  <c r="AA66" i="7073" s="1"/>
  <c r="AB66" i="7073" s="1"/>
  <c r="AC66" i="7073" s="1"/>
  <c r="AD66" i="7073" s="1"/>
  <c r="AE66" i="7073" s="1"/>
  <c r="AF66" i="7073" s="1"/>
  <c r="AG66" i="7073" s="1"/>
  <c r="AH66" i="7073" s="1"/>
  <c r="AI66" i="7073" s="1"/>
  <c r="AJ66" i="7073" s="1"/>
  <c r="AK66" i="7073" s="1"/>
  <c r="AL66" i="7073" s="1"/>
  <c r="AM66" i="7073" s="1"/>
  <c r="AO66" i="7073" s="1"/>
  <c r="AN82" i="7073"/>
  <c r="L73" i="7064"/>
  <c r="M73" i="7064" s="1"/>
  <c r="N73" i="7064" s="1"/>
  <c r="O73" i="7064" s="1"/>
  <c r="P73" i="7064" s="1"/>
  <c r="Q73" i="7064" s="1"/>
  <c r="R73" i="7064" s="1"/>
  <c r="S73" i="7064" s="1"/>
  <c r="T73" i="7064" s="1"/>
  <c r="U73" i="7064" s="1"/>
  <c r="V73" i="7064" s="1"/>
  <c r="W73" i="7064" s="1"/>
  <c r="X73" i="7064" s="1"/>
  <c r="Y73" i="7064" s="1"/>
  <c r="Z73" i="7064" s="1"/>
  <c r="AA73" i="7064" s="1"/>
  <c r="AB73" i="7064" s="1"/>
  <c r="AC73" i="7064" s="1"/>
  <c r="AD73" i="7064" s="1"/>
  <c r="AE73" i="7064" s="1"/>
  <c r="AF73" i="7064" s="1"/>
  <c r="AG73" i="7064" s="1"/>
  <c r="AH73" i="7064" s="1"/>
  <c r="AI73" i="7064" s="1"/>
  <c r="AJ73" i="7064" s="1"/>
  <c r="AK73" i="7064" s="1"/>
  <c r="AL73" i="7064" s="1"/>
  <c r="AM73" i="7064" s="1"/>
  <c r="AO73" i="7064" s="1"/>
  <c r="AA59" i="7070"/>
  <c r="Q72" i="7063"/>
  <c r="R72" i="7063" s="1"/>
  <c r="S72" i="7063" s="1"/>
  <c r="T72" i="7063" s="1"/>
  <c r="U72" i="7063" s="1"/>
  <c r="V72" i="7063" s="1"/>
  <c r="W72" i="7063" s="1"/>
  <c r="X72" i="7063" s="1"/>
  <c r="Y72" i="7063" s="1"/>
  <c r="Z72" i="7063" s="1"/>
  <c r="AA72" i="7063" s="1"/>
  <c r="AB72" i="7063" s="1"/>
  <c r="AC72" i="7063" s="1"/>
  <c r="AD72" i="7063" s="1"/>
  <c r="AE72" i="7063" s="1"/>
  <c r="AF72" i="7063" s="1"/>
  <c r="AG72" i="7063" s="1"/>
  <c r="AH72" i="7063" s="1"/>
  <c r="AI72" i="7063" s="1"/>
  <c r="AJ72" i="7063" s="1"/>
  <c r="AK72" i="7063" s="1"/>
  <c r="AL72" i="7063" s="1"/>
  <c r="AM72" i="7063" s="1"/>
  <c r="AO72" i="7063" s="1"/>
  <c r="AJ50" i="7066"/>
  <c r="Z64" i="7069"/>
  <c r="AA64" i="7069" s="1"/>
  <c r="AB64" i="7069" s="1"/>
  <c r="AC64" i="7069" s="1"/>
  <c r="AD64" i="7069" s="1"/>
  <c r="AE64" i="7069" s="1"/>
  <c r="AF64" i="7069" s="1"/>
  <c r="Y19" i="7078"/>
  <c r="Z19" i="7078" s="1"/>
  <c r="AA19" i="7078" s="1"/>
  <c r="J76" i="7066"/>
  <c r="K76" i="7066" s="1"/>
  <c r="L76" i="7066" s="1"/>
  <c r="M76" i="7066" s="1"/>
  <c r="N76" i="7066" s="1"/>
  <c r="O76" i="7066" s="1"/>
  <c r="P76" i="7066" s="1"/>
  <c r="Q76" i="7066" s="1"/>
  <c r="R76" i="7066" s="1"/>
  <c r="S76" i="7066" s="1"/>
  <c r="T76" i="7066" s="1"/>
  <c r="U76" i="7066" s="1"/>
  <c r="V76" i="7066" s="1"/>
  <c r="W76" i="7066" s="1"/>
  <c r="X76" i="7066" s="1"/>
  <c r="Y76" i="7066" s="1"/>
  <c r="Z76" i="7066" s="1"/>
  <c r="AA76" i="7066" s="1"/>
  <c r="AB76" i="7066" s="1"/>
  <c r="AC76" i="7066" s="1"/>
  <c r="AD76" i="7066" s="1"/>
  <c r="AE76" i="7066" s="1"/>
  <c r="AF76" i="7066" s="1"/>
  <c r="AG76" i="7066" s="1"/>
  <c r="AH76" i="7066" s="1"/>
  <c r="AI76" i="7066" s="1"/>
  <c r="AJ76" i="7066" s="1"/>
  <c r="AK76" i="7066" s="1"/>
  <c r="AL76" i="7066" s="1"/>
  <c r="AM76" i="7066" s="1"/>
  <c r="AO76" i="7066" s="1"/>
  <c r="F80" i="7060"/>
  <c r="V64" i="7062"/>
  <c r="R69" i="7065"/>
  <c r="S69" i="7065" s="1"/>
  <c r="T69" i="7065" s="1"/>
  <c r="U69" i="7065" s="1"/>
  <c r="V69" i="7065" s="1"/>
  <c r="W69" i="7065" s="1"/>
  <c r="X69" i="7065" s="1"/>
  <c r="Y69" i="7065" s="1"/>
  <c r="Z69" i="7065" s="1"/>
  <c r="AA69" i="7065" s="1"/>
  <c r="AB69" i="7065" s="1"/>
  <c r="AC69" i="7065" s="1"/>
  <c r="AD69" i="7065" s="1"/>
  <c r="AE69" i="7065" s="1"/>
  <c r="AF69" i="7065" s="1"/>
  <c r="AG69" i="7065" s="1"/>
  <c r="AH69" i="7065" s="1"/>
  <c r="AI69" i="7065" s="1"/>
  <c r="AJ69" i="7065" s="1"/>
  <c r="AK69" i="7065" s="1"/>
  <c r="AL69" i="7065" s="1"/>
  <c r="AM69" i="7065" s="1"/>
  <c r="AO69" i="7065" s="1"/>
  <c r="AA58" i="7067"/>
  <c r="AB58" i="7067" s="1"/>
  <c r="AC58" i="7067" s="1"/>
  <c r="AD58" i="7067" s="1"/>
  <c r="AE58" i="7067" s="1"/>
  <c r="AF58" i="7067" s="1"/>
  <c r="AG58" i="7067" s="1"/>
  <c r="AH58" i="7067" s="1"/>
  <c r="AI58" i="7067" s="1"/>
  <c r="AJ58" i="7067" s="1"/>
  <c r="AK58" i="7067" s="1"/>
  <c r="AL58" i="7067" s="1"/>
  <c r="AM58" i="7067" s="1"/>
  <c r="F79" i="7077"/>
  <c r="G79" i="7077" s="1"/>
  <c r="H79" i="7077" s="1"/>
  <c r="I79" i="7077" s="1"/>
  <c r="J79" i="7077" s="1"/>
  <c r="K79" i="7077" s="1"/>
  <c r="L79" i="7077" s="1"/>
  <c r="M79" i="7077" s="1"/>
  <c r="N79" i="7077" s="1"/>
  <c r="O79" i="7077" s="1"/>
  <c r="P79" i="7077" s="1"/>
  <c r="Q79" i="7077" s="1"/>
  <c r="R79" i="7077" s="1"/>
  <c r="S79" i="7077" s="1"/>
  <c r="T79" i="7077" s="1"/>
  <c r="U79" i="7077" s="1"/>
  <c r="V79" i="7077" s="1"/>
  <c r="W79" i="7077" s="1"/>
  <c r="X79" i="7077" s="1"/>
  <c r="Y79" i="7077" s="1"/>
  <c r="Z79" i="7077" s="1"/>
  <c r="AA79" i="7077" s="1"/>
  <c r="AB79" i="7077" s="1"/>
  <c r="AC79" i="7077" s="1"/>
  <c r="AD79" i="7077" s="1"/>
  <c r="AE79" i="7077" s="1"/>
  <c r="AF79" i="7077" s="1"/>
  <c r="AG79" i="7077" s="1"/>
  <c r="AH79" i="7077" s="1"/>
  <c r="AI79" i="7077" s="1"/>
  <c r="AJ79" i="7077" s="1"/>
  <c r="AK79" i="7077" s="1"/>
  <c r="AL79" i="7077" s="1"/>
  <c r="AM79" i="7077" s="1"/>
  <c r="K74" i="7062"/>
  <c r="V63" i="7065"/>
  <c r="W63" i="7065" s="1"/>
  <c r="X63" i="7065" s="1"/>
  <c r="Y63" i="7065" s="1"/>
  <c r="Z63" i="7065" s="1"/>
  <c r="AA63" i="7065" s="1"/>
  <c r="AB63" i="7065" s="1"/>
  <c r="AC63" i="7065" s="1"/>
  <c r="AD63" i="7065" s="1"/>
  <c r="AE63" i="7065" s="1"/>
  <c r="AF63" i="7065" s="1"/>
  <c r="AG63" i="7065" s="1"/>
  <c r="AH63" i="7065" s="1"/>
  <c r="AI63" i="7065" s="1"/>
  <c r="AJ63" i="7065" s="1"/>
  <c r="AK63" i="7065" s="1"/>
  <c r="AL63" i="7065" s="1"/>
  <c r="AM63" i="7065" s="1"/>
  <c r="AO63" i="7065" s="1"/>
  <c r="P69" i="7072"/>
  <c r="Q69" i="7072" s="1"/>
  <c r="R69" i="7072" s="1"/>
  <c r="S69" i="7072" s="1"/>
  <c r="T69" i="7072" s="1"/>
  <c r="U69" i="7072" s="1"/>
  <c r="V69" i="7072" s="1"/>
  <c r="W69" i="7072" s="1"/>
  <c r="X69" i="7072" s="1"/>
  <c r="Y69" i="7072" s="1"/>
  <c r="Z69" i="7072" s="1"/>
  <c r="AA69" i="7072" s="1"/>
  <c r="AB69" i="7072" s="1"/>
  <c r="AC69" i="7072" s="1"/>
  <c r="AD69" i="7072" s="1"/>
  <c r="AE69" i="7072" s="1"/>
  <c r="AF69" i="7072" s="1"/>
  <c r="AG69" i="7072" s="1"/>
  <c r="AH69" i="7072" s="1"/>
  <c r="AI69" i="7072" s="1"/>
  <c r="AJ69" i="7072" s="1"/>
  <c r="AK69" i="7072" s="1"/>
  <c r="AL69" i="7072" s="1"/>
  <c r="AM69" i="7072" s="1"/>
  <c r="AO69" i="7072" s="1"/>
  <c r="D41" i="7076"/>
  <c r="E41" i="7076" s="1"/>
  <c r="F41" i="7076" s="1"/>
  <c r="G41" i="7076" s="1"/>
  <c r="H41" i="7076" s="1"/>
  <c r="AI50" i="7067"/>
  <c r="AJ50" i="7067" s="1"/>
  <c r="AK50" i="7067" s="1"/>
  <c r="AL50" i="7067" s="1"/>
  <c r="AM50" i="7067" s="1"/>
  <c r="X62" i="7073"/>
  <c r="Y62" i="7073" s="1"/>
  <c r="Z62" i="7073" s="1"/>
  <c r="AA62" i="7073" s="1"/>
  <c r="AB62" i="7073" s="1"/>
  <c r="AC62" i="7073" s="1"/>
  <c r="AD62" i="7073" s="1"/>
  <c r="AE62" i="7073" s="1"/>
  <c r="AF62" i="7073" s="1"/>
  <c r="AG62" i="7073" s="1"/>
  <c r="AH62" i="7073" s="1"/>
  <c r="AI62" i="7073" s="1"/>
  <c r="AJ62" i="7073" s="1"/>
  <c r="AK62" i="7073" s="1"/>
  <c r="AL62" i="7073" s="1"/>
  <c r="AM62" i="7073" s="1"/>
  <c r="AO62" i="7073" s="1"/>
  <c r="Z59" i="7069"/>
  <c r="AA59" i="7069" s="1"/>
  <c r="AB59" i="7069" s="1"/>
  <c r="AC59" i="7069" s="1"/>
  <c r="AD59" i="7069" s="1"/>
  <c r="AE59" i="7069" s="1"/>
  <c r="AF59" i="7069" s="1"/>
  <c r="AG59" i="7069" s="1"/>
  <c r="AH59" i="7069" s="1"/>
  <c r="AI59" i="7069" s="1"/>
  <c r="AJ59" i="7069" s="1"/>
  <c r="AK59" i="7069" s="1"/>
  <c r="AL59" i="7069" s="1"/>
  <c r="AM59" i="7069" s="1"/>
  <c r="Y70" i="7064"/>
  <c r="Z70" i="7064" s="1"/>
  <c r="AA70" i="7064" s="1"/>
  <c r="AB70" i="7064" s="1"/>
  <c r="AC70" i="7064" s="1"/>
  <c r="AD70" i="7064" s="1"/>
  <c r="AE70" i="7064" s="1"/>
  <c r="AF70" i="7064" s="1"/>
  <c r="AG70" i="7064" s="1"/>
  <c r="AH70" i="7064" s="1"/>
  <c r="AI70" i="7064" s="1"/>
  <c r="AJ70" i="7064" s="1"/>
  <c r="AK70" i="7064" s="1"/>
  <c r="AL70" i="7064" s="1"/>
  <c r="AM70" i="7064" s="1"/>
  <c r="AO70" i="7064" s="1"/>
  <c r="AA58" i="7074"/>
  <c r="V63" i="7073"/>
  <c r="W63" i="7073" s="1"/>
  <c r="X63" i="7073" s="1"/>
  <c r="Y63" i="7073" s="1"/>
  <c r="Z63" i="7073" s="1"/>
  <c r="AA63" i="7073" s="1"/>
  <c r="AB63" i="7073" s="1"/>
  <c r="AC63" i="7073" s="1"/>
  <c r="AD63" i="7073" s="1"/>
  <c r="AE63" i="7073" s="1"/>
  <c r="AF63" i="7073" s="1"/>
  <c r="AG63" i="7073" s="1"/>
  <c r="AH63" i="7073" s="1"/>
  <c r="AI63" i="7073" s="1"/>
  <c r="AJ63" i="7073" s="1"/>
  <c r="AK63" i="7073" s="1"/>
  <c r="AL63" i="7073" s="1"/>
  <c r="AM63" i="7073" s="1"/>
  <c r="AO63" i="7073" s="1"/>
  <c r="Z19" i="7074"/>
  <c r="AA19" i="7074" s="1"/>
  <c r="AB19" i="7074" s="1"/>
  <c r="AC19" i="7074" s="1"/>
  <c r="AD19" i="7074" s="1"/>
  <c r="AE19" i="7074" s="1"/>
  <c r="AF19" i="7074" s="1"/>
  <c r="AG19" i="7074" s="1"/>
  <c r="AH19" i="7074" s="1"/>
  <c r="AI19" i="7074" s="1"/>
  <c r="AJ19" i="7074" s="1"/>
  <c r="AK19" i="7074" s="1"/>
  <c r="AL19" i="7074" s="1"/>
  <c r="AM19" i="7074" s="1"/>
  <c r="AO19" i="7074" s="1"/>
  <c r="AG11" i="7066"/>
  <c r="AH11" i="7066" s="1"/>
  <c r="AI11" i="7066" s="1"/>
  <c r="AJ11" i="7066" s="1"/>
  <c r="AK11" i="7066" s="1"/>
  <c r="AL11" i="7066" s="1"/>
  <c r="AM11" i="7066" s="1"/>
  <c r="H38" i="7061"/>
  <c r="AD55" i="7063"/>
  <c r="AE55" i="7063" s="1"/>
  <c r="AF55" i="7063" s="1"/>
  <c r="AG55" i="7063" s="1"/>
  <c r="AH55" i="7063" s="1"/>
  <c r="AI55" i="7063" s="1"/>
  <c r="AJ55" i="7063" s="1"/>
  <c r="AK55" i="7063" s="1"/>
  <c r="AL55" i="7063" s="1"/>
  <c r="AM55" i="7063" s="1"/>
  <c r="AO55" i="7063" s="1"/>
  <c r="E41" i="7066"/>
  <c r="F41" i="7066" s="1"/>
  <c r="G41" i="7066" s="1"/>
  <c r="H41" i="7066" s="1"/>
  <c r="I41" i="7066" s="1"/>
  <c r="J41" i="7066" s="1"/>
  <c r="K41" i="7066" s="1"/>
  <c r="L41" i="7066" s="1"/>
  <c r="M41" i="7066" s="1"/>
  <c r="N41" i="7066" s="1"/>
  <c r="O41" i="7066" s="1"/>
  <c r="P41" i="7066" s="1"/>
  <c r="Q41" i="7066" s="1"/>
  <c r="R41" i="7066" s="1"/>
  <c r="S41" i="7066" s="1"/>
  <c r="T41" i="7066" s="1"/>
  <c r="U41" i="7066" s="1"/>
  <c r="V41" i="7066" s="1"/>
  <c r="W41" i="7066" s="1"/>
  <c r="X41" i="7066" s="1"/>
  <c r="Y41" i="7066" s="1"/>
  <c r="Z41" i="7066" s="1"/>
  <c r="AA41" i="7066" s="1"/>
  <c r="AB41" i="7066" s="1"/>
  <c r="AC41" i="7066" s="1"/>
  <c r="AD41" i="7066" s="1"/>
  <c r="AE41" i="7066" s="1"/>
  <c r="AF41" i="7066" s="1"/>
  <c r="AG41" i="7066" s="1"/>
  <c r="AH41" i="7066" s="1"/>
  <c r="AI41" i="7066" s="1"/>
  <c r="AJ41" i="7066" s="1"/>
  <c r="AK41" i="7066" s="1"/>
  <c r="AL41" i="7066" s="1"/>
  <c r="AM41" i="7066" s="1"/>
  <c r="AO41" i="7066" s="1"/>
  <c r="K34" i="7061"/>
  <c r="P70" i="7072"/>
  <c r="Q70" i="7072" s="1"/>
  <c r="R70" i="7072" s="1"/>
  <c r="S70" i="7072" s="1"/>
  <c r="T70" i="7072" s="1"/>
  <c r="U70" i="7072" s="1"/>
  <c r="V70" i="7072" s="1"/>
  <c r="W70" i="7072" s="1"/>
  <c r="X70" i="7072" s="1"/>
  <c r="Y70" i="7072" s="1"/>
  <c r="Z70" i="7072" s="1"/>
  <c r="AA70" i="7072" s="1"/>
  <c r="AB70" i="7072" s="1"/>
  <c r="AC70" i="7072" s="1"/>
  <c r="AD70" i="7072" s="1"/>
  <c r="AE70" i="7072" s="1"/>
  <c r="AF70" i="7072" s="1"/>
  <c r="AG70" i="7072" s="1"/>
  <c r="AH70" i="7072" s="1"/>
  <c r="AI70" i="7072" s="1"/>
  <c r="AJ70" i="7072" s="1"/>
  <c r="AK70" i="7072" s="1"/>
  <c r="AL70" i="7072" s="1"/>
  <c r="AM70" i="7072" s="1"/>
  <c r="AO70" i="7072" s="1"/>
  <c r="AD56" i="7060"/>
  <c r="AE14" i="7064"/>
  <c r="AF14" i="7064" s="1"/>
  <c r="AG14" i="7064" s="1"/>
  <c r="AH14" i="7064" s="1"/>
  <c r="AI14" i="7064" s="1"/>
  <c r="AJ14" i="7064" s="1"/>
  <c r="AK14" i="7064" s="1"/>
  <c r="AL14" i="7064" s="1"/>
  <c r="AM14" i="7064" s="1"/>
  <c r="AO14" i="7064" s="1"/>
  <c r="AA59" i="7067"/>
  <c r="AB59" i="7067" s="1"/>
  <c r="AC59" i="7067" s="1"/>
  <c r="AD59" i="7067" s="1"/>
  <c r="AE59" i="7067" s="1"/>
  <c r="AF59" i="7067" s="1"/>
  <c r="AG59" i="7067" s="1"/>
  <c r="AH59" i="7067" s="1"/>
  <c r="AI59" i="7067" s="1"/>
  <c r="AJ59" i="7067" s="1"/>
  <c r="AK59" i="7067" s="1"/>
  <c r="AL59" i="7067" s="1"/>
  <c r="AM59" i="7067" s="1"/>
  <c r="L73" i="7060"/>
  <c r="AG52" i="7065"/>
  <c r="AH52" i="7065" s="1"/>
  <c r="AI52" i="7065" s="1"/>
  <c r="AJ52" i="7065" s="1"/>
  <c r="AK52" i="7065" s="1"/>
  <c r="AL52" i="7065" s="1"/>
  <c r="AM52" i="7065" s="1"/>
  <c r="AO52" i="7065" s="1"/>
  <c r="X61" i="7073"/>
  <c r="Y61" i="7073" s="1"/>
  <c r="Z61" i="7073" s="1"/>
  <c r="AA61" i="7073" s="1"/>
  <c r="AB61" i="7073" s="1"/>
  <c r="AC61" i="7073" s="1"/>
  <c r="AD61" i="7073" s="1"/>
  <c r="AE61" i="7073" s="1"/>
  <c r="AF61" i="7073" s="1"/>
  <c r="AG61" i="7073" s="1"/>
  <c r="AH61" i="7073" s="1"/>
  <c r="AI61" i="7073" s="1"/>
  <c r="AJ61" i="7073" s="1"/>
  <c r="AK61" i="7073" s="1"/>
  <c r="AL61" i="7073" s="1"/>
  <c r="AM61" i="7073" s="1"/>
  <c r="AO61" i="7073" s="1"/>
  <c r="Z60" i="7069"/>
  <c r="AA60" i="7069" s="1"/>
  <c r="AB60" i="7069" s="1"/>
  <c r="AC60" i="7069" s="1"/>
  <c r="AD60" i="7069" s="1"/>
  <c r="AE60" i="7069" s="1"/>
  <c r="AF60" i="7069" s="1"/>
  <c r="AG60" i="7069" s="1"/>
  <c r="AH60" i="7069" s="1"/>
  <c r="AI60" i="7069" s="1"/>
  <c r="AJ60" i="7069" s="1"/>
  <c r="AK60" i="7069" s="1"/>
  <c r="AL60" i="7069" s="1"/>
  <c r="AM60" i="7069" s="1"/>
  <c r="AH11" i="7064"/>
  <c r="F39" i="7062"/>
  <c r="J75" i="7060"/>
  <c r="AI10" i="7060"/>
  <c r="AB57" i="7061"/>
  <c r="AH11" i="7060"/>
  <c r="AL47" i="7061"/>
  <c r="AM47" i="7061" s="1"/>
  <c r="V63" i="7059"/>
  <c r="R71" i="7070"/>
  <c r="S71" i="7070" s="1"/>
  <c r="T71" i="7070" s="1"/>
  <c r="U71" i="7070" s="1"/>
  <c r="V71" i="7070" s="1"/>
  <c r="W71" i="7070" s="1"/>
  <c r="X71" i="7070" s="1"/>
  <c r="Y71" i="7070" s="1"/>
  <c r="Z71" i="7070" s="1"/>
  <c r="AA71" i="7070" s="1"/>
  <c r="AI11" i="7059"/>
  <c r="AJ10" i="7076"/>
  <c r="AK10" i="7076" s="1"/>
  <c r="AL10" i="7076" s="1"/>
  <c r="AM10" i="7076" s="1"/>
  <c r="AE58" i="7077"/>
  <c r="AF58" i="7077" s="1"/>
  <c r="AG58" i="7077" s="1"/>
  <c r="AH58" i="7077" s="1"/>
  <c r="AI58" i="7077" s="1"/>
  <c r="AJ58" i="7077" s="1"/>
  <c r="AK58" i="7077" s="1"/>
  <c r="AL58" i="7077" s="1"/>
  <c r="AM58" i="7077" s="1"/>
  <c r="AH51" i="7067"/>
  <c r="AI51" i="7067" s="1"/>
  <c r="AJ51" i="7067" s="1"/>
  <c r="AK51" i="7067" s="1"/>
  <c r="AL51" i="7067" s="1"/>
  <c r="AM51" i="7067" s="1"/>
  <c r="O70" i="7075"/>
  <c r="P70" i="7075" s="1"/>
  <c r="Q70" i="7075" s="1"/>
  <c r="R70" i="7075" s="1"/>
  <c r="S70" i="7075" s="1"/>
  <c r="T70" i="7075" s="1"/>
  <c r="U70" i="7075" s="1"/>
  <c r="V70" i="7075" s="1"/>
  <c r="W70" i="7075" s="1"/>
  <c r="X70" i="7075" s="1"/>
  <c r="Y70" i="7075" s="1"/>
  <c r="Z70" i="7075" s="1"/>
  <c r="AA70" i="7075" s="1"/>
  <c r="AB70" i="7075" s="1"/>
  <c r="AC70" i="7075" s="1"/>
  <c r="AD70" i="7075" s="1"/>
  <c r="AE70" i="7075" s="1"/>
  <c r="AF70" i="7075" s="1"/>
  <c r="AG70" i="7075" s="1"/>
  <c r="AH70" i="7075" s="1"/>
  <c r="AI70" i="7075" s="1"/>
  <c r="AJ70" i="7075" s="1"/>
  <c r="AK70" i="7075" s="1"/>
  <c r="AL70" i="7075" s="1"/>
  <c r="AM70" i="7075" s="1"/>
  <c r="V64" i="7065"/>
  <c r="W64" i="7065" s="1"/>
  <c r="X64" i="7065" s="1"/>
  <c r="Y64" i="7065" s="1"/>
  <c r="Z64" i="7065" s="1"/>
  <c r="AA64" i="7065" s="1"/>
  <c r="AB64" i="7065" s="1"/>
  <c r="AC64" i="7065" s="1"/>
  <c r="AD64" i="7065" s="1"/>
  <c r="AE64" i="7065" s="1"/>
  <c r="AF64" i="7065" s="1"/>
  <c r="AG64" i="7065" s="1"/>
  <c r="AH64" i="7065" s="1"/>
  <c r="AI64" i="7065" s="1"/>
  <c r="AJ64" i="7065" s="1"/>
  <c r="AK64" i="7065" s="1"/>
  <c r="AL64" i="7065" s="1"/>
  <c r="AM64" i="7065" s="1"/>
  <c r="AO64" i="7065" s="1"/>
  <c r="V63" i="7060"/>
  <c r="K41" i="7067"/>
  <c r="L41" i="7067" s="1"/>
  <c r="M41" i="7067" s="1"/>
  <c r="N41" i="7067" s="1"/>
  <c r="O41" i="7067" s="1"/>
  <c r="P41" i="7067" s="1"/>
  <c r="Q41" i="7067" s="1"/>
  <c r="R41" i="7067" s="1"/>
  <c r="S41" i="7067" s="1"/>
  <c r="T41" i="7067" s="1"/>
  <c r="U41" i="7067" s="1"/>
  <c r="V41" i="7067" s="1"/>
  <c r="W41" i="7067" s="1"/>
  <c r="X41" i="7067" s="1"/>
  <c r="Y41" i="7067" s="1"/>
  <c r="Z41" i="7067" s="1"/>
  <c r="AA41" i="7067" s="1"/>
  <c r="AB41" i="7067" s="1"/>
  <c r="AC41" i="7067" s="1"/>
  <c r="AD41" i="7067" s="1"/>
  <c r="AE41" i="7067" s="1"/>
  <c r="AF41" i="7067" s="1"/>
  <c r="AG41" i="7067" s="1"/>
  <c r="AH41" i="7067" s="1"/>
  <c r="AI41" i="7067" s="1"/>
  <c r="AJ41" i="7067" s="1"/>
  <c r="AK41" i="7067" s="1"/>
  <c r="AL41" i="7067" s="1"/>
  <c r="AM41" i="7067" s="1"/>
  <c r="W62" i="7060"/>
  <c r="F40" i="7060"/>
  <c r="AG12" i="7074"/>
  <c r="AH12" i="7074" s="1"/>
  <c r="AI12" i="7074" s="1"/>
  <c r="AJ12" i="7074" s="1"/>
  <c r="AK12" i="7074" s="1"/>
  <c r="AL12" i="7074" s="1"/>
  <c r="AM12" i="7074" s="1"/>
  <c r="AO12" i="7074" s="1"/>
  <c r="AI10" i="7075"/>
  <c r="AJ10" i="7075" s="1"/>
  <c r="AK10" i="7075" s="1"/>
  <c r="AL10" i="7075" s="1"/>
  <c r="AM10" i="7075" s="1"/>
  <c r="K34" i="7075"/>
  <c r="L34" i="7075" s="1"/>
  <c r="M34" i="7075" s="1"/>
  <c r="N34" i="7075" s="1"/>
  <c r="O34" i="7075" s="1"/>
  <c r="P34" i="7075" s="1"/>
  <c r="Q34" i="7075" s="1"/>
  <c r="R34" i="7075" s="1"/>
  <c r="S34" i="7075" s="1"/>
  <c r="T34" i="7075" s="1"/>
  <c r="U34" i="7075" s="1"/>
  <c r="V34" i="7075" s="1"/>
  <c r="W34" i="7075" s="1"/>
  <c r="X34" i="7075" s="1"/>
  <c r="Y34" i="7075" s="1"/>
  <c r="Z34" i="7075" s="1"/>
  <c r="AA34" i="7075" s="1"/>
  <c r="AB34" i="7075" s="1"/>
  <c r="AC34" i="7075" s="1"/>
  <c r="AD34" i="7075" s="1"/>
  <c r="AE34" i="7075" s="1"/>
  <c r="AF34" i="7075" s="1"/>
  <c r="AG34" i="7075" s="1"/>
  <c r="AH34" i="7075" s="1"/>
  <c r="AI34" i="7075" s="1"/>
  <c r="AJ34" i="7075" s="1"/>
  <c r="AK34" i="7075" s="1"/>
  <c r="AL34" i="7075" s="1"/>
  <c r="AM34" i="7075" s="1"/>
  <c r="G78" i="7078"/>
  <c r="H78" i="7078" s="1"/>
  <c r="I78" i="7078" s="1"/>
  <c r="J78" i="7078" s="1"/>
  <c r="K78" i="7078" s="1"/>
  <c r="L78" i="7078" s="1"/>
  <c r="M78" i="7078" s="1"/>
  <c r="N78" i="7078" s="1"/>
  <c r="O78" i="7078" s="1"/>
  <c r="P78" i="7078" s="1"/>
  <c r="Q78" i="7078" s="1"/>
  <c r="R78" i="7078" s="1"/>
  <c r="S78" i="7078" s="1"/>
  <c r="T78" i="7078" s="1"/>
  <c r="U78" i="7078" s="1"/>
  <c r="V78" i="7078" s="1"/>
  <c r="W78" i="7078" s="1"/>
  <c r="X78" i="7078" s="1"/>
  <c r="Y78" i="7078" s="1"/>
  <c r="Z78" i="7078" s="1"/>
  <c r="AA78" i="7078" s="1"/>
  <c r="AB78" i="7078" s="1"/>
  <c r="AC78" i="7078" s="1"/>
  <c r="AD78" i="7078" s="1"/>
  <c r="AE78" i="7078" s="1"/>
  <c r="AF78" i="7078" s="1"/>
  <c r="AG78" i="7078" s="1"/>
  <c r="AH78" i="7078" s="1"/>
  <c r="AI78" i="7078" s="1"/>
  <c r="AJ78" i="7078" s="1"/>
  <c r="AK78" i="7078" s="1"/>
  <c r="AL78" i="7078" s="1"/>
  <c r="AM78" i="7078" s="1"/>
  <c r="J75" i="7067"/>
  <c r="K75" i="7067" s="1"/>
  <c r="L75" i="7067" s="1"/>
  <c r="M75" i="7067" s="1"/>
  <c r="N75" i="7067" s="1"/>
  <c r="O75" i="7067" s="1"/>
  <c r="P75" i="7067" s="1"/>
  <c r="Q75" i="7067" s="1"/>
  <c r="R75" i="7067" s="1"/>
  <c r="S75" i="7067" s="1"/>
  <c r="T75" i="7067" s="1"/>
  <c r="U75" i="7067" s="1"/>
  <c r="V75" i="7067" s="1"/>
  <c r="W75" i="7067" s="1"/>
  <c r="X75" i="7067" s="1"/>
  <c r="Y75" i="7067" s="1"/>
  <c r="Z75" i="7067" s="1"/>
  <c r="AA75" i="7067" s="1"/>
  <c r="AB75" i="7067" s="1"/>
  <c r="AC75" i="7067" s="1"/>
  <c r="AD75" i="7067" s="1"/>
  <c r="AE75" i="7067" s="1"/>
  <c r="AF75" i="7067" s="1"/>
  <c r="AG75" i="7067" s="1"/>
  <c r="AH75" i="7067" s="1"/>
  <c r="AI75" i="7067" s="1"/>
  <c r="AJ75" i="7067" s="1"/>
  <c r="AK75" i="7067" s="1"/>
  <c r="AL75" i="7067" s="1"/>
  <c r="AM75" i="7067" s="1"/>
  <c r="L73" i="7078"/>
  <c r="M73" i="7078" s="1"/>
  <c r="N73" i="7078" s="1"/>
  <c r="O73" i="7078" s="1"/>
  <c r="P73" i="7078" s="1"/>
  <c r="Q73" i="7078" s="1"/>
  <c r="R73" i="7078" s="1"/>
  <c r="S73" i="7078" s="1"/>
  <c r="T73" i="7078" s="1"/>
  <c r="U73" i="7078" s="1"/>
  <c r="V73" i="7078" s="1"/>
  <c r="W73" i="7078" s="1"/>
  <c r="X73" i="7078" s="1"/>
  <c r="Y73" i="7078" s="1"/>
  <c r="Z73" i="7078" s="1"/>
  <c r="AA73" i="7078" s="1"/>
  <c r="AB73" i="7078" s="1"/>
  <c r="AC73" i="7078" s="1"/>
  <c r="AD73" i="7078" s="1"/>
  <c r="AE73" i="7078" s="1"/>
  <c r="AF73" i="7078" s="1"/>
  <c r="AG73" i="7078" s="1"/>
  <c r="AH73" i="7078" s="1"/>
  <c r="AI73" i="7078" s="1"/>
  <c r="AJ73" i="7078" s="1"/>
  <c r="AK73" i="7078" s="1"/>
  <c r="AL73" i="7078" s="1"/>
  <c r="AM73" i="7078" s="1"/>
  <c r="T28" i="7069"/>
  <c r="U28" i="7069" s="1"/>
  <c r="V28" i="7069" s="1"/>
  <c r="W28" i="7069" s="1"/>
  <c r="X28" i="7069" s="1"/>
  <c r="Y28" i="7069" s="1"/>
  <c r="Z28" i="7069" s="1"/>
  <c r="AA28" i="7069" s="1"/>
  <c r="AB28" i="7069" s="1"/>
  <c r="AC28" i="7069" s="1"/>
  <c r="AD28" i="7069" s="1"/>
  <c r="AE28" i="7069" s="1"/>
  <c r="AF28" i="7069" s="1"/>
  <c r="AG28" i="7069" s="1"/>
  <c r="AH28" i="7069" s="1"/>
  <c r="AI28" i="7069" s="1"/>
  <c r="AJ28" i="7069" s="1"/>
  <c r="AK28" i="7069" s="1"/>
  <c r="AL28" i="7069" s="1"/>
  <c r="AM28" i="7069" s="1"/>
  <c r="Y19" i="7069"/>
  <c r="Z19" i="7069" s="1"/>
  <c r="AI51" i="7064"/>
  <c r="AJ51" i="7064" s="1"/>
  <c r="AK51" i="7064" s="1"/>
  <c r="AL51" i="7064" s="1"/>
  <c r="AM51" i="7064" s="1"/>
  <c r="AO51" i="7064" s="1"/>
  <c r="J35" i="7073"/>
  <c r="K35" i="7073" s="1"/>
  <c r="L35" i="7073" s="1"/>
  <c r="M35" i="7073" s="1"/>
  <c r="N35" i="7073" s="1"/>
  <c r="O35" i="7073" s="1"/>
  <c r="P35" i="7073" s="1"/>
  <c r="Q35" i="7073" s="1"/>
  <c r="R35" i="7073" s="1"/>
  <c r="S35" i="7073" s="1"/>
  <c r="T35" i="7073" s="1"/>
  <c r="U35" i="7073" s="1"/>
  <c r="V35" i="7073" s="1"/>
  <c r="W35" i="7073" s="1"/>
  <c r="X35" i="7073" s="1"/>
  <c r="Y35" i="7073" s="1"/>
  <c r="Z35" i="7073" s="1"/>
  <c r="AA35" i="7073" s="1"/>
  <c r="AB35" i="7073" s="1"/>
  <c r="AC35" i="7073" s="1"/>
  <c r="AD35" i="7073" s="1"/>
  <c r="AE35" i="7073" s="1"/>
  <c r="AF35" i="7073" s="1"/>
  <c r="AG35" i="7073" s="1"/>
  <c r="AH35" i="7073" s="1"/>
  <c r="AI35" i="7073" s="1"/>
  <c r="AJ35" i="7073" s="1"/>
  <c r="AK35" i="7073" s="1"/>
  <c r="AL35" i="7073" s="1"/>
  <c r="AM35" i="7073" s="1"/>
  <c r="AO35" i="7073" s="1"/>
  <c r="R27" i="7071"/>
  <c r="S27" i="7071" s="1"/>
  <c r="T27" i="7071" s="1"/>
  <c r="U27" i="7071" s="1"/>
  <c r="V27" i="7071" s="1"/>
  <c r="W27" i="7071" s="1"/>
  <c r="X27" i="7071" s="1"/>
  <c r="Y27" i="7071" s="1"/>
  <c r="Z27" i="7071" s="1"/>
  <c r="AA27" i="7071" s="1"/>
  <c r="AB27" i="7071" s="1"/>
  <c r="AC27" i="7071" s="1"/>
  <c r="AD27" i="7071" s="1"/>
  <c r="AE27" i="7071" s="1"/>
  <c r="AF27" i="7071" s="1"/>
  <c r="AG27" i="7071" s="1"/>
  <c r="AH27" i="7071" s="1"/>
  <c r="AI27" i="7071" s="1"/>
  <c r="AJ27" i="7071" s="1"/>
  <c r="AK27" i="7071" s="1"/>
  <c r="AL27" i="7071" s="1"/>
  <c r="AM27" i="7071" s="1"/>
  <c r="AO27" i="7071" s="1"/>
  <c r="F39" i="7071"/>
  <c r="G39" i="7071" s="1"/>
  <c r="H39" i="7071" s="1"/>
  <c r="I39" i="7071" s="1"/>
  <c r="J39" i="7071" s="1"/>
  <c r="K39" i="7071" s="1"/>
  <c r="L39" i="7071" s="1"/>
  <c r="R68" i="7070"/>
  <c r="S68" i="7070" s="1"/>
  <c r="T68" i="7070" s="1"/>
  <c r="U68" i="7070" s="1"/>
  <c r="V68" i="7070" s="1"/>
  <c r="W68" i="7070" s="1"/>
  <c r="X68" i="7070" s="1"/>
  <c r="Y68" i="7070" s="1"/>
  <c r="Z68" i="7070" s="1"/>
  <c r="AA68" i="7070" s="1"/>
  <c r="AI53" i="7064"/>
  <c r="AJ53" i="7064" s="1"/>
  <c r="AK53" i="7064" s="1"/>
  <c r="AL53" i="7064" s="1"/>
  <c r="AM53" i="7064" s="1"/>
  <c r="Y20" i="7070"/>
  <c r="Z20" i="7070" s="1"/>
  <c r="AA20" i="7070" s="1"/>
  <c r="AB20" i="7070" s="1"/>
  <c r="AC20" i="7070" s="1"/>
  <c r="AD20" i="7070" s="1"/>
  <c r="AE20" i="7070" s="1"/>
  <c r="AF20" i="7070" s="1"/>
  <c r="AG20" i="7070" s="1"/>
  <c r="AH20" i="7070" s="1"/>
  <c r="AI20" i="7070" s="1"/>
  <c r="AJ20" i="7070" s="1"/>
  <c r="AK20" i="7070" s="1"/>
  <c r="AL20" i="7070" s="1"/>
  <c r="AM20" i="7070" s="1"/>
  <c r="AH61" i="7067"/>
  <c r="AI61" i="7067" s="1"/>
  <c r="AJ61" i="7067" s="1"/>
  <c r="AK61" i="7067" s="1"/>
  <c r="AL61" i="7067" s="1"/>
  <c r="AM61" i="7067" s="1"/>
  <c r="U24" i="7061"/>
  <c r="M72" i="7066"/>
  <c r="N72" i="7066" s="1"/>
  <c r="O72" i="7066" s="1"/>
  <c r="P72" i="7066" s="1"/>
  <c r="Q72" i="7066" s="1"/>
  <c r="R72" i="7066" s="1"/>
  <c r="S72" i="7066" s="1"/>
  <c r="T72" i="7066" s="1"/>
  <c r="U72" i="7066" s="1"/>
  <c r="V72" i="7066" s="1"/>
  <c r="W72" i="7066" s="1"/>
  <c r="X72" i="7066" s="1"/>
  <c r="Y72" i="7066" s="1"/>
  <c r="Z72" i="7066" s="1"/>
  <c r="AA72" i="7066" s="1"/>
  <c r="AB72" i="7066" s="1"/>
  <c r="AC72" i="7066" s="1"/>
  <c r="AD72" i="7066" s="1"/>
  <c r="AE72" i="7066" s="1"/>
  <c r="AF72" i="7066" s="1"/>
  <c r="AG72" i="7066" s="1"/>
  <c r="AH72" i="7066" s="1"/>
  <c r="AI72" i="7066" s="1"/>
  <c r="AJ72" i="7066" s="1"/>
  <c r="AK72" i="7066" s="1"/>
  <c r="AL72" i="7066" s="1"/>
  <c r="AM72" i="7066" s="1"/>
  <c r="AO72" i="7066" s="1"/>
  <c r="K34" i="7072"/>
  <c r="L34" i="7072" s="1"/>
  <c r="AA58" i="7075"/>
  <c r="AB58" i="7075" s="1"/>
  <c r="AC58" i="7075" s="1"/>
  <c r="AD58" i="7075" s="1"/>
  <c r="AE58" i="7075" s="1"/>
  <c r="AF58" i="7075" s="1"/>
  <c r="AG58" i="7075" s="1"/>
  <c r="AH58" i="7075" s="1"/>
  <c r="AI58" i="7075" s="1"/>
  <c r="AJ58" i="7075" s="1"/>
  <c r="AK58" i="7075" s="1"/>
  <c r="AL58" i="7075" s="1"/>
  <c r="AM58" i="7075" s="1"/>
  <c r="Z59" i="7075"/>
  <c r="AA59" i="7075" s="1"/>
  <c r="AB59" i="7075" s="1"/>
  <c r="AC59" i="7075" s="1"/>
  <c r="AD59" i="7075" s="1"/>
  <c r="AE59" i="7075" s="1"/>
  <c r="AF59" i="7075" s="1"/>
  <c r="AG59" i="7075" s="1"/>
  <c r="AH59" i="7075" s="1"/>
  <c r="AI59" i="7075" s="1"/>
  <c r="AJ59" i="7075" s="1"/>
  <c r="AK59" i="7075" s="1"/>
  <c r="AL59" i="7075" s="1"/>
  <c r="AM59" i="7075" s="1"/>
  <c r="AH51" i="7077"/>
  <c r="AI51" i="7077" s="1"/>
  <c r="AJ51" i="7077" s="1"/>
  <c r="AK51" i="7077" s="1"/>
  <c r="AL51" i="7077" s="1"/>
  <c r="AM51" i="7077" s="1"/>
  <c r="T26" i="7077"/>
  <c r="U26" i="7077" s="1"/>
  <c r="V26" i="7077" s="1"/>
  <c r="W26" i="7077" s="1"/>
  <c r="X26" i="7077" s="1"/>
  <c r="Y26" i="7077" s="1"/>
  <c r="Z26" i="7077" s="1"/>
  <c r="AA26" i="7077" s="1"/>
  <c r="AB26" i="7077" s="1"/>
  <c r="AC26" i="7077" s="1"/>
  <c r="AD26" i="7077" s="1"/>
  <c r="AE26" i="7077" s="1"/>
  <c r="AF26" i="7077" s="1"/>
  <c r="AG26" i="7077" s="1"/>
  <c r="AH26" i="7077" s="1"/>
  <c r="AI26" i="7077" s="1"/>
  <c r="AJ26" i="7077" s="1"/>
  <c r="AK26" i="7077" s="1"/>
  <c r="AL26" i="7077" s="1"/>
  <c r="AM26" i="7077" s="1"/>
  <c r="H37" i="7078"/>
  <c r="I37" i="7078" s="1"/>
  <c r="J37" i="7078" s="1"/>
  <c r="K37" i="7078" s="1"/>
  <c r="L37" i="7078" s="1"/>
  <c r="M37" i="7078" s="1"/>
  <c r="N37" i="7078" s="1"/>
  <c r="O37" i="7078" s="1"/>
  <c r="P37" i="7078" s="1"/>
  <c r="Q37" i="7078" s="1"/>
  <c r="R37" i="7078" s="1"/>
  <c r="S37" i="7078" s="1"/>
  <c r="T37" i="7078" s="1"/>
  <c r="U37" i="7078" s="1"/>
  <c r="V37" i="7078" s="1"/>
  <c r="W37" i="7078" s="1"/>
  <c r="X37" i="7078" s="1"/>
  <c r="Y37" i="7078" s="1"/>
  <c r="Z37" i="7078" s="1"/>
  <c r="AA37" i="7078" s="1"/>
  <c r="AB37" i="7078" s="1"/>
  <c r="AC37" i="7078" s="1"/>
  <c r="AD37" i="7078" s="1"/>
  <c r="AE37" i="7078" s="1"/>
  <c r="AF37" i="7078" s="1"/>
  <c r="AG37" i="7078" s="1"/>
  <c r="AH37" i="7078" s="1"/>
  <c r="AI37" i="7078" s="1"/>
  <c r="AJ37" i="7078" s="1"/>
  <c r="AK37" i="7078" s="1"/>
  <c r="AL37" i="7078" s="1"/>
  <c r="AM37" i="7078" s="1"/>
  <c r="M72" i="7067"/>
  <c r="N72" i="7067" s="1"/>
  <c r="O72" i="7067" s="1"/>
  <c r="P72" i="7067" s="1"/>
  <c r="Q72" i="7067" s="1"/>
  <c r="R72" i="7067" s="1"/>
  <c r="S72" i="7067" s="1"/>
  <c r="T72" i="7067" s="1"/>
  <c r="U72" i="7067" s="1"/>
  <c r="V72" i="7067" s="1"/>
  <c r="W72" i="7067" s="1"/>
  <c r="X72" i="7067" s="1"/>
  <c r="Y72" i="7067" s="1"/>
  <c r="Z72" i="7067" s="1"/>
  <c r="AA72" i="7067" s="1"/>
  <c r="AB72" i="7067" s="1"/>
  <c r="AC72" i="7067" s="1"/>
  <c r="AD72" i="7067" s="1"/>
  <c r="AE72" i="7067" s="1"/>
  <c r="AF72" i="7067" s="1"/>
  <c r="AG72" i="7067" s="1"/>
  <c r="AH72" i="7067" s="1"/>
  <c r="AI72" i="7067" s="1"/>
  <c r="AJ72" i="7067" s="1"/>
  <c r="AK72" i="7067" s="1"/>
  <c r="AL72" i="7067" s="1"/>
  <c r="AM72" i="7067" s="1"/>
  <c r="AB57" i="7077"/>
  <c r="AC57" i="7077" s="1"/>
  <c r="AD57" i="7077" s="1"/>
  <c r="AE57" i="7077" s="1"/>
  <c r="AF57" i="7077" s="1"/>
  <c r="AG57" i="7077" s="1"/>
  <c r="AH57" i="7077" s="1"/>
  <c r="AI57" i="7077" s="1"/>
  <c r="AJ57" i="7077" s="1"/>
  <c r="AK57" i="7077" s="1"/>
  <c r="AL57" i="7077" s="1"/>
  <c r="AM57" i="7077" s="1"/>
  <c r="AD15" i="7078"/>
  <c r="AE15" i="7078" s="1"/>
  <c r="AF15" i="7078" s="1"/>
  <c r="AG15" i="7078" s="1"/>
  <c r="AH15" i="7078" s="1"/>
  <c r="AI15" i="7078" s="1"/>
  <c r="AJ15" i="7078" s="1"/>
  <c r="AK15" i="7078" s="1"/>
  <c r="AL15" i="7078" s="1"/>
  <c r="AM15" i="7078" s="1"/>
  <c r="J40" i="7073"/>
  <c r="K40" i="7073" s="1"/>
  <c r="L40" i="7073" s="1"/>
  <c r="M40" i="7073" s="1"/>
  <c r="N40" i="7073" s="1"/>
  <c r="O40" i="7073" s="1"/>
  <c r="P40" i="7073" s="1"/>
  <c r="Q40" i="7073" s="1"/>
  <c r="R40" i="7073" s="1"/>
  <c r="S40" i="7073" s="1"/>
  <c r="T40" i="7073" s="1"/>
  <c r="U40" i="7073" s="1"/>
  <c r="V40" i="7073" s="1"/>
  <c r="W40" i="7073" s="1"/>
  <c r="X40" i="7073" s="1"/>
  <c r="Y40" i="7073" s="1"/>
  <c r="Z40" i="7073" s="1"/>
  <c r="AA40" i="7073" s="1"/>
  <c r="AB40" i="7073" s="1"/>
  <c r="AC40" i="7073" s="1"/>
  <c r="AD40" i="7073" s="1"/>
  <c r="AE40" i="7073" s="1"/>
  <c r="AF40" i="7073" s="1"/>
  <c r="AG40" i="7073" s="1"/>
  <c r="AH40" i="7073" s="1"/>
  <c r="AI40" i="7073" s="1"/>
  <c r="AJ40" i="7073" s="1"/>
  <c r="AK40" i="7073" s="1"/>
  <c r="AL40" i="7073" s="1"/>
  <c r="AM40" i="7073" s="1"/>
  <c r="AO40" i="7073" s="1"/>
  <c r="AE14" i="7073"/>
  <c r="AF14" i="7073" s="1"/>
  <c r="AG14" i="7073" s="1"/>
  <c r="AH14" i="7073" s="1"/>
  <c r="AI14" i="7073" s="1"/>
  <c r="AJ14" i="7073" s="1"/>
  <c r="AK14" i="7073" s="1"/>
  <c r="AL14" i="7073" s="1"/>
  <c r="AM14" i="7073" s="1"/>
  <c r="AO14" i="7073" s="1"/>
  <c r="M32" i="7061"/>
  <c r="Q68" i="7061"/>
  <c r="H37" i="7071"/>
  <c r="I37" i="7071" s="1"/>
  <c r="J37" i="7071" s="1"/>
  <c r="K37" i="7071" s="1"/>
  <c r="L37" i="7071" s="1"/>
  <c r="AJ49" i="7074"/>
  <c r="AK49" i="7074" s="1"/>
  <c r="AL49" i="7074" s="1"/>
  <c r="AM49" i="7074" s="1"/>
  <c r="E40" i="7064"/>
  <c r="F40" i="7064" s="1"/>
  <c r="G40" i="7064" s="1"/>
  <c r="H40" i="7064" s="1"/>
  <c r="I40" i="7064" s="1"/>
  <c r="J40" i="7064" s="1"/>
  <c r="K40" i="7064" s="1"/>
  <c r="L40" i="7064" s="1"/>
  <c r="M40" i="7064" s="1"/>
  <c r="N40" i="7064" s="1"/>
  <c r="O40" i="7064" s="1"/>
  <c r="P40" i="7064" s="1"/>
  <c r="Q40" i="7064" s="1"/>
  <c r="R40" i="7064" s="1"/>
  <c r="S40" i="7064" s="1"/>
  <c r="T40" i="7064" s="1"/>
  <c r="U40" i="7064" s="1"/>
  <c r="V40" i="7064" s="1"/>
  <c r="W40" i="7064" s="1"/>
  <c r="X40" i="7064" s="1"/>
  <c r="Y40" i="7064" s="1"/>
  <c r="Z40" i="7064" s="1"/>
  <c r="AA40" i="7064" s="1"/>
  <c r="AB40" i="7064" s="1"/>
  <c r="AC40" i="7064" s="1"/>
  <c r="AD40" i="7064" s="1"/>
  <c r="AE40" i="7064" s="1"/>
  <c r="AF40" i="7064" s="1"/>
  <c r="AG40" i="7064" s="1"/>
  <c r="AH40" i="7064" s="1"/>
  <c r="AI40" i="7064" s="1"/>
  <c r="AJ40" i="7064" s="1"/>
  <c r="AK40" i="7064" s="1"/>
  <c r="AL40" i="7064" s="1"/>
  <c r="AM40" i="7064" s="1"/>
  <c r="AO40" i="7064" s="1"/>
  <c r="X61" i="7066"/>
  <c r="Y61" i="7066" s="1"/>
  <c r="Z61" i="7066" s="1"/>
  <c r="N31" i="7067"/>
  <c r="O31" i="7067" s="1"/>
  <c r="P31" i="7067" s="1"/>
  <c r="Q31" i="7067" s="1"/>
  <c r="R31" i="7067" s="1"/>
  <c r="S31" i="7067" s="1"/>
  <c r="T31" i="7067" s="1"/>
  <c r="U31" i="7067" s="1"/>
  <c r="V31" i="7067" s="1"/>
  <c r="W31" i="7067" s="1"/>
  <c r="X31" i="7067" s="1"/>
  <c r="Y31" i="7067" s="1"/>
  <c r="Z31" i="7067" s="1"/>
  <c r="AA31" i="7067" s="1"/>
  <c r="AB31" i="7067" s="1"/>
  <c r="AC31" i="7067" s="1"/>
  <c r="AD31" i="7067" s="1"/>
  <c r="AE31" i="7067" s="1"/>
  <c r="AF31" i="7067" s="1"/>
  <c r="AG31" i="7067" s="1"/>
  <c r="AH31" i="7067" s="1"/>
  <c r="AI31" i="7067" s="1"/>
  <c r="AJ31" i="7067" s="1"/>
  <c r="AK31" i="7067" s="1"/>
  <c r="AL31" i="7067" s="1"/>
  <c r="AM31" i="7067" s="1"/>
  <c r="T65" i="7077"/>
  <c r="U65" i="7077" s="1"/>
  <c r="V65" i="7077" s="1"/>
  <c r="W65" i="7077" s="1"/>
  <c r="X65" i="7077" s="1"/>
  <c r="Y65" i="7077" s="1"/>
  <c r="Z65" i="7077" s="1"/>
  <c r="AA65" i="7077" s="1"/>
  <c r="AB65" i="7077" s="1"/>
  <c r="AC65" i="7077" s="1"/>
  <c r="AD65" i="7077" s="1"/>
  <c r="AE65" i="7077" s="1"/>
  <c r="AF65" i="7077" s="1"/>
  <c r="AG65" i="7077" s="1"/>
  <c r="AH65" i="7077" s="1"/>
  <c r="AI65" i="7077" s="1"/>
  <c r="AJ65" i="7077" s="1"/>
  <c r="AK65" i="7077" s="1"/>
  <c r="AL65" i="7077" s="1"/>
  <c r="AM65" i="7077" s="1"/>
  <c r="S27" i="7068"/>
  <c r="T27" i="7068" s="1"/>
  <c r="U27" i="7068" s="1"/>
  <c r="V27" i="7068" s="1"/>
  <c r="W27" i="7068" s="1"/>
  <c r="X27" i="7068" s="1"/>
  <c r="Y27" i="7068" s="1"/>
  <c r="Z27" i="7068" s="1"/>
  <c r="AA27" i="7068" s="1"/>
  <c r="AB27" i="7068" s="1"/>
  <c r="AC27" i="7068" s="1"/>
  <c r="AD27" i="7068" s="1"/>
  <c r="AE27" i="7068" s="1"/>
  <c r="AF27" i="7068" s="1"/>
  <c r="AG27" i="7068" s="1"/>
  <c r="AH27" i="7068" s="1"/>
  <c r="AI27" i="7068" s="1"/>
  <c r="AJ27" i="7068" s="1"/>
  <c r="AK27" i="7068" s="1"/>
  <c r="AL27" i="7068" s="1"/>
  <c r="AM27" i="7068" s="1"/>
  <c r="E41" i="7062"/>
  <c r="W67" i="7076"/>
  <c r="X67" i="7076" s="1"/>
  <c r="Y67" i="7076" s="1"/>
  <c r="Z67" i="7076" s="1"/>
  <c r="AA67" i="7076" s="1"/>
  <c r="AB67" i="7076" s="1"/>
  <c r="AC67" i="7076" s="1"/>
  <c r="AD67" i="7076" s="1"/>
  <c r="AE67" i="7076" s="1"/>
  <c r="AF67" i="7076" s="1"/>
  <c r="AG67" i="7076" s="1"/>
  <c r="AH67" i="7076" s="1"/>
  <c r="AI67" i="7076" s="1"/>
  <c r="AJ67" i="7076" s="1"/>
  <c r="AK67" i="7076" s="1"/>
  <c r="AL67" i="7076" s="1"/>
  <c r="AM67" i="7076" s="1"/>
  <c r="O71" i="7075"/>
  <c r="P71" i="7075" s="1"/>
  <c r="Q71" i="7075" s="1"/>
  <c r="R71" i="7075" s="1"/>
  <c r="S71" i="7075" s="1"/>
  <c r="T71" i="7075" s="1"/>
  <c r="U71" i="7075" s="1"/>
  <c r="V71" i="7075" s="1"/>
  <c r="W71" i="7075" s="1"/>
  <c r="X71" i="7075" s="1"/>
  <c r="Y71" i="7075" s="1"/>
  <c r="Z71" i="7075" s="1"/>
  <c r="AA71" i="7075" s="1"/>
  <c r="AB71" i="7075" s="1"/>
  <c r="AC71" i="7075" s="1"/>
  <c r="AD71" i="7075" s="1"/>
  <c r="AE71" i="7075" s="1"/>
  <c r="AF71" i="7075" s="1"/>
  <c r="AG71" i="7075" s="1"/>
  <c r="AH71" i="7075" s="1"/>
  <c r="AI71" i="7075" s="1"/>
  <c r="AJ71" i="7075" s="1"/>
  <c r="AK71" i="7075" s="1"/>
  <c r="AL71" i="7075" s="1"/>
  <c r="AM71" i="7075" s="1"/>
  <c r="Y61" i="7068"/>
  <c r="Z61" i="7068" s="1"/>
  <c r="AA61" i="7068" s="1"/>
  <c r="AB61" i="7068" s="1"/>
  <c r="AC61" i="7068" s="1"/>
  <c r="AD61" i="7068" s="1"/>
  <c r="AE61" i="7068" s="1"/>
  <c r="AF61" i="7068" s="1"/>
  <c r="AG61" i="7068" s="1"/>
  <c r="AH61" i="7068" s="1"/>
  <c r="AI61" i="7068" s="1"/>
  <c r="AJ61" i="7068" s="1"/>
  <c r="AK61" i="7068" s="1"/>
  <c r="AL61" i="7068" s="1"/>
  <c r="AM61" i="7068" s="1"/>
  <c r="L73" i="7075"/>
  <c r="M73" i="7075" s="1"/>
  <c r="N73" i="7075" s="1"/>
  <c r="O73" i="7075" s="1"/>
  <c r="P73" i="7075" s="1"/>
  <c r="Q73" i="7075" s="1"/>
  <c r="R73" i="7075" s="1"/>
  <c r="S73" i="7075" s="1"/>
  <c r="T73" i="7075" s="1"/>
  <c r="U73" i="7075" s="1"/>
  <c r="V73" i="7075" s="1"/>
  <c r="W73" i="7075" s="1"/>
  <c r="X73" i="7075" s="1"/>
  <c r="Y73" i="7075" s="1"/>
  <c r="Z73" i="7075" s="1"/>
  <c r="AA73" i="7075" s="1"/>
  <c r="AB73" i="7075" s="1"/>
  <c r="AC73" i="7075" s="1"/>
  <c r="AD73" i="7075" s="1"/>
  <c r="AE73" i="7075" s="1"/>
  <c r="AF73" i="7075" s="1"/>
  <c r="AG73" i="7075" s="1"/>
  <c r="AH73" i="7075" s="1"/>
  <c r="AI73" i="7075" s="1"/>
  <c r="AJ73" i="7075" s="1"/>
  <c r="AK73" i="7075" s="1"/>
  <c r="AL73" i="7075" s="1"/>
  <c r="AM73" i="7075" s="1"/>
  <c r="I76" i="7075"/>
  <c r="J76" i="7075" s="1"/>
  <c r="K76" i="7075" s="1"/>
  <c r="L76" i="7075" s="1"/>
  <c r="M76" i="7075" s="1"/>
  <c r="N76" i="7075" s="1"/>
  <c r="O76" i="7075" s="1"/>
  <c r="P76" i="7075" s="1"/>
  <c r="Q76" i="7075" s="1"/>
  <c r="R76" i="7075" s="1"/>
  <c r="S76" i="7075" s="1"/>
  <c r="T76" i="7075" s="1"/>
  <c r="U76" i="7075" s="1"/>
  <c r="V76" i="7075" s="1"/>
  <c r="W76" i="7075" s="1"/>
  <c r="X76" i="7075" s="1"/>
  <c r="Y76" i="7075" s="1"/>
  <c r="Z76" i="7075" s="1"/>
  <c r="AA76" i="7075" s="1"/>
  <c r="AB76" i="7075" s="1"/>
  <c r="AC76" i="7075" s="1"/>
  <c r="AD76" i="7075" s="1"/>
  <c r="AE76" i="7075" s="1"/>
  <c r="AF76" i="7075" s="1"/>
  <c r="AG76" i="7075" s="1"/>
  <c r="AH76" i="7075" s="1"/>
  <c r="AI76" i="7075" s="1"/>
  <c r="AJ76" i="7075" s="1"/>
  <c r="AK76" i="7075" s="1"/>
  <c r="AL76" i="7075" s="1"/>
  <c r="AM76" i="7075" s="1"/>
  <c r="J75" i="7061"/>
  <c r="X61" i="7071"/>
  <c r="Y61" i="7071" s="1"/>
  <c r="Z61" i="7071" s="1"/>
  <c r="AA61" i="7071" s="1"/>
  <c r="AB61" i="7071" s="1"/>
  <c r="AC61" i="7071" s="1"/>
  <c r="AD61" i="7071" s="1"/>
  <c r="AE61" i="7071" s="1"/>
  <c r="AF61" i="7071" s="1"/>
  <c r="AG61" i="7071" s="1"/>
  <c r="AH61" i="7071" s="1"/>
  <c r="AI61" i="7071" s="1"/>
  <c r="AJ61" i="7071" s="1"/>
  <c r="AK61" i="7071" s="1"/>
  <c r="AL61" i="7071" s="1"/>
  <c r="AM61" i="7071" s="1"/>
  <c r="AO61" i="7071" s="1"/>
  <c r="AC56" i="7071"/>
  <c r="AD56" i="7071" s="1"/>
  <c r="J36" i="7073"/>
  <c r="K36" i="7073" s="1"/>
  <c r="L36" i="7073" s="1"/>
  <c r="M36" i="7073" s="1"/>
  <c r="N36" i="7073" s="1"/>
  <c r="O36" i="7073" s="1"/>
  <c r="P36" i="7073" s="1"/>
  <c r="Q36" i="7073" s="1"/>
  <c r="R36" i="7073" s="1"/>
  <c r="S36" i="7073" s="1"/>
  <c r="T36" i="7073" s="1"/>
  <c r="U36" i="7073" s="1"/>
  <c r="V36" i="7073" s="1"/>
  <c r="W36" i="7073" s="1"/>
  <c r="X36" i="7073" s="1"/>
  <c r="Y36" i="7073" s="1"/>
  <c r="Z36" i="7073" s="1"/>
  <c r="AA36" i="7073" s="1"/>
  <c r="AB36" i="7073" s="1"/>
  <c r="AC36" i="7073" s="1"/>
  <c r="AD36" i="7073" s="1"/>
  <c r="AE36" i="7073" s="1"/>
  <c r="AF36" i="7073" s="1"/>
  <c r="AG36" i="7073" s="1"/>
  <c r="AH36" i="7073" s="1"/>
  <c r="AI36" i="7073" s="1"/>
  <c r="AJ36" i="7073" s="1"/>
  <c r="AK36" i="7073" s="1"/>
  <c r="AL36" i="7073" s="1"/>
  <c r="AM36" i="7073" s="1"/>
  <c r="AO36" i="7073" s="1"/>
  <c r="Y20" i="7071"/>
  <c r="Z20" i="7071" s="1"/>
  <c r="AA20" i="7071" s="1"/>
  <c r="AB20" i="7071" s="1"/>
  <c r="AC20" i="7071" s="1"/>
  <c r="AD20" i="7071" s="1"/>
  <c r="AE20" i="7071" s="1"/>
  <c r="AF20" i="7071" s="1"/>
  <c r="AG20" i="7071" s="1"/>
  <c r="AH20" i="7071" s="1"/>
  <c r="AI20" i="7071" s="1"/>
  <c r="AJ20" i="7071" s="1"/>
  <c r="AK20" i="7071" s="1"/>
  <c r="AL20" i="7071" s="1"/>
  <c r="AM20" i="7071" s="1"/>
  <c r="AO20" i="7071" s="1"/>
  <c r="X21" i="7059"/>
  <c r="R67" i="7070"/>
  <c r="S67" i="7070" s="1"/>
  <c r="T67" i="7070" s="1"/>
  <c r="U67" i="7070" s="1"/>
  <c r="V67" i="7070" s="1"/>
  <c r="W67" i="7070" s="1"/>
  <c r="X67" i="7070" s="1"/>
  <c r="Y67" i="7070" s="1"/>
  <c r="Z67" i="7070" s="1"/>
  <c r="AA67" i="7070" s="1"/>
  <c r="M31" i="7066"/>
  <c r="N31" i="7066" s="1"/>
  <c r="O31" i="7066" s="1"/>
  <c r="P31" i="7066" s="1"/>
  <c r="Q31" i="7066" s="1"/>
  <c r="R31" i="7066" s="1"/>
  <c r="S31" i="7066" s="1"/>
  <c r="T31" i="7066" s="1"/>
  <c r="U31" i="7066" s="1"/>
  <c r="V31" i="7066" s="1"/>
  <c r="W31" i="7066" s="1"/>
  <c r="X31" i="7066" s="1"/>
  <c r="Y31" i="7066" s="1"/>
  <c r="Z31" i="7066" s="1"/>
  <c r="AA31" i="7066" s="1"/>
  <c r="AB31" i="7066" s="1"/>
  <c r="AC31" i="7066" s="1"/>
  <c r="AD31" i="7066" s="1"/>
  <c r="AE31" i="7066" s="1"/>
  <c r="AF31" i="7066" s="1"/>
  <c r="AG31" i="7066" s="1"/>
  <c r="AH31" i="7066" s="1"/>
  <c r="AI31" i="7066" s="1"/>
  <c r="AJ31" i="7066" s="1"/>
  <c r="AK31" i="7066" s="1"/>
  <c r="AL31" i="7066" s="1"/>
  <c r="AM31" i="7066" s="1"/>
  <c r="AO31" i="7066" s="1"/>
  <c r="AI50" i="7078"/>
  <c r="AJ50" i="7078" s="1"/>
  <c r="AK50" i="7078" s="1"/>
  <c r="AL50" i="7078" s="1"/>
  <c r="AM50" i="7078" s="1"/>
  <c r="R67" i="7073"/>
  <c r="S67" i="7073" s="1"/>
  <c r="T67" i="7073" s="1"/>
  <c r="U67" i="7073" s="1"/>
  <c r="V67" i="7073" s="1"/>
  <c r="W67" i="7073" s="1"/>
  <c r="X67" i="7073" s="1"/>
  <c r="Y67" i="7073" s="1"/>
  <c r="Z67" i="7073" s="1"/>
  <c r="AA67" i="7073" s="1"/>
  <c r="AB67" i="7073" s="1"/>
  <c r="AC67" i="7073" s="1"/>
  <c r="AD67" i="7073" s="1"/>
  <c r="AE67" i="7073" s="1"/>
  <c r="AF67" i="7073" s="1"/>
  <c r="AG67" i="7073" s="1"/>
  <c r="AH67" i="7073" s="1"/>
  <c r="AI67" i="7073" s="1"/>
  <c r="AJ67" i="7073" s="1"/>
  <c r="AK67" i="7073" s="1"/>
  <c r="AL67" i="7073" s="1"/>
  <c r="AM67" i="7073" s="1"/>
  <c r="AO67" i="7073" s="1"/>
  <c r="R75" i="7071"/>
  <c r="S75" i="7071" s="1"/>
  <c r="T75" i="7071" s="1"/>
  <c r="U75" i="7071" s="1"/>
  <c r="V75" i="7071" s="1"/>
  <c r="W75" i="7071" s="1"/>
  <c r="X75" i="7071" s="1"/>
  <c r="Y75" i="7071" s="1"/>
  <c r="Z75" i="7071" s="1"/>
  <c r="AA75" i="7071" s="1"/>
  <c r="AB75" i="7071" s="1"/>
  <c r="AC75" i="7071" s="1"/>
  <c r="AD75" i="7071" s="1"/>
  <c r="AE75" i="7071" s="1"/>
  <c r="AF75" i="7071" s="1"/>
  <c r="AG75" i="7071" s="1"/>
  <c r="AH75" i="7071" s="1"/>
  <c r="AI75" i="7071" s="1"/>
  <c r="AJ75" i="7071" s="1"/>
  <c r="AK75" i="7071" s="1"/>
  <c r="AL75" i="7071" s="1"/>
  <c r="AM75" i="7071" s="1"/>
  <c r="AO75" i="7071" s="1"/>
  <c r="U25" i="7063"/>
  <c r="V25" i="7063" s="1"/>
  <c r="W25" i="7063" s="1"/>
  <c r="X25" i="7063" s="1"/>
  <c r="Y25" i="7063" s="1"/>
  <c r="Z25" i="7063" s="1"/>
  <c r="AA25" i="7063" s="1"/>
  <c r="AB25" i="7063" s="1"/>
  <c r="AC25" i="7063" s="1"/>
  <c r="AD25" i="7063" s="1"/>
  <c r="AE25" i="7063" s="1"/>
  <c r="AF25" i="7063" s="1"/>
  <c r="AG25" i="7063" s="1"/>
  <c r="AH25" i="7063" s="1"/>
  <c r="AI25" i="7063" s="1"/>
  <c r="AJ25" i="7063" s="1"/>
  <c r="AK25" i="7063" s="1"/>
  <c r="AL25" i="7063" s="1"/>
  <c r="AM25" i="7063" s="1"/>
  <c r="AO25" i="7063" s="1"/>
  <c r="I39" i="7077"/>
  <c r="J39" i="7077" s="1"/>
  <c r="K39" i="7077" s="1"/>
  <c r="S28" i="7068"/>
  <c r="T28" i="7068" s="1"/>
  <c r="U28" i="7068" s="1"/>
  <c r="V28" i="7068" s="1"/>
  <c r="W28" i="7068" s="1"/>
  <c r="X28" i="7068" s="1"/>
  <c r="Y28" i="7068" s="1"/>
  <c r="Z28" i="7068" s="1"/>
  <c r="AA28" i="7068" s="1"/>
  <c r="AB28" i="7068" s="1"/>
  <c r="AC28" i="7068" s="1"/>
  <c r="AD28" i="7068" s="1"/>
  <c r="AE28" i="7068" s="1"/>
  <c r="AF28" i="7068" s="1"/>
  <c r="AG28" i="7068" s="1"/>
  <c r="AH28" i="7068" s="1"/>
  <c r="AI28" i="7068" s="1"/>
  <c r="AJ28" i="7068" s="1"/>
  <c r="AK28" i="7068" s="1"/>
  <c r="AL28" i="7068" s="1"/>
  <c r="AM28" i="7068" s="1"/>
  <c r="Z59" i="7066"/>
  <c r="AO49" i="7065"/>
  <c r="AA58" i="7068"/>
  <c r="AB58" i="7068" s="1"/>
  <c r="AC58" i="7068" s="1"/>
  <c r="AD58" i="7068" s="1"/>
  <c r="AE58" i="7068" s="1"/>
  <c r="AF58" i="7068" s="1"/>
  <c r="AG58" i="7068" s="1"/>
  <c r="AH58" i="7068" s="1"/>
  <c r="AI58" i="7068" s="1"/>
  <c r="AJ58" i="7068" s="1"/>
  <c r="AK58" i="7068" s="1"/>
  <c r="AL58" i="7068" s="1"/>
  <c r="AM58" i="7068" s="1"/>
  <c r="L73" i="7076"/>
  <c r="M73" i="7076" s="1"/>
  <c r="N73" i="7076" s="1"/>
  <c r="O73" i="7076" s="1"/>
  <c r="P73" i="7076" s="1"/>
  <c r="Q73" i="7076" s="1"/>
  <c r="R73" i="7076" s="1"/>
  <c r="S73" i="7076" s="1"/>
  <c r="T73" i="7076" s="1"/>
  <c r="U73" i="7076" s="1"/>
  <c r="V73" i="7076" s="1"/>
  <c r="W73" i="7076" s="1"/>
  <c r="X73" i="7076" s="1"/>
  <c r="Y73" i="7076" s="1"/>
  <c r="Z73" i="7076" s="1"/>
  <c r="AA73" i="7076" s="1"/>
  <c r="AB73" i="7076" s="1"/>
  <c r="AC73" i="7076" s="1"/>
  <c r="AD73" i="7076" s="1"/>
  <c r="AE73" i="7076" s="1"/>
  <c r="AF73" i="7076" s="1"/>
  <c r="AG73" i="7076" s="1"/>
  <c r="AH73" i="7076" s="1"/>
  <c r="AI73" i="7076" s="1"/>
  <c r="AJ73" i="7076" s="1"/>
  <c r="AK73" i="7076" s="1"/>
  <c r="AL73" i="7076" s="1"/>
  <c r="AM73" i="7076" s="1"/>
  <c r="N31" i="7069"/>
  <c r="O31" i="7069" s="1"/>
  <c r="P31" i="7069" s="1"/>
  <c r="Q31" i="7069" s="1"/>
  <c r="R31" i="7069" s="1"/>
  <c r="S31" i="7069" s="1"/>
  <c r="T31" i="7069" s="1"/>
  <c r="U31" i="7069" s="1"/>
  <c r="V31" i="7069" s="1"/>
  <c r="W31" i="7069" s="1"/>
  <c r="X31" i="7069" s="1"/>
  <c r="Y31" i="7069" s="1"/>
  <c r="Z31" i="7069" s="1"/>
  <c r="AA31" i="7069" s="1"/>
  <c r="AB31" i="7069" s="1"/>
  <c r="AC31" i="7069" s="1"/>
  <c r="AD31" i="7069" s="1"/>
  <c r="AE31" i="7069" s="1"/>
  <c r="AF31" i="7069" s="1"/>
  <c r="AG31" i="7069" s="1"/>
  <c r="AH31" i="7069" s="1"/>
  <c r="AI31" i="7069" s="1"/>
  <c r="AJ31" i="7069" s="1"/>
  <c r="AK31" i="7069" s="1"/>
  <c r="AL31" i="7069" s="1"/>
  <c r="AM31" i="7069" s="1"/>
  <c r="AF13" i="7069"/>
  <c r="AG13" i="7069" s="1"/>
  <c r="AH13" i="7069" s="1"/>
  <c r="AI13" i="7069" s="1"/>
  <c r="AJ13" i="7069" s="1"/>
  <c r="AK13" i="7069" s="1"/>
  <c r="AL13" i="7069" s="1"/>
  <c r="AM13" i="7069" s="1"/>
  <c r="W22" i="7072"/>
  <c r="X22" i="7072" s="1"/>
  <c r="Y22" i="7072" s="1"/>
  <c r="Z22" i="7072" s="1"/>
  <c r="AA22" i="7072" s="1"/>
  <c r="AB22" i="7072" s="1"/>
  <c r="AC22" i="7072" s="1"/>
  <c r="AD22" i="7072" s="1"/>
  <c r="AE22" i="7072" s="1"/>
  <c r="AF22" i="7072" s="1"/>
  <c r="AG22" i="7072" s="1"/>
  <c r="AH22" i="7072" s="1"/>
  <c r="AI22" i="7072" s="1"/>
  <c r="AJ22" i="7072" s="1"/>
  <c r="AK22" i="7072" s="1"/>
  <c r="AL22" i="7072" s="1"/>
  <c r="AM22" i="7072" s="1"/>
  <c r="AO22" i="7072" s="1"/>
  <c r="H77" i="7073"/>
  <c r="I77" i="7073" s="1"/>
  <c r="J77" i="7073" s="1"/>
  <c r="K77" i="7073" s="1"/>
  <c r="L77" i="7073" s="1"/>
  <c r="M77" i="7073" s="1"/>
  <c r="N77" i="7073" s="1"/>
  <c r="O77" i="7073" s="1"/>
  <c r="P77" i="7073" s="1"/>
  <c r="Q77" i="7073" s="1"/>
  <c r="R77" i="7073" s="1"/>
  <c r="S77" i="7073" s="1"/>
  <c r="T77" i="7073" s="1"/>
  <c r="U77" i="7073" s="1"/>
  <c r="V77" i="7073" s="1"/>
  <c r="W77" i="7073" s="1"/>
  <c r="X77" i="7073" s="1"/>
  <c r="Y77" i="7073" s="1"/>
  <c r="Z77" i="7073" s="1"/>
  <c r="AA77" i="7073" s="1"/>
  <c r="AB77" i="7073" s="1"/>
  <c r="AC77" i="7073" s="1"/>
  <c r="AD77" i="7073" s="1"/>
  <c r="AE77" i="7073" s="1"/>
  <c r="AF77" i="7073" s="1"/>
  <c r="AG77" i="7073" s="1"/>
  <c r="AH77" i="7073" s="1"/>
  <c r="AI77" i="7073" s="1"/>
  <c r="AJ77" i="7073" s="1"/>
  <c r="AK77" i="7073" s="1"/>
  <c r="AL77" i="7073" s="1"/>
  <c r="AM77" i="7073" s="1"/>
  <c r="AO77" i="7073" s="1"/>
  <c r="AA59" i="7063"/>
  <c r="AB59" i="7063" s="1"/>
  <c r="AC59" i="7063" s="1"/>
  <c r="T67" i="7063"/>
  <c r="U67" i="7063" s="1"/>
  <c r="V67" i="7063" s="1"/>
  <c r="W67" i="7063" s="1"/>
  <c r="X67" i="7063" s="1"/>
  <c r="Y67" i="7063" s="1"/>
  <c r="Z67" i="7063" s="1"/>
  <c r="AA67" i="7063" s="1"/>
  <c r="AB67" i="7063" s="1"/>
  <c r="AC67" i="7063" s="1"/>
  <c r="AD67" i="7063" s="1"/>
  <c r="AE67" i="7063" s="1"/>
  <c r="AF67" i="7063" s="1"/>
  <c r="AG67" i="7063" s="1"/>
  <c r="AH67" i="7063" s="1"/>
  <c r="AI67" i="7063" s="1"/>
  <c r="AJ67" i="7063" s="1"/>
  <c r="AK67" i="7063" s="1"/>
  <c r="AL67" i="7063" s="1"/>
  <c r="AM67" i="7063" s="1"/>
  <c r="AO67" i="7063" s="1"/>
  <c r="K76" i="7074"/>
  <c r="L76" i="7074" s="1"/>
  <c r="M76" i="7074" s="1"/>
  <c r="N76" i="7074" s="1"/>
  <c r="O76" i="7074" s="1"/>
  <c r="P76" i="7074" s="1"/>
  <c r="Q76" i="7074" s="1"/>
  <c r="R76" i="7074" s="1"/>
  <c r="S76" i="7074" s="1"/>
  <c r="T76" i="7074" s="1"/>
  <c r="U76" i="7074" s="1"/>
  <c r="V76" i="7074" s="1"/>
  <c r="W76" i="7074" s="1"/>
  <c r="X76" i="7074" s="1"/>
  <c r="Y76" i="7074" s="1"/>
  <c r="Z76" i="7074" s="1"/>
  <c r="AA76" i="7074" s="1"/>
  <c r="AB76" i="7074" s="1"/>
  <c r="AC76" i="7074" s="1"/>
  <c r="AD76" i="7074" s="1"/>
  <c r="AE76" i="7074" s="1"/>
  <c r="AF76" i="7074" s="1"/>
  <c r="AG76" i="7074" s="1"/>
  <c r="AH76" i="7074" s="1"/>
  <c r="AI76" i="7074" s="1"/>
  <c r="AJ76" i="7074" s="1"/>
  <c r="AK76" i="7074" s="1"/>
  <c r="AL76" i="7074" s="1"/>
  <c r="AM76" i="7074" s="1"/>
  <c r="AO76" i="7074" s="1"/>
  <c r="N31" i="7063"/>
  <c r="O31" i="7063" s="1"/>
  <c r="P31" i="7063" s="1"/>
  <c r="Q31" i="7063" s="1"/>
  <c r="R31" i="7063" s="1"/>
  <c r="S31" i="7063" s="1"/>
  <c r="T31" i="7063" s="1"/>
  <c r="U31" i="7063" s="1"/>
  <c r="V31" i="7063" s="1"/>
  <c r="W31" i="7063" s="1"/>
  <c r="X31" i="7063" s="1"/>
  <c r="Y31" i="7063" s="1"/>
  <c r="Z31" i="7063" s="1"/>
  <c r="AA31" i="7063" s="1"/>
  <c r="AB31" i="7063" s="1"/>
  <c r="AC31" i="7063" s="1"/>
  <c r="AD31" i="7063" s="1"/>
  <c r="AE31" i="7063" s="1"/>
  <c r="AF31" i="7063" s="1"/>
  <c r="AG31" i="7063" s="1"/>
  <c r="AH31" i="7063" s="1"/>
  <c r="AI31" i="7063" s="1"/>
  <c r="AJ31" i="7063" s="1"/>
  <c r="AK31" i="7063" s="1"/>
  <c r="AL31" i="7063" s="1"/>
  <c r="AM31" i="7063" s="1"/>
  <c r="AO31" i="7063" s="1"/>
  <c r="S26" i="7068"/>
  <c r="T26" i="7068" s="1"/>
  <c r="U26" i="7068" s="1"/>
  <c r="V26" i="7068" s="1"/>
  <c r="W26" i="7068" s="1"/>
  <c r="X26" i="7068" s="1"/>
  <c r="Y26" i="7068" s="1"/>
  <c r="Z26" i="7068" s="1"/>
  <c r="AA26" i="7068" s="1"/>
  <c r="AB26" i="7068" s="1"/>
  <c r="AC26" i="7068" s="1"/>
  <c r="AD26" i="7068" s="1"/>
  <c r="AE26" i="7068" s="1"/>
  <c r="AF26" i="7068" s="1"/>
  <c r="AG26" i="7068" s="1"/>
  <c r="AH26" i="7068" s="1"/>
  <c r="AI26" i="7068" s="1"/>
  <c r="AJ26" i="7068" s="1"/>
  <c r="AK26" i="7068" s="1"/>
  <c r="AL26" i="7068" s="1"/>
  <c r="AM26" i="7068" s="1"/>
  <c r="P30" i="7074"/>
  <c r="Q30" i="7074" s="1"/>
  <c r="R30" i="7074" s="1"/>
  <c r="S30" i="7074" s="1"/>
  <c r="T30" i="7074" s="1"/>
  <c r="U30" i="7074" s="1"/>
  <c r="V30" i="7074" s="1"/>
  <c r="W30" i="7074" s="1"/>
  <c r="X30" i="7074" s="1"/>
  <c r="Y30" i="7074" s="1"/>
  <c r="Z30" i="7074" s="1"/>
  <c r="AA30" i="7074" s="1"/>
  <c r="AB30" i="7074" s="1"/>
  <c r="AC30" i="7074" s="1"/>
  <c r="AD30" i="7074" s="1"/>
  <c r="AE30" i="7074" s="1"/>
  <c r="AF30" i="7074" s="1"/>
  <c r="AG30" i="7074" s="1"/>
  <c r="AH30" i="7074" s="1"/>
  <c r="AI30" i="7074" s="1"/>
  <c r="AJ30" i="7074" s="1"/>
  <c r="AK30" i="7074" s="1"/>
  <c r="AL30" i="7074" s="1"/>
  <c r="AM30" i="7074" s="1"/>
  <c r="AO30" i="7074" s="1"/>
  <c r="T65" i="7065"/>
  <c r="U65" i="7065" s="1"/>
  <c r="V65" i="7065" s="1"/>
  <c r="W65" i="7065" s="1"/>
  <c r="X65" i="7065" s="1"/>
  <c r="Y65" i="7065" s="1"/>
  <c r="Z65" i="7065" s="1"/>
  <c r="AA65" i="7065" s="1"/>
  <c r="AB65" i="7065" s="1"/>
  <c r="AC65" i="7065" s="1"/>
  <c r="AD65" i="7065" s="1"/>
  <c r="AE65" i="7065" s="1"/>
  <c r="AF65" i="7065" s="1"/>
  <c r="AG65" i="7065" s="1"/>
  <c r="AH65" i="7065" s="1"/>
  <c r="AI65" i="7065" s="1"/>
  <c r="AJ65" i="7065" s="1"/>
  <c r="AK65" i="7065" s="1"/>
  <c r="AL65" i="7065" s="1"/>
  <c r="AM65" i="7065" s="1"/>
  <c r="AO65" i="7065" s="1"/>
  <c r="X21" i="7066"/>
  <c r="Y21" i="7066" s="1"/>
  <c r="Z21" i="7066" s="1"/>
  <c r="AA21" i="7066" s="1"/>
  <c r="AB21" i="7066" s="1"/>
  <c r="AC21" i="7066" s="1"/>
  <c r="AD21" i="7066" s="1"/>
  <c r="AE21" i="7066" s="1"/>
  <c r="AF21" i="7066" s="1"/>
  <c r="AG21" i="7066" s="1"/>
  <c r="AH21" i="7066" s="1"/>
  <c r="AI21" i="7066" s="1"/>
  <c r="AJ21" i="7066" s="1"/>
  <c r="AK21" i="7066" s="1"/>
  <c r="AL21" i="7066" s="1"/>
  <c r="AM21" i="7066" s="1"/>
  <c r="AO21" i="7066" s="1"/>
  <c r="W62" i="7076"/>
  <c r="X62" i="7076" s="1"/>
  <c r="Y62" i="7076" s="1"/>
  <c r="Z62" i="7076" s="1"/>
  <c r="AA62" i="7076" s="1"/>
  <c r="AB62" i="7076" s="1"/>
  <c r="AC62" i="7076" s="1"/>
  <c r="AD62" i="7076" s="1"/>
  <c r="AE62" i="7076" s="1"/>
  <c r="AF62" i="7076" s="1"/>
  <c r="AG62" i="7076" s="1"/>
  <c r="AH62" i="7076" s="1"/>
  <c r="AI62" i="7076" s="1"/>
  <c r="AJ62" i="7076" s="1"/>
  <c r="AK62" i="7076" s="1"/>
  <c r="AL62" i="7076" s="1"/>
  <c r="AM62" i="7076" s="1"/>
  <c r="O32" i="7077"/>
  <c r="P32" i="7077" s="1"/>
  <c r="Q32" i="7077" s="1"/>
  <c r="R32" i="7077" s="1"/>
  <c r="S32" i="7077" s="1"/>
  <c r="T32" i="7077" s="1"/>
  <c r="U32" i="7077" s="1"/>
  <c r="V32" i="7077" s="1"/>
  <c r="W32" i="7077" s="1"/>
  <c r="X32" i="7077" s="1"/>
  <c r="Y32" i="7077" s="1"/>
  <c r="Z32" i="7077" s="1"/>
  <c r="AA32" i="7077" s="1"/>
  <c r="AB32" i="7077" s="1"/>
  <c r="AC32" i="7077" s="1"/>
  <c r="AD32" i="7077" s="1"/>
  <c r="AE32" i="7077" s="1"/>
  <c r="AF32" i="7077" s="1"/>
  <c r="AG32" i="7077" s="1"/>
  <c r="AH32" i="7077" s="1"/>
  <c r="AI32" i="7077" s="1"/>
  <c r="AJ32" i="7077" s="1"/>
  <c r="AK32" i="7077" s="1"/>
  <c r="AL32" i="7077" s="1"/>
  <c r="AM32" i="7077" s="1"/>
  <c r="R27" i="7067"/>
  <c r="S27" i="7067" s="1"/>
  <c r="T27" i="7067" s="1"/>
  <c r="H77" i="7076"/>
  <c r="F79" i="7068"/>
  <c r="G79" i="7068" s="1"/>
  <c r="H79" i="7068" s="1"/>
  <c r="I79" i="7068" s="1"/>
  <c r="J79" i="7068" s="1"/>
  <c r="K79" i="7068" s="1"/>
  <c r="L79" i="7068" s="1"/>
  <c r="M79" i="7068" s="1"/>
  <c r="N79" i="7068" s="1"/>
  <c r="O79" i="7068" s="1"/>
  <c r="P79" i="7068" s="1"/>
  <c r="Q79" i="7068" s="1"/>
  <c r="R79" i="7068" s="1"/>
  <c r="S79" i="7068" s="1"/>
  <c r="T79" i="7068" s="1"/>
  <c r="U79" i="7068" s="1"/>
  <c r="V79" i="7068" s="1"/>
  <c r="W79" i="7068" s="1"/>
  <c r="X79" i="7068" s="1"/>
  <c r="Y79" i="7068" s="1"/>
  <c r="Z79" i="7068" s="1"/>
  <c r="AA79" i="7068" s="1"/>
  <c r="AB79" i="7068" s="1"/>
  <c r="AC79" i="7068" s="1"/>
  <c r="AD79" i="7068" s="1"/>
  <c r="AE79" i="7068" s="1"/>
  <c r="AF79" i="7068" s="1"/>
  <c r="AG79" i="7068" s="1"/>
  <c r="AH79" i="7068" s="1"/>
  <c r="AI79" i="7068" s="1"/>
  <c r="AJ79" i="7068" s="1"/>
  <c r="AK79" i="7068" s="1"/>
  <c r="AL79" i="7068" s="1"/>
  <c r="AM79" i="7068" s="1"/>
  <c r="D81" i="7068"/>
  <c r="E81" i="7068" s="1"/>
  <c r="F81" i="7068" s="1"/>
  <c r="G81" i="7068" s="1"/>
  <c r="H81" i="7068" s="1"/>
  <c r="I81" i="7068" s="1"/>
  <c r="J81" i="7068" s="1"/>
  <c r="K81" i="7068" s="1"/>
  <c r="L81" i="7068" s="1"/>
  <c r="M81" i="7068" s="1"/>
  <c r="N81" i="7068" s="1"/>
  <c r="O81" i="7068" s="1"/>
  <c r="P81" i="7068" s="1"/>
  <c r="Q81" i="7068" s="1"/>
  <c r="R81" i="7068" s="1"/>
  <c r="S81" i="7068" s="1"/>
  <c r="T81" i="7068" s="1"/>
  <c r="U81" i="7068" s="1"/>
  <c r="V81" i="7068" s="1"/>
  <c r="W81" i="7068" s="1"/>
  <c r="X81" i="7068" s="1"/>
  <c r="Y81" i="7068" s="1"/>
  <c r="Z81" i="7068" s="1"/>
  <c r="AA81" i="7068" s="1"/>
  <c r="AB81" i="7068" s="1"/>
  <c r="AC81" i="7068" s="1"/>
  <c r="AD81" i="7068" s="1"/>
  <c r="AE81" i="7068" s="1"/>
  <c r="AF81" i="7068" s="1"/>
  <c r="AG81" i="7068" s="1"/>
  <c r="AH81" i="7068" s="1"/>
  <c r="AI81" i="7068" s="1"/>
  <c r="AJ81" i="7068" s="1"/>
  <c r="AK81" i="7068" s="1"/>
  <c r="AL81" i="7068" s="1"/>
  <c r="AM81" i="7068" s="1"/>
  <c r="AL8" i="7062"/>
  <c r="AM8" i="7062" s="1"/>
  <c r="O70" i="7070"/>
  <c r="P70" i="7070" s="1"/>
  <c r="Q70" i="7070" s="1"/>
  <c r="R70" i="7070" s="1"/>
  <c r="S70" i="7070" s="1"/>
  <c r="T70" i="7070" s="1"/>
  <c r="U70" i="7070" s="1"/>
  <c r="V70" i="7070" s="1"/>
  <c r="W70" i="7070" s="1"/>
  <c r="X70" i="7070" s="1"/>
  <c r="Y70" i="7070" s="1"/>
  <c r="Z70" i="7070" s="1"/>
  <c r="AA70" i="7070" s="1"/>
  <c r="AJ10" i="7071"/>
  <c r="AK10" i="7071" s="1"/>
  <c r="AL10" i="7071" s="1"/>
  <c r="AM10" i="7071" s="1"/>
  <c r="AO10" i="7071" s="1"/>
  <c r="V63" i="7063"/>
  <c r="W63" i="7063" s="1"/>
  <c r="X63" i="7063" s="1"/>
  <c r="Y63" i="7063" s="1"/>
  <c r="Z63" i="7063" s="1"/>
  <c r="AA63" i="7063" s="1"/>
  <c r="AB63" i="7063" s="1"/>
  <c r="AC63" i="7063" s="1"/>
  <c r="AD63" i="7063" s="1"/>
  <c r="AE63" i="7063" s="1"/>
  <c r="AF63" i="7063" s="1"/>
  <c r="AG63" i="7063" s="1"/>
  <c r="AH63" i="7063" s="1"/>
  <c r="AI63" i="7063" s="1"/>
  <c r="AJ63" i="7063" s="1"/>
  <c r="AK63" i="7063" s="1"/>
  <c r="AL63" i="7063" s="1"/>
  <c r="AM63" i="7063" s="1"/>
  <c r="AO63" i="7063" s="1"/>
  <c r="AK48" i="7064"/>
  <c r="AL48" i="7064" s="1"/>
  <c r="AM48" i="7064" s="1"/>
  <c r="AO48" i="7064" s="1"/>
  <c r="T66" i="7063"/>
  <c r="U66" i="7063" s="1"/>
  <c r="V66" i="7063" s="1"/>
  <c r="W66" i="7063" s="1"/>
  <c r="X66" i="7063" s="1"/>
  <c r="Y66" i="7063" s="1"/>
  <c r="Z66" i="7063" s="1"/>
  <c r="AA66" i="7063" s="1"/>
  <c r="AB66" i="7063" s="1"/>
  <c r="AC66" i="7063" s="1"/>
  <c r="AD66" i="7063" s="1"/>
  <c r="AE66" i="7063" s="1"/>
  <c r="AF66" i="7063" s="1"/>
  <c r="AG66" i="7063" s="1"/>
  <c r="AH66" i="7063" s="1"/>
  <c r="AI66" i="7063" s="1"/>
  <c r="AJ66" i="7063" s="1"/>
  <c r="AK66" i="7063" s="1"/>
  <c r="AL66" i="7063" s="1"/>
  <c r="AM66" i="7063" s="1"/>
  <c r="AO66" i="7063" s="1"/>
  <c r="K75" i="7074"/>
  <c r="L75" i="7074" s="1"/>
  <c r="M75" i="7074" s="1"/>
  <c r="N75" i="7074" s="1"/>
  <c r="O75" i="7074" s="1"/>
  <c r="P75" i="7074" s="1"/>
  <c r="Q75" i="7074" s="1"/>
  <c r="R75" i="7074" s="1"/>
  <c r="S75" i="7074" s="1"/>
  <c r="T75" i="7074" s="1"/>
  <c r="U75" i="7074" s="1"/>
  <c r="X21" i="7063"/>
  <c r="Y21" i="7063" s="1"/>
  <c r="Z21" i="7063" s="1"/>
  <c r="AA21" i="7063" s="1"/>
  <c r="AB21" i="7063" s="1"/>
  <c r="AC21" i="7063" s="1"/>
  <c r="AD21" i="7063" s="1"/>
  <c r="AE21" i="7063" s="1"/>
  <c r="AF21" i="7063" s="1"/>
  <c r="AG21" i="7063" s="1"/>
  <c r="AH21" i="7063" s="1"/>
  <c r="AI21" i="7063" s="1"/>
  <c r="AJ21" i="7063" s="1"/>
  <c r="AK21" i="7063" s="1"/>
  <c r="AL21" i="7063" s="1"/>
  <c r="AM21" i="7063" s="1"/>
  <c r="AO21" i="7063" s="1"/>
  <c r="K35" i="7078"/>
  <c r="L35" i="7078" s="1"/>
  <c r="M35" i="7078" s="1"/>
  <c r="N35" i="7078" s="1"/>
  <c r="O35" i="7078" s="1"/>
  <c r="P35" i="7078" s="1"/>
  <c r="Q35" i="7078" s="1"/>
  <c r="R35" i="7078" s="1"/>
  <c r="S35" i="7078" s="1"/>
  <c r="T35" i="7078" s="1"/>
  <c r="U35" i="7078" s="1"/>
  <c r="V35" i="7078" s="1"/>
  <c r="W35" i="7078" s="1"/>
  <c r="X35" i="7078" s="1"/>
  <c r="Y35" i="7078" s="1"/>
  <c r="Z35" i="7078" s="1"/>
  <c r="AA35" i="7078" s="1"/>
  <c r="AB35" i="7078" s="1"/>
  <c r="AC35" i="7078" s="1"/>
  <c r="AD35" i="7078" s="1"/>
  <c r="AE35" i="7078" s="1"/>
  <c r="AF35" i="7078" s="1"/>
  <c r="AG35" i="7078" s="1"/>
  <c r="AH35" i="7078" s="1"/>
  <c r="AI35" i="7078" s="1"/>
  <c r="AJ35" i="7078" s="1"/>
  <c r="AK35" i="7078" s="1"/>
  <c r="AL35" i="7078" s="1"/>
  <c r="AM35" i="7078" s="1"/>
  <c r="V23" i="7078"/>
  <c r="W23" i="7078" s="1"/>
  <c r="X23" i="7078" s="1"/>
  <c r="Y23" i="7078" s="1"/>
  <c r="Z23" i="7078" s="1"/>
  <c r="AA23" i="7078" s="1"/>
  <c r="AB23" i="7078" s="1"/>
  <c r="AC23" i="7078" s="1"/>
  <c r="AD23" i="7078" s="1"/>
  <c r="AE23" i="7078" s="1"/>
  <c r="AF23" i="7078" s="1"/>
  <c r="AG23" i="7078" s="1"/>
  <c r="AH23" i="7078" s="1"/>
  <c r="AI23" i="7078" s="1"/>
  <c r="AJ23" i="7078" s="1"/>
  <c r="AK23" i="7078" s="1"/>
  <c r="AL23" i="7078" s="1"/>
  <c r="AM23" i="7078" s="1"/>
  <c r="P34" i="7074"/>
  <c r="Q34" i="7074" s="1"/>
  <c r="R34" i="7074" s="1"/>
  <c r="S34" i="7074" s="1"/>
  <c r="T34" i="7074" s="1"/>
  <c r="U34" i="7074" s="1"/>
  <c r="V34" i="7074" s="1"/>
  <c r="W34" i="7074" s="1"/>
  <c r="X34" i="7074" s="1"/>
  <c r="Y34" i="7074" s="1"/>
  <c r="Z34" i="7074" s="1"/>
  <c r="AA34" i="7074" s="1"/>
  <c r="AB34" i="7074" s="1"/>
  <c r="AC34" i="7074" s="1"/>
  <c r="AD34" i="7074" s="1"/>
  <c r="AE34" i="7074" s="1"/>
  <c r="AF34" i="7074" s="1"/>
  <c r="AG34" i="7074" s="1"/>
  <c r="AH34" i="7074" s="1"/>
  <c r="AI34" i="7074" s="1"/>
  <c r="AJ34" i="7074" s="1"/>
  <c r="AK34" i="7074" s="1"/>
  <c r="AL34" i="7074" s="1"/>
  <c r="AM34" i="7074" s="1"/>
  <c r="AO34" i="7074" s="1"/>
  <c r="V67" i="7064"/>
  <c r="W67" i="7064" s="1"/>
  <c r="X67" i="7064" s="1"/>
  <c r="Y67" i="7064" s="1"/>
  <c r="U64" i="7060"/>
  <c r="M39" i="7075"/>
  <c r="N39" i="7075" s="1"/>
  <c r="O39" i="7075" s="1"/>
  <c r="P39" i="7075" s="1"/>
  <c r="Q39" i="7075" s="1"/>
  <c r="R39" i="7075" s="1"/>
  <c r="S39" i="7075" s="1"/>
  <c r="T39" i="7075" s="1"/>
  <c r="U39" i="7075" s="1"/>
  <c r="V39" i="7075" s="1"/>
  <c r="W39" i="7075" s="1"/>
  <c r="X39" i="7075" s="1"/>
  <c r="Y39" i="7075" s="1"/>
  <c r="Z39" i="7075" s="1"/>
  <c r="AA39" i="7075" s="1"/>
  <c r="AB39" i="7075" s="1"/>
  <c r="AC39" i="7075" s="1"/>
  <c r="AD39" i="7075" s="1"/>
  <c r="AE39" i="7075" s="1"/>
  <c r="AF39" i="7075" s="1"/>
  <c r="AG39" i="7075" s="1"/>
  <c r="AH39" i="7075" s="1"/>
  <c r="AI39" i="7075" s="1"/>
  <c r="AJ39" i="7075" s="1"/>
  <c r="AK39" i="7075" s="1"/>
  <c r="AL39" i="7075" s="1"/>
  <c r="AM39" i="7075" s="1"/>
  <c r="Y23" i="7069"/>
  <c r="Z23" i="7069" s="1"/>
  <c r="AA23" i="7069" s="1"/>
  <c r="AB23" i="7069" s="1"/>
  <c r="AC23" i="7069" s="1"/>
  <c r="AD23" i="7069" s="1"/>
  <c r="AE23" i="7069" s="1"/>
  <c r="AF23" i="7069" s="1"/>
  <c r="AG23" i="7069" s="1"/>
  <c r="AH23" i="7069" s="1"/>
  <c r="AI23" i="7069" s="1"/>
  <c r="AJ23" i="7069" s="1"/>
  <c r="AK23" i="7069" s="1"/>
  <c r="AL23" i="7069" s="1"/>
  <c r="AM23" i="7069" s="1"/>
  <c r="AD55" i="7065"/>
  <c r="AE55" i="7065" s="1"/>
  <c r="AF55" i="7065" s="1"/>
  <c r="AG55" i="7065" s="1"/>
  <c r="AH55" i="7065" s="1"/>
  <c r="AI55" i="7065" s="1"/>
  <c r="AJ55" i="7065" s="1"/>
  <c r="AK55" i="7065" s="1"/>
  <c r="AL55" i="7065" s="1"/>
  <c r="AM55" i="7065" s="1"/>
  <c r="AO55" i="7065" s="1"/>
  <c r="R67" i="7075"/>
  <c r="S67" i="7075" s="1"/>
  <c r="T67" i="7075" s="1"/>
  <c r="U67" i="7075" s="1"/>
  <c r="V67" i="7075" s="1"/>
  <c r="W67" i="7075" s="1"/>
  <c r="X67" i="7075" s="1"/>
  <c r="Y67" i="7075" s="1"/>
  <c r="Z67" i="7075" s="1"/>
  <c r="AA67" i="7075" s="1"/>
  <c r="AB67" i="7075" s="1"/>
  <c r="AC67" i="7075" s="1"/>
  <c r="AD67" i="7075" s="1"/>
  <c r="AE67" i="7075" s="1"/>
  <c r="AF67" i="7075" s="1"/>
  <c r="AG67" i="7075" s="1"/>
  <c r="AH67" i="7075" s="1"/>
  <c r="AI67" i="7075" s="1"/>
  <c r="AJ67" i="7075" s="1"/>
  <c r="AK67" i="7075" s="1"/>
  <c r="AL67" i="7075" s="1"/>
  <c r="AM67" i="7075" s="1"/>
  <c r="Q28" i="7075"/>
  <c r="R28" i="7075" s="1"/>
  <c r="S28" i="7075" s="1"/>
  <c r="T28" i="7075" s="1"/>
  <c r="U28" i="7075" s="1"/>
  <c r="V28" i="7075" s="1"/>
  <c r="W28" i="7075" s="1"/>
  <c r="X28" i="7075" s="1"/>
  <c r="Y28" i="7075" s="1"/>
  <c r="Z28" i="7075" s="1"/>
  <c r="AA28" i="7075" s="1"/>
  <c r="AB28" i="7075" s="1"/>
  <c r="AC28" i="7075" s="1"/>
  <c r="AD28" i="7075" s="1"/>
  <c r="AE28" i="7075" s="1"/>
  <c r="AF28" i="7075" s="1"/>
  <c r="AG28" i="7075" s="1"/>
  <c r="AH28" i="7075" s="1"/>
  <c r="AI28" i="7075" s="1"/>
  <c r="AJ28" i="7075" s="1"/>
  <c r="AK28" i="7075" s="1"/>
  <c r="AL28" i="7075" s="1"/>
  <c r="AM28" i="7075" s="1"/>
  <c r="AE54" i="7077"/>
  <c r="AF54" i="7077" s="1"/>
  <c r="AG54" i="7077" s="1"/>
  <c r="AH54" i="7077" s="1"/>
  <c r="AI54" i="7077" s="1"/>
  <c r="AJ54" i="7077" s="1"/>
  <c r="AK54" i="7077" s="1"/>
  <c r="AL54" i="7077" s="1"/>
  <c r="AM54" i="7077" s="1"/>
  <c r="I36" i="7077"/>
  <c r="D41" i="7077"/>
  <c r="E41" i="7077" s="1"/>
  <c r="F41" i="7077" s="1"/>
  <c r="G41" i="7077" s="1"/>
  <c r="H41" i="7077" s="1"/>
  <c r="I41" i="7077" s="1"/>
  <c r="J41" i="7077" s="1"/>
  <c r="K41" i="7077" s="1"/>
  <c r="L41" i="7077" s="1"/>
  <c r="M41" i="7077" s="1"/>
  <c r="N41" i="7077" s="1"/>
  <c r="O41" i="7077" s="1"/>
  <c r="P41" i="7077" s="1"/>
  <c r="Q41" i="7077" s="1"/>
  <c r="R41" i="7077" s="1"/>
  <c r="S41" i="7077" s="1"/>
  <c r="T41" i="7077" s="1"/>
  <c r="U41" i="7077" s="1"/>
  <c r="V41" i="7077" s="1"/>
  <c r="W41" i="7077" s="1"/>
  <c r="X41" i="7077" s="1"/>
  <c r="Y41" i="7077" s="1"/>
  <c r="Z41" i="7077" s="1"/>
  <c r="AA41" i="7077" s="1"/>
  <c r="AB41" i="7077" s="1"/>
  <c r="AC41" i="7077" s="1"/>
  <c r="AD41" i="7077" s="1"/>
  <c r="AE41" i="7077" s="1"/>
  <c r="AF41" i="7077" s="1"/>
  <c r="AG41" i="7077" s="1"/>
  <c r="AH41" i="7077" s="1"/>
  <c r="AI41" i="7077" s="1"/>
  <c r="AJ41" i="7077" s="1"/>
  <c r="AK41" i="7077" s="1"/>
  <c r="AL41" i="7077" s="1"/>
  <c r="AM41" i="7077" s="1"/>
  <c r="T65" i="7067"/>
  <c r="U65" i="7067" s="1"/>
  <c r="V65" i="7067" s="1"/>
  <c r="W65" i="7067" s="1"/>
  <c r="X65" i="7067" s="1"/>
  <c r="Y65" i="7067" s="1"/>
  <c r="Z65" i="7067" s="1"/>
  <c r="W22" i="7077"/>
  <c r="X22" i="7077" s="1"/>
  <c r="Y22" i="7077" s="1"/>
  <c r="Z22" i="7077" s="1"/>
  <c r="AA22" i="7077" s="1"/>
  <c r="AB22" i="7077" s="1"/>
  <c r="AC22" i="7077" s="1"/>
  <c r="AD22" i="7077" s="1"/>
  <c r="AE22" i="7077" s="1"/>
  <c r="AF22" i="7077" s="1"/>
  <c r="AG22" i="7077" s="1"/>
  <c r="AH22" i="7077" s="1"/>
  <c r="AI22" i="7077" s="1"/>
  <c r="AJ22" i="7077" s="1"/>
  <c r="AK22" i="7077" s="1"/>
  <c r="AL22" i="7077" s="1"/>
  <c r="AM22" i="7077" s="1"/>
  <c r="AD15" i="7067"/>
  <c r="AE15" i="7067" s="1"/>
  <c r="AF15" i="7067" s="1"/>
  <c r="AG15" i="7067" s="1"/>
  <c r="AH15" i="7067" s="1"/>
  <c r="AI15" i="7067" s="1"/>
  <c r="AJ15" i="7067" s="1"/>
  <c r="AK15" i="7067" s="1"/>
  <c r="AL15" i="7067" s="1"/>
  <c r="AM15" i="7067" s="1"/>
  <c r="AE15" i="7073"/>
  <c r="AF15" i="7073" s="1"/>
  <c r="AG15" i="7073" s="1"/>
  <c r="AH15" i="7073" s="1"/>
  <c r="AI15" i="7073" s="1"/>
  <c r="AJ15" i="7073" s="1"/>
  <c r="AK15" i="7073" s="1"/>
  <c r="AL15" i="7073" s="1"/>
  <c r="AM15" i="7073" s="1"/>
  <c r="AO15" i="7073" s="1"/>
  <c r="AG52" i="7068"/>
  <c r="AH52" i="7068" s="1"/>
  <c r="AI52" i="7068" s="1"/>
  <c r="AJ52" i="7068" s="1"/>
  <c r="AK52" i="7068" s="1"/>
  <c r="AL52" i="7068" s="1"/>
  <c r="AM52" i="7068" s="1"/>
  <c r="V64" i="7064"/>
  <c r="W64" i="7064" s="1"/>
  <c r="X64" i="7064" s="1"/>
  <c r="Y64" i="7064" s="1"/>
  <c r="Z64" i="7064" s="1"/>
  <c r="AA64" i="7064" s="1"/>
  <c r="AB64" i="7064" s="1"/>
  <c r="AC64" i="7064" s="1"/>
  <c r="AD64" i="7064" s="1"/>
  <c r="AE64" i="7064" s="1"/>
  <c r="AF64" i="7064" s="1"/>
  <c r="AG64" i="7064" s="1"/>
  <c r="AH64" i="7064" s="1"/>
  <c r="AI64" i="7064" s="1"/>
  <c r="AJ64" i="7064" s="1"/>
  <c r="AK64" i="7064" s="1"/>
  <c r="AL64" i="7064" s="1"/>
  <c r="AM64" i="7064" s="1"/>
  <c r="AO64" i="7064" s="1"/>
  <c r="R67" i="7071"/>
  <c r="S67" i="7071" s="1"/>
  <c r="T67" i="7071" s="1"/>
  <c r="U67" i="7071" s="1"/>
  <c r="V67" i="7071" s="1"/>
  <c r="W67" i="7071" s="1"/>
  <c r="X67" i="7071" s="1"/>
  <c r="Y67" i="7071" s="1"/>
  <c r="Z67" i="7071" s="1"/>
  <c r="AA67" i="7071" s="1"/>
  <c r="AB67" i="7071" s="1"/>
  <c r="AC67" i="7071" s="1"/>
  <c r="AD67" i="7071" s="1"/>
  <c r="AE67" i="7071" s="1"/>
  <c r="AF67" i="7071" s="1"/>
  <c r="AG67" i="7071" s="1"/>
  <c r="AH67" i="7071" s="1"/>
  <c r="AI67" i="7071" s="1"/>
  <c r="AJ67" i="7071" s="1"/>
  <c r="AK67" i="7071" s="1"/>
  <c r="AL67" i="7071" s="1"/>
  <c r="AM67" i="7071" s="1"/>
  <c r="AO67" i="7071" s="1"/>
  <c r="S26" i="7073"/>
  <c r="T26" i="7073" s="1"/>
  <c r="U26" i="7073" s="1"/>
  <c r="V26" i="7073" s="1"/>
  <c r="W26" i="7073" s="1"/>
  <c r="X26" i="7073" s="1"/>
  <c r="Y26" i="7073" s="1"/>
  <c r="Z26" i="7073" s="1"/>
  <c r="AA26" i="7073" s="1"/>
  <c r="AB26" i="7073" s="1"/>
  <c r="AC26" i="7073" s="1"/>
  <c r="AD26" i="7073" s="1"/>
  <c r="AE26" i="7073" s="1"/>
  <c r="AF26" i="7073" s="1"/>
  <c r="AG26" i="7073" s="1"/>
  <c r="AH26" i="7073" s="1"/>
  <c r="AI26" i="7073" s="1"/>
  <c r="AJ26" i="7073" s="1"/>
  <c r="AK26" i="7073" s="1"/>
  <c r="AL26" i="7073" s="1"/>
  <c r="AM26" i="7073" s="1"/>
  <c r="AO26" i="7073" s="1"/>
  <c r="AO7" i="7064"/>
  <c r="L33" i="7063"/>
  <c r="M33" i="7063" s="1"/>
  <c r="N33" i="7063" s="1"/>
  <c r="O33" i="7063" s="1"/>
  <c r="V24" i="7078"/>
  <c r="W24" i="7078" s="1"/>
  <c r="X24" i="7078" s="1"/>
  <c r="Y24" i="7078" s="1"/>
  <c r="Z24" i="7078" s="1"/>
  <c r="AA24" i="7078" s="1"/>
  <c r="AB24" i="7078" s="1"/>
  <c r="AC24" i="7078" s="1"/>
  <c r="AD24" i="7078" s="1"/>
  <c r="AE24" i="7078" s="1"/>
  <c r="AF24" i="7078" s="1"/>
  <c r="AG24" i="7078" s="1"/>
  <c r="AH24" i="7078" s="1"/>
  <c r="AI24" i="7078" s="1"/>
  <c r="AJ24" i="7078" s="1"/>
  <c r="AK24" i="7078" s="1"/>
  <c r="AL24" i="7078" s="1"/>
  <c r="AM24" i="7078" s="1"/>
  <c r="P32" i="7074"/>
  <c r="Q32" i="7074" s="1"/>
  <c r="R32" i="7074" s="1"/>
  <c r="S32" i="7074" s="1"/>
  <c r="T32" i="7074" s="1"/>
  <c r="U32" i="7074" s="1"/>
  <c r="S66" i="7062"/>
  <c r="AA18" i="7075"/>
  <c r="AB18" i="7075" s="1"/>
  <c r="AC18" i="7075" s="1"/>
  <c r="AD18" i="7075" s="1"/>
  <c r="AE18" i="7075" s="1"/>
  <c r="AF18" i="7075" s="1"/>
  <c r="AE59" i="7077"/>
  <c r="AF59" i="7077" s="1"/>
  <c r="AG59" i="7077" s="1"/>
  <c r="AH59" i="7077" s="1"/>
  <c r="AI59" i="7077" s="1"/>
  <c r="AJ59" i="7077" s="1"/>
  <c r="AK59" i="7077" s="1"/>
  <c r="AL59" i="7077" s="1"/>
  <c r="AM59" i="7077" s="1"/>
  <c r="N33" i="7067"/>
  <c r="O33" i="7067" s="1"/>
  <c r="P33" i="7067" s="1"/>
  <c r="Q33" i="7067" s="1"/>
  <c r="R33" i="7067" s="1"/>
  <c r="S33" i="7067" s="1"/>
  <c r="T33" i="7067" s="1"/>
  <c r="U33" i="7067" s="1"/>
  <c r="V33" i="7067" s="1"/>
  <c r="W33" i="7067" s="1"/>
  <c r="X33" i="7067" s="1"/>
  <c r="Y33" i="7067" s="1"/>
  <c r="Z33" i="7067" s="1"/>
  <c r="AA33" i="7067" s="1"/>
  <c r="AB33" i="7067" s="1"/>
  <c r="AC33" i="7067" s="1"/>
  <c r="AD33" i="7067" s="1"/>
  <c r="AE33" i="7067" s="1"/>
  <c r="AF33" i="7067" s="1"/>
  <c r="AG33" i="7067" s="1"/>
  <c r="AH33" i="7067" s="1"/>
  <c r="AI33" i="7067" s="1"/>
  <c r="AJ33" i="7067" s="1"/>
  <c r="AK33" i="7067" s="1"/>
  <c r="AL33" i="7067" s="1"/>
  <c r="AM33" i="7067" s="1"/>
  <c r="H77" i="7070"/>
  <c r="M32" i="7075"/>
  <c r="N32" i="7075" s="1"/>
  <c r="O32" i="7075" s="1"/>
  <c r="P32" i="7075" s="1"/>
  <c r="Q32" i="7075" s="1"/>
  <c r="R32" i="7075" s="1"/>
  <c r="S32" i="7075" s="1"/>
  <c r="T32" i="7075" s="1"/>
  <c r="U32" i="7075" s="1"/>
  <c r="V32" i="7075" s="1"/>
  <c r="W32" i="7075" s="1"/>
  <c r="X32" i="7075" s="1"/>
  <c r="Y32" i="7075" s="1"/>
  <c r="Z32" i="7075" s="1"/>
  <c r="AA32" i="7075" s="1"/>
  <c r="AB32" i="7075" s="1"/>
  <c r="AC32" i="7075" s="1"/>
  <c r="AD32" i="7075" s="1"/>
  <c r="AE32" i="7075" s="1"/>
  <c r="AF32" i="7075" s="1"/>
  <c r="AG32" i="7075" s="1"/>
  <c r="AH32" i="7075" s="1"/>
  <c r="AI32" i="7075" s="1"/>
  <c r="AJ32" i="7075" s="1"/>
  <c r="AK32" i="7075" s="1"/>
  <c r="AL32" i="7075" s="1"/>
  <c r="AM32" i="7075" s="1"/>
  <c r="AF53" i="7071"/>
  <c r="AG53" i="7071" s="1"/>
  <c r="AH53" i="7071" s="1"/>
  <c r="AI53" i="7071" s="1"/>
  <c r="AJ53" i="7071" s="1"/>
  <c r="AK53" i="7071" s="1"/>
  <c r="AL53" i="7071" s="1"/>
  <c r="AM53" i="7071" s="1"/>
  <c r="AO53" i="7071" s="1"/>
  <c r="F39" i="7060"/>
  <c r="J41" i="7073"/>
  <c r="K41" i="7073" s="1"/>
  <c r="L41" i="7073" s="1"/>
  <c r="M41" i="7073" s="1"/>
  <c r="N41" i="7073" s="1"/>
  <c r="O41" i="7073" s="1"/>
  <c r="P41" i="7073" s="1"/>
  <c r="Q41" i="7073" s="1"/>
  <c r="R41" i="7073" s="1"/>
  <c r="S41" i="7073" s="1"/>
  <c r="T41" i="7073" s="1"/>
  <c r="U41" i="7073" s="1"/>
  <c r="V41" i="7073" s="1"/>
  <c r="W41" i="7073" s="1"/>
  <c r="X41" i="7073" s="1"/>
  <c r="Y41" i="7073" s="1"/>
  <c r="Z41" i="7073" s="1"/>
  <c r="AA41" i="7073" s="1"/>
  <c r="AB41" i="7073" s="1"/>
  <c r="AC41" i="7073" s="1"/>
  <c r="AD41" i="7073" s="1"/>
  <c r="AE41" i="7073" s="1"/>
  <c r="AF41" i="7073" s="1"/>
  <c r="AG41" i="7073" s="1"/>
  <c r="AH41" i="7073" s="1"/>
  <c r="AI41" i="7073" s="1"/>
  <c r="AJ41" i="7073" s="1"/>
  <c r="AK41" i="7073" s="1"/>
  <c r="AL41" i="7073" s="1"/>
  <c r="AM41" i="7073" s="1"/>
  <c r="AO41" i="7073" s="1"/>
  <c r="I76" i="7060"/>
  <c r="L74" i="7075"/>
  <c r="M74" i="7075" s="1"/>
  <c r="N74" i="7075" s="1"/>
  <c r="O74" i="7075" s="1"/>
  <c r="P74" i="7075" s="1"/>
  <c r="Q74" i="7075" s="1"/>
  <c r="R74" i="7075" s="1"/>
  <c r="S74" i="7075" s="1"/>
  <c r="T74" i="7075" s="1"/>
  <c r="U74" i="7075" s="1"/>
  <c r="V74" i="7075" s="1"/>
  <c r="W74" i="7075" s="1"/>
  <c r="X74" i="7075" s="1"/>
  <c r="Y74" i="7075" s="1"/>
  <c r="Z74" i="7075" s="1"/>
  <c r="AA74" i="7075" s="1"/>
  <c r="AB74" i="7075" s="1"/>
  <c r="AC74" i="7075" s="1"/>
  <c r="AD74" i="7075" s="1"/>
  <c r="AE74" i="7075" s="1"/>
  <c r="AF74" i="7075" s="1"/>
  <c r="AG74" i="7075" s="1"/>
  <c r="AH74" i="7075" s="1"/>
  <c r="AI74" i="7075" s="1"/>
  <c r="AJ74" i="7075" s="1"/>
  <c r="AK74" i="7075" s="1"/>
  <c r="AL74" i="7075" s="1"/>
  <c r="AM74" i="7075" s="1"/>
  <c r="AB17" i="7077"/>
  <c r="AC17" i="7077" s="1"/>
  <c r="AD17" i="7077" s="1"/>
  <c r="AE17" i="7077" s="1"/>
  <c r="AF17" i="7077" s="1"/>
  <c r="AG17" i="7077" s="1"/>
  <c r="AH17" i="7077" s="1"/>
  <c r="AI17" i="7077" s="1"/>
  <c r="AJ17" i="7077" s="1"/>
  <c r="AK17" i="7077" s="1"/>
  <c r="AL17" i="7077" s="1"/>
  <c r="AM17" i="7077" s="1"/>
  <c r="AH52" i="7077"/>
  <c r="AI52" i="7077" s="1"/>
  <c r="AJ52" i="7077" s="1"/>
  <c r="AK52" i="7077" s="1"/>
  <c r="AL52" i="7077" s="1"/>
  <c r="AM52" i="7077" s="1"/>
  <c r="AH51" i="7066"/>
  <c r="AI51" i="7066" s="1"/>
  <c r="AJ51" i="7066" s="1"/>
  <c r="AK51" i="7066" s="1"/>
  <c r="AL51" i="7066" s="1"/>
  <c r="AM51" i="7066" s="1"/>
  <c r="AO51" i="7066" s="1"/>
  <c r="X61" i="7075"/>
  <c r="Y61" i="7075" s="1"/>
  <c r="Z61" i="7075" s="1"/>
  <c r="AA61" i="7075" s="1"/>
  <c r="AB61" i="7075" s="1"/>
  <c r="AC61" i="7075" s="1"/>
  <c r="AD61" i="7075" s="1"/>
  <c r="AE61" i="7075" s="1"/>
  <c r="AF61" i="7075" s="1"/>
  <c r="AG61" i="7075" s="1"/>
  <c r="AH61" i="7075" s="1"/>
  <c r="AI61" i="7075" s="1"/>
  <c r="AJ61" i="7075" s="1"/>
  <c r="AK61" i="7075" s="1"/>
  <c r="AL61" i="7075" s="1"/>
  <c r="AM61" i="7075" s="1"/>
  <c r="S26" i="7075"/>
  <c r="T26" i="7075" s="1"/>
  <c r="U26" i="7075" s="1"/>
  <c r="V26" i="7075" s="1"/>
  <c r="W26" i="7075" s="1"/>
  <c r="X26" i="7075" s="1"/>
  <c r="Y26" i="7075" s="1"/>
  <c r="Z26" i="7075" s="1"/>
  <c r="AA26" i="7075" s="1"/>
  <c r="AB26" i="7075" s="1"/>
  <c r="AC26" i="7075" s="1"/>
  <c r="AD26" i="7075" s="1"/>
  <c r="AE26" i="7075" s="1"/>
  <c r="AF26" i="7075" s="1"/>
  <c r="AG26" i="7075" s="1"/>
  <c r="AH26" i="7075" s="1"/>
  <c r="AI26" i="7075" s="1"/>
  <c r="AJ26" i="7075" s="1"/>
  <c r="AK26" i="7075" s="1"/>
  <c r="AL26" i="7075" s="1"/>
  <c r="AM26" i="7075" s="1"/>
  <c r="L74" i="7076"/>
  <c r="M74" i="7076" s="1"/>
  <c r="N74" i="7076" s="1"/>
  <c r="O74" i="7076" s="1"/>
  <c r="P74" i="7076" s="1"/>
  <c r="Q74" i="7076" s="1"/>
  <c r="R74" i="7076" s="1"/>
  <c r="S74" i="7076" s="1"/>
  <c r="T74" i="7076" s="1"/>
  <c r="Y62" i="7077"/>
  <c r="Z62" i="7077" s="1"/>
  <c r="AA62" i="7077" s="1"/>
  <c r="AB62" i="7077" s="1"/>
  <c r="AC62" i="7077" s="1"/>
  <c r="AD62" i="7077" s="1"/>
  <c r="AE62" i="7077" s="1"/>
  <c r="AF62" i="7077" s="1"/>
  <c r="AG62" i="7077" s="1"/>
  <c r="AH62" i="7077" s="1"/>
  <c r="AI62" i="7077" s="1"/>
  <c r="AJ62" i="7077" s="1"/>
  <c r="AK62" i="7077" s="1"/>
  <c r="AL62" i="7077" s="1"/>
  <c r="AM62" i="7077" s="1"/>
  <c r="AC56" i="7067"/>
  <c r="AD56" i="7067" s="1"/>
  <c r="AE56" i="7067" s="1"/>
  <c r="AF56" i="7067" s="1"/>
  <c r="AG56" i="7067" s="1"/>
  <c r="AH56" i="7067" s="1"/>
  <c r="AI56" i="7067" s="1"/>
  <c r="AJ56" i="7067" s="1"/>
  <c r="AK56" i="7067" s="1"/>
  <c r="AL56" i="7067" s="1"/>
  <c r="AM56" i="7067" s="1"/>
  <c r="R74" i="7071"/>
  <c r="S74" i="7071" s="1"/>
  <c r="T74" i="7071" s="1"/>
  <c r="U74" i="7071" s="1"/>
  <c r="V74" i="7071" s="1"/>
  <c r="W74" i="7071" s="1"/>
  <c r="X74" i="7071" s="1"/>
  <c r="Y74" i="7071" s="1"/>
  <c r="Z74" i="7071" s="1"/>
  <c r="AA74" i="7071" s="1"/>
  <c r="AB74" i="7071" s="1"/>
  <c r="AC74" i="7071" s="1"/>
  <c r="AD74" i="7071" s="1"/>
  <c r="AE74" i="7071" s="1"/>
  <c r="AF74" i="7071" s="1"/>
  <c r="AG74" i="7071" s="1"/>
  <c r="AH74" i="7071" s="1"/>
  <c r="AI74" i="7071" s="1"/>
  <c r="AJ74" i="7071" s="1"/>
  <c r="AK74" i="7071" s="1"/>
  <c r="AL74" i="7071" s="1"/>
  <c r="AM74" i="7071" s="1"/>
  <c r="AO74" i="7071" s="1"/>
  <c r="V64" i="7068"/>
  <c r="AD18" i="7071"/>
  <c r="AE18" i="7071" s="1"/>
  <c r="AF18" i="7071" s="1"/>
  <c r="AG18" i="7071" s="1"/>
  <c r="AH18" i="7071" s="1"/>
  <c r="AI18" i="7071" s="1"/>
  <c r="AJ18" i="7071" s="1"/>
  <c r="AK18" i="7071" s="1"/>
  <c r="AL18" i="7071" s="1"/>
  <c r="AM18" i="7071" s="1"/>
  <c r="AO18" i="7071" s="1"/>
  <c r="AE54" i="7073"/>
  <c r="AF54" i="7073" s="1"/>
  <c r="AG54" i="7073" s="1"/>
  <c r="AH54" i="7073" s="1"/>
  <c r="AI54" i="7073" s="1"/>
  <c r="AJ54" i="7073" s="1"/>
  <c r="AK54" i="7073" s="1"/>
  <c r="AL54" i="7073" s="1"/>
  <c r="AM54" i="7073" s="1"/>
  <c r="AO54" i="7073" s="1"/>
  <c r="M33" i="7064"/>
  <c r="N33" i="7064" s="1"/>
  <c r="O33" i="7064" s="1"/>
  <c r="P33" i="7064" s="1"/>
  <c r="Q33" i="7064" s="1"/>
  <c r="R33" i="7064" s="1"/>
  <c r="S33" i="7064" s="1"/>
  <c r="T33" i="7064" s="1"/>
  <c r="U33" i="7064" s="1"/>
  <c r="V33" i="7064" s="1"/>
  <c r="W33" i="7064" s="1"/>
  <c r="X33" i="7064" s="1"/>
  <c r="Y33" i="7064" s="1"/>
  <c r="Z33" i="7064" s="1"/>
  <c r="AA33" i="7064" s="1"/>
  <c r="AB33" i="7064" s="1"/>
  <c r="AC33" i="7064" s="1"/>
  <c r="AD33" i="7064" s="1"/>
  <c r="AE33" i="7064" s="1"/>
  <c r="AF33" i="7064" s="1"/>
  <c r="AG33" i="7064" s="1"/>
  <c r="AH33" i="7064" s="1"/>
  <c r="AI33" i="7064" s="1"/>
  <c r="AJ33" i="7064" s="1"/>
  <c r="AK33" i="7064" s="1"/>
  <c r="AL33" i="7064" s="1"/>
  <c r="AM33" i="7064" s="1"/>
  <c r="AO33" i="7064" s="1"/>
  <c r="S67" i="7066"/>
  <c r="T67" i="7066" s="1"/>
  <c r="U67" i="7066" s="1"/>
  <c r="V67" i="7066" s="1"/>
  <c r="W70" i="7076"/>
  <c r="X70" i="7076" s="1"/>
  <c r="Y70" i="7076" s="1"/>
  <c r="Z70" i="7076" s="1"/>
  <c r="AA70" i="7076" s="1"/>
  <c r="AB70" i="7076" s="1"/>
  <c r="AC70" i="7076" s="1"/>
  <c r="AD70" i="7076" s="1"/>
  <c r="AE70" i="7076" s="1"/>
  <c r="AF70" i="7076" s="1"/>
  <c r="AG70" i="7076" s="1"/>
  <c r="AH70" i="7076" s="1"/>
  <c r="AI70" i="7076" s="1"/>
  <c r="AJ70" i="7076" s="1"/>
  <c r="AK70" i="7076" s="1"/>
  <c r="AL70" i="7076" s="1"/>
  <c r="AM70" i="7076" s="1"/>
  <c r="AK49" i="7075"/>
  <c r="AL49" i="7075" s="1"/>
  <c r="AM49" i="7075" s="1"/>
  <c r="H37" i="7074"/>
  <c r="I37" i="7074" s="1"/>
  <c r="J37" i="7074" s="1"/>
  <c r="K37" i="7074" s="1"/>
  <c r="L37" i="7074" s="1"/>
  <c r="M37" i="7074" s="1"/>
  <c r="N37" i="7074" s="1"/>
  <c r="O37" i="7074" s="1"/>
  <c r="P37" i="7074" s="1"/>
  <c r="Q37" i="7074" s="1"/>
  <c r="R37" i="7074" s="1"/>
  <c r="S37" i="7074" s="1"/>
  <c r="T37" i="7074" s="1"/>
  <c r="U37" i="7074" s="1"/>
  <c r="V37" i="7074" s="1"/>
  <c r="W37" i="7074" s="1"/>
  <c r="X37" i="7074" s="1"/>
  <c r="Y37" i="7074" s="1"/>
  <c r="Z37" i="7074" s="1"/>
  <c r="AA37" i="7074" s="1"/>
  <c r="AB37" i="7074" s="1"/>
  <c r="AC37" i="7074" s="1"/>
  <c r="AD37" i="7074" s="1"/>
  <c r="AE37" i="7074" s="1"/>
  <c r="AF37" i="7074" s="1"/>
  <c r="AG37" i="7074" s="1"/>
  <c r="AH37" i="7074" s="1"/>
  <c r="AI37" i="7074" s="1"/>
  <c r="AJ37" i="7074" s="1"/>
  <c r="AK37" i="7074" s="1"/>
  <c r="AL37" i="7074" s="1"/>
  <c r="AM37" i="7074" s="1"/>
  <c r="AO37" i="7074" s="1"/>
  <c r="AE54" i="7065"/>
  <c r="AF54" i="7065" s="1"/>
  <c r="AG54" i="7065" s="1"/>
  <c r="AH54" i="7065" s="1"/>
  <c r="AI54" i="7065" s="1"/>
  <c r="AJ54" i="7065" s="1"/>
  <c r="AK54" i="7065" s="1"/>
  <c r="AL54" i="7065" s="1"/>
  <c r="AM54" i="7065" s="1"/>
  <c r="AO54" i="7065" s="1"/>
  <c r="AI14" i="7065"/>
  <c r="AJ14" i="7065" s="1"/>
  <c r="AK14" i="7065" s="1"/>
  <c r="AL14" i="7065" s="1"/>
  <c r="AM14" i="7065" s="1"/>
  <c r="AO14" i="7065" s="1"/>
  <c r="T66" i="7077"/>
  <c r="U66" i="7077" s="1"/>
  <c r="V66" i="7077" s="1"/>
  <c r="W66" i="7077" s="1"/>
  <c r="X66" i="7077" s="1"/>
  <c r="Y66" i="7077" s="1"/>
  <c r="Z66" i="7077" s="1"/>
  <c r="AA66" i="7077" s="1"/>
  <c r="AB66" i="7077" s="1"/>
  <c r="AC66" i="7077" s="1"/>
  <c r="AD66" i="7077" s="1"/>
  <c r="AE66" i="7077" s="1"/>
  <c r="AF66" i="7077" s="1"/>
  <c r="AG66" i="7077" s="1"/>
  <c r="AH66" i="7077" s="1"/>
  <c r="AI66" i="7077" s="1"/>
  <c r="AJ66" i="7077" s="1"/>
  <c r="AK66" i="7077" s="1"/>
  <c r="AL66" i="7077" s="1"/>
  <c r="AM66" i="7077" s="1"/>
  <c r="AG12" i="7078"/>
  <c r="AH12" i="7078" s="1"/>
  <c r="AI12" i="7078" s="1"/>
  <c r="AJ12" i="7078" s="1"/>
  <c r="AK12" i="7078" s="1"/>
  <c r="AL12" i="7078" s="1"/>
  <c r="AM12" i="7078" s="1"/>
  <c r="AB17" i="7078"/>
  <c r="AC17" i="7078" s="1"/>
  <c r="AD17" i="7078" s="1"/>
  <c r="AE17" i="7078" s="1"/>
  <c r="AF17" i="7078" s="1"/>
  <c r="AG17" i="7078" s="1"/>
  <c r="AH17" i="7078" s="1"/>
  <c r="AI17" i="7078" s="1"/>
  <c r="AJ17" i="7078" s="1"/>
  <c r="AK17" i="7078" s="1"/>
  <c r="AL17" i="7078" s="1"/>
  <c r="AM17" i="7078" s="1"/>
  <c r="M72" i="7078"/>
  <c r="N72" i="7078" s="1"/>
  <c r="O72" i="7078" s="1"/>
  <c r="P72" i="7078" s="1"/>
  <c r="Q72" i="7078" s="1"/>
  <c r="R72" i="7078" s="1"/>
  <c r="S72" i="7078" s="1"/>
  <c r="T72" i="7078" s="1"/>
  <c r="U72" i="7078" s="1"/>
  <c r="V72" i="7078" s="1"/>
  <c r="W72" i="7078" s="1"/>
  <c r="X72" i="7078" s="1"/>
  <c r="Y72" i="7078" s="1"/>
  <c r="Z72" i="7078" s="1"/>
  <c r="AA72" i="7078" s="1"/>
  <c r="AB72" i="7078" s="1"/>
  <c r="AC72" i="7078" s="1"/>
  <c r="AD72" i="7078" s="1"/>
  <c r="AE72" i="7078" s="1"/>
  <c r="AI50" i="7063"/>
  <c r="N31" i="7061"/>
  <c r="AD15" i="7068"/>
  <c r="AH11" i="7070"/>
  <c r="AI11" i="7070" s="1"/>
  <c r="AJ11" i="7070" s="1"/>
  <c r="AK11" i="7070" s="1"/>
  <c r="AL11" i="7070" s="1"/>
  <c r="AM11" i="7070" s="1"/>
  <c r="N71" i="7071"/>
  <c r="O71" i="7071" s="1"/>
  <c r="P71" i="7071" s="1"/>
  <c r="Q71" i="7071" s="1"/>
  <c r="R71" i="7071" s="1"/>
  <c r="S71" i="7071" s="1"/>
  <c r="T71" i="7071" s="1"/>
  <c r="U71" i="7071" s="1"/>
  <c r="V71" i="7071" s="1"/>
  <c r="W71" i="7071" s="1"/>
  <c r="X71" i="7071" s="1"/>
  <c r="Y71" i="7071" s="1"/>
  <c r="Z71" i="7071" s="1"/>
  <c r="AA71" i="7071" s="1"/>
  <c r="AB71" i="7071" s="1"/>
  <c r="AC71" i="7071" s="1"/>
  <c r="AD71" i="7071" s="1"/>
  <c r="AE71" i="7071" s="1"/>
  <c r="AF71" i="7071" s="1"/>
  <c r="AG71" i="7071" s="1"/>
  <c r="AH71" i="7071" s="1"/>
  <c r="AI71" i="7071" s="1"/>
  <c r="AJ71" i="7071" s="1"/>
  <c r="AK71" i="7071" s="1"/>
  <c r="AL71" i="7071" s="1"/>
  <c r="AM71" i="7071" s="1"/>
  <c r="AO71" i="7071" s="1"/>
  <c r="AD16" i="7074"/>
  <c r="AE16" i="7074" s="1"/>
  <c r="AF16" i="7074" s="1"/>
  <c r="AG16" i="7074" s="1"/>
  <c r="AH16" i="7074" s="1"/>
  <c r="AI16" i="7074" s="1"/>
  <c r="AJ16" i="7074" s="1"/>
  <c r="AK16" i="7074" s="1"/>
  <c r="AL16" i="7074" s="1"/>
  <c r="AM16" i="7074" s="1"/>
  <c r="AO16" i="7074" s="1"/>
  <c r="Y20" i="7059"/>
  <c r="U24" i="7063"/>
  <c r="V24" i="7063" s="1"/>
  <c r="W24" i="7063" s="1"/>
  <c r="X24" i="7063" s="1"/>
  <c r="Y24" i="7063" s="1"/>
  <c r="Z24" i="7063" s="1"/>
  <c r="AA24" i="7063" s="1"/>
  <c r="AB24" i="7063" s="1"/>
  <c r="AC24" i="7063" s="1"/>
  <c r="AD24" i="7063" s="1"/>
  <c r="AE24" i="7063" s="1"/>
  <c r="AF24" i="7063" s="1"/>
  <c r="AG24" i="7063" s="1"/>
  <c r="AH24" i="7063" s="1"/>
  <c r="AI24" i="7063" s="1"/>
  <c r="AJ24" i="7063" s="1"/>
  <c r="AK24" i="7063" s="1"/>
  <c r="AL24" i="7063" s="1"/>
  <c r="AM24" i="7063" s="1"/>
  <c r="AO24" i="7063" s="1"/>
  <c r="AA24" i="7075"/>
  <c r="AB24" i="7075" s="1"/>
  <c r="AC24" i="7075" s="1"/>
  <c r="AD24" i="7075" s="1"/>
  <c r="AE24" i="7075" s="1"/>
  <c r="AF24" i="7075" s="1"/>
  <c r="AG24" i="7075" s="1"/>
  <c r="AH24" i="7075" s="1"/>
  <c r="AI24" i="7075" s="1"/>
  <c r="AJ24" i="7075" s="1"/>
  <c r="AK24" i="7075" s="1"/>
  <c r="AL24" i="7075" s="1"/>
  <c r="AM24" i="7075" s="1"/>
  <c r="T65" i="7070"/>
  <c r="U65" i="7070" s="1"/>
  <c r="V65" i="7070" s="1"/>
  <c r="W65" i="7070" s="1"/>
  <c r="X65" i="7070" s="1"/>
  <c r="Y65" i="7070" s="1"/>
  <c r="Z65" i="7070" s="1"/>
  <c r="AA65" i="7070" s="1"/>
  <c r="I37" i="7060"/>
  <c r="T69" i="7077"/>
  <c r="U69" i="7077" s="1"/>
  <c r="V69" i="7077" s="1"/>
  <c r="W69" i="7077" s="1"/>
  <c r="X69" i="7077" s="1"/>
  <c r="Y69" i="7077" s="1"/>
  <c r="Z69" i="7077" s="1"/>
  <c r="AA69" i="7077" s="1"/>
  <c r="AB69" i="7077" s="1"/>
  <c r="AC69" i="7077" s="1"/>
  <c r="AD69" i="7077" s="1"/>
  <c r="AE69" i="7077" s="1"/>
  <c r="AF69" i="7077" s="1"/>
  <c r="AG69" i="7077" s="1"/>
  <c r="AH69" i="7077" s="1"/>
  <c r="AI69" i="7077" s="1"/>
  <c r="AJ69" i="7077" s="1"/>
  <c r="AK69" i="7077" s="1"/>
  <c r="AL69" i="7077" s="1"/>
  <c r="AM69" i="7077" s="1"/>
  <c r="O32" i="7076"/>
  <c r="P32" i="7076" s="1"/>
  <c r="Q32" i="7076" s="1"/>
  <c r="R32" i="7076" s="1"/>
  <c r="S32" i="7076" s="1"/>
  <c r="T32" i="7076" s="1"/>
  <c r="U32" i="7076" s="1"/>
  <c r="V32" i="7076" s="1"/>
  <c r="W32" i="7076" s="1"/>
  <c r="X32" i="7076" s="1"/>
  <c r="Y32" i="7076" s="1"/>
  <c r="Z32" i="7076" s="1"/>
  <c r="AA32" i="7076" s="1"/>
  <c r="AB32" i="7076" s="1"/>
  <c r="AC32" i="7076" s="1"/>
  <c r="AD32" i="7076" s="1"/>
  <c r="AE32" i="7076" s="1"/>
  <c r="AF32" i="7076" s="1"/>
  <c r="AG32" i="7076" s="1"/>
  <c r="AH32" i="7076" s="1"/>
  <c r="AI32" i="7076" s="1"/>
  <c r="AJ32" i="7076" s="1"/>
  <c r="AK32" i="7076" s="1"/>
  <c r="AL32" i="7076" s="1"/>
  <c r="AM32" i="7076" s="1"/>
  <c r="I41" i="7076"/>
  <c r="J41" i="7076" s="1"/>
  <c r="K41" i="7076" s="1"/>
  <c r="L41" i="7076" s="1"/>
  <c r="M41" i="7076" s="1"/>
  <c r="N41" i="7076" s="1"/>
  <c r="O41" i="7076" s="1"/>
  <c r="P41" i="7076" s="1"/>
  <c r="Q41" i="7076" s="1"/>
  <c r="R41" i="7076" s="1"/>
  <c r="S41" i="7076" s="1"/>
  <c r="T41" i="7076" s="1"/>
  <c r="U41" i="7076" s="1"/>
  <c r="V41" i="7076" s="1"/>
  <c r="W41" i="7076" s="1"/>
  <c r="X41" i="7076" s="1"/>
  <c r="Y41" i="7076" s="1"/>
  <c r="Z41" i="7076" s="1"/>
  <c r="AA41" i="7076" s="1"/>
  <c r="AB41" i="7076" s="1"/>
  <c r="AC41" i="7076" s="1"/>
  <c r="AD41" i="7076" s="1"/>
  <c r="AE41" i="7076" s="1"/>
  <c r="AF41" i="7076" s="1"/>
  <c r="AG41" i="7076" s="1"/>
  <c r="AH41" i="7076" s="1"/>
  <c r="AI41" i="7076" s="1"/>
  <c r="AJ41" i="7076" s="1"/>
  <c r="AK41" i="7076" s="1"/>
  <c r="AL41" i="7076" s="1"/>
  <c r="AM41" i="7076" s="1"/>
  <c r="G79" i="7078"/>
  <c r="H79" i="7078" s="1"/>
  <c r="I79" i="7078" s="1"/>
  <c r="J79" i="7078" s="1"/>
  <c r="K79" i="7078" s="1"/>
  <c r="L79" i="7078" s="1"/>
  <c r="M79" i="7078" s="1"/>
  <c r="N79" i="7078" s="1"/>
  <c r="O79" i="7078" s="1"/>
  <c r="P79" i="7078" s="1"/>
  <c r="Q79" i="7078" s="1"/>
  <c r="R79" i="7078" s="1"/>
  <c r="S79" i="7078" s="1"/>
  <c r="T79" i="7078" s="1"/>
  <c r="U79" i="7078" s="1"/>
  <c r="V79" i="7078" s="1"/>
  <c r="W79" i="7078" s="1"/>
  <c r="X79" i="7078" s="1"/>
  <c r="Y79" i="7078" s="1"/>
  <c r="Z79" i="7078" s="1"/>
  <c r="AA79" i="7078" s="1"/>
  <c r="AB79" i="7078" s="1"/>
  <c r="AC79" i="7078" s="1"/>
  <c r="AD79" i="7078" s="1"/>
  <c r="AE79" i="7078" s="1"/>
  <c r="AF79" i="7078" s="1"/>
  <c r="AG79" i="7078" s="1"/>
  <c r="AH79" i="7078" s="1"/>
  <c r="AI79" i="7078" s="1"/>
  <c r="AJ79" i="7078" s="1"/>
  <c r="AK79" i="7078" s="1"/>
  <c r="AL79" i="7078" s="1"/>
  <c r="AM79" i="7078" s="1"/>
  <c r="AF54" i="7071"/>
  <c r="AG54" i="7071" s="1"/>
  <c r="AH54" i="7071" s="1"/>
  <c r="AI54" i="7071" s="1"/>
  <c r="AJ54" i="7071" s="1"/>
  <c r="AK54" i="7071" s="1"/>
  <c r="AL54" i="7071" s="1"/>
  <c r="AM54" i="7071" s="1"/>
  <c r="AO54" i="7071" s="1"/>
  <c r="X22" i="7063"/>
  <c r="Y22" i="7063" s="1"/>
  <c r="Z22" i="7063" s="1"/>
  <c r="AA22" i="7063" s="1"/>
  <c r="AB22" i="7063" s="1"/>
  <c r="AC22" i="7063" s="1"/>
  <c r="AD22" i="7063" s="1"/>
  <c r="AE22" i="7063" s="1"/>
  <c r="AF22" i="7063" s="1"/>
  <c r="AG22" i="7063" s="1"/>
  <c r="AH22" i="7063" s="1"/>
  <c r="AI22" i="7063" s="1"/>
  <c r="AJ22" i="7063" s="1"/>
  <c r="AK22" i="7063" s="1"/>
  <c r="AL22" i="7063" s="1"/>
  <c r="AM22" i="7063" s="1"/>
  <c r="AO22" i="7063" s="1"/>
  <c r="AE17" i="7063"/>
  <c r="AB17" i="7059"/>
  <c r="AJ9" i="7059"/>
  <c r="W62" i="7059"/>
  <c r="AL48" i="7061"/>
  <c r="AM48" i="7061" s="1"/>
  <c r="H80" i="7070"/>
  <c r="V72" i="7064"/>
  <c r="W72" i="7064" s="1"/>
  <c r="X72" i="7064" s="1"/>
  <c r="Y72" i="7064" s="1"/>
  <c r="AA58" i="7065"/>
  <c r="AB58" i="7065" s="1"/>
  <c r="AC58" i="7065" s="1"/>
  <c r="AD58" i="7065" s="1"/>
  <c r="AE58" i="7065" s="1"/>
  <c r="AF58" i="7065" s="1"/>
  <c r="AG58" i="7065" s="1"/>
  <c r="AH58" i="7065" s="1"/>
  <c r="AI58" i="7065" s="1"/>
  <c r="AJ58" i="7065" s="1"/>
  <c r="AK58" i="7065" s="1"/>
  <c r="AL58" i="7065" s="1"/>
  <c r="AM58" i="7065" s="1"/>
  <c r="AO58" i="7065" s="1"/>
  <c r="P31" i="7078"/>
  <c r="Q31" i="7078" s="1"/>
  <c r="R31" i="7078" s="1"/>
  <c r="S31" i="7078" s="1"/>
  <c r="T31" i="7078" s="1"/>
  <c r="U31" i="7078" s="1"/>
  <c r="V31" i="7078" s="1"/>
  <c r="W31" i="7078" s="1"/>
  <c r="X31" i="7078" s="1"/>
  <c r="Y31" i="7078" s="1"/>
  <c r="Z31" i="7078" s="1"/>
  <c r="AA31" i="7078" s="1"/>
  <c r="AB31" i="7078" s="1"/>
  <c r="AC31" i="7078" s="1"/>
  <c r="AD31" i="7078" s="1"/>
  <c r="AE31" i="7078" s="1"/>
  <c r="AF31" i="7078" s="1"/>
  <c r="AG31" i="7078" s="1"/>
  <c r="AH31" i="7078" s="1"/>
  <c r="AI31" i="7078" s="1"/>
  <c r="AJ31" i="7078" s="1"/>
  <c r="AK31" i="7078" s="1"/>
  <c r="AL31" i="7078" s="1"/>
  <c r="AM31" i="7078" s="1"/>
  <c r="V63" i="7074"/>
  <c r="W63" i="7074" s="1"/>
  <c r="X63" i="7074" s="1"/>
  <c r="Y63" i="7074" s="1"/>
  <c r="Z63" i="7074" s="1"/>
  <c r="AA63" i="7074" s="1"/>
  <c r="AB63" i="7074" s="1"/>
  <c r="AC63" i="7074" s="1"/>
  <c r="AD63" i="7074" s="1"/>
  <c r="AE63" i="7074" s="1"/>
  <c r="AF63" i="7074" s="1"/>
  <c r="AG63" i="7074" s="1"/>
  <c r="AH63" i="7074" s="1"/>
  <c r="AI63" i="7074" s="1"/>
  <c r="AJ63" i="7074" s="1"/>
  <c r="AK63" i="7074" s="1"/>
  <c r="AL63" i="7074" s="1"/>
  <c r="AM63" i="7074" s="1"/>
  <c r="AO63" i="7074" s="1"/>
  <c r="Y60" i="7062"/>
  <c r="K34" i="7067"/>
  <c r="L34" i="7067" s="1"/>
  <c r="M34" i="7067" s="1"/>
  <c r="N34" i="7067" s="1"/>
  <c r="O34" i="7067" s="1"/>
  <c r="P34" i="7067" s="1"/>
  <c r="Q34" i="7067" s="1"/>
  <c r="R34" i="7067" s="1"/>
  <c r="S34" i="7067" s="1"/>
  <c r="T34" i="7067" s="1"/>
  <c r="U34" i="7067" s="1"/>
  <c r="V34" i="7067" s="1"/>
  <c r="W34" i="7067" s="1"/>
  <c r="X34" i="7067" s="1"/>
  <c r="Y34" i="7067" s="1"/>
  <c r="Z34" i="7067" s="1"/>
  <c r="AA34" i="7067" s="1"/>
  <c r="AB34" i="7067" s="1"/>
  <c r="AC34" i="7067" s="1"/>
  <c r="AD34" i="7067" s="1"/>
  <c r="AE34" i="7067" s="1"/>
  <c r="AF34" i="7067" s="1"/>
  <c r="AG34" i="7067" s="1"/>
  <c r="AH34" i="7067" s="1"/>
  <c r="AI34" i="7067" s="1"/>
  <c r="AJ34" i="7067" s="1"/>
  <c r="AK34" i="7067" s="1"/>
  <c r="AL34" i="7067" s="1"/>
  <c r="AM34" i="7067" s="1"/>
  <c r="I36" i="7076"/>
  <c r="J36" i="7076" s="1"/>
  <c r="V23" i="7067"/>
  <c r="W23" i="7067" s="1"/>
  <c r="X23" i="7067" s="1"/>
  <c r="Y23" i="7067" s="1"/>
  <c r="Z23" i="7067" s="1"/>
  <c r="AA23" i="7067" s="1"/>
  <c r="AB23" i="7067" s="1"/>
  <c r="AC23" i="7067" s="1"/>
  <c r="AD23" i="7067" s="1"/>
  <c r="AE23" i="7067" s="1"/>
  <c r="AF23" i="7067" s="1"/>
  <c r="AG23" i="7067" s="1"/>
  <c r="AH23" i="7067" s="1"/>
  <c r="AI23" i="7067" s="1"/>
  <c r="AJ23" i="7067" s="1"/>
  <c r="AK23" i="7067" s="1"/>
  <c r="AL23" i="7067" s="1"/>
  <c r="AM23" i="7067" s="1"/>
  <c r="I36" i="7069"/>
  <c r="J36" i="7069" s="1"/>
  <c r="K36" i="7069" s="1"/>
  <c r="L36" i="7069" s="1"/>
  <c r="M36" i="7069" s="1"/>
  <c r="N36" i="7069" s="1"/>
  <c r="O36" i="7069" s="1"/>
  <c r="P36" i="7069" s="1"/>
  <c r="Q36" i="7069" s="1"/>
  <c r="R36" i="7069" s="1"/>
  <c r="S36" i="7069" s="1"/>
  <c r="T36" i="7069" s="1"/>
  <c r="U36" i="7069" s="1"/>
  <c r="V36" i="7069" s="1"/>
  <c r="W36" i="7069" s="1"/>
  <c r="X36" i="7069" s="1"/>
  <c r="Y36" i="7069" s="1"/>
  <c r="Z36" i="7069" s="1"/>
  <c r="AA36" i="7069" s="1"/>
  <c r="AB36" i="7069" s="1"/>
  <c r="AC36" i="7069" s="1"/>
  <c r="AD36" i="7069" s="1"/>
  <c r="AE36" i="7069" s="1"/>
  <c r="AF36" i="7069" s="1"/>
  <c r="AG36" i="7069" s="1"/>
  <c r="AH36" i="7069" s="1"/>
  <c r="AI36" i="7069" s="1"/>
  <c r="AJ36" i="7069" s="1"/>
  <c r="AK36" i="7069" s="1"/>
  <c r="AL36" i="7069" s="1"/>
  <c r="AM36" i="7069" s="1"/>
  <c r="G38" i="7060"/>
  <c r="AH13" i="7072"/>
  <c r="AI13" i="7072" s="1"/>
  <c r="AJ13" i="7072" s="1"/>
  <c r="AK13" i="7072" s="1"/>
  <c r="AL13" i="7072" s="1"/>
  <c r="AM13" i="7072" s="1"/>
  <c r="AO13" i="7072" s="1"/>
  <c r="H77" i="7072"/>
  <c r="I77" i="7072" s="1"/>
  <c r="J77" i="7072" s="1"/>
  <c r="K77" i="7072" s="1"/>
  <c r="L77" i="7072" s="1"/>
  <c r="M77" i="7072" s="1"/>
  <c r="N77" i="7072" s="1"/>
  <c r="O77" i="7072" s="1"/>
  <c r="P77" i="7072" s="1"/>
  <c r="Q77" i="7072" s="1"/>
  <c r="R77" i="7072" s="1"/>
  <c r="S77" i="7072" s="1"/>
  <c r="T77" i="7072" s="1"/>
  <c r="U77" i="7072" s="1"/>
  <c r="V77" i="7072" s="1"/>
  <c r="W77" i="7072" s="1"/>
  <c r="X77" i="7072" s="1"/>
  <c r="Y77" i="7072" s="1"/>
  <c r="Z77" i="7072" s="1"/>
  <c r="AA77" i="7072" s="1"/>
  <c r="AB77" i="7072" s="1"/>
  <c r="AC77" i="7072" s="1"/>
  <c r="AD77" i="7072" s="1"/>
  <c r="AE77" i="7072" s="1"/>
  <c r="AF77" i="7072" s="1"/>
  <c r="AG77" i="7072" s="1"/>
  <c r="AH77" i="7072" s="1"/>
  <c r="AI77" i="7072" s="1"/>
  <c r="AJ77" i="7072" s="1"/>
  <c r="AK77" i="7072" s="1"/>
  <c r="AL77" i="7072" s="1"/>
  <c r="AM77" i="7072" s="1"/>
  <c r="AO77" i="7072" s="1"/>
  <c r="M72" i="7072"/>
  <c r="N72" i="7072" s="1"/>
  <c r="O72" i="7072" s="1"/>
  <c r="P72" i="7072" s="1"/>
  <c r="Q72" i="7072" s="1"/>
  <c r="R72" i="7072" s="1"/>
  <c r="S72" i="7072" s="1"/>
  <c r="T72" i="7072" s="1"/>
  <c r="U72" i="7072" s="1"/>
  <c r="V72" i="7072" s="1"/>
  <c r="W72" i="7072" s="1"/>
  <c r="X72" i="7072" s="1"/>
  <c r="Y72" i="7072" s="1"/>
  <c r="Z72" i="7072" s="1"/>
  <c r="AA72" i="7072" s="1"/>
  <c r="AB72" i="7072" s="1"/>
  <c r="AC72" i="7072" s="1"/>
  <c r="AD72" i="7072" s="1"/>
  <c r="AE72" i="7072" s="1"/>
  <c r="AF72" i="7072" s="1"/>
  <c r="AG72" i="7072" s="1"/>
  <c r="AH72" i="7072" s="1"/>
  <c r="AI72" i="7072" s="1"/>
  <c r="AJ72" i="7072" s="1"/>
  <c r="AK72" i="7072" s="1"/>
  <c r="AL72" i="7072" s="1"/>
  <c r="AM72" i="7072" s="1"/>
  <c r="AO72" i="7072" s="1"/>
  <c r="AD55" i="7064"/>
  <c r="AE55" i="7064" s="1"/>
  <c r="AF55" i="7064" s="1"/>
  <c r="AG55" i="7064" s="1"/>
  <c r="AH55" i="7064" s="1"/>
  <c r="AI55" i="7064" s="1"/>
  <c r="AJ55" i="7064" s="1"/>
  <c r="AK55" i="7064" s="1"/>
  <c r="AL55" i="7064" s="1"/>
  <c r="AM55" i="7064" s="1"/>
  <c r="AO55" i="7064" s="1"/>
  <c r="V23" i="7061"/>
  <c r="J35" i="7059"/>
  <c r="H77" i="7061"/>
  <c r="AB57" i="7059"/>
  <c r="L33" i="7060"/>
  <c r="F39" i="7059"/>
  <c r="H77" i="7060"/>
  <c r="S65" i="7066"/>
  <c r="T65" i="7066" s="1"/>
  <c r="U65" i="7066" s="1"/>
  <c r="V65" i="7066" s="1"/>
  <c r="W65" i="7066" s="1"/>
  <c r="X65" i="7066" s="1"/>
  <c r="Y65" i="7066" s="1"/>
  <c r="Z65" i="7066" s="1"/>
  <c r="AA65" i="7066" s="1"/>
  <c r="AB65" i="7066" s="1"/>
  <c r="AC65" i="7066" s="1"/>
  <c r="AD65" i="7066" s="1"/>
  <c r="AE65" i="7066" s="1"/>
  <c r="AF65" i="7066" s="1"/>
  <c r="AG65" i="7066" s="1"/>
  <c r="AH65" i="7066" s="1"/>
  <c r="AI65" i="7066" s="1"/>
  <c r="AJ65" i="7066" s="1"/>
  <c r="AK65" i="7066" s="1"/>
  <c r="AL65" i="7066" s="1"/>
  <c r="AM65" i="7066" s="1"/>
  <c r="AO65" i="7066" s="1"/>
  <c r="AF53" i="7075"/>
  <c r="AG53" i="7075" s="1"/>
  <c r="AH53" i="7075" s="1"/>
  <c r="AI53" i="7075" s="1"/>
  <c r="AJ53" i="7075" s="1"/>
  <c r="AK53" i="7075" s="1"/>
  <c r="AL53" i="7075" s="1"/>
  <c r="AM53" i="7075" s="1"/>
  <c r="H37" i="7075"/>
  <c r="I37" i="7075" s="1"/>
  <c r="J37" i="7075" s="1"/>
  <c r="K37" i="7075" s="1"/>
  <c r="L37" i="7075" s="1"/>
  <c r="M37" i="7075" s="1"/>
  <c r="N37" i="7075" s="1"/>
  <c r="O37" i="7075" s="1"/>
  <c r="P37" i="7075" s="1"/>
  <c r="Q37" i="7075" s="1"/>
  <c r="R37" i="7075" s="1"/>
  <c r="S37" i="7075" s="1"/>
  <c r="T37" i="7075" s="1"/>
  <c r="U37" i="7075" s="1"/>
  <c r="V37" i="7075" s="1"/>
  <c r="W37" i="7075" s="1"/>
  <c r="X37" i="7075" s="1"/>
  <c r="Y37" i="7075" s="1"/>
  <c r="Z37" i="7075" s="1"/>
  <c r="AA37" i="7075" s="1"/>
  <c r="AB37" i="7075" s="1"/>
  <c r="AC37" i="7075" s="1"/>
  <c r="AD37" i="7075" s="1"/>
  <c r="AE37" i="7075" s="1"/>
  <c r="AF37" i="7075" s="1"/>
  <c r="AG37" i="7075" s="1"/>
  <c r="AH37" i="7075" s="1"/>
  <c r="AI37" i="7075" s="1"/>
  <c r="AJ37" i="7075" s="1"/>
  <c r="AK37" i="7075" s="1"/>
  <c r="AL37" i="7075" s="1"/>
  <c r="AM37" i="7075" s="1"/>
  <c r="N74" i="7077"/>
  <c r="O74" i="7077" s="1"/>
  <c r="P74" i="7077" s="1"/>
  <c r="Q74" i="7077" s="1"/>
  <c r="R74" i="7077" s="1"/>
  <c r="S74" i="7077" s="1"/>
  <c r="T74" i="7077" s="1"/>
  <c r="U74" i="7077" s="1"/>
  <c r="V74" i="7077" s="1"/>
  <c r="W74" i="7077" s="1"/>
  <c r="X74" i="7077" s="1"/>
  <c r="Y74" i="7077" s="1"/>
  <c r="Z74" i="7077" s="1"/>
  <c r="AA74" i="7077" s="1"/>
  <c r="AB74" i="7077" s="1"/>
  <c r="AC74" i="7077" s="1"/>
  <c r="AD74" i="7077" s="1"/>
  <c r="AE74" i="7077" s="1"/>
  <c r="AF74" i="7077" s="1"/>
  <c r="AG74" i="7077" s="1"/>
  <c r="AH74" i="7077" s="1"/>
  <c r="AI74" i="7077" s="1"/>
  <c r="AJ74" i="7077" s="1"/>
  <c r="AK74" i="7077" s="1"/>
  <c r="AL74" i="7077" s="1"/>
  <c r="AM74" i="7077" s="1"/>
  <c r="G40" i="7077"/>
  <c r="H40" i="7077" s="1"/>
  <c r="I40" i="7077" s="1"/>
  <c r="J40" i="7077" s="1"/>
  <c r="K40" i="7077" s="1"/>
  <c r="L40" i="7077" s="1"/>
  <c r="M40" i="7077" s="1"/>
  <c r="N40" i="7077" s="1"/>
  <c r="O40" i="7077" s="1"/>
  <c r="P40" i="7077" s="1"/>
  <c r="Q40" i="7077" s="1"/>
  <c r="R40" i="7077" s="1"/>
  <c r="S40" i="7077" s="1"/>
  <c r="T40" i="7077" s="1"/>
  <c r="U40" i="7077" s="1"/>
  <c r="V40" i="7077" s="1"/>
  <c r="W40" i="7077" s="1"/>
  <c r="X40" i="7077" s="1"/>
  <c r="Y40" i="7077" s="1"/>
  <c r="Z40" i="7077" s="1"/>
  <c r="AA40" i="7077" s="1"/>
  <c r="AB40" i="7077" s="1"/>
  <c r="AC40" i="7077" s="1"/>
  <c r="AD40" i="7077" s="1"/>
  <c r="AE40" i="7077" s="1"/>
  <c r="AF40" i="7077" s="1"/>
  <c r="AG40" i="7077" s="1"/>
  <c r="AH40" i="7077" s="1"/>
  <c r="AI40" i="7077" s="1"/>
  <c r="AJ40" i="7077" s="1"/>
  <c r="AK40" i="7077" s="1"/>
  <c r="AL40" i="7077" s="1"/>
  <c r="AM40" i="7077" s="1"/>
  <c r="X21" i="7067"/>
  <c r="Y21" i="7067" s="1"/>
  <c r="Z21" i="7067" s="1"/>
  <c r="AA21" i="7067" s="1"/>
  <c r="AB21" i="7067" s="1"/>
  <c r="AC21" i="7067" s="1"/>
  <c r="AD21" i="7067" s="1"/>
  <c r="AE21" i="7067" s="1"/>
  <c r="AF21" i="7067" s="1"/>
  <c r="AG21" i="7067" s="1"/>
  <c r="AH21" i="7067" s="1"/>
  <c r="AI21" i="7067" s="1"/>
  <c r="AJ21" i="7067" s="1"/>
  <c r="AK21" i="7067" s="1"/>
  <c r="AL21" i="7067" s="1"/>
  <c r="AM21" i="7067" s="1"/>
  <c r="L73" i="7067"/>
  <c r="M73" i="7067" s="1"/>
  <c r="N73" i="7067" s="1"/>
  <c r="X61" i="7077"/>
  <c r="Y61" i="7077" s="1"/>
  <c r="Z61" i="7077" s="1"/>
  <c r="AA61" i="7077" s="1"/>
  <c r="AB61" i="7077" s="1"/>
  <c r="M72" i="7077"/>
  <c r="N72" i="7077" s="1"/>
  <c r="O72" i="7077" s="1"/>
  <c r="P72" i="7077" s="1"/>
  <c r="Q72" i="7077" s="1"/>
  <c r="R72" i="7077" s="1"/>
  <c r="S72" i="7077" s="1"/>
  <c r="T72" i="7077" s="1"/>
  <c r="U72" i="7077" s="1"/>
  <c r="V72" i="7077" s="1"/>
  <c r="W72" i="7077" s="1"/>
  <c r="X72" i="7077" s="1"/>
  <c r="Y72" i="7077" s="1"/>
  <c r="Z72" i="7077" s="1"/>
  <c r="AA72" i="7077" s="1"/>
  <c r="AB72" i="7077" s="1"/>
  <c r="AC72" i="7077" s="1"/>
  <c r="AD72" i="7077" s="1"/>
  <c r="AE72" i="7077" s="1"/>
  <c r="AF72" i="7077" s="1"/>
  <c r="AG72" i="7077" s="1"/>
  <c r="AH72" i="7077" s="1"/>
  <c r="AI72" i="7077" s="1"/>
  <c r="AJ72" i="7077" s="1"/>
  <c r="AK72" i="7077" s="1"/>
  <c r="AL72" i="7077" s="1"/>
  <c r="AM72" i="7077" s="1"/>
  <c r="P69" i="7068"/>
  <c r="Q69" i="7068" s="1"/>
  <c r="R69" i="7068" s="1"/>
  <c r="S69" i="7068" s="1"/>
  <c r="T69" i="7068" s="1"/>
  <c r="U69" i="7068" s="1"/>
  <c r="V69" i="7068" s="1"/>
  <c r="W69" i="7068" s="1"/>
  <c r="X69" i="7068" s="1"/>
  <c r="Y69" i="7068" s="1"/>
  <c r="Z69" i="7068" s="1"/>
  <c r="AA69" i="7068" s="1"/>
  <c r="AB69" i="7068" s="1"/>
  <c r="AC69" i="7068" s="1"/>
  <c r="AD69" i="7068" s="1"/>
  <c r="AE69" i="7068" s="1"/>
  <c r="AF69" i="7068" s="1"/>
  <c r="AG69" i="7068" s="1"/>
  <c r="AH69" i="7068" s="1"/>
  <c r="AI69" i="7068" s="1"/>
  <c r="AJ69" i="7068" s="1"/>
  <c r="AK69" i="7068" s="1"/>
  <c r="AL69" i="7068" s="1"/>
  <c r="AM69" i="7068" s="1"/>
  <c r="Z19" i="7068"/>
  <c r="AA19" i="7068" s="1"/>
  <c r="AB19" i="7068" s="1"/>
  <c r="AC19" i="7068" s="1"/>
  <c r="AD19" i="7068" s="1"/>
  <c r="AE19" i="7068" s="1"/>
  <c r="AF19" i="7068" s="1"/>
  <c r="AG19" i="7068" s="1"/>
  <c r="AH19" i="7068" s="1"/>
  <c r="AI19" i="7068" s="1"/>
  <c r="AJ19" i="7068" s="1"/>
  <c r="AK19" i="7068" s="1"/>
  <c r="AL19" i="7068" s="1"/>
  <c r="AM19" i="7068" s="1"/>
  <c r="D81" i="7072"/>
  <c r="E81" i="7072" s="1"/>
  <c r="F81" i="7072" s="1"/>
  <c r="G81" i="7072" s="1"/>
  <c r="H81" i="7072" s="1"/>
  <c r="I81" i="7072" s="1"/>
  <c r="J81" i="7072" s="1"/>
  <c r="K81" i="7072" s="1"/>
  <c r="R27" i="7073"/>
  <c r="S27" i="7073" s="1"/>
  <c r="T27" i="7073" s="1"/>
  <c r="U27" i="7073" s="1"/>
  <c r="V27" i="7073" s="1"/>
  <c r="W27" i="7073" s="1"/>
  <c r="X27" i="7073" s="1"/>
  <c r="Y27" i="7073" s="1"/>
  <c r="Z27" i="7073" s="1"/>
  <c r="AA27" i="7073" s="1"/>
  <c r="AB27" i="7073" s="1"/>
  <c r="AC27" i="7073" s="1"/>
  <c r="AD27" i="7073" s="1"/>
  <c r="AE27" i="7073" s="1"/>
  <c r="AF27" i="7073" s="1"/>
  <c r="AG27" i="7073" s="1"/>
  <c r="AH27" i="7073" s="1"/>
  <c r="AI27" i="7073" s="1"/>
  <c r="AJ27" i="7073" s="1"/>
  <c r="AK27" i="7073" s="1"/>
  <c r="AL27" i="7073" s="1"/>
  <c r="AM27" i="7073" s="1"/>
  <c r="AO27" i="7073" s="1"/>
  <c r="Q28" i="7072"/>
  <c r="R28" i="7072" s="1"/>
  <c r="S28" i="7072" s="1"/>
  <c r="T28" i="7072" s="1"/>
  <c r="U28" i="7072" s="1"/>
  <c r="V28" i="7072" s="1"/>
  <c r="W28" i="7072" s="1"/>
  <c r="X28" i="7072" s="1"/>
  <c r="Y28" i="7072" s="1"/>
  <c r="Z28" i="7072" s="1"/>
  <c r="AA28" i="7072" s="1"/>
  <c r="AB28" i="7072" s="1"/>
  <c r="AC28" i="7072" s="1"/>
  <c r="AD28" i="7072" s="1"/>
  <c r="AE28" i="7072" s="1"/>
  <c r="AF28" i="7072" s="1"/>
  <c r="AG28" i="7072" s="1"/>
  <c r="AH28" i="7072" s="1"/>
  <c r="AI28" i="7072" s="1"/>
  <c r="AJ28" i="7072" s="1"/>
  <c r="AK28" i="7072" s="1"/>
  <c r="AL28" i="7072" s="1"/>
  <c r="AM28" i="7072" s="1"/>
  <c r="AO28" i="7072" s="1"/>
  <c r="AN82" i="7059"/>
  <c r="J35" i="7074"/>
  <c r="K35" i="7074" s="1"/>
  <c r="L35" i="7074" s="1"/>
  <c r="M35" i="7074" s="1"/>
  <c r="N35" i="7074" s="1"/>
  <c r="O35" i="7074" s="1"/>
  <c r="P35" i="7074" s="1"/>
  <c r="Q35" i="7074" s="1"/>
  <c r="R35" i="7074" s="1"/>
  <c r="S35" i="7074" s="1"/>
  <c r="T35" i="7074" s="1"/>
  <c r="U35" i="7074" s="1"/>
  <c r="V35" i="7074" s="1"/>
  <c r="W35" i="7074" s="1"/>
  <c r="X35" i="7074" s="1"/>
  <c r="Y35" i="7074" s="1"/>
  <c r="Z35" i="7074" s="1"/>
  <c r="AA35" i="7074" s="1"/>
  <c r="AB35" i="7074" s="1"/>
  <c r="AC35" i="7074" s="1"/>
  <c r="AD35" i="7074" s="1"/>
  <c r="AE35" i="7074" s="1"/>
  <c r="AF35" i="7074" s="1"/>
  <c r="AG35" i="7074" s="1"/>
  <c r="AH35" i="7074" s="1"/>
  <c r="AI35" i="7074" s="1"/>
  <c r="AJ35" i="7074" s="1"/>
  <c r="AK35" i="7074" s="1"/>
  <c r="AL35" i="7074" s="1"/>
  <c r="AM35" i="7074" s="1"/>
  <c r="AO35" i="7074" s="1"/>
  <c r="W62" i="7063"/>
  <c r="X62" i="7063" s="1"/>
  <c r="Y62" i="7063" s="1"/>
  <c r="Z62" i="7063" s="1"/>
  <c r="AA62" i="7063" s="1"/>
  <c r="AB62" i="7063" s="1"/>
  <c r="AC62" i="7063" s="1"/>
  <c r="AD62" i="7063" s="1"/>
  <c r="AE62" i="7063" s="1"/>
  <c r="AF62" i="7063" s="1"/>
  <c r="AG62" i="7063" s="1"/>
  <c r="AH62" i="7063" s="1"/>
  <c r="AI62" i="7063" s="1"/>
  <c r="AJ62" i="7063" s="1"/>
  <c r="AK62" i="7063" s="1"/>
  <c r="AL62" i="7063" s="1"/>
  <c r="AM62" i="7063" s="1"/>
  <c r="AO62" i="7063" s="1"/>
  <c r="G38" i="7064"/>
  <c r="H38" i="7064" s="1"/>
  <c r="I38" i="7064" s="1"/>
  <c r="J38" i="7064" s="1"/>
  <c r="K38" i="7064" s="1"/>
  <c r="L38" i="7064" s="1"/>
  <c r="M38" i="7064" s="1"/>
  <c r="N38" i="7064" s="1"/>
  <c r="O38" i="7064" s="1"/>
  <c r="P38" i="7064" s="1"/>
  <c r="Q38" i="7064" s="1"/>
  <c r="R38" i="7064" s="1"/>
  <c r="S38" i="7064" s="1"/>
  <c r="T38" i="7064" s="1"/>
  <c r="U38" i="7064" s="1"/>
  <c r="V38" i="7064" s="1"/>
  <c r="W38" i="7064" s="1"/>
  <c r="X38" i="7064" s="1"/>
  <c r="Y38" i="7064" s="1"/>
  <c r="Z38" i="7064" s="1"/>
  <c r="AA38" i="7064" s="1"/>
  <c r="AB38" i="7064" s="1"/>
  <c r="AC38" i="7064" s="1"/>
  <c r="AD38" i="7064" s="1"/>
  <c r="AE38" i="7064" s="1"/>
  <c r="AF38" i="7064" s="1"/>
  <c r="AG38" i="7064" s="1"/>
  <c r="AH38" i="7064" s="1"/>
  <c r="AI38" i="7064" s="1"/>
  <c r="AJ38" i="7064" s="1"/>
  <c r="AK38" i="7064" s="1"/>
  <c r="AL38" i="7064" s="1"/>
  <c r="AM38" i="7064" s="1"/>
  <c r="AO38" i="7064" s="1"/>
  <c r="Q68" i="7075"/>
  <c r="AF20" i="7067"/>
  <c r="AG20" i="7067" s="1"/>
  <c r="AH20" i="7067" s="1"/>
  <c r="AI20" i="7067" s="1"/>
  <c r="AJ20" i="7067" s="1"/>
  <c r="AK20" i="7067" s="1"/>
  <c r="AL20" i="7067" s="1"/>
  <c r="AM20" i="7067" s="1"/>
  <c r="T25" i="7068"/>
  <c r="U25" i="7068" s="1"/>
  <c r="V25" i="7068" s="1"/>
  <c r="W25" i="7068" s="1"/>
  <c r="X25" i="7068" s="1"/>
  <c r="Y25" i="7068" s="1"/>
  <c r="Z25" i="7068" s="1"/>
  <c r="AA25" i="7068" s="1"/>
  <c r="AB25" i="7068" s="1"/>
  <c r="AC25" i="7068" s="1"/>
  <c r="AD25" i="7068" s="1"/>
  <c r="AE25" i="7068" s="1"/>
  <c r="AF25" i="7068" s="1"/>
  <c r="AG25" i="7068" s="1"/>
  <c r="AH25" i="7068" s="1"/>
  <c r="AI25" i="7068" s="1"/>
  <c r="AJ25" i="7068" s="1"/>
  <c r="AK25" i="7068" s="1"/>
  <c r="AL25" i="7068" s="1"/>
  <c r="AM25" i="7068" s="1"/>
  <c r="AH11" i="7073"/>
  <c r="AI11" i="7073" s="1"/>
  <c r="AJ11" i="7073" s="1"/>
  <c r="AK11" i="7073" s="1"/>
  <c r="AL11" i="7073" s="1"/>
  <c r="O70" i="7073"/>
  <c r="P70" i="7073" s="1"/>
  <c r="Q70" i="7073" s="1"/>
  <c r="R70" i="7073" s="1"/>
  <c r="S70" i="7073" s="1"/>
  <c r="T70" i="7073" s="1"/>
  <c r="U70" i="7073" s="1"/>
  <c r="V70" i="7073" s="1"/>
  <c r="W70" i="7073" s="1"/>
  <c r="X70" i="7073" s="1"/>
  <c r="Y70" i="7073" s="1"/>
  <c r="Z70" i="7073" s="1"/>
  <c r="AA70" i="7073" s="1"/>
  <c r="AB70" i="7073" s="1"/>
  <c r="AC70" i="7073" s="1"/>
  <c r="AD70" i="7073" s="1"/>
  <c r="AE70" i="7073" s="1"/>
  <c r="AF70" i="7073" s="1"/>
  <c r="AG70" i="7073" s="1"/>
  <c r="AH70" i="7073" s="1"/>
  <c r="AI70" i="7073" s="1"/>
  <c r="AJ70" i="7073" s="1"/>
  <c r="AK70" i="7073" s="1"/>
  <c r="AL70" i="7073" s="1"/>
  <c r="AM70" i="7073" s="1"/>
  <c r="AO70" i="7073" s="1"/>
  <c r="AK8" i="7076"/>
  <c r="AL8" i="7076" s="1"/>
  <c r="AM8" i="7076" s="1"/>
  <c r="M32" i="7070"/>
  <c r="F79" i="7065"/>
  <c r="G79" i="7065" s="1"/>
  <c r="H79" i="7065" s="1"/>
  <c r="I79" i="7065" s="1"/>
  <c r="J79" i="7065" s="1"/>
  <c r="K79" i="7065" s="1"/>
  <c r="L79" i="7065" s="1"/>
  <c r="M79" i="7065" s="1"/>
  <c r="N79" i="7065" s="1"/>
  <c r="O79" i="7065" s="1"/>
  <c r="P79" i="7065" s="1"/>
  <c r="Q79" i="7065" s="1"/>
  <c r="R79" i="7065" s="1"/>
  <c r="S79" i="7065" s="1"/>
  <c r="T79" i="7065" s="1"/>
  <c r="U79" i="7065" s="1"/>
  <c r="V79" i="7065" s="1"/>
  <c r="W79" i="7065" s="1"/>
  <c r="X79" i="7065" s="1"/>
  <c r="Y79" i="7065" s="1"/>
  <c r="Z79" i="7065" s="1"/>
  <c r="AA79" i="7065" s="1"/>
  <c r="AB79" i="7065" s="1"/>
  <c r="AC79" i="7065" s="1"/>
  <c r="AD79" i="7065" s="1"/>
  <c r="AE79" i="7065" s="1"/>
  <c r="AF79" i="7065" s="1"/>
  <c r="AG79" i="7065" s="1"/>
  <c r="AH79" i="7065" s="1"/>
  <c r="AI79" i="7065" s="1"/>
  <c r="AJ79" i="7065" s="1"/>
  <c r="AK79" i="7065" s="1"/>
  <c r="AL79" i="7065" s="1"/>
  <c r="AM79" i="7065" s="1"/>
  <c r="AO79" i="7065" s="1"/>
  <c r="D41" i="7075"/>
  <c r="E41" i="7075" s="1"/>
  <c r="F41" i="7075" s="1"/>
  <c r="G41" i="7075" s="1"/>
  <c r="H41" i="7075" s="1"/>
  <c r="I41" i="7075" s="1"/>
  <c r="J41" i="7075" s="1"/>
  <c r="K41" i="7075" s="1"/>
  <c r="L41" i="7075" s="1"/>
  <c r="M41" i="7075" s="1"/>
  <c r="N41" i="7075" s="1"/>
  <c r="O41" i="7075" s="1"/>
  <c r="P41" i="7075" s="1"/>
  <c r="Q41" i="7075" s="1"/>
  <c r="R41" i="7075" s="1"/>
  <c r="S41" i="7075" s="1"/>
  <c r="T41" i="7075" s="1"/>
  <c r="U41" i="7075" s="1"/>
  <c r="V41" i="7075" s="1"/>
  <c r="W41" i="7075" s="1"/>
  <c r="X41" i="7075" s="1"/>
  <c r="Y41" i="7075" s="1"/>
  <c r="Z41" i="7075" s="1"/>
  <c r="AA41" i="7075" s="1"/>
  <c r="AB41" i="7075" s="1"/>
  <c r="AC41" i="7075" s="1"/>
  <c r="AD41" i="7075" s="1"/>
  <c r="AE41" i="7075" s="1"/>
  <c r="AF41" i="7075" s="1"/>
  <c r="AG41" i="7075" s="1"/>
  <c r="AH41" i="7075" s="1"/>
  <c r="AI41" i="7075" s="1"/>
  <c r="AJ41" i="7075" s="1"/>
  <c r="AK41" i="7075" s="1"/>
  <c r="AL41" i="7075" s="1"/>
  <c r="AM41" i="7075" s="1"/>
  <c r="AH51" i="7076"/>
  <c r="AI51" i="7076" s="1"/>
  <c r="AJ51" i="7076" s="1"/>
  <c r="AK51" i="7076" s="1"/>
  <c r="AL51" i="7076" s="1"/>
  <c r="AM51" i="7076" s="1"/>
  <c r="G40" i="7067"/>
  <c r="H40" i="7067" s="1"/>
  <c r="I40" i="7067" s="1"/>
  <c r="J40" i="7067" s="1"/>
  <c r="K40" i="7067" s="1"/>
  <c r="L40" i="7067" s="1"/>
  <c r="M40" i="7067" s="1"/>
  <c r="N40" i="7067" s="1"/>
  <c r="O40" i="7067" s="1"/>
  <c r="P40" i="7067" s="1"/>
  <c r="Q40" i="7067" s="1"/>
  <c r="R40" i="7067" s="1"/>
  <c r="S40" i="7067" s="1"/>
  <c r="T40" i="7067" s="1"/>
  <c r="U40" i="7067" s="1"/>
  <c r="V40" i="7067" s="1"/>
  <c r="W40" i="7067" s="1"/>
  <c r="X40" i="7067" s="1"/>
  <c r="Y40" i="7067" s="1"/>
  <c r="Z40" i="7067" s="1"/>
  <c r="AA40" i="7067" s="1"/>
  <c r="AB40" i="7067" s="1"/>
  <c r="AC40" i="7067" s="1"/>
  <c r="AD40" i="7067" s="1"/>
  <c r="AE40" i="7067" s="1"/>
  <c r="AF40" i="7067" s="1"/>
  <c r="AG40" i="7067" s="1"/>
  <c r="AH40" i="7067" s="1"/>
  <c r="AI40" i="7067" s="1"/>
  <c r="AJ40" i="7067" s="1"/>
  <c r="AK40" i="7067" s="1"/>
  <c r="AL40" i="7067" s="1"/>
  <c r="AM40" i="7067" s="1"/>
  <c r="I77" i="7076"/>
  <c r="J77" i="7076" s="1"/>
  <c r="K77" i="7076" s="1"/>
  <c r="L77" i="7076" s="1"/>
  <c r="M77" i="7076" s="1"/>
  <c r="N77" i="7076" s="1"/>
  <c r="O77" i="7076" s="1"/>
  <c r="P77" i="7076" s="1"/>
  <c r="Q77" i="7076" s="1"/>
  <c r="R77" i="7076" s="1"/>
  <c r="S77" i="7076" s="1"/>
  <c r="T77" i="7076" s="1"/>
  <c r="U77" i="7076" s="1"/>
  <c r="V77" i="7076" s="1"/>
  <c r="W77" i="7076" s="1"/>
  <c r="X77" i="7076" s="1"/>
  <c r="Y77" i="7076" s="1"/>
  <c r="Z77" i="7076" s="1"/>
  <c r="AA77" i="7076" s="1"/>
  <c r="AB77" i="7076" s="1"/>
  <c r="AC77" i="7076" s="1"/>
  <c r="AD77" i="7076" s="1"/>
  <c r="AE77" i="7076" s="1"/>
  <c r="AF77" i="7076" s="1"/>
  <c r="AG77" i="7076" s="1"/>
  <c r="AH77" i="7076" s="1"/>
  <c r="AI77" i="7076" s="1"/>
  <c r="AJ77" i="7076" s="1"/>
  <c r="AK77" i="7076" s="1"/>
  <c r="AL77" i="7076" s="1"/>
  <c r="AM77" i="7076" s="1"/>
  <c r="AG52" i="7078"/>
  <c r="AH52" i="7078" s="1"/>
  <c r="AI52" i="7078" s="1"/>
  <c r="AJ52" i="7078" s="1"/>
  <c r="AK52" i="7078" s="1"/>
  <c r="AL52" i="7078" s="1"/>
  <c r="AM52" i="7078" s="1"/>
  <c r="S26" i="7078"/>
  <c r="T26" i="7078" s="1"/>
  <c r="U26" i="7078" s="1"/>
  <c r="V26" i="7078" s="1"/>
  <c r="W26" i="7078" s="1"/>
  <c r="X26" i="7078" s="1"/>
  <c r="Y26" i="7078" s="1"/>
  <c r="Z26" i="7078" s="1"/>
  <c r="AA26" i="7078" s="1"/>
  <c r="AB26" i="7078" s="1"/>
  <c r="AC26" i="7078" s="1"/>
  <c r="AD26" i="7078" s="1"/>
  <c r="AE26" i="7078" s="1"/>
  <c r="AF26" i="7078" s="1"/>
  <c r="AG26" i="7078" s="1"/>
  <c r="AH26" i="7078" s="1"/>
  <c r="AI26" i="7078" s="1"/>
  <c r="AJ26" i="7078" s="1"/>
  <c r="AK26" i="7078" s="1"/>
  <c r="AL26" i="7078" s="1"/>
  <c r="AM26" i="7078" s="1"/>
  <c r="AI10" i="7067"/>
  <c r="AJ10" i="7067" s="1"/>
  <c r="AK10" i="7067" s="1"/>
  <c r="AL10" i="7067" s="1"/>
  <c r="AM10" i="7067" s="1"/>
  <c r="M32" i="7068"/>
  <c r="N32" i="7068" s="1"/>
  <c r="O32" i="7068" s="1"/>
  <c r="P32" i="7068" s="1"/>
  <c r="Q32" i="7068" s="1"/>
  <c r="R32" i="7068" s="1"/>
  <c r="S32" i="7068" s="1"/>
  <c r="T32" i="7068" s="1"/>
  <c r="U32" i="7068" s="1"/>
  <c r="V32" i="7068" s="1"/>
  <c r="W32" i="7068" s="1"/>
  <c r="X32" i="7068" s="1"/>
  <c r="Y32" i="7068" s="1"/>
  <c r="Z32" i="7068" s="1"/>
  <c r="AA32" i="7068" s="1"/>
  <c r="AB32" i="7068" s="1"/>
  <c r="AC32" i="7068" s="1"/>
  <c r="AD32" i="7068" s="1"/>
  <c r="AE32" i="7068" s="1"/>
  <c r="AF32" i="7068" s="1"/>
  <c r="AG32" i="7068" s="1"/>
  <c r="AH32" i="7068" s="1"/>
  <c r="AI32" i="7068" s="1"/>
  <c r="AJ32" i="7068" s="1"/>
  <c r="AK32" i="7068" s="1"/>
  <c r="AL32" i="7068" s="1"/>
  <c r="AM32" i="7068" s="1"/>
  <c r="AH12" i="7071"/>
  <c r="AI12" i="7071" s="1"/>
  <c r="AJ12" i="7071" s="1"/>
  <c r="AK12" i="7071" s="1"/>
  <c r="AL12" i="7071" s="1"/>
  <c r="AM12" i="7071" s="1"/>
  <c r="K34" i="7073"/>
  <c r="L34" i="7073" s="1"/>
  <c r="M34" i="7073" s="1"/>
  <c r="N34" i="7073" s="1"/>
  <c r="O34" i="7073" s="1"/>
  <c r="P34" i="7073" s="1"/>
  <c r="Q34" i="7073" s="1"/>
  <c r="R34" i="7073" s="1"/>
  <c r="S34" i="7073" s="1"/>
  <c r="T34" i="7073" s="1"/>
  <c r="U34" i="7073" s="1"/>
  <c r="V34" i="7073" s="1"/>
  <c r="W34" i="7073" s="1"/>
  <c r="X34" i="7073" s="1"/>
  <c r="Y34" i="7073" s="1"/>
  <c r="Z34" i="7073" s="1"/>
  <c r="AA34" i="7073" s="1"/>
  <c r="AB34" i="7073" s="1"/>
  <c r="AC34" i="7073" s="1"/>
  <c r="AD34" i="7073" s="1"/>
  <c r="AE34" i="7073" s="1"/>
  <c r="AF34" i="7073" s="1"/>
  <c r="AG34" i="7073" s="1"/>
  <c r="AH34" i="7073" s="1"/>
  <c r="AI34" i="7073" s="1"/>
  <c r="AJ34" i="7073" s="1"/>
  <c r="AK34" i="7073" s="1"/>
  <c r="AL34" i="7073" s="1"/>
  <c r="AM34" i="7073" s="1"/>
  <c r="AO34" i="7073" s="1"/>
  <c r="N31" i="7071"/>
  <c r="O31" i="7071" s="1"/>
  <c r="P31" i="7071" s="1"/>
  <c r="Q31" i="7071" s="1"/>
  <c r="R31" i="7071" s="1"/>
  <c r="S31" i="7071" s="1"/>
  <c r="T31" i="7071" s="1"/>
  <c r="U31" i="7071" s="1"/>
  <c r="V31" i="7071" s="1"/>
  <c r="W31" i="7071" s="1"/>
  <c r="X31" i="7071" s="1"/>
  <c r="Y31" i="7071" s="1"/>
  <c r="Z31" i="7071" s="1"/>
  <c r="AA31" i="7071" s="1"/>
  <c r="AB31" i="7071" s="1"/>
  <c r="AC31" i="7071" s="1"/>
  <c r="AD31" i="7071" s="1"/>
  <c r="AE31" i="7071" s="1"/>
  <c r="AF31" i="7071" s="1"/>
  <c r="AG31" i="7071" s="1"/>
  <c r="AH31" i="7071" s="1"/>
  <c r="AI31" i="7071" s="1"/>
  <c r="AJ31" i="7071" s="1"/>
  <c r="AK31" i="7071" s="1"/>
  <c r="AL31" i="7071" s="1"/>
  <c r="AM31" i="7071" s="1"/>
  <c r="AO31" i="7071" s="1"/>
  <c r="AD55" i="7073"/>
  <c r="AE55" i="7073" s="1"/>
  <c r="AF55" i="7073" s="1"/>
  <c r="AG55" i="7073" s="1"/>
  <c r="AH55" i="7073" s="1"/>
  <c r="AI55" i="7073" s="1"/>
  <c r="AJ55" i="7073" s="1"/>
  <c r="AK55" i="7073" s="1"/>
  <c r="AL55" i="7073" s="1"/>
  <c r="AM55" i="7073" s="1"/>
  <c r="AO55" i="7073" s="1"/>
  <c r="K74" i="7074"/>
  <c r="L74" i="7074" s="1"/>
  <c r="M74" i="7074" s="1"/>
  <c r="N74" i="7074" s="1"/>
  <c r="O74" i="7074" s="1"/>
  <c r="P74" i="7074" s="1"/>
  <c r="Q74" i="7074" s="1"/>
  <c r="R74" i="7074" s="1"/>
  <c r="S74" i="7074" s="1"/>
  <c r="T74" i="7074" s="1"/>
  <c r="U74" i="7074" s="1"/>
  <c r="V74" i="7074" s="1"/>
  <c r="W74" i="7074" s="1"/>
  <c r="X74" i="7074" s="1"/>
  <c r="Y74" i="7074" s="1"/>
  <c r="Z74" i="7074" s="1"/>
  <c r="AA74" i="7074" s="1"/>
  <c r="AB74" i="7074" s="1"/>
  <c r="AC74" i="7074" s="1"/>
  <c r="AD74" i="7074" s="1"/>
  <c r="AE74" i="7074" s="1"/>
  <c r="AF74" i="7074" s="1"/>
  <c r="AG74" i="7074" s="1"/>
  <c r="AH74" i="7074" s="1"/>
  <c r="AI74" i="7074" s="1"/>
  <c r="AJ74" i="7074" s="1"/>
  <c r="AK74" i="7074" s="1"/>
  <c r="AL74" i="7074" s="1"/>
  <c r="AM74" i="7074" s="1"/>
  <c r="AO74" i="7074" s="1"/>
  <c r="T65" i="7063"/>
  <c r="U65" i="7063" s="1"/>
  <c r="V65" i="7063" s="1"/>
  <c r="W65" i="7063" s="1"/>
  <c r="X65" i="7063" s="1"/>
  <c r="Y65" i="7063" s="1"/>
  <c r="Z65" i="7063" s="1"/>
  <c r="AA65" i="7063" s="1"/>
  <c r="AB65" i="7063" s="1"/>
  <c r="AC65" i="7063" s="1"/>
  <c r="AD65" i="7063" s="1"/>
  <c r="AE65" i="7063" s="1"/>
  <c r="AF65" i="7063" s="1"/>
  <c r="AG65" i="7063" s="1"/>
  <c r="AH65" i="7063" s="1"/>
  <c r="AI65" i="7063" s="1"/>
  <c r="AJ65" i="7063" s="1"/>
  <c r="AK65" i="7063" s="1"/>
  <c r="AL65" i="7063" s="1"/>
  <c r="AM65" i="7063" s="1"/>
  <c r="AO65" i="7063" s="1"/>
  <c r="AO7" i="7066"/>
  <c r="Y21" i="7064"/>
  <c r="Z21" i="7064" s="1"/>
  <c r="AA21" i="7064" s="1"/>
  <c r="AB21" i="7064" s="1"/>
  <c r="AC21" i="7064" s="1"/>
  <c r="AD21" i="7064" s="1"/>
  <c r="AE21" i="7064" s="1"/>
  <c r="AF21" i="7064" s="1"/>
  <c r="AG21" i="7064" s="1"/>
  <c r="AH21" i="7064" s="1"/>
  <c r="AI21" i="7064" s="1"/>
  <c r="AJ21" i="7064" s="1"/>
  <c r="AK21" i="7064" s="1"/>
  <c r="AL21" i="7064" s="1"/>
  <c r="AM21" i="7064" s="1"/>
  <c r="AO21" i="7064" s="1"/>
  <c r="D81" i="7076"/>
  <c r="E81" i="7076" s="1"/>
  <c r="F81" i="7076" s="1"/>
  <c r="G81" i="7076" s="1"/>
  <c r="H81" i="7076" s="1"/>
  <c r="I81" i="7076" s="1"/>
  <c r="J81" i="7076" s="1"/>
  <c r="K81" i="7076" s="1"/>
  <c r="L81" i="7076" s="1"/>
  <c r="M81" i="7076" s="1"/>
  <c r="N81" i="7076" s="1"/>
  <c r="O81" i="7076" s="1"/>
  <c r="P81" i="7076" s="1"/>
  <c r="Q81" i="7076" s="1"/>
  <c r="R81" i="7076" s="1"/>
  <c r="S81" i="7076" s="1"/>
  <c r="T81" i="7076" s="1"/>
  <c r="U81" i="7076" s="1"/>
  <c r="V81" i="7076" s="1"/>
  <c r="W81" i="7076" s="1"/>
  <c r="X81" i="7076" s="1"/>
  <c r="Y81" i="7076" s="1"/>
  <c r="Z81" i="7076" s="1"/>
  <c r="AA81" i="7076" s="1"/>
  <c r="AB81" i="7076" s="1"/>
  <c r="AC81" i="7076" s="1"/>
  <c r="AD81" i="7076" s="1"/>
  <c r="AE81" i="7076" s="1"/>
  <c r="AF81" i="7076" s="1"/>
  <c r="AG81" i="7076" s="1"/>
  <c r="AH81" i="7076" s="1"/>
  <c r="AI81" i="7076" s="1"/>
  <c r="AJ81" i="7076" s="1"/>
  <c r="AK81" i="7076" s="1"/>
  <c r="AL81" i="7076" s="1"/>
  <c r="AM81" i="7076" s="1"/>
  <c r="P69" i="7067"/>
  <c r="Q69" i="7067" s="1"/>
  <c r="R69" i="7067" s="1"/>
  <c r="S69" i="7067" s="1"/>
  <c r="T69" i="7067" s="1"/>
  <c r="U69" i="7067" s="1"/>
  <c r="V69" i="7067" s="1"/>
  <c r="W69" i="7067" s="1"/>
  <c r="X69" i="7067" s="1"/>
  <c r="Y69" i="7067" s="1"/>
  <c r="Z69" i="7067" s="1"/>
  <c r="AA69" i="7067" s="1"/>
  <c r="AB69" i="7067" s="1"/>
  <c r="AC69" i="7067" s="1"/>
  <c r="AD69" i="7067" s="1"/>
  <c r="AE69" i="7067" s="1"/>
  <c r="AF69" i="7067" s="1"/>
  <c r="AG69" i="7067" s="1"/>
  <c r="AH69" i="7067" s="1"/>
  <c r="AI69" i="7067" s="1"/>
  <c r="AJ69" i="7067" s="1"/>
  <c r="AK69" i="7067" s="1"/>
  <c r="AL69" i="7067" s="1"/>
  <c r="AM69" i="7067" s="1"/>
  <c r="AA18" i="7067"/>
  <c r="AB18" i="7067" s="1"/>
  <c r="AC18" i="7067" s="1"/>
  <c r="AD18" i="7067" s="1"/>
  <c r="AE18" i="7067" s="1"/>
  <c r="AF18" i="7067" s="1"/>
  <c r="AG18" i="7067" s="1"/>
  <c r="AH18" i="7067" s="1"/>
  <c r="AI18" i="7067" s="1"/>
  <c r="AJ18" i="7067" s="1"/>
  <c r="AK18" i="7067" s="1"/>
  <c r="AL18" i="7067" s="1"/>
  <c r="AM18" i="7067" s="1"/>
  <c r="J75" i="7069"/>
  <c r="K75" i="7069" s="1"/>
  <c r="L75" i="7069" s="1"/>
  <c r="M75" i="7069" s="1"/>
  <c r="N75" i="7069" s="1"/>
  <c r="O75" i="7069" s="1"/>
  <c r="P75" i="7069" s="1"/>
  <c r="Q75" i="7069" s="1"/>
  <c r="R75" i="7069" s="1"/>
  <c r="S75" i="7069" s="1"/>
  <c r="T75" i="7069" s="1"/>
  <c r="U75" i="7069" s="1"/>
  <c r="V75" i="7069" s="1"/>
  <c r="W75" i="7069" s="1"/>
  <c r="X75" i="7069" s="1"/>
  <c r="Y75" i="7069" s="1"/>
  <c r="Z75" i="7069" s="1"/>
  <c r="AA75" i="7069" s="1"/>
  <c r="AB75" i="7069" s="1"/>
  <c r="AC75" i="7069" s="1"/>
  <c r="AD75" i="7069" s="1"/>
  <c r="AE75" i="7069" s="1"/>
  <c r="AF75" i="7069" s="1"/>
  <c r="AG75" i="7069" s="1"/>
  <c r="AH75" i="7069" s="1"/>
  <c r="AI75" i="7069" s="1"/>
  <c r="AJ75" i="7069" s="1"/>
  <c r="AK75" i="7069" s="1"/>
  <c r="AL75" i="7069" s="1"/>
  <c r="AM75" i="7069" s="1"/>
  <c r="K34" i="7069"/>
  <c r="L34" i="7069" s="1"/>
  <c r="M34" i="7069" s="1"/>
  <c r="N34" i="7069" s="1"/>
  <c r="O34" i="7069" s="1"/>
  <c r="P34" i="7069" s="1"/>
  <c r="Q34" i="7069" s="1"/>
  <c r="R34" i="7069" s="1"/>
  <c r="S34" i="7069" s="1"/>
  <c r="T34" i="7069" s="1"/>
  <c r="U34" i="7069" s="1"/>
  <c r="V34" i="7069" s="1"/>
  <c r="W34" i="7069" s="1"/>
  <c r="X34" i="7069" s="1"/>
  <c r="Y34" i="7069" s="1"/>
  <c r="Z34" i="7069" s="1"/>
  <c r="AA34" i="7069" s="1"/>
  <c r="AB34" i="7069" s="1"/>
  <c r="AC34" i="7069" s="1"/>
  <c r="AD34" i="7069" s="1"/>
  <c r="AE34" i="7069" s="1"/>
  <c r="AF34" i="7069" s="1"/>
  <c r="AG34" i="7069" s="1"/>
  <c r="AH34" i="7069" s="1"/>
  <c r="AI34" i="7069" s="1"/>
  <c r="AJ34" i="7069" s="1"/>
  <c r="AK34" i="7069" s="1"/>
  <c r="AL34" i="7069" s="1"/>
  <c r="AM34" i="7069" s="1"/>
  <c r="AJ49" i="7071"/>
  <c r="AK49" i="7071" s="1"/>
  <c r="AL49" i="7071" s="1"/>
  <c r="AM49" i="7071" s="1"/>
  <c r="AO49" i="7071" s="1"/>
  <c r="L73" i="7071"/>
  <c r="M73" i="7071" s="1"/>
  <c r="N73" i="7071" s="1"/>
  <c r="O73" i="7071" s="1"/>
  <c r="P73" i="7071" s="1"/>
  <c r="Q73" i="7071" s="1"/>
  <c r="R73" i="7071" s="1"/>
  <c r="S73" i="7071" s="1"/>
  <c r="T73" i="7071" s="1"/>
  <c r="U73" i="7071" s="1"/>
  <c r="V73" i="7071" s="1"/>
  <c r="W73" i="7071" s="1"/>
  <c r="X73" i="7071" s="1"/>
  <c r="Y73" i="7071" s="1"/>
  <c r="Z73" i="7071" s="1"/>
  <c r="AA73" i="7071" s="1"/>
  <c r="AB73" i="7071" s="1"/>
  <c r="AC73" i="7071" s="1"/>
  <c r="AD73" i="7071" s="1"/>
  <c r="AE73" i="7071" s="1"/>
  <c r="AF73" i="7071" s="1"/>
  <c r="AG73" i="7071" s="1"/>
  <c r="AH73" i="7071" s="1"/>
  <c r="AI73" i="7071" s="1"/>
  <c r="AJ73" i="7071" s="1"/>
  <c r="AK73" i="7071" s="1"/>
  <c r="AL73" i="7071" s="1"/>
  <c r="AM73" i="7071" s="1"/>
  <c r="AO73" i="7071" s="1"/>
  <c r="I76" i="7072"/>
  <c r="J76" i="7072" s="1"/>
  <c r="K76" i="7072" s="1"/>
  <c r="L76" i="7072" s="1"/>
  <c r="M76" i="7072" s="1"/>
  <c r="N76" i="7072" s="1"/>
  <c r="O76" i="7072" s="1"/>
  <c r="P76" i="7072" s="1"/>
  <c r="Q76" i="7072" s="1"/>
  <c r="R76" i="7072" s="1"/>
  <c r="S76" i="7072" s="1"/>
  <c r="T76" i="7072" s="1"/>
  <c r="U76" i="7072" s="1"/>
  <c r="V76" i="7072" s="1"/>
  <c r="W76" i="7072" s="1"/>
  <c r="X76" i="7072" s="1"/>
  <c r="Y76" i="7072" s="1"/>
  <c r="Z76" i="7072" s="1"/>
  <c r="AA76" i="7072" s="1"/>
  <c r="AB76" i="7072" s="1"/>
  <c r="AC76" i="7072" s="1"/>
  <c r="AD76" i="7072" s="1"/>
  <c r="AE76" i="7072" s="1"/>
  <c r="AF76" i="7072" s="1"/>
  <c r="AG76" i="7072" s="1"/>
  <c r="AH76" i="7072" s="1"/>
  <c r="AI76" i="7072" s="1"/>
  <c r="AJ76" i="7072" s="1"/>
  <c r="AK76" i="7072" s="1"/>
  <c r="AL76" i="7072" s="1"/>
  <c r="AM76" i="7072" s="1"/>
  <c r="AO76" i="7072" s="1"/>
  <c r="D41" i="7072"/>
  <c r="E41" i="7072" s="1"/>
  <c r="F41" i="7072" s="1"/>
  <c r="G41" i="7072" s="1"/>
  <c r="H41" i="7072" s="1"/>
  <c r="I41" i="7072" s="1"/>
  <c r="J41" i="7072" s="1"/>
  <c r="K41" i="7072" s="1"/>
  <c r="L41" i="7072" s="1"/>
  <c r="M41" i="7072" s="1"/>
  <c r="N41" i="7072" s="1"/>
  <c r="O41" i="7072" s="1"/>
  <c r="P41" i="7072" s="1"/>
  <c r="Q41" i="7072" s="1"/>
  <c r="R41" i="7072" s="1"/>
  <c r="S41" i="7072" s="1"/>
  <c r="T41" i="7072" s="1"/>
  <c r="U41" i="7072" s="1"/>
  <c r="V41" i="7072" s="1"/>
  <c r="W41" i="7072" s="1"/>
  <c r="X41" i="7072" s="1"/>
  <c r="Y41" i="7072" s="1"/>
  <c r="Z41" i="7072" s="1"/>
  <c r="AA41" i="7072" s="1"/>
  <c r="AB41" i="7072" s="1"/>
  <c r="AC41" i="7072" s="1"/>
  <c r="AD41" i="7072" s="1"/>
  <c r="AE41" i="7072" s="1"/>
  <c r="AF41" i="7072" s="1"/>
  <c r="AG41" i="7072" s="1"/>
  <c r="AH41" i="7072" s="1"/>
  <c r="AI41" i="7072" s="1"/>
  <c r="AJ41" i="7072" s="1"/>
  <c r="AK41" i="7072" s="1"/>
  <c r="AL41" i="7072" s="1"/>
  <c r="AM41" i="7072" s="1"/>
  <c r="AO41" i="7072" s="1"/>
  <c r="Q68" i="7063"/>
  <c r="R68" i="7063" s="1"/>
  <c r="S68" i="7063" s="1"/>
  <c r="T68" i="7063" s="1"/>
  <c r="U68" i="7063" s="1"/>
  <c r="V68" i="7063" s="1"/>
  <c r="W68" i="7063" s="1"/>
  <c r="X68" i="7063" s="1"/>
  <c r="Y68" i="7063" s="1"/>
  <c r="Z68" i="7063" s="1"/>
  <c r="AA68" i="7063" s="1"/>
  <c r="AB68" i="7063" s="1"/>
  <c r="AC68" i="7063" s="1"/>
  <c r="AD68" i="7063" s="1"/>
  <c r="AE68" i="7063" s="1"/>
  <c r="AF68" i="7063" s="1"/>
  <c r="AG68" i="7063" s="1"/>
  <c r="AH68" i="7063" s="1"/>
  <c r="AI68" i="7063" s="1"/>
  <c r="AJ68" i="7063" s="1"/>
  <c r="AK68" i="7063" s="1"/>
  <c r="AL68" i="7063" s="1"/>
  <c r="AM68" i="7063" s="1"/>
  <c r="AO68" i="7063" s="1"/>
  <c r="W62" i="7064"/>
  <c r="X62" i="7064" s="1"/>
  <c r="Y62" i="7064" s="1"/>
  <c r="Z62" i="7064" s="1"/>
  <c r="AA62" i="7064" s="1"/>
  <c r="AB62" i="7064" s="1"/>
  <c r="AC62" i="7064" s="1"/>
  <c r="AD62" i="7064" s="1"/>
  <c r="AE62" i="7064" s="1"/>
  <c r="AF62" i="7064" s="1"/>
  <c r="AG62" i="7064" s="1"/>
  <c r="AH62" i="7064" s="1"/>
  <c r="AI62" i="7064" s="1"/>
  <c r="AJ62" i="7064" s="1"/>
  <c r="AK62" i="7064" s="1"/>
  <c r="AL62" i="7064" s="1"/>
  <c r="AM62" i="7064" s="1"/>
  <c r="AO62" i="7064" s="1"/>
  <c r="U66" i="7070"/>
  <c r="V66" i="7070" s="1"/>
  <c r="W66" i="7070" s="1"/>
  <c r="X66" i="7070" s="1"/>
  <c r="Y66" i="7070" s="1"/>
  <c r="Z66" i="7070" s="1"/>
  <c r="AA66" i="7070" s="1"/>
  <c r="AH11" i="7075"/>
  <c r="AI11" i="7075" s="1"/>
  <c r="AJ11" i="7075" s="1"/>
  <c r="AK11" i="7075" s="1"/>
  <c r="AL11" i="7075" s="1"/>
  <c r="AM11" i="7075" s="1"/>
  <c r="J35" i="7075"/>
  <c r="K35" i="7075" s="1"/>
  <c r="L35" i="7075" s="1"/>
  <c r="M35" i="7075" s="1"/>
  <c r="N35" i="7075" s="1"/>
  <c r="O35" i="7075" s="1"/>
  <c r="P35" i="7075" s="1"/>
  <c r="Q35" i="7075" s="1"/>
  <c r="R35" i="7075" s="1"/>
  <c r="S35" i="7075" s="1"/>
  <c r="T35" i="7075" s="1"/>
  <c r="U35" i="7075" s="1"/>
  <c r="V35" i="7075" s="1"/>
  <c r="W35" i="7075" s="1"/>
  <c r="X35" i="7075" s="1"/>
  <c r="Y35" i="7075" s="1"/>
  <c r="Z35" i="7075" s="1"/>
  <c r="AA35" i="7075" s="1"/>
  <c r="AB35" i="7075" s="1"/>
  <c r="AC35" i="7075" s="1"/>
  <c r="AD35" i="7075" s="1"/>
  <c r="AE35" i="7075" s="1"/>
  <c r="AF35" i="7075" s="1"/>
  <c r="AG35" i="7075" s="1"/>
  <c r="AH35" i="7075" s="1"/>
  <c r="AI35" i="7075" s="1"/>
  <c r="AJ35" i="7075" s="1"/>
  <c r="AK35" i="7075" s="1"/>
  <c r="AL35" i="7075" s="1"/>
  <c r="AM35" i="7075" s="1"/>
  <c r="AN42" i="7072"/>
  <c r="H77" i="7077"/>
  <c r="I77" i="7077" s="1"/>
  <c r="J77" i="7077" s="1"/>
  <c r="K77" i="7077" s="1"/>
  <c r="L77" i="7077" s="1"/>
  <c r="M77" i="7077" s="1"/>
  <c r="N77" i="7077" s="1"/>
  <c r="O77" i="7077" s="1"/>
  <c r="P77" i="7077" s="1"/>
  <c r="Q77" i="7077" s="1"/>
  <c r="R77" i="7077" s="1"/>
  <c r="S77" i="7077" s="1"/>
  <c r="T77" i="7077" s="1"/>
  <c r="U77" i="7077" s="1"/>
  <c r="V77" i="7077" s="1"/>
  <c r="W77" i="7077" s="1"/>
  <c r="X77" i="7077" s="1"/>
  <c r="Y77" i="7077" s="1"/>
  <c r="Z77" i="7077" s="1"/>
  <c r="AA77" i="7077" s="1"/>
  <c r="AB77" i="7077" s="1"/>
  <c r="AC77" i="7077" s="1"/>
  <c r="AD77" i="7077" s="1"/>
  <c r="AE77" i="7077" s="1"/>
  <c r="AF77" i="7077" s="1"/>
  <c r="AG77" i="7077" s="1"/>
  <c r="AH77" i="7077" s="1"/>
  <c r="AI77" i="7077" s="1"/>
  <c r="AJ77" i="7077" s="1"/>
  <c r="AK77" i="7077" s="1"/>
  <c r="AL77" i="7077" s="1"/>
  <c r="AM77" i="7077" s="1"/>
  <c r="V23" i="7077"/>
  <c r="W23" i="7077" s="1"/>
  <c r="X23" i="7077" s="1"/>
  <c r="Y23" i="7077" s="1"/>
  <c r="Z23" i="7077" s="1"/>
  <c r="AA23" i="7077" s="1"/>
  <c r="AB23" i="7077" s="1"/>
  <c r="AC23" i="7077" s="1"/>
  <c r="AD23" i="7077" s="1"/>
  <c r="AE23" i="7077" s="1"/>
  <c r="AF23" i="7077" s="1"/>
  <c r="AG23" i="7077" s="1"/>
  <c r="AH23" i="7077" s="1"/>
  <c r="AI23" i="7077" s="1"/>
  <c r="AJ23" i="7077" s="1"/>
  <c r="AK23" i="7077" s="1"/>
  <c r="AL23" i="7077" s="1"/>
  <c r="AM23" i="7077" s="1"/>
  <c r="AA58" i="7069"/>
  <c r="AB58" i="7069" s="1"/>
  <c r="AC58" i="7069" s="1"/>
  <c r="AD58" i="7069" s="1"/>
  <c r="AE58" i="7069" s="1"/>
  <c r="AF58" i="7069" s="1"/>
  <c r="AG58" i="7069" s="1"/>
  <c r="AH58" i="7069" s="1"/>
  <c r="AI58" i="7069" s="1"/>
  <c r="AJ58" i="7069" s="1"/>
  <c r="AK58" i="7069" s="1"/>
  <c r="AL58" i="7069" s="1"/>
  <c r="AM58" i="7069" s="1"/>
  <c r="AA58" i="7071"/>
  <c r="AB58" i="7071" s="1"/>
  <c r="AC58" i="7071" s="1"/>
  <c r="AD58" i="7071" s="1"/>
  <c r="AE58" i="7071" s="1"/>
  <c r="AF58" i="7071" s="1"/>
  <c r="AG58" i="7071" s="1"/>
  <c r="AH58" i="7071" s="1"/>
  <c r="AI58" i="7071" s="1"/>
  <c r="AJ58" i="7071" s="1"/>
  <c r="AK58" i="7071" s="1"/>
  <c r="AL58" i="7071" s="1"/>
  <c r="AM58" i="7071" s="1"/>
  <c r="AO58" i="7071" s="1"/>
  <c r="AO46" i="7074"/>
  <c r="N71" i="7074"/>
  <c r="O71" i="7074" s="1"/>
  <c r="P71" i="7074" s="1"/>
  <c r="Q71" i="7074" s="1"/>
  <c r="R71" i="7074" s="1"/>
  <c r="S71" i="7074" s="1"/>
  <c r="T71" i="7074" s="1"/>
  <c r="U71" i="7074" s="1"/>
  <c r="V71" i="7074" s="1"/>
  <c r="W71" i="7074" s="1"/>
  <c r="X71" i="7074" s="1"/>
  <c r="G78" i="7074"/>
  <c r="H78" i="7074" s="1"/>
  <c r="I78" i="7074" s="1"/>
  <c r="J78" i="7074" s="1"/>
  <c r="K78" i="7074" s="1"/>
  <c r="L78" i="7074" s="1"/>
  <c r="M78" i="7074" s="1"/>
  <c r="N78" i="7074" s="1"/>
  <c r="O78" i="7074" s="1"/>
  <c r="P78" i="7074" s="1"/>
  <c r="Q78" i="7074" s="1"/>
  <c r="R78" i="7074" s="1"/>
  <c r="S78" i="7074" s="1"/>
  <c r="T78" i="7074" s="1"/>
  <c r="U78" i="7074" s="1"/>
  <c r="V78" i="7074" s="1"/>
  <c r="W78" i="7074" s="1"/>
  <c r="X78" i="7074" s="1"/>
  <c r="M73" i="7063"/>
  <c r="N73" i="7063" s="1"/>
  <c r="O73" i="7063" s="1"/>
  <c r="P73" i="7063" s="1"/>
  <c r="Q73" i="7063" s="1"/>
  <c r="R73" i="7063" s="1"/>
  <c r="S73" i="7063" s="1"/>
  <c r="T73" i="7063" s="1"/>
  <c r="U73" i="7063" s="1"/>
  <c r="V73" i="7063" s="1"/>
  <c r="W73" i="7063" s="1"/>
  <c r="X73" i="7063" s="1"/>
  <c r="Y73" i="7063" s="1"/>
  <c r="Z73" i="7063" s="1"/>
  <c r="AA73" i="7063" s="1"/>
  <c r="AB73" i="7063" s="1"/>
  <c r="AC73" i="7063" s="1"/>
  <c r="AD73" i="7063" s="1"/>
  <c r="AE73" i="7063" s="1"/>
  <c r="AF73" i="7063" s="1"/>
  <c r="AG73" i="7063" s="1"/>
  <c r="AH73" i="7063" s="1"/>
  <c r="AI73" i="7063" s="1"/>
  <c r="AJ73" i="7063" s="1"/>
  <c r="AK73" i="7063" s="1"/>
  <c r="AL73" i="7063" s="1"/>
  <c r="AM73" i="7063" s="1"/>
  <c r="AO73" i="7063" s="1"/>
  <c r="P70" i="7059"/>
  <c r="Q72" i="7070"/>
  <c r="R72" i="7070" s="1"/>
  <c r="S72" i="7070" s="1"/>
  <c r="T72" i="7070" s="1"/>
  <c r="U72" i="7070" s="1"/>
  <c r="V72" i="7070" s="1"/>
  <c r="W72" i="7070" s="1"/>
  <c r="X72" i="7070" s="1"/>
  <c r="Y72" i="7070" s="1"/>
  <c r="Z72" i="7070" s="1"/>
  <c r="AA72" i="7070" s="1"/>
  <c r="M73" i="7060"/>
  <c r="V64" i="7076"/>
  <c r="W64" i="7076" s="1"/>
  <c r="X64" i="7076" s="1"/>
  <c r="Y64" i="7076" s="1"/>
  <c r="Z64" i="7076" s="1"/>
  <c r="AA64" i="7076" s="1"/>
  <c r="AB64" i="7076" s="1"/>
  <c r="AC64" i="7076" s="1"/>
  <c r="AD64" i="7076" s="1"/>
  <c r="AE64" i="7076" s="1"/>
  <c r="AF64" i="7076" s="1"/>
  <c r="AG64" i="7076" s="1"/>
  <c r="AH64" i="7076" s="1"/>
  <c r="AI64" i="7076" s="1"/>
  <c r="AJ64" i="7076" s="1"/>
  <c r="AK64" i="7076" s="1"/>
  <c r="AL64" i="7076" s="1"/>
  <c r="AM64" i="7076" s="1"/>
  <c r="Q68" i="7078"/>
  <c r="R68" i="7078" s="1"/>
  <c r="S68" i="7078" s="1"/>
  <c r="T68" i="7078" s="1"/>
  <c r="U68" i="7078" s="1"/>
  <c r="V68" i="7078" s="1"/>
  <c r="W68" i="7078" s="1"/>
  <c r="X68" i="7078" s="1"/>
  <c r="Y68" i="7078" s="1"/>
  <c r="Z68" i="7078" s="1"/>
  <c r="AA68" i="7078" s="1"/>
  <c r="AB68" i="7078" s="1"/>
  <c r="AC68" i="7078" s="1"/>
  <c r="AD68" i="7078" s="1"/>
  <c r="AE68" i="7078" s="1"/>
  <c r="AF68" i="7078" s="1"/>
  <c r="AG68" i="7078" s="1"/>
  <c r="AH68" i="7078" s="1"/>
  <c r="AI68" i="7078" s="1"/>
  <c r="AJ68" i="7078" s="1"/>
  <c r="AK68" i="7078" s="1"/>
  <c r="AL68" i="7078" s="1"/>
  <c r="AM68" i="7078" s="1"/>
  <c r="Q28" i="7067"/>
  <c r="R28" i="7067" s="1"/>
  <c r="S28" i="7067" s="1"/>
  <c r="T28" i="7067" s="1"/>
  <c r="U28" i="7067" s="1"/>
  <c r="V28" i="7067" s="1"/>
  <c r="W28" i="7067" s="1"/>
  <c r="X28" i="7067" s="1"/>
  <c r="Y28" i="7067" s="1"/>
  <c r="Z28" i="7067" s="1"/>
  <c r="AA28" i="7067" s="1"/>
  <c r="AB28" i="7067" s="1"/>
  <c r="AC28" i="7067" s="1"/>
  <c r="AD28" i="7067" s="1"/>
  <c r="AE28" i="7067" s="1"/>
  <c r="AF28" i="7067" s="1"/>
  <c r="AG28" i="7067" s="1"/>
  <c r="AH28" i="7067" s="1"/>
  <c r="AI28" i="7067" s="1"/>
  <c r="AJ28" i="7067" s="1"/>
  <c r="AK28" i="7067" s="1"/>
  <c r="AL28" i="7067" s="1"/>
  <c r="AM28" i="7067" s="1"/>
  <c r="R67" i="7069"/>
  <c r="S67" i="7069" s="1"/>
  <c r="T67" i="7069" s="1"/>
  <c r="U67" i="7069" s="1"/>
  <c r="V67" i="7069" s="1"/>
  <c r="W67" i="7069" s="1"/>
  <c r="X67" i="7069" s="1"/>
  <c r="Y67" i="7069" s="1"/>
  <c r="Z67" i="7069" s="1"/>
  <c r="AA67" i="7069" s="1"/>
  <c r="AB67" i="7069" s="1"/>
  <c r="AC67" i="7069" s="1"/>
  <c r="AD67" i="7069" s="1"/>
  <c r="AE67" i="7069" s="1"/>
  <c r="AF67" i="7069" s="1"/>
  <c r="AG67" i="7069" s="1"/>
  <c r="AH67" i="7069" s="1"/>
  <c r="AI67" i="7069" s="1"/>
  <c r="AJ67" i="7069" s="1"/>
  <c r="AK67" i="7069" s="1"/>
  <c r="AL67" i="7069" s="1"/>
  <c r="AM67" i="7069" s="1"/>
  <c r="D81" i="7077"/>
  <c r="E81" i="7077" s="1"/>
  <c r="F81" i="7077" s="1"/>
  <c r="G81" i="7077" s="1"/>
  <c r="H81" i="7077" s="1"/>
  <c r="I81" i="7077" s="1"/>
  <c r="J81" i="7077" s="1"/>
  <c r="K81" i="7077" s="1"/>
  <c r="L81" i="7077" s="1"/>
  <c r="M81" i="7077" s="1"/>
  <c r="N81" i="7077" s="1"/>
  <c r="O81" i="7077" s="1"/>
  <c r="P81" i="7077" s="1"/>
  <c r="Q81" i="7077" s="1"/>
  <c r="R81" i="7077" s="1"/>
  <c r="S81" i="7077" s="1"/>
  <c r="T81" i="7077" s="1"/>
  <c r="U81" i="7077" s="1"/>
  <c r="V81" i="7077" s="1"/>
  <c r="W81" i="7077" s="1"/>
  <c r="X81" i="7077" s="1"/>
  <c r="Y81" i="7077" s="1"/>
  <c r="Z81" i="7077" s="1"/>
  <c r="AA81" i="7077" s="1"/>
  <c r="AB81" i="7077" s="1"/>
  <c r="AC81" i="7077" s="1"/>
  <c r="AD81" i="7077" s="1"/>
  <c r="AE81" i="7077" s="1"/>
  <c r="AF81" i="7077" s="1"/>
  <c r="AG81" i="7077" s="1"/>
  <c r="AH81" i="7077" s="1"/>
  <c r="AI81" i="7077" s="1"/>
  <c r="AJ81" i="7077" s="1"/>
  <c r="AK81" i="7077" s="1"/>
  <c r="AL81" i="7077" s="1"/>
  <c r="AM81" i="7077" s="1"/>
  <c r="Y60" i="7068"/>
  <c r="Z60" i="7068" s="1"/>
  <c r="AA60" i="7068" s="1"/>
  <c r="AB60" i="7068" s="1"/>
  <c r="AC60" i="7068" s="1"/>
  <c r="AD60" i="7068" s="1"/>
  <c r="AE60" i="7068" s="1"/>
  <c r="AF60" i="7068" s="1"/>
  <c r="AG60" i="7068" s="1"/>
  <c r="AH60" i="7068" s="1"/>
  <c r="AI60" i="7068" s="1"/>
  <c r="AJ60" i="7068" s="1"/>
  <c r="AK60" i="7068" s="1"/>
  <c r="AL60" i="7068" s="1"/>
  <c r="AM60" i="7068" s="1"/>
  <c r="AO49" i="7074"/>
  <c r="AO6" i="7074"/>
  <c r="S66" i="7064"/>
  <c r="T66" i="7064" s="1"/>
  <c r="U66" i="7064" s="1"/>
  <c r="V66" i="7064" s="1"/>
  <c r="W66" i="7064" s="1"/>
  <c r="X66" i="7064" s="1"/>
  <c r="Y66" i="7064" s="1"/>
  <c r="Z66" i="7064" s="1"/>
  <c r="AA66" i="7064" s="1"/>
  <c r="AB66" i="7064" s="1"/>
  <c r="AC66" i="7064" s="1"/>
  <c r="AD66" i="7064" s="1"/>
  <c r="AE66" i="7064" s="1"/>
  <c r="AF66" i="7064" s="1"/>
  <c r="AG66" i="7064" s="1"/>
  <c r="AH66" i="7064" s="1"/>
  <c r="AI66" i="7064" s="1"/>
  <c r="AJ66" i="7064" s="1"/>
  <c r="AK66" i="7064" s="1"/>
  <c r="AL66" i="7064" s="1"/>
  <c r="AM66" i="7064" s="1"/>
  <c r="AO66" i="7064" s="1"/>
  <c r="G38" i="7063"/>
  <c r="H38" i="7063" s="1"/>
  <c r="I38" i="7063" s="1"/>
  <c r="J38" i="7063" s="1"/>
  <c r="K38" i="7063" s="1"/>
  <c r="L38" i="7063" s="1"/>
  <c r="M38" i="7063" s="1"/>
  <c r="N38" i="7063" s="1"/>
  <c r="O38" i="7063" s="1"/>
  <c r="P38" i="7063" s="1"/>
  <c r="Q38" i="7063" s="1"/>
  <c r="R38" i="7063" s="1"/>
  <c r="S38" i="7063" s="1"/>
  <c r="T38" i="7063" s="1"/>
  <c r="U38" i="7063" s="1"/>
  <c r="V38" i="7063" s="1"/>
  <c r="W38" i="7063" s="1"/>
  <c r="X38" i="7063" s="1"/>
  <c r="Y38" i="7063" s="1"/>
  <c r="Z38" i="7063" s="1"/>
  <c r="AA38" i="7063" s="1"/>
  <c r="AB38" i="7063" s="1"/>
  <c r="AC38" i="7063" s="1"/>
  <c r="AD38" i="7063" s="1"/>
  <c r="AE38" i="7063" s="1"/>
  <c r="AF38" i="7063" s="1"/>
  <c r="AG38" i="7063" s="1"/>
  <c r="AH38" i="7063" s="1"/>
  <c r="AI38" i="7063" s="1"/>
  <c r="AJ38" i="7063" s="1"/>
  <c r="AK38" i="7063" s="1"/>
  <c r="AL38" i="7063" s="1"/>
  <c r="AM38" i="7063" s="1"/>
  <c r="AO38" i="7063" s="1"/>
  <c r="U64" i="7061"/>
  <c r="K34" i="7059"/>
  <c r="O69" i="7059"/>
  <c r="AA21" i="7074"/>
  <c r="AB21" i="7074" s="1"/>
  <c r="AC21" i="7074" s="1"/>
  <c r="AD21" i="7074" s="1"/>
  <c r="AE21" i="7074" s="1"/>
  <c r="AF21" i="7074" s="1"/>
  <c r="AG21" i="7074" s="1"/>
  <c r="AH21" i="7074" s="1"/>
  <c r="AI21" i="7074" s="1"/>
  <c r="AJ21" i="7074" s="1"/>
  <c r="AK21" i="7074" s="1"/>
  <c r="AL21" i="7074" s="1"/>
  <c r="AM21" i="7074" s="1"/>
  <c r="AO21" i="7074" s="1"/>
  <c r="AE14" i="7074"/>
  <c r="AF14" i="7074" s="1"/>
  <c r="AG14" i="7074" s="1"/>
  <c r="AH14" i="7074" s="1"/>
  <c r="AI14" i="7074" s="1"/>
  <c r="AJ14" i="7074" s="1"/>
  <c r="AK14" i="7074" s="1"/>
  <c r="AL14" i="7074" s="1"/>
  <c r="AM14" i="7074" s="1"/>
  <c r="AO14" i="7074" s="1"/>
  <c r="M72" i="7065"/>
  <c r="N72" i="7065" s="1"/>
  <c r="O72" i="7065" s="1"/>
  <c r="P72" i="7065" s="1"/>
  <c r="Q72" i="7065" s="1"/>
  <c r="R72" i="7065" s="1"/>
  <c r="S72" i="7065" s="1"/>
  <c r="T72" i="7065" s="1"/>
  <c r="U72" i="7065" s="1"/>
  <c r="V72" i="7065" s="1"/>
  <c r="W72" i="7065" s="1"/>
  <c r="X72" i="7065" s="1"/>
  <c r="Y72" i="7065" s="1"/>
  <c r="Z72" i="7065" s="1"/>
  <c r="AA72" i="7065" s="1"/>
  <c r="AB72" i="7065" s="1"/>
  <c r="AC72" i="7065" s="1"/>
  <c r="AD72" i="7065" s="1"/>
  <c r="AE72" i="7065" s="1"/>
  <c r="AF72" i="7065" s="1"/>
  <c r="AG72" i="7065" s="1"/>
  <c r="AH72" i="7065" s="1"/>
  <c r="AI72" i="7065" s="1"/>
  <c r="AJ72" i="7065" s="1"/>
  <c r="AK72" i="7065" s="1"/>
  <c r="AL72" i="7065" s="1"/>
  <c r="AM72" i="7065" s="1"/>
  <c r="AO72" i="7065" s="1"/>
  <c r="L33" i="7065"/>
  <c r="M33" i="7065" s="1"/>
  <c r="N33" i="7065" s="1"/>
  <c r="O33" i="7065" s="1"/>
  <c r="P33" i="7065" s="1"/>
  <c r="Q33" i="7065" s="1"/>
  <c r="R33" i="7065" s="1"/>
  <c r="S33" i="7065" s="1"/>
  <c r="T33" i="7065" s="1"/>
  <c r="U33" i="7065" s="1"/>
  <c r="V33" i="7065" s="1"/>
  <c r="W33" i="7065" s="1"/>
  <c r="X33" i="7065" s="1"/>
  <c r="Y33" i="7065" s="1"/>
  <c r="Z33" i="7065" s="1"/>
  <c r="AA33" i="7065" s="1"/>
  <c r="AB33" i="7065" s="1"/>
  <c r="AC33" i="7065" s="1"/>
  <c r="AD33" i="7065" s="1"/>
  <c r="AE33" i="7065" s="1"/>
  <c r="AF33" i="7065" s="1"/>
  <c r="AG33" i="7065" s="1"/>
  <c r="AH33" i="7065" s="1"/>
  <c r="AI33" i="7065" s="1"/>
  <c r="AJ33" i="7065" s="1"/>
  <c r="AK33" i="7065" s="1"/>
  <c r="AL33" i="7065" s="1"/>
  <c r="AM33" i="7065" s="1"/>
  <c r="AO33" i="7065" s="1"/>
  <c r="AO47" i="7066"/>
  <c r="Y20" i="7066"/>
  <c r="Z20" i="7066" s="1"/>
  <c r="AA20" i="7066" s="1"/>
  <c r="AB20" i="7066" s="1"/>
  <c r="AC20" i="7066" s="1"/>
  <c r="AD20" i="7066" s="1"/>
  <c r="AE20" i="7066" s="1"/>
  <c r="AF20" i="7066" s="1"/>
  <c r="AG20" i="7066" s="1"/>
  <c r="AH20" i="7066" s="1"/>
  <c r="AI20" i="7066" s="1"/>
  <c r="AJ20" i="7066" s="1"/>
  <c r="AK20" i="7066" s="1"/>
  <c r="AL20" i="7066" s="1"/>
  <c r="AM20" i="7066" s="1"/>
  <c r="AO20" i="7066" s="1"/>
  <c r="AD15" i="7075"/>
  <c r="AE15" i="7075" s="1"/>
  <c r="AF15" i="7075" s="1"/>
  <c r="AG15" i="7075" s="1"/>
  <c r="AH15" i="7075" s="1"/>
  <c r="AI15" i="7075" s="1"/>
  <c r="AJ15" i="7075" s="1"/>
  <c r="AK15" i="7075" s="1"/>
  <c r="AL15" i="7075" s="1"/>
  <c r="AM15" i="7075" s="1"/>
  <c r="T25" i="7075"/>
  <c r="U25" i="7075" s="1"/>
  <c r="V25" i="7075" s="1"/>
  <c r="W25" i="7075" s="1"/>
  <c r="X25" i="7075" s="1"/>
  <c r="Y25" i="7075" s="1"/>
  <c r="Z25" i="7075" s="1"/>
  <c r="AA25" i="7075" s="1"/>
  <c r="AB25" i="7075" s="1"/>
  <c r="AC25" i="7075" s="1"/>
  <c r="AD25" i="7075" s="1"/>
  <c r="AE25" i="7075" s="1"/>
  <c r="AF25" i="7075" s="1"/>
  <c r="AG25" i="7075" s="1"/>
  <c r="AH25" i="7075" s="1"/>
  <c r="AI25" i="7075" s="1"/>
  <c r="AJ25" i="7075" s="1"/>
  <c r="AK25" i="7075" s="1"/>
  <c r="AL25" i="7075" s="1"/>
  <c r="AM25" i="7075" s="1"/>
  <c r="T25" i="7078"/>
  <c r="U25" i="7078" s="1"/>
  <c r="V25" i="7078" s="1"/>
  <c r="W25" i="7078" s="1"/>
  <c r="X25" i="7078" s="1"/>
  <c r="Y25" i="7078" s="1"/>
  <c r="Z25" i="7078" s="1"/>
  <c r="AA25" i="7078" s="1"/>
  <c r="AB25" i="7078" s="1"/>
  <c r="AC25" i="7078" s="1"/>
  <c r="AD25" i="7078" s="1"/>
  <c r="AE25" i="7078" s="1"/>
  <c r="AF25" i="7078" s="1"/>
  <c r="AG25" i="7078" s="1"/>
  <c r="AH25" i="7078" s="1"/>
  <c r="AI25" i="7078" s="1"/>
  <c r="AJ25" i="7078" s="1"/>
  <c r="AK25" i="7078" s="1"/>
  <c r="AL25" i="7078" s="1"/>
  <c r="AM25" i="7078" s="1"/>
  <c r="W22" i="7067"/>
  <c r="X22" i="7067" s="1"/>
  <c r="Y22" i="7067" s="1"/>
  <c r="Z22" i="7067" s="1"/>
  <c r="AA22" i="7067" s="1"/>
  <c r="AB22" i="7067" s="1"/>
  <c r="AC22" i="7067" s="1"/>
  <c r="AD22" i="7067" s="1"/>
  <c r="AE22" i="7067" s="1"/>
  <c r="AF22" i="7067" s="1"/>
  <c r="AG22" i="7067" s="1"/>
  <c r="AH22" i="7067" s="1"/>
  <c r="AI22" i="7067" s="1"/>
  <c r="AJ22" i="7067" s="1"/>
  <c r="AK22" i="7067" s="1"/>
  <c r="AL22" i="7067" s="1"/>
  <c r="AM22" i="7067" s="1"/>
  <c r="AF53" i="7076"/>
  <c r="AG53" i="7076" s="1"/>
  <c r="AH53" i="7076" s="1"/>
  <c r="AI53" i="7076" s="1"/>
  <c r="AJ53" i="7076" s="1"/>
  <c r="AK53" i="7076" s="1"/>
  <c r="AL53" i="7076" s="1"/>
  <c r="AM53" i="7076" s="1"/>
  <c r="Z19" i="7076"/>
  <c r="AA19" i="7076" s="1"/>
  <c r="AB19" i="7076" s="1"/>
  <c r="AC19" i="7076" s="1"/>
  <c r="AD19" i="7076" s="1"/>
  <c r="AE19" i="7076" s="1"/>
  <c r="AF19" i="7076" s="1"/>
  <c r="AG19" i="7076" s="1"/>
  <c r="AH19" i="7076" s="1"/>
  <c r="AI19" i="7076" s="1"/>
  <c r="AJ19" i="7076" s="1"/>
  <c r="AK19" i="7076" s="1"/>
  <c r="AL19" i="7076" s="1"/>
  <c r="AO68" i="7073"/>
  <c r="AB17" i="7069"/>
  <c r="AC17" i="7069" s="1"/>
  <c r="AD17" i="7069" s="1"/>
  <c r="AE17" i="7069" s="1"/>
  <c r="AF17" i="7069" s="1"/>
  <c r="AG17" i="7069" s="1"/>
  <c r="AH17" i="7069" s="1"/>
  <c r="AI17" i="7069" s="1"/>
  <c r="AJ17" i="7069" s="1"/>
  <c r="AK17" i="7069" s="1"/>
  <c r="AL17" i="7069" s="1"/>
  <c r="AM17" i="7069" s="1"/>
  <c r="I76" i="7071"/>
  <c r="J76" i="7071" s="1"/>
  <c r="K76" i="7071" s="1"/>
  <c r="L76" i="7071" s="1"/>
  <c r="M76" i="7071" s="1"/>
  <c r="N76" i="7071" s="1"/>
  <c r="O76" i="7071" s="1"/>
  <c r="P76" i="7071" s="1"/>
  <c r="Q76" i="7071" s="1"/>
  <c r="R76" i="7071" s="1"/>
  <c r="S76" i="7071" s="1"/>
  <c r="T76" i="7071" s="1"/>
  <c r="U76" i="7071" s="1"/>
  <c r="V76" i="7071" s="1"/>
  <c r="W76" i="7071" s="1"/>
  <c r="X76" i="7071" s="1"/>
  <c r="Y76" i="7071" s="1"/>
  <c r="Z76" i="7071" s="1"/>
  <c r="AA76" i="7071" s="1"/>
  <c r="AB76" i="7071" s="1"/>
  <c r="AC76" i="7071" s="1"/>
  <c r="AD76" i="7071" s="1"/>
  <c r="AE76" i="7071" s="1"/>
  <c r="AF76" i="7071" s="1"/>
  <c r="AG76" i="7071" s="1"/>
  <c r="AH76" i="7071" s="1"/>
  <c r="AI76" i="7071" s="1"/>
  <c r="AJ76" i="7071" s="1"/>
  <c r="AK76" i="7071" s="1"/>
  <c r="AL76" i="7071" s="1"/>
  <c r="AE54" i="7072"/>
  <c r="AF54" i="7072" s="1"/>
  <c r="AG54" i="7072" s="1"/>
  <c r="AH54" i="7072" s="1"/>
  <c r="AI54" i="7072" s="1"/>
  <c r="AJ54" i="7072" s="1"/>
  <c r="AK54" i="7072" s="1"/>
  <c r="AL54" i="7072" s="1"/>
  <c r="AM54" i="7072" s="1"/>
  <c r="AO54" i="7072" s="1"/>
  <c r="W62" i="7074"/>
  <c r="X62" i="7074" s="1"/>
  <c r="Y62" i="7074" s="1"/>
  <c r="Z62" i="7074" s="1"/>
  <c r="AA62" i="7074" s="1"/>
  <c r="AB62" i="7074" s="1"/>
  <c r="AC62" i="7074" s="1"/>
  <c r="AD62" i="7074" s="1"/>
  <c r="AE62" i="7074" s="1"/>
  <c r="AF62" i="7074" s="1"/>
  <c r="AG62" i="7074" s="1"/>
  <c r="AH62" i="7074" s="1"/>
  <c r="AI62" i="7074" s="1"/>
  <c r="AJ62" i="7074" s="1"/>
  <c r="AK62" i="7074" s="1"/>
  <c r="AL62" i="7074" s="1"/>
  <c r="AM62" i="7074" s="1"/>
  <c r="AO62" i="7074" s="1"/>
  <c r="AO6" i="7060"/>
  <c r="AG12" i="7064"/>
  <c r="AH12" i="7064" s="1"/>
  <c r="AI12" i="7064" s="1"/>
  <c r="AJ12" i="7064" s="1"/>
  <c r="AK12" i="7064" s="1"/>
  <c r="AL12" i="7064" s="1"/>
  <c r="AM12" i="7064" s="1"/>
  <c r="AO12" i="7064" s="1"/>
  <c r="AN82" i="7065"/>
  <c r="AO47" i="7073"/>
  <c r="AO8" i="7063"/>
  <c r="AK8" i="7064"/>
  <c r="AL8" i="7064" s="1"/>
  <c r="AM8" i="7064" s="1"/>
  <c r="AO8" i="7064" s="1"/>
  <c r="L73" i="7061"/>
  <c r="AI51" i="7059"/>
  <c r="E40" i="7065"/>
  <c r="F40" i="7065" s="1"/>
  <c r="G40" i="7065" s="1"/>
  <c r="H40" i="7065" s="1"/>
  <c r="I40" i="7065" s="1"/>
  <c r="J40" i="7065" s="1"/>
  <c r="K40" i="7065" s="1"/>
  <c r="L40" i="7065" s="1"/>
  <c r="M40" i="7065" s="1"/>
  <c r="N40" i="7065" s="1"/>
  <c r="O40" i="7065" s="1"/>
  <c r="P40" i="7065" s="1"/>
  <c r="Q40" i="7065" s="1"/>
  <c r="R40" i="7065" s="1"/>
  <c r="S40" i="7065" s="1"/>
  <c r="T40" i="7065" s="1"/>
  <c r="U40" i="7065" s="1"/>
  <c r="V40" i="7065" s="1"/>
  <c r="W40" i="7065" s="1"/>
  <c r="X40" i="7065" s="1"/>
  <c r="Y40" i="7065" s="1"/>
  <c r="Z40" i="7065" s="1"/>
  <c r="AA40" i="7065" s="1"/>
  <c r="AB40" i="7065" s="1"/>
  <c r="AC40" i="7065" s="1"/>
  <c r="AD40" i="7065" s="1"/>
  <c r="AE40" i="7065" s="1"/>
  <c r="AF40" i="7065" s="1"/>
  <c r="AG40" i="7065" s="1"/>
  <c r="AH40" i="7065" s="1"/>
  <c r="AI40" i="7065" s="1"/>
  <c r="AJ40" i="7065" s="1"/>
  <c r="AK40" i="7065" s="1"/>
  <c r="AL40" i="7065" s="1"/>
  <c r="AM40" i="7065" s="1"/>
  <c r="AO40" i="7065" s="1"/>
  <c r="R27" i="7065"/>
  <c r="S27" i="7065" s="1"/>
  <c r="T27" i="7065" s="1"/>
  <c r="U27" i="7065" s="1"/>
  <c r="V27" i="7065" s="1"/>
  <c r="W27" i="7065" s="1"/>
  <c r="X27" i="7065" s="1"/>
  <c r="Y27" i="7065" s="1"/>
  <c r="Z27" i="7065" s="1"/>
  <c r="AA27" i="7065" s="1"/>
  <c r="AB27" i="7065" s="1"/>
  <c r="AC27" i="7065" s="1"/>
  <c r="AD27" i="7065" s="1"/>
  <c r="AE27" i="7065" s="1"/>
  <c r="AF27" i="7065" s="1"/>
  <c r="AG27" i="7065" s="1"/>
  <c r="AH27" i="7065" s="1"/>
  <c r="AI27" i="7065" s="1"/>
  <c r="AJ27" i="7065" s="1"/>
  <c r="AK27" i="7065" s="1"/>
  <c r="AL27" i="7065" s="1"/>
  <c r="AM27" i="7065" s="1"/>
  <c r="AO27" i="7065" s="1"/>
  <c r="H37" i="7065"/>
  <c r="I37" i="7065" s="1"/>
  <c r="J37" i="7065" s="1"/>
  <c r="K37" i="7065" s="1"/>
  <c r="L37" i="7065" s="1"/>
  <c r="M37" i="7065" s="1"/>
  <c r="N37" i="7065" s="1"/>
  <c r="O37" i="7065" s="1"/>
  <c r="P37" i="7065" s="1"/>
  <c r="Q37" i="7065" s="1"/>
  <c r="R37" i="7065" s="1"/>
  <c r="S37" i="7065" s="1"/>
  <c r="T37" i="7065" s="1"/>
  <c r="U37" i="7065" s="1"/>
  <c r="V37" i="7065" s="1"/>
  <c r="W37" i="7065" s="1"/>
  <c r="X37" i="7065" s="1"/>
  <c r="Y37" i="7065" s="1"/>
  <c r="Z37" i="7065" s="1"/>
  <c r="AA37" i="7065" s="1"/>
  <c r="AB37" i="7065" s="1"/>
  <c r="AC37" i="7065" s="1"/>
  <c r="AD37" i="7065" s="1"/>
  <c r="AE37" i="7065" s="1"/>
  <c r="AF37" i="7065" s="1"/>
  <c r="AG37" i="7065" s="1"/>
  <c r="AH37" i="7065" s="1"/>
  <c r="AI37" i="7065" s="1"/>
  <c r="AJ37" i="7065" s="1"/>
  <c r="AK37" i="7065" s="1"/>
  <c r="AL37" i="7065" s="1"/>
  <c r="AM37" i="7065" s="1"/>
  <c r="AO37" i="7065" s="1"/>
  <c r="AD55" i="7078"/>
  <c r="AE55" i="7078" s="1"/>
  <c r="AF55" i="7078" s="1"/>
  <c r="AG55" i="7078" s="1"/>
  <c r="AH55" i="7078" s="1"/>
  <c r="AI55" i="7078" s="1"/>
  <c r="AJ55" i="7078" s="1"/>
  <c r="AK55" i="7078" s="1"/>
  <c r="AL55" i="7078" s="1"/>
  <c r="AM55" i="7078" s="1"/>
  <c r="L33" i="7078"/>
  <c r="M33" i="7078" s="1"/>
  <c r="N33" i="7078" s="1"/>
  <c r="O33" i="7078" s="1"/>
  <c r="P33" i="7078" s="1"/>
  <c r="Q33" i="7078" s="1"/>
  <c r="R33" i="7078" s="1"/>
  <c r="S33" i="7078" s="1"/>
  <c r="T33" i="7078" s="1"/>
  <c r="U33" i="7078" s="1"/>
  <c r="V33" i="7078" s="1"/>
  <c r="W33" i="7078" s="1"/>
  <c r="X33" i="7078" s="1"/>
  <c r="Y33" i="7078" s="1"/>
  <c r="Z33" i="7078" s="1"/>
  <c r="AA33" i="7078" s="1"/>
  <c r="AB33" i="7078" s="1"/>
  <c r="AC33" i="7078" s="1"/>
  <c r="AD33" i="7078" s="1"/>
  <c r="AE33" i="7078" s="1"/>
  <c r="AF33" i="7078" s="1"/>
  <c r="AG33" i="7078" s="1"/>
  <c r="AH33" i="7078" s="1"/>
  <c r="AI33" i="7078" s="1"/>
  <c r="AJ33" i="7078" s="1"/>
  <c r="AK33" i="7078" s="1"/>
  <c r="AL33" i="7078" s="1"/>
  <c r="AM33" i="7078" s="1"/>
  <c r="J35" i="7072"/>
  <c r="K35" i="7072" s="1"/>
  <c r="L35" i="7072" s="1"/>
  <c r="AN82" i="7060"/>
  <c r="H77" i="7063"/>
  <c r="I77" i="7063" s="1"/>
  <c r="J77" i="7063" s="1"/>
  <c r="K77" i="7063" s="1"/>
  <c r="L77" i="7063" s="1"/>
  <c r="M77" i="7063" s="1"/>
  <c r="N77" i="7063" s="1"/>
  <c r="O77" i="7063" s="1"/>
  <c r="P77" i="7063" s="1"/>
  <c r="Q77" i="7063" s="1"/>
  <c r="R77" i="7063" s="1"/>
  <c r="S77" i="7063" s="1"/>
  <c r="T77" i="7063" s="1"/>
  <c r="U77" i="7063" s="1"/>
  <c r="V77" i="7063" s="1"/>
  <c r="W77" i="7063" s="1"/>
  <c r="X77" i="7063" s="1"/>
  <c r="Y77" i="7063" s="1"/>
  <c r="Z77" i="7063" s="1"/>
  <c r="AA77" i="7063" s="1"/>
  <c r="AB77" i="7063" s="1"/>
  <c r="AC77" i="7063" s="1"/>
  <c r="AD77" i="7063" s="1"/>
  <c r="AE77" i="7063" s="1"/>
  <c r="AF77" i="7063" s="1"/>
  <c r="AG77" i="7063" s="1"/>
  <c r="AH77" i="7063" s="1"/>
  <c r="AI77" i="7063" s="1"/>
  <c r="AJ77" i="7063" s="1"/>
  <c r="AK77" i="7063" s="1"/>
  <c r="AL77" i="7063" s="1"/>
  <c r="AM77" i="7063" s="1"/>
  <c r="AO77" i="7063" s="1"/>
  <c r="AK9" i="7064"/>
  <c r="AL9" i="7064" s="1"/>
  <c r="AM9" i="7064" s="1"/>
  <c r="AO9" i="7064" s="1"/>
  <c r="T65" i="7064"/>
  <c r="U65" i="7064" s="1"/>
  <c r="V65" i="7064" s="1"/>
  <c r="W65" i="7064" s="1"/>
  <c r="X65" i="7064" s="1"/>
  <c r="Y65" i="7064" s="1"/>
  <c r="Z65" i="7064" s="1"/>
  <c r="AA65" i="7064" s="1"/>
  <c r="AB65" i="7064" s="1"/>
  <c r="AC65" i="7064" s="1"/>
  <c r="AD65" i="7064" s="1"/>
  <c r="AE65" i="7064" s="1"/>
  <c r="AF65" i="7064" s="1"/>
  <c r="AG65" i="7064" s="1"/>
  <c r="AH65" i="7064" s="1"/>
  <c r="AI65" i="7064" s="1"/>
  <c r="AJ65" i="7064" s="1"/>
  <c r="AK65" i="7064" s="1"/>
  <c r="AL65" i="7064" s="1"/>
  <c r="AM65" i="7064" s="1"/>
  <c r="AO65" i="7064" s="1"/>
  <c r="AF53" i="7063"/>
  <c r="AG53" i="7063" s="1"/>
  <c r="AH53" i="7063" s="1"/>
  <c r="AI53" i="7063" s="1"/>
  <c r="AJ53" i="7063" s="1"/>
  <c r="AK53" i="7063" s="1"/>
  <c r="AL53" i="7063" s="1"/>
  <c r="AM53" i="7063" s="1"/>
  <c r="AO53" i="7063" s="1"/>
  <c r="AC16" i="7065"/>
  <c r="AD16" i="7065" s="1"/>
  <c r="AE16" i="7065" s="1"/>
  <c r="AF16" i="7065" s="1"/>
  <c r="AG16" i="7065" s="1"/>
  <c r="AH16" i="7065" s="1"/>
  <c r="AI16" i="7065" s="1"/>
  <c r="AJ16" i="7065" s="1"/>
  <c r="AK16" i="7065" s="1"/>
  <c r="AL16" i="7065" s="1"/>
  <c r="AM16" i="7065" s="1"/>
  <c r="AO16" i="7065" s="1"/>
  <c r="T25" i="7076"/>
  <c r="U25" i="7076" s="1"/>
  <c r="V25" i="7076" s="1"/>
  <c r="W25" i="7076" s="1"/>
  <c r="X25" i="7076" s="1"/>
  <c r="Y25" i="7076" s="1"/>
  <c r="Z25" i="7076" s="1"/>
  <c r="AA25" i="7076" s="1"/>
  <c r="AB25" i="7076" s="1"/>
  <c r="AC25" i="7076" s="1"/>
  <c r="AD25" i="7076" s="1"/>
  <c r="AE25" i="7076" s="1"/>
  <c r="AF25" i="7076" s="1"/>
  <c r="AG25" i="7076" s="1"/>
  <c r="AH25" i="7076" s="1"/>
  <c r="AI25" i="7076" s="1"/>
  <c r="AJ25" i="7076" s="1"/>
  <c r="AK25" i="7076" s="1"/>
  <c r="AL25" i="7076" s="1"/>
  <c r="AM25" i="7076" s="1"/>
  <c r="L33" i="7077"/>
  <c r="M33" i="7077" s="1"/>
  <c r="N33" i="7077" s="1"/>
  <c r="O33" i="7077" s="1"/>
  <c r="P33" i="7077" s="1"/>
  <c r="Q33" i="7077" s="1"/>
  <c r="R33" i="7077" s="1"/>
  <c r="S33" i="7077" s="1"/>
  <c r="T33" i="7077" s="1"/>
  <c r="U33" i="7077" s="1"/>
  <c r="V33" i="7077" s="1"/>
  <c r="W33" i="7077" s="1"/>
  <c r="X33" i="7077" s="1"/>
  <c r="Y33" i="7077" s="1"/>
  <c r="Z33" i="7077" s="1"/>
  <c r="AA33" i="7077" s="1"/>
  <c r="AB33" i="7077" s="1"/>
  <c r="AC33" i="7077" s="1"/>
  <c r="AD33" i="7077" s="1"/>
  <c r="AE33" i="7077" s="1"/>
  <c r="AF33" i="7077" s="1"/>
  <c r="AG33" i="7077" s="1"/>
  <c r="AH33" i="7077" s="1"/>
  <c r="AI33" i="7077" s="1"/>
  <c r="AJ33" i="7077" s="1"/>
  <c r="AK33" i="7077" s="1"/>
  <c r="AL33" i="7077" s="1"/>
  <c r="AM33" i="7077" s="1"/>
  <c r="AK8" i="7067"/>
  <c r="AL8" i="7067" s="1"/>
  <c r="AM8" i="7067" s="1"/>
  <c r="M72" i="7068"/>
  <c r="N72" i="7068" s="1"/>
  <c r="O72" i="7068" s="1"/>
  <c r="P72" i="7068" s="1"/>
  <c r="Q72" i="7068" s="1"/>
  <c r="R72" i="7068" s="1"/>
  <c r="S72" i="7068" s="1"/>
  <c r="T72" i="7068" s="1"/>
  <c r="U72" i="7068" s="1"/>
  <c r="V72" i="7068" s="1"/>
  <c r="W72" i="7068" s="1"/>
  <c r="X72" i="7068" s="1"/>
  <c r="Y72" i="7068" s="1"/>
  <c r="Z72" i="7068" s="1"/>
  <c r="AA72" i="7068" s="1"/>
  <c r="AB72" i="7068" s="1"/>
  <c r="AC72" i="7068" s="1"/>
  <c r="AD72" i="7068" s="1"/>
  <c r="AE72" i="7068" s="1"/>
  <c r="AF72" i="7068" s="1"/>
  <c r="AG72" i="7068" s="1"/>
  <c r="AH72" i="7068" s="1"/>
  <c r="AI72" i="7068" s="1"/>
  <c r="AJ72" i="7068" s="1"/>
  <c r="AK72" i="7068" s="1"/>
  <c r="AL72" i="7068" s="1"/>
  <c r="AM72" i="7068" s="1"/>
  <c r="AH51" i="7069"/>
  <c r="AI51" i="7069" s="1"/>
  <c r="AJ51" i="7069" s="1"/>
  <c r="AK51" i="7069" s="1"/>
  <c r="AL51" i="7069" s="1"/>
  <c r="AE55" i="7072"/>
  <c r="AF55" i="7072" s="1"/>
  <c r="AG55" i="7072" s="1"/>
  <c r="AH55" i="7072" s="1"/>
  <c r="AI55" i="7072" s="1"/>
  <c r="AJ55" i="7072" s="1"/>
  <c r="AK55" i="7072" s="1"/>
  <c r="AL55" i="7072" s="1"/>
  <c r="AM55" i="7072" s="1"/>
  <c r="AO55" i="7072" s="1"/>
  <c r="AB18" i="7072"/>
  <c r="AC18" i="7072" s="1"/>
  <c r="AD18" i="7072" s="1"/>
  <c r="AE18" i="7072" s="1"/>
  <c r="AF18" i="7072" s="1"/>
  <c r="AG18" i="7072" s="1"/>
  <c r="AH18" i="7072" s="1"/>
  <c r="AI18" i="7072" s="1"/>
  <c r="AJ18" i="7072" s="1"/>
  <c r="AK18" i="7072" s="1"/>
  <c r="AL18" i="7072" s="1"/>
  <c r="R27" i="7074"/>
  <c r="S27" i="7074" s="1"/>
  <c r="T27" i="7074" s="1"/>
  <c r="U27" i="7074" s="1"/>
  <c r="V27" i="7074" s="1"/>
  <c r="W27" i="7074" s="1"/>
  <c r="X27" i="7074" s="1"/>
  <c r="Y27" i="7074" s="1"/>
  <c r="Z27" i="7074" s="1"/>
  <c r="AA27" i="7074" s="1"/>
  <c r="AB27" i="7074" s="1"/>
  <c r="AC27" i="7074" s="1"/>
  <c r="AD27" i="7074" s="1"/>
  <c r="AE27" i="7074" s="1"/>
  <c r="AF27" i="7074" s="1"/>
  <c r="AG27" i="7074" s="1"/>
  <c r="AH27" i="7074" s="1"/>
  <c r="AI27" i="7074" s="1"/>
  <c r="AJ27" i="7074" s="1"/>
  <c r="AK27" i="7074" s="1"/>
  <c r="AL27" i="7074" s="1"/>
  <c r="AM27" i="7074" s="1"/>
  <c r="AO27" i="7074" s="1"/>
  <c r="AA65" i="7067"/>
  <c r="AB65" i="7067" s="1"/>
  <c r="AC65" i="7067" s="1"/>
  <c r="AD65" i="7067" s="1"/>
  <c r="AE65" i="7067" s="1"/>
  <c r="AF65" i="7067" s="1"/>
  <c r="AG65" i="7067" s="1"/>
  <c r="AH65" i="7067" s="1"/>
  <c r="AI65" i="7067" s="1"/>
  <c r="AJ65" i="7067" s="1"/>
  <c r="AK65" i="7067" s="1"/>
  <c r="AL65" i="7067" s="1"/>
  <c r="AM65" i="7067" s="1"/>
  <c r="U27" i="7067"/>
  <c r="V27" i="7067" s="1"/>
  <c r="W27" i="7067" s="1"/>
  <c r="X27" i="7067" s="1"/>
  <c r="Y27" i="7067" s="1"/>
  <c r="Z27" i="7067" s="1"/>
  <c r="AA27" i="7067" s="1"/>
  <c r="AB27" i="7067" s="1"/>
  <c r="AC27" i="7067" s="1"/>
  <c r="AD27" i="7067" s="1"/>
  <c r="AE27" i="7067" s="1"/>
  <c r="AF27" i="7067" s="1"/>
  <c r="AG27" i="7067" s="1"/>
  <c r="AH27" i="7067" s="1"/>
  <c r="AI27" i="7067" s="1"/>
  <c r="AJ27" i="7067" s="1"/>
  <c r="AK27" i="7067" s="1"/>
  <c r="AL27" i="7067" s="1"/>
  <c r="AM27" i="7067" s="1"/>
  <c r="L33" i="7069"/>
  <c r="M33" i="7069" s="1"/>
  <c r="N33" i="7069" s="1"/>
  <c r="O33" i="7069" s="1"/>
  <c r="P33" i="7069" s="1"/>
  <c r="Q33" i="7069" s="1"/>
  <c r="R33" i="7069" s="1"/>
  <c r="S33" i="7069" s="1"/>
  <c r="T33" i="7069" s="1"/>
  <c r="U33" i="7069" s="1"/>
  <c r="V33" i="7069" s="1"/>
  <c r="W33" i="7069" s="1"/>
  <c r="X33" i="7069" s="1"/>
  <c r="Y33" i="7069" s="1"/>
  <c r="Z33" i="7069" s="1"/>
  <c r="AA33" i="7069" s="1"/>
  <c r="AB33" i="7069" s="1"/>
  <c r="AC33" i="7069" s="1"/>
  <c r="AD33" i="7069" s="1"/>
  <c r="AE33" i="7069" s="1"/>
  <c r="AF33" i="7069" s="1"/>
  <c r="AG33" i="7069" s="1"/>
  <c r="AH33" i="7069" s="1"/>
  <c r="AI33" i="7069" s="1"/>
  <c r="AJ33" i="7069" s="1"/>
  <c r="AK33" i="7069" s="1"/>
  <c r="AL33" i="7069" s="1"/>
  <c r="AM33" i="7069" s="1"/>
  <c r="AE56" i="7071"/>
  <c r="AF56" i="7071" s="1"/>
  <c r="AG56" i="7071" s="1"/>
  <c r="AH56" i="7071" s="1"/>
  <c r="AI56" i="7071" s="1"/>
  <c r="AJ56" i="7071" s="1"/>
  <c r="AK56" i="7071" s="1"/>
  <c r="AL56" i="7071" s="1"/>
  <c r="AM56" i="7071" s="1"/>
  <c r="AO56" i="7071" s="1"/>
  <c r="U64" i="7072"/>
  <c r="V64" i="7072" s="1"/>
  <c r="W64" i="7072" s="1"/>
  <c r="X64" i="7072" s="1"/>
  <c r="Y64" i="7072" s="1"/>
  <c r="Z64" i="7072" s="1"/>
  <c r="AA64" i="7072" s="1"/>
  <c r="AB64" i="7072" s="1"/>
  <c r="AC64" i="7072" s="1"/>
  <c r="AD64" i="7072" s="1"/>
  <c r="AE64" i="7072" s="1"/>
  <c r="AF64" i="7072" s="1"/>
  <c r="AG64" i="7072" s="1"/>
  <c r="AH64" i="7072" s="1"/>
  <c r="AI64" i="7072" s="1"/>
  <c r="AJ64" i="7072" s="1"/>
  <c r="AK64" i="7072" s="1"/>
  <c r="AL64" i="7072" s="1"/>
  <c r="AM64" i="7072" s="1"/>
  <c r="AO64" i="7072" s="1"/>
  <c r="AI50" i="7071"/>
  <c r="AJ50" i="7071" s="1"/>
  <c r="AK50" i="7071" s="1"/>
  <c r="AL50" i="7071" s="1"/>
  <c r="AM50" i="7071" s="1"/>
  <c r="AO50" i="7071" s="1"/>
  <c r="AN42" i="7071"/>
  <c r="AN82" i="7071"/>
  <c r="D81" i="7073"/>
  <c r="E81" i="7073" s="1"/>
  <c r="F81" i="7073" s="1"/>
  <c r="G81" i="7073" s="1"/>
  <c r="H81" i="7073" s="1"/>
  <c r="I81" i="7073" s="1"/>
  <c r="J81" i="7073" s="1"/>
  <c r="K81" i="7073" s="1"/>
  <c r="L81" i="7073" s="1"/>
  <c r="M81" i="7073" s="1"/>
  <c r="N81" i="7073" s="1"/>
  <c r="O81" i="7073" s="1"/>
  <c r="P81" i="7073" s="1"/>
  <c r="Q81" i="7073" s="1"/>
  <c r="R81" i="7073" s="1"/>
  <c r="S81" i="7073" s="1"/>
  <c r="T81" i="7073" s="1"/>
  <c r="U81" i="7073" s="1"/>
  <c r="V81" i="7073" s="1"/>
  <c r="W81" i="7073" s="1"/>
  <c r="X81" i="7073" s="1"/>
  <c r="Y81" i="7073" s="1"/>
  <c r="Z81" i="7073" s="1"/>
  <c r="AA81" i="7073" s="1"/>
  <c r="AB81" i="7073" s="1"/>
  <c r="AC81" i="7073" s="1"/>
  <c r="AD81" i="7073" s="1"/>
  <c r="AE81" i="7073" s="1"/>
  <c r="AF81" i="7073" s="1"/>
  <c r="AG81" i="7073" s="1"/>
  <c r="AH81" i="7073" s="1"/>
  <c r="AI81" i="7073" s="1"/>
  <c r="AJ81" i="7073" s="1"/>
  <c r="AK81" i="7073" s="1"/>
  <c r="AL81" i="7073" s="1"/>
  <c r="AM81" i="7073" s="1"/>
  <c r="AO81" i="7073" s="1"/>
  <c r="AG12" i="7073"/>
  <c r="AH12" i="7073" s="1"/>
  <c r="AI12" i="7073" s="1"/>
  <c r="AJ12" i="7073" s="1"/>
  <c r="AK12" i="7073" s="1"/>
  <c r="AL12" i="7073" s="1"/>
  <c r="AM12" i="7073" s="1"/>
  <c r="AO12" i="7073" s="1"/>
  <c r="F40" i="7074"/>
  <c r="G40" i="7074" s="1"/>
  <c r="H40" i="7074" s="1"/>
  <c r="I40" i="7074" s="1"/>
  <c r="J40" i="7074" s="1"/>
  <c r="K40" i="7074" s="1"/>
  <c r="L40" i="7074" s="1"/>
  <c r="M40" i="7074" s="1"/>
  <c r="N40" i="7074" s="1"/>
  <c r="O40" i="7074" s="1"/>
  <c r="P40" i="7074" s="1"/>
  <c r="Q40" i="7074" s="1"/>
  <c r="R40" i="7074" s="1"/>
  <c r="S40" i="7074" s="1"/>
  <c r="T40" i="7074" s="1"/>
  <c r="U40" i="7074" s="1"/>
  <c r="V40" i="7074" s="1"/>
  <c r="W40" i="7074" s="1"/>
  <c r="X40" i="7074" s="1"/>
  <c r="Y40" i="7074" s="1"/>
  <c r="Z40" i="7074" s="1"/>
  <c r="AA40" i="7074" s="1"/>
  <c r="AB40" i="7074" s="1"/>
  <c r="AC40" i="7074" s="1"/>
  <c r="AD40" i="7074" s="1"/>
  <c r="AE40" i="7074" s="1"/>
  <c r="AF40" i="7074" s="1"/>
  <c r="AG40" i="7074" s="1"/>
  <c r="AH40" i="7074" s="1"/>
  <c r="AI40" i="7074" s="1"/>
  <c r="AJ40" i="7074" s="1"/>
  <c r="AK40" i="7074" s="1"/>
  <c r="AL40" i="7074" s="1"/>
  <c r="AM40" i="7074" s="1"/>
  <c r="AO40" i="7074" s="1"/>
  <c r="D41" i="7078"/>
  <c r="E41" i="7078" s="1"/>
  <c r="F41" i="7078" s="1"/>
  <c r="G41" i="7078" s="1"/>
  <c r="H41" i="7078" s="1"/>
  <c r="I41" i="7078" s="1"/>
  <c r="J41" i="7078" s="1"/>
  <c r="K41" i="7078" s="1"/>
  <c r="L41" i="7078" s="1"/>
  <c r="M41" i="7078" s="1"/>
  <c r="N41" i="7078" s="1"/>
  <c r="O41" i="7078" s="1"/>
  <c r="P41" i="7078" s="1"/>
  <c r="Q41" i="7078" s="1"/>
  <c r="R41" i="7078" s="1"/>
  <c r="S41" i="7078" s="1"/>
  <c r="T41" i="7078" s="1"/>
  <c r="U41" i="7078" s="1"/>
  <c r="V41" i="7078" s="1"/>
  <c r="W41" i="7078" s="1"/>
  <c r="X41" i="7078" s="1"/>
  <c r="Y41" i="7078" s="1"/>
  <c r="Z41" i="7078" s="1"/>
  <c r="AA41" i="7078" s="1"/>
  <c r="AB41" i="7078" s="1"/>
  <c r="AC41" i="7078" s="1"/>
  <c r="AD41" i="7078" s="1"/>
  <c r="AE41" i="7078" s="1"/>
  <c r="AF41" i="7078" s="1"/>
  <c r="AG41" i="7078" s="1"/>
  <c r="AH41" i="7078" s="1"/>
  <c r="AI41" i="7078" s="1"/>
  <c r="AJ41" i="7078" s="1"/>
  <c r="AK41" i="7078" s="1"/>
  <c r="AL41" i="7078" s="1"/>
  <c r="AM41" i="7078" s="1"/>
  <c r="AF13" i="7067"/>
  <c r="AG13" i="7067" s="1"/>
  <c r="AH13" i="7067" s="1"/>
  <c r="AI13" i="7067" s="1"/>
  <c r="AJ13" i="7067" s="1"/>
  <c r="AK13" i="7067" s="1"/>
  <c r="AL13" i="7067" s="1"/>
  <c r="AM13" i="7067" s="1"/>
  <c r="Q68" i="7069"/>
  <c r="R68" i="7069" s="1"/>
  <c r="S68" i="7069" s="1"/>
  <c r="T68" i="7069" s="1"/>
  <c r="U68" i="7069" s="1"/>
  <c r="V68" i="7069" s="1"/>
  <c r="W68" i="7069" s="1"/>
  <c r="X68" i="7069" s="1"/>
  <c r="Y68" i="7069" s="1"/>
  <c r="Z68" i="7069" s="1"/>
  <c r="AA68" i="7069" s="1"/>
  <c r="AB68" i="7069" s="1"/>
  <c r="AC68" i="7069" s="1"/>
  <c r="AD68" i="7069" s="1"/>
  <c r="AE68" i="7069" s="1"/>
  <c r="AF68" i="7069" s="1"/>
  <c r="AG68" i="7069" s="1"/>
  <c r="AH68" i="7069" s="1"/>
  <c r="AI68" i="7069" s="1"/>
  <c r="AJ68" i="7069" s="1"/>
  <c r="AK68" i="7069" s="1"/>
  <c r="AL68" i="7069" s="1"/>
  <c r="AM68" i="7069" s="1"/>
  <c r="S66" i="7067"/>
  <c r="H77" i="7078"/>
  <c r="I77" i="7078" s="1"/>
  <c r="J77" i="7078" s="1"/>
  <c r="K77" i="7078" s="1"/>
  <c r="L77" i="7078" s="1"/>
  <c r="M77" i="7078" s="1"/>
  <c r="N77" i="7078" s="1"/>
  <c r="O77" i="7078" s="1"/>
  <c r="P77" i="7078" s="1"/>
  <c r="Q77" i="7078" s="1"/>
  <c r="R77" i="7078" s="1"/>
  <c r="S77" i="7078" s="1"/>
  <c r="T77" i="7078" s="1"/>
  <c r="U77" i="7078" s="1"/>
  <c r="V77" i="7078" s="1"/>
  <c r="P29" i="7074"/>
  <c r="Q29" i="7074" s="1"/>
  <c r="R29" i="7074" s="1"/>
  <c r="S29" i="7074" s="1"/>
  <c r="T29" i="7074" s="1"/>
  <c r="U29" i="7074" s="1"/>
  <c r="V29" i="7074" s="1"/>
  <c r="W29" i="7074" s="1"/>
  <c r="X29" i="7074" s="1"/>
  <c r="Y29" i="7074" s="1"/>
  <c r="Z29" i="7074" s="1"/>
  <c r="AA29" i="7074" s="1"/>
  <c r="AB29" i="7074" s="1"/>
  <c r="AC29" i="7074" s="1"/>
  <c r="AD29" i="7074" s="1"/>
  <c r="AE29" i="7074" s="1"/>
  <c r="AF29" i="7074" s="1"/>
  <c r="AG29" i="7074" s="1"/>
  <c r="AH29" i="7074" s="1"/>
  <c r="AI29" i="7074" s="1"/>
  <c r="AJ29" i="7074" s="1"/>
  <c r="AK29" i="7074" s="1"/>
  <c r="AL29" i="7074" s="1"/>
  <c r="AM29" i="7074" s="1"/>
  <c r="AO29" i="7074" s="1"/>
  <c r="T65" i="7068"/>
  <c r="U65" i="7068" s="1"/>
  <c r="V65" i="7068" s="1"/>
  <c r="W65" i="7068" s="1"/>
  <c r="X65" i="7068" s="1"/>
  <c r="Y65" i="7068" s="1"/>
  <c r="Z65" i="7068" s="1"/>
  <c r="AA65" i="7068" s="1"/>
  <c r="AB65" i="7068" s="1"/>
  <c r="AC65" i="7068" s="1"/>
  <c r="AD65" i="7068" s="1"/>
  <c r="AE65" i="7068" s="1"/>
  <c r="AF65" i="7068" s="1"/>
  <c r="AG65" i="7068" s="1"/>
  <c r="AH65" i="7068" s="1"/>
  <c r="AI65" i="7068" s="1"/>
  <c r="AJ65" i="7068" s="1"/>
  <c r="AK65" i="7068" s="1"/>
  <c r="AL65" i="7068" s="1"/>
  <c r="AM65" i="7068" s="1"/>
  <c r="G38" i="7068"/>
  <c r="H38" i="7068" s="1"/>
  <c r="I38" i="7068" s="1"/>
  <c r="J38" i="7068" s="1"/>
  <c r="K38" i="7068" s="1"/>
  <c r="L38" i="7068" s="1"/>
  <c r="M38" i="7068" s="1"/>
  <c r="N38" i="7068" s="1"/>
  <c r="O38" i="7068" s="1"/>
  <c r="P38" i="7068" s="1"/>
  <c r="Q38" i="7068" s="1"/>
  <c r="R38" i="7068" s="1"/>
  <c r="S38" i="7068" s="1"/>
  <c r="T38" i="7068" s="1"/>
  <c r="U38" i="7068" s="1"/>
  <c r="V38" i="7068" s="1"/>
  <c r="W38" i="7068" s="1"/>
  <c r="X38" i="7068" s="1"/>
  <c r="Y38" i="7068" s="1"/>
  <c r="Z38" i="7068" s="1"/>
  <c r="AA38" i="7068" s="1"/>
  <c r="AB38" i="7068" s="1"/>
  <c r="AC38" i="7068" s="1"/>
  <c r="AD38" i="7068" s="1"/>
  <c r="AE38" i="7068" s="1"/>
  <c r="AF38" i="7068" s="1"/>
  <c r="AG38" i="7068" s="1"/>
  <c r="AH38" i="7068" s="1"/>
  <c r="AI38" i="7068" s="1"/>
  <c r="AJ38" i="7068" s="1"/>
  <c r="AK38" i="7068" s="1"/>
  <c r="AL38" i="7068" s="1"/>
  <c r="AM38" i="7068" s="1"/>
  <c r="AO8" i="7073"/>
  <c r="AJ10" i="7073"/>
  <c r="AK10" i="7073" s="1"/>
  <c r="AL10" i="7073" s="1"/>
  <c r="AM10" i="7073" s="1"/>
  <c r="AO10" i="7073" s="1"/>
  <c r="Z59" i="7060"/>
  <c r="N31" i="7062"/>
  <c r="T25" i="7061"/>
  <c r="S26" i="7061"/>
  <c r="AI50" i="7062"/>
  <c r="AJ49" i="7059"/>
  <c r="L73" i="7062"/>
  <c r="T25" i="7060"/>
  <c r="AA58" i="7060"/>
  <c r="R67" i="7062"/>
  <c r="AJ49" i="7060"/>
  <c r="AF13" i="7060"/>
  <c r="D81" i="7060"/>
  <c r="Q68" i="7062"/>
  <c r="Z59" i="7062"/>
  <c r="AF13" i="7059"/>
  <c r="AL47" i="7059"/>
  <c r="AM47" i="7059" s="1"/>
  <c r="AO47" i="7059" s="1"/>
  <c r="AE14" i="7060"/>
  <c r="AI50" i="7060"/>
  <c r="AG52" i="7061"/>
  <c r="E80" i="7059"/>
  <c r="S26" i="7059"/>
  <c r="AF53" i="7062"/>
  <c r="Z21" i="7062"/>
  <c r="U63" i="7070"/>
  <c r="V63" i="7070" s="1"/>
  <c r="W63" i="7070" s="1"/>
  <c r="X63" i="7070" s="1"/>
  <c r="Y63" i="7070" s="1"/>
  <c r="Z63" i="7070" s="1"/>
  <c r="AA63" i="7070" s="1"/>
  <c r="I79" i="7067"/>
  <c r="J79" i="7067" s="1"/>
  <c r="K79" i="7067" s="1"/>
  <c r="L79" i="7067" s="1"/>
  <c r="M79" i="7067" s="1"/>
  <c r="N79" i="7067" s="1"/>
  <c r="O79" i="7067" s="1"/>
  <c r="P79" i="7067" s="1"/>
  <c r="Q79" i="7067" s="1"/>
  <c r="R79" i="7067" s="1"/>
  <c r="S79" i="7067" s="1"/>
  <c r="T79" i="7067" s="1"/>
  <c r="U79" i="7067" s="1"/>
  <c r="V79" i="7067" s="1"/>
  <c r="W79" i="7067" s="1"/>
  <c r="X79" i="7067" s="1"/>
  <c r="Y79" i="7067" s="1"/>
  <c r="Z79" i="7067" s="1"/>
  <c r="AA79" i="7067" s="1"/>
  <c r="AB79" i="7067" s="1"/>
  <c r="AC79" i="7067" s="1"/>
  <c r="AD79" i="7067" s="1"/>
  <c r="AE79" i="7067" s="1"/>
  <c r="AF79" i="7067" s="1"/>
  <c r="AG79" i="7067" s="1"/>
  <c r="AH79" i="7067" s="1"/>
  <c r="AI79" i="7067" s="1"/>
  <c r="AJ79" i="7067" s="1"/>
  <c r="AK79" i="7067" s="1"/>
  <c r="AL79" i="7067" s="1"/>
  <c r="AM79" i="7067" s="1"/>
  <c r="O30" i="7061"/>
  <c r="P30" i="7072"/>
  <c r="Q30" i="7072" s="1"/>
  <c r="R30" i="7072" s="1"/>
  <c r="S30" i="7072" s="1"/>
  <c r="T30" i="7072" s="1"/>
  <c r="U30" i="7072" s="1"/>
  <c r="V30" i="7072" s="1"/>
  <c r="W30" i="7072" s="1"/>
  <c r="X30" i="7072" s="1"/>
  <c r="Y30" i="7072" s="1"/>
  <c r="Z30" i="7072" s="1"/>
  <c r="AA30" i="7072" s="1"/>
  <c r="AB30" i="7072" s="1"/>
  <c r="AC30" i="7072" s="1"/>
  <c r="AD30" i="7072" s="1"/>
  <c r="AE30" i="7072" s="1"/>
  <c r="AF30" i="7072" s="1"/>
  <c r="AG30" i="7072" s="1"/>
  <c r="AH30" i="7072" s="1"/>
  <c r="AI30" i="7072" s="1"/>
  <c r="AJ30" i="7072" s="1"/>
  <c r="AK30" i="7072" s="1"/>
  <c r="AL30" i="7072" s="1"/>
  <c r="AM30" i="7072" s="1"/>
  <c r="AO30" i="7072" s="1"/>
  <c r="V63" i="7077"/>
  <c r="W63" i="7077" s="1"/>
  <c r="X63" i="7077" s="1"/>
  <c r="Y63" i="7077" s="1"/>
  <c r="Z63" i="7077" s="1"/>
  <c r="AA63" i="7077" s="1"/>
  <c r="AB63" i="7077" s="1"/>
  <c r="AC63" i="7077" s="1"/>
  <c r="AD63" i="7077" s="1"/>
  <c r="AE63" i="7077" s="1"/>
  <c r="AF63" i="7077" s="1"/>
  <c r="AG63" i="7077" s="1"/>
  <c r="AH63" i="7077" s="1"/>
  <c r="AI63" i="7077" s="1"/>
  <c r="AJ63" i="7077" s="1"/>
  <c r="AK63" i="7077" s="1"/>
  <c r="AL63" i="7077" s="1"/>
  <c r="AM63" i="7077" s="1"/>
  <c r="AB19" i="7078"/>
  <c r="AC19" i="7078" s="1"/>
  <c r="AD19" i="7078" s="1"/>
  <c r="AE19" i="7078" s="1"/>
  <c r="AF19" i="7078" s="1"/>
  <c r="AG19" i="7078" s="1"/>
  <c r="AH19" i="7078" s="1"/>
  <c r="AI19" i="7078" s="1"/>
  <c r="AJ19" i="7078" s="1"/>
  <c r="AK19" i="7078" s="1"/>
  <c r="AL19" i="7078" s="1"/>
  <c r="AM19" i="7078" s="1"/>
  <c r="Y21" i="7068"/>
  <c r="Z21" i="7068" s="1"/>
  <c r="AA21" i="7068" s="1"/>
  <c r="AB21" i="7068" s="1"/>
  <c r="AC21" i="7068" s="1"/>
  <c r="AD21" i="7068" s="1"/>
  <c r="AE21" i="7068" s="1"/>
  <c r="AF21" i="7068" s="1"/>
  <c r="AG21" i="7068" s="1"/>
  <c r="AH21" i="7068" s="1"/>
  <c r="AI21" i="7068" s="1"/>
  <c r="AJ21" i="7068" s="1"/>
  <c r="AK21" i="7068" s="1"/>
  <c r="AL21" i="7068" s="1"/>
  <c r="AM21" i="7068" s="1"/>
  <c r="I36" i="7067"/>
  <c r="J36" i="7067" s="1"/>
  <c r="K36" i="7067" s="1"/>
  <c r="L36" i="7067" s="1"/>
  <c r="M36" i="7067" s="1"/>
  <c r="N36" i="7067" s="1"/>
  <c r="O36" i="7067" s="1"/>
  <c r="P36" i="7067" s="1"/>
  <c r="Q36" i="7067" s="1"/>
  <c r="R36" i="7067" s="1"/>
  <c r="S36" i="7067" s="1"/>
  <c r="T36" i="7067" s="1"/>
  <c r="U36" i="7067" s="1"/>
  <c r="V36" i="7067" s="1"/>
  <c r="W36" i="7067" s="1"/>
  <c r="X36" i="7067" s="1"/>
  <c r="Y36" i="7067" s="1"/>
  <c r="Z36" i="7067" s="1"/>
  <c r="AA36" i="7067" s="1"/>
  <c r="AB36" i="7067" s="1"/>
  <c r="AC36" i="7067" s="1"/>
  <c r="AD36" i="7067" s="1"/>
  <c r="AE36" i="7067" s="1"/>
  <c r="AF36" i="7067" s="1"/>
  <c r="AG36" i="7067" s="1"/>
  <c r="AH36" i="7067" s="1"/>
  <c r="AI36" i="7067" s="1"/>
  <c r="AJ36" i="7067" s="1"/>
  <c r="AK36" i="7067" s="1"/>
  <c r="AL36" i="7067" s="1"/>
  <c r="AM36" i="7067" s="1"/>
  <c r="AD15" i="7070"/>
  <c r="AE15" i="7070" s="1"/>
  <c r="AF15" i="7070" s="1"/>
  <c r="AG15" i="7070" s="1"/>
  <c r="AH15" i="7070" s="1"/>
  <c r="AI15" i="7070" s="1"/>
  <c r="AJ15" i="7070" s="1"/>
  <c r="AK15" i="7070" s="1"/>
  <c r="AL15" i="7070" s="1"/>
  <c r="AM15" i="7070" s="1"/>
  <c r="AJ9" i="7076"/>
  <c r="AK9" i="7076" s="1"/>
  <c r="AL9" i="7076" s="1"/>
  <c r="AM9" i="7076" s="1"/>
  <c r="AJ50" i="7059"/>
  <c r="AB18" i="7078"/>
  <c r="AC18" i="7078" s="1"/>
  <c r="AD18" i="7078" s="1"/>
  <c r="AE18" i="7078" s="1"/>
  <c r="AF18" i="7078" s="1"/>
  <c r="AG18" i="7078" s="1"/>
  <c r="AH18" i="7078" s="1"/>
  <c r="AI18" i="7078" s="1"/>
  <c r="AJ18" i="7078" s="1"/>
  <c r="AK18" i="7078" s="1"/>
  <c r="AL18" i="7078" s="1"/>
  <c r="AM18" i="7078" s="1"/>
  <c r="L34" i="7077"/>
  <c r="M34" i="7077" s="1"/>
  <c r="N34" i="7077" s="1"/>
  <c r="O34" i="7077" s="1"/>
  <c r="P34" i="7077" s="1"/>
  <c r="Q34" i="7077" s="1"/>
  <c r="R34" i="7077" s="1"/>
  <c r="S34" i="7077" s="1"/>
  <c r="U63" i="7076"/>
  <c r="V63" i="7076" s="1"/>
  <c r="W63" i="7076" s="1"/>
  <c r="X63" i="7076" s="1"/>
  <c r="Y63" i="7076" s="1"/>
  <c r="Z63" i="7076" s="1"/>
  <c r="AA63" i="7076" s="1"/>
  <c r="AB63" i="7076" s="1"/>
  <c r="AC63" i="7076" s="1"/>
  <c r="AF72" i="7078"/>
  <c r="AG72" i="7078" s="1"/>
  <c r="AH72" i="7078" s="1"/>
  <c r="AI72" i="7078" s="1"/>
  <c r="AJ72" i="7078" s="1"/>
  <c r="AK72" i="7078" s="1"/>
  <c r="AL72" i="7078" s="1"/>
  <c r="AM72" i="7078" s="1"/>
  <c r="AN42" i="7065"/>
  <c r="AA17" i="7065"/>
  <c r="AB17" i="7065" s="1"/>
  <c r="AC17" i="7065" s="1"/>
  <c r="AD17" i="7065" s="1"/>
  <c r="AE17" i="7065" s="1"/>
  <c r="AF17" i="7065" s="1"/>
  <c r="AG17" i="7065" s="1"/>
  <c r="AH17" i="7065" s="1"/>
  <c r="AI17" i="7065" s="1"/>
  <c r="AJ17" i="7065" s="1"/>
  <c r="AK17" i="7065" s="1"/>
  <c r="AL17" i="7065" s="1"/>
  <c r="AM17" i="7065" s="1"/>
  <c r="AO17" i="7065" s="1"/>
  <c r="AG52" i="7075"/>
  <c r="AH52" i="7075" s="1"/>
  <c r="AI52" i="7075" s="1"/>
  <c r="AJ52" i="7075" s="1"/>
  <c r="AK52" i="7075" s="1"/>
  <c r="AL52" i="7075" s="1"/>
  <c r="AM52" i="7075" s="1"/>
  <c r="M31" i="7075"/>
  <c r="N31" i="7075" s="1"/>
  <c r="O31" i="7075" s="1"/>
  <c r="P31" i="7075" s="1"/>
  <c r="Q31" i="7075" s="1"/>
  <c r="R31" i="7075" s="1"/>
  <c r="S31" i="7075" s="1"/>
  <c r="T31" i="7075" s="1"/>
  <c r="U31" i="7075" s="1"/>
  <c r="V31" i="7075" s="1"/>
  <c r="W31" i="7075" s="1"/>
  <c r="X31" i="7075" s="1"/>
  <c r="Y31" i="7075" s="1"/>
  <c r="Z31" i="7075" s="1"/>
  <c r="AA31" i="7075" s="1"/>
  <c r="AB31" i="7075" s="1"/>
  <c r="AC31" i="7075" s="1"/>
  <c r="AD31" i="7075" s="1"/>
  <c r="AE31" i="7075" s="1"/>
  <c r="AF31" i="7075" s="1"/>
  <c r="AG31" i="7075" s="1"/>
  <c r="AH31" i="7075" s="1"/>
  <c r="AI31" i="7075" s="1"/>
  <c r="AJ31" i="7075" s="1"/>
  <c r="AK31" i="7075" s="1"/>
  <c r="AL31" i="7075" s="1"/>
  <c r="AM31" i="7075" s="1"/>
  <c r="R67" i="7077"/>
  <c r="S67" i="7077" s="1"/>
  <c r="T67" i="7077" s="1"/>
  <c r="U67" i="7077" s="1"/>
  <c r="V67" i="7077" s="1"/>
  <c r="W67" i="7077" s="1"/>
  <c r="X67" i="7077" s="1"/>
  <c r="Y67" i="7077" s="1"/>
  <c r="Z67" i="7077" s="1"/>
  <c r="AA67" i="7077" s="1"/>
  <c r="AB67" i="7077" s="1"/>
  <c r="AC67" i="7077" s="1"/>
  <c r="AD67" i="7077" s="1"/>
  <c r="AE67" i="7077" s="1"/>
  <c r="AF67" i="7077" s="1"/>
  <c r="AG67" i="7077" s="1"/>
  <c r="AH67" i="7077" s="1"/>
  <c r="AI67" i="7077" s="1"/>
  <c r="AJ67" i="7077" s="1"/>
  <c r="AK67" i="7077" s="1"/>
  <c r="AL67" i="7077" s="1"/>
  <c r="AM67" i="7077" s="1"/>
  <c r="S25" i="7077"/>
  <c r="T25" i="7077" s="1"/>
  <c r="U25" i="7077" s="1"/>
  <c r="V25" i="7077" s="1"/>
  <c r="W25" i="7077" s="1"/>
  <c r="X25" i="7077" s="1"/>
  <c r="Y25" i="7077" s="1"/>
  <c r="Z25" i="7077" s="1"/>
  <c r="AA25" i="7077" s="1"/>
  <c r="AB25" i="7077" s="1"/>
  <c r="AC25" i="7077" s="1"/>
  <c r="AD25" i="7077" s="1"/>
  <c r="AE25" i="7077" s="1"/>
  <c r="AF25" i="7077" s="1"/>
  <c r="AG25" i="7077" s="1"/>
  <c r="AH25" i="7077" s="1"/>
  <c r="AI25" i="7077" s="1"/>
  <c r="AJ25" i="7077" s="1"/>
  <c r="AK25" i="7077" s="1"/>
  <c r="AL25" i="7077" s="1"/>
  <c r="AM25" i="7077" s="1"/>
  <c r="Z19" i="7067"/>
  <c r="AA19" i="7067" s="1"/>
  <c r="AB19" i="7067" s="1"/>
  <c r="AC19" i="7067" s="1"/>
  <c r="AD19" i="7067" s="1"/>
  <c r="AE19" i="7067" s="1"/>
  <c r="AF19" i="7067" s="1"/>
  <c r="AG19" i="7067" s="1"/>
  <c r="AH19" i="7067" s="1"/>
  <c r="AI19" i="7067" s="1"/>
  <c r="AJ19" i="7067" s="1"/>
  <c r="AK19" i="7067" s="1"/>
  <c r="AL19" i="7067" s="1"/>
  <c r="R66" i="7069"/>
  <c r="S66" i="7069" s="1"/>
  <c r="T66" i="7069" s="1"/>
  <c r="U66" i="7069" s="1"/>
  <c r="V66" i="7069" s="1"/>
  <c r="W66" i="7069" s="1"/>
  <c r="X66" i="7069" s="1"/>
  <c r="Y66" i="7069" s="1"/>
  <c r="Z66" i="7069" s="1"/>
  <c r="AA66" i="7069" s="1"/>
  <c r="AB66" i="7069" s="1"/>
  <c r="AC66" i="7069" s="1"/>
  <c r="AD66" i="7069" s="1"/>
  <c r="AE66" i="7069" s="1"/>
  <c r="AF66" i="7069" s="1"/>
  <c r="AG66" i="7069" s="1"/>
  <c r="AH66" i="7069" s="1"/>
  <c r="AI66" i="7069" s="1"/>
  <c r="AJ66" i="7069" s="1"/>
  <c r="AK66" i="7069" s="1"/>
  <c r="AL66" i="7069" s="1"/>
  <c r="AM66" i="7069" s="1"/>
  <c r="AC15" i="7076"/>
  <c r="AD15" i="7076" s="1"/>
  <c r="AE15" i="7076" s="1"/>
  <c r="AF15" i="7076" s="1"/>
  <c r="AG15" i="7076" s="1"/>
  <c r="AH15" i="7076" s="1"/>
  <c r="AI15" i="7076" s="1"/>
  <c r="AJ15" i="7076" s="1"/>
  <c r="AK15" i="7076" s="1"/>
  <c r="AL15" i="7076" s="1"/>
  <c r="AM15" i="7076" s="1"/>
  <c r="L73" i="7077"/>
  <c r="M73" i="7077" s="1"/>
  <c r="N73" i="7077" s="1"/>
  <c r="O73" i="7077" s="1"/>
  <c r="P73" i="7077" s="1"/>
  <c r="Q73" i="7077" s="1"/>
  <c r="R73" i="7077" s="1"/>
  <c r="S73" i="7077" s="1"/>
  <c r="T73" i="7077" s="1"/>
  <c r="U73" i="7077" s="1"/>
  <c r="V73" i="7077" s="1"/>
  <c r="W73" i="7077" s="1"/>
  <c r="X73" i="7077" s="1"/>
  <c r="Y73" i="7077" s="1"/>
  <c r="Z73" i="7077" s="1"/>
  <c r="AA73" i="7077" s="1"/>
  <c r="AB73" i="7077" s="1"/>
  <c r="AC73" i="7077" s="1"/>
  <c r="AD73" i="7077" s="1"/>
  <c r="AE73" i="7077" s="1"/>
  <c r="AF73" i="7077" s="1"/>
  <c r="AG73" i="7077" s="1"/>
  <c r="AH73" i="7077" s="1"/>
  <c r="AI73" i="7077" s="1"/>
  <c r="AJ73" i="7077" s="1"/>
  <c r="AK73" i="7077" s="1"/>
  <c r="AL73" i="7077" s="1"/>
  <c r="AM73" i="7077" s="1"/>
  <c r="W22" i="7078"/>
  <c r="X22" i="7078" s="1"/>
  <c r="Y22" i="7078" s="1"/>
  <c r="Z22" i="7078" s="1"/>
  <c r="AA22" i="7078" s="1"/>
  <c r="AB22" i="7078" s="1"/>
  <c r="AC22" i="7078" s="1"/>
  <c r="AD22" i="7078" s="1"/>
  <c r="AE22" i="7078" s="1"/>
  <c r="AF22" i="7078" s="1"/>
  <c r="AG22" i="7078" s="1"/>
  <c r="AH22" i="7078" s="1"/>
  <c r="AI22" i="7078" s="1"/>
  <c r="AJ22" i="7078" s="1"/>
  <c r="AK22" i="7078" s="1"/>
  <c r="AL22" i="7078" s="1"/>
  <c r="AM22" i="7078" s="1"/>
  <c r="AO16" i="7071"/>
  <c r="E80" i="7074"/>
  <c r="F80" i="7074" s="1"/>
  <c r="G80" i="7074" s="1"/>
  <c r="H80" i="7074" s="1"/>
  <c r="I80" i="7074" s="1"/>
  <c r="J80" i="7074" s="1"/>
  <c r="K80" i="7074" s="1"/>
  <c r="L80" i="7074" s="1"/>
  <c r="M80" i="7074" s="1"/>
  <c r="N80" i="7074" s="1"/>
  <c r="O80" i="7074" s="1"/>
  <c r="P80" i="7074" s="1"/>
  <c r="Q80" i="7074" s="1"/>
  <c r="R80" i="7074" s="1"/>
  <c r="S80" i="7074" s="1"/>
  <c r="T80" i="7074" s="1"/>
  <c r="U80" i="7074" s="1"/>
  <c r="V80" i="7074" s="1"/>
  <c r="W80" i="7074" s="1"/>
  <c r="X80" i="7074" s="1"/>
  <c r="Y80" i="7074" s="1"/>
  <c r="Z80" i="7074" s="1"/>
  <c r="AA80" i="7074" s="1"/>
  <c r="AB80" i="7074" s="1"/>
  <c r="AC80" i="7074" s="1"/>
  <c r="AD80" i="7074" s="1"/>
  <c r="AE80" i="7074" s="1"/>
  <c r="AF80" i="7074" s="1"/>
  <c r="AG80" i="7074" s="1"/>
  <c r="AH80" i="7074" s="1"/>
  <c r="AI80" i="7074" s="1"/>
  <c r="AJ80" i="7074" s="1"/>
  <c r="AK80" i="7074" s="1"/>
  <c r="AL80" i="7074" s="1"/>
  <c r="AM80" i="7074" s="1"/>
  <c r="AO80" i="7074" s="1"/>
  <c r="AG56" i="7068"/>
  <c r="AH56" i="7068" s="1"/>
  <c r="AI56" i="7068" s="1"/>
  <c r="AJ56" i="7068" s="1"/>
  <c r="AK56" i="7068" s="1"/>
  <c r="AL56" i="7068" s="1"/>
  <c r="AM56" i="7068" s="1"/>
  <c r="AB17" i="7061"/>
  <c r="K33" i="7073"/>
  <c r="L33" i="7073" s="1"/>
  <c r="M33" i="7073" s="1"/>
  <c r="N33" i="7073" s="1"/>
  <c r="O33" i="7073" s="1"/>
  <c r="P33" i="7073" s="1"/>
  <c r="Q33" i="7073" s="1"/>
  <c r="R33" i="7073" s="1"/>
  <c r="S33" i="7073" s="1"/>
  <c r="T33" i="7073" s="1"/>
  <c r="U33" i="7073" s="1"/>
  <c r="V33" i="7073" s="1"/>
  <c r="W33" i="7073" s="1"/>
  <c r="X33" i="7073" s="1"/>
  <c r="Y33" i="7073" s="1"/>
  <c r="Z33" i="7073" s="1"/>
  <c r="AA33" i="7073" s="1"/>
  <c r="AB33" i="7073" s="1"/>
  <c r="AC33" i="7073" s="1"/>
  <c r="AD33" i="7073" s="1"/>
  <c r="AE33" i="7073" s="1"/>
  <c r="AF33" i="7073" s="1"/>
  <c r="AG33" i="7073" s="1"/>
  <c r="AH33" i="7073" s="1"/>
  <c r="AI33" i="7073" s="1"/>
  <c r="AJ33" i="7073" s="1"/>
  <c r="AK33" i="7073" s="1"/>
  <c r="AL33" i="7073" s="1"/>
  <c r="AM33" i="7073" s="1"/>
  <c r="AO33" i="7073" s="1"/>
  <c r="AO7" i="7071"/>
  <c r="AI50" i="7073"/>
  <c r="AJ50" i="7073" s="1"/>
  <c r="AK50" i="7073" s="1"/>
  <c r="AL50" i="7073" s="1"/>
  <c r="AM50" i="7073" s="1"/>
  <c r="AO50" i="7073" s="1"/>
  <c r="Z19" i="7064"/>
  <c r="AA19" i="7064" s="1"/>
  <c r="G37" i="7064"/>
  <c r="H37" i="7064" s="1"/>
  <c r="I37" i="7064" s="1"/>
  <c r="J37" i="7064" s="1"/>
  <c r="K37" i="7064" s="1"/>
  <c r="L37" i="7064" s="1"/>
  <c r="M37" i="7064" s="1"/>
  <c r="N37" i="7064" s="1"/>
  <c r="O37" i="7064" s="1"/>
  <c r="P37" i="7064" s="1"/>
  <c r="Q37" i="7064" s="1"/>
  <c r="R37" i="7064" s="1"/>
  <c r="S37" i="7064" s="1"/>
  <c r="T37" i="7064" s="1"/>
  <c r="U37" i="7064" s="1"/>
  <c r="V37" i="7064" s="1"/>
  <c r="W37" i="7064" s="1"/>
  <c r="X37" i="7064" s="1"/>
  <c r="Y37" i="7064" s="1"/>
  <c r="Z37" i="7064" s="1"/>
  <c r="AA37" i="7064" s="1"/>
  <c r="AB37" i="7064" s="1"/>
  <c r="AC37" i="7064" s="1"/>
  <c r="AD37" i="7064" s="1"/>
  <c r="AE37" i="7064" s="1"/>
  <c r="AF37" i="7064" s="1"/>
  <c r="AG37" i="7064" s="1"/>
  <c r="AH37" i="7064" s="1"/>
  <c r="AI37" i="7064" s="1"/>
  <c r="AJ37" i="7064" s="1"/>
  <c r="AK37" i="7064" s="1"/>
  <c r="AL37" i="7064" s="1"/>
  <c r="AM37" i="7064" s="1"/>
  <c r="AO37" i="7064" s="1"/>
  <c r="AC56" i="7064"/>
  <c r="AD56" i="7064" s="1"/>
  <c r="AE56" i="7064" s="1"/>
  <c r="AF56" i="7064" s="1"/>
  <c r="AG56" i="7064" s="1"/>
  <c r="AH56" i="7064" s="1"/>
  <c r="AI56" i="7064" s="1"/>
  <c r="AJ56" i="7064" s="1"/>
  <c r="AK56" i="7064" s="1"/>
  <c r="AL56" i="7064" s="1"/>
  <c r="AM56" i="7064" s="1"/>
  <c r="AO56" i="7064" s="1"/>
  <c r="K74" i="7064"/>
  <c r="L74" i="7064" s="1"/>
  <c r="M74" i="7064" s="1"/>
  <c r="N74" i="7064" s="1"/>
  <c r="O74" i="7064" s="1"/>
  <c r="P74" i="7064" s="1"/>
  <c r="Q74" i="7064" s="1"/>
  <c r="R74" i="7064" s="1"/>
  <c r="S74" i="7064" s="1"/>
  <c r="T74" i="7064" s="1"/>
  <c r="U74" i="7064" s="1"/>
  <c r="V74" i="7064" s="1"/>
  <c r="W74" i="7064" s="1"/>
  <c r="X74" i="7064" s="1"/>
  <c r="Y74" i="7064" s="1"/>
  <c r="Z74" i="7064" s="1"/>
  <c r="AA74" i="7064" s="1"/>
  <c r="AB74" i="7064" s="1"/>
  <c r="AC74" i="7064" s="1"/>
  <c r="AD74" i="7064" s="1"/>
  <c r="AE74" i="7064" s="1"/>
  <c r="AF74" i="7064" s="1"/>
  <c r="AG74" i="7064" s="1"/>
  <c r="AH74" i="7064" s="1"/>
  <c r="AI74" i="7064" s="1"/>
  <c r="AJ74" i="7064" s="1"/>
  <c r="AK74" i="7064" s="1"/>
  <c r="AL74" i="7064" s="1"/>
  <c r="AM74" i="7064" s="1"/>
  <c r="AO74" i="7064" s="1"/>
  <c r="M32" i="7063"/>
  <c r="N32" i="7063" s="1"/>
  <c r="O32" i="7063" s="1"/>
  <c r="P32" i="7063" s="1"/>
  <c r="Q32" i="7063" s="1"/>
  <c r="R32" i="7063" s="1"/>
  <c r="S32" i="7063" s="1"/>
  <c r="T32" i="7063" s="1"/>
  <c r="U32" i="7063" s="1"/>
  <c r="V32" i="7063" s="1"/>
  <c r="W32" i="7063" s="1"/>
  <c r="X32" i="7063" s="1"/>
  <c r="Y32" i="7063" s="1"/>
  <c r="Z32" i="7063" s="1"/>
  <c r="AA32" i="7063" s="1"/>
  <c r="AB32" i="7063" s="1"/>
  <c r="AC32" i="7063" s="1"/>
  <c r="AD32" i="7063" s="1"/>
  <c r="AE32" i="7063" s="1"/>
  <c r="AF32" i="7063" s="1"/>
  <c r="AG32" i="7063" s="1"/>
  <c r="AH32" i="7063" s="1"/>
  <c r="AI32" i="7063" s="1"/>
  <c r="AJ32" i="7063" s="1"/>
  <c r="AK32" i="7063" s="1"/>
  <c r="AL32" i="7063" s="1"/>
  <c r="AM32" i="7063" s="1"/>
  <c r="AO32" i="7063" s="1"/>
  <c r="U63" i="7061"/>
  <c r="F39" i="7070"/>
  <c r="G39" i="7070" s="1"/>
  <c r="H39" i="7070" s="1"/>
  <c r="I39" i="7070" s="1"/>
  <c r="AN82" i="7064"/>
  <c r="AN42" i="7063"/>
  <c r="R72" i="7069"/>
  <c r="S72" i="7069" s="1"/>
  <c r="T72" i="7069" s="1"/>
  <c r="U72" i="7069" s="1"/>
  <c r="V72" i="7069" s="1"/>
  <c r="W72" i="7069" s="1"/>
  <c r="X72" i="7069" s="1"/>
  <c r="Y72" i="7069" s="1"/>
  <c r="Z72" i="7069" s="1"/>
  <c r="AA72" i="7069" s="1"/>
  <c r="AB72" i="7069" s="1"/>
  <c r="AC72" i="7069" s="1"/>
  <c r="AD72" i="7069" s="1"/>
  <c r="AE72" i="7069" s="1"/>
  <c r="AF72" i="7069" s="1"/>
  <c r="AG72" i="7069" s="1"/>
  <c r="AH72" i="7069" s="1"/>
  <c r="AI72" i="7069" s="1"/>
  <c r="AJ72" i="7069" s="1"/>
  <c r="AK72" i="7069" s="1"/>
  <c r="AL72" i="7069" s="1"/>
  <c r="AM72" i="7069" s="1"/>
  <c r="AA58" i="7066"/>
  <c r="AB58" i="7066" s="1"/>
  <c r="AC58" i="7066" s="1"/>
  <c r="AD58" i="7066" s="1"/>
  <c r="AE58" i="7066" s="1"/>
  <c r="U66" i="7076"/>
  <c r="V66" i="7076" s="1"/>
  <c r="W66" i="7076" s="1"/>
  <c r="X66" i="7076" s="1"/>
  <c r="Y66" i="7076" s="1"/>
  <c r="Z66" i="7076" s="1"/>
  <c r="AA66" i="7076" s="1"/>
  <c r="AB66" i="7076" s="1"/>
  <c r="AC66" i="7076" s="1"/>
  <c r="AD66" i="7076" s="1"/>
  <c r="AE66" i="7076" s="1"/>
  <c r="AF66" i="7076" s="1"/>
  <c r="AG66" i="7076" s="1"/>
  <c r="AH66" i="7076" s="1"/>
  <c r="AI66" i="7076" s="1"/>
  <c r="AJ66" i="7076" s="1"/>
  <c r="AK66" i="7076" s="1"/>
  <c r="AL66" i="7076" s="1"/>
  <c r="AM66" i="7076" s="1"/>
  <c r="W26" i="7064"/>
  <c r="X26" i="7064" s="1"/>
  <c r="Y26" i="7064" s="1"/>
  <c r="Z26" i="7064" s="1"/>
  <c r="AA26" i="7064" s="1"/>
  <c r="AB26" i="7064" s="1"/>
  <c r="AC26" i="7064" s="1"/>
  <c r="AD26" i="7064" s="1"/>
  <c r="AE26" i="7064" s="1"/>
  <c r="AF26" i="7064" s="1"/>
  <c r="AG26" i="7064" s="1"/>
  <c r="AH26" i="7064" s="1"/>
  <c r="AI26" i="7064" s="1"/>
  <c r="AJ26" i="7064" s="1"/>
  <c r="AK26" i="7064" s="1"/>
  <c r="AL26" i="7064" s="1"/>
  <c r="AM26" i="7064" s="1"/>
  <c r="AO26" i="7064" s="1"/>
  <c r="AF59" i="7078"/>
  <c r="AG59" i="7078" s="1"/>
  <c r="AH59" i="7078" s="1"/>
  <c r="AI59" i="7078" s="1"/>
  <c r="AJ59" i="7078" s="1"/>
  <c r="AK59" i="7078" s="1"/>
  <c r="AL59" i="7078" s="1"/>
  <c r="AM59" i="7078" s="1"/>
  <c r="M72" i="7062"/>
  <c r="G38" i="7075"/>
  <c r="H38" i="7075" s="1"/>
  <c r="I38" i="7075" s="1"/>
  <c r="J38" i="7075" s="1"/>
  <c r="K38" i="7075" s="1"/>
  <c r="L38" i="7075" s="1"/>
  <c r="M38" i="7075" s="1"/>
  <c r="N38" i="7075" s="1"/>
  <c r="O38" i="7075" s="1"/>
  <c r="P38" i="7075" s="1"/>
  <c r="Q38" i="7075" s="1"/>
  <c r="R38" i="7075" s="1"/>
  <c r="S38" i="7075" s="1"/>
  <c r="T38" i="7075" s="1"/>
  <c r="U38" i="7075" s="1"/>
  <c r="V38" i="7075" s="1"/>
  <c r="W38" i="7075" s="1"/>
  <c r="X38" i="7075" s="1"/>
  <c r="Y38" i="7075" s="1"/>
  <c r="Z38" i="7075" s="1"/>
  <c r="AA38" i="7075" s="1"/>
  <c r="AB38" i="7075" s="1"/>
  <c r="AC38" i="7075" s="1"/>
  <c r="AD38" i="7075" s="1"/>
  <c r="AE38" i="7075" s="1"/>
  <c r="AF38" i="7075" s="1"/>
  <c r="AG38" i="7075" s="1"/>
  <c r="AH38" i="7075" s="1"/>
  <c r="AI38" i="7075" s="1"/>
  <c r="AJ38" i="7075" s="1"/>
  <c r="AK38" i="7075" s="1"/>
  <c r="AL38" i="7075" s="1"/>
  <c r="AM38" i="7075" s="1"/>
  <c r="N72" i="7073"/>
  <c r="O72" i="7073" s="1"/>
  <c r="P72" i="7073" s="1"/>
  <c r="Q72" i="7073" s="1"/>
  <c r="R72" i="7073" s="1"/>
  <c r="S72" i="7073" s="1"/>
  <c r="T72" i="7073" s="1"/>
  <c r="U72" i="7073" s="1"/>
  <c r="V72" i="7073" s="1"/>
  <c r="W72" i="7073" s="1"/>
  <c r="X72" i="7073" s="1"/>
  <c r="Y72" i="7073" s="1"/>
  <c r="Z72" i="7073" s="1"/>
  <c r="AA72" i="7073" s="1"/>
  <c r="AB72" i="7073" s="1"/>
  <c r="AC72" i="7073" s="1"/>
  <c r="AD72" i="7073" s="1"/>
  <c r="AE72" i="7073" s="1"/>
  <c r="AF72" i="7073" s="1"/>
  <c r="AG72" i="7073" s="1"/>
  <c r="AH72" i="7073" s="1"/>
  <c r="AI72" i="7073" s="1"/>
  <c r="AJ72" i="7073" s="1"/>
  <c r="AK72" i="7073" s="1"/>
  <c r="AL72" i="7073" s="1"/>
  <c r="AM72" i="7073" s="1"/>
  <c r="AO72" i="7073" s="1"/>
  <c r="O30" i="7078"/>
  <c r="P30" i="7078" s="1"/>
  <c r="Q30" i="7078" s="1"/>
  <c r="R30" i="7078" s="1"/>
  <c r="S30" i="7078" s="1"/>
  <c r="T30" i="7078" s="1"/>
  <c r="U30" i="7078" s="1"/>
  <c r="V30" i="7078" s="1"/>
  <c r="W30" i="7078" s="1"/>
  <c r="X30" i="7078" s="1"/>
  <c r="Y30" i="7078" s="1"/>
  <c r="Z30" i="7078" s="1"/>
  <c r="AA30" i="7078" s="1"/>
  <c r="AB30" i="7078" s="1"/>
  <c r="AC30" i="7078" s="1"/>
  <c r="AD30" i="7078" s="1"/>
  <c r="AE30" i="7078" s="1"/>
  <c r="AF30" i="7078" s="1"/>
  <c r="AG30" i="7078" s="1"/>
  <c r="AH30" i="7078" s="1"/>
  <c r="AI30" i="7078" s="1"/>
  <c r="AJ30" i="7078" s="1"/>
  <c r="AK30" i="7078" s="1"/>
  <c r="AL30" i="7078" s="1"/>
  <c r="AM30" i="7078" s="1"/>
  <c r="AA19" i="7069"/>
  <c r="AB19" i="7069" s="1"/>
  <c r="AC19" i="7069" s="1"/>
  <c r="AD19" i="7069" s="1"/>
  <c r="AE19" i="7069" s="1"/>
  <c r="AF19" i="7069" s="1"/>
  <c r="AG19" i="7069" s="1"/>
  <c r="AH19" i="7069" s="1"/>
  <c r="AI19" i="7069" s="1"/>
  <c r="AJ19" i="7069" s="1"/>
  <c r="AK19" i="7069" s="1"/>
  <c r="AL19" i="7069" s="1"/>
  <c r="AM19" i="7069" s="1"/>
  <c r="E80" i="7068"/>
  <c r="F80" i="7068" s="1"/>
  <c r="G80" i="7068" s="1"/>
  <c r="H80" i="7068" s="1"/>
  <c r="I80" i="7068" s="1"/>
  <c r="J80" i="7068" s="1"/>
  <c r="K80" i="7068" s="1"/>
  <c r="L80" i="7068" s="1"/>
  <c r="M80" i="7068" s="1"/>
  <c r="N80" i="7068" s="1"/>
  <c r="O80" i="7068" s="1"/>
  <c r="P80" i="7068" s="1"/>
  <c r="Q80" i="7068" s="1"/>
  <c r="R80" i="7068" s="1"/>
  <c r="S80" i="7068" s="1"/>
  <c r="T80" i="7068" s="1"/>
  <c r="U80" i="7068" s="1"/>
  <c r="V80" i="7068" s="1"/>
  <c r="W80" i="7068" s="1"/>
  <c r="X80" i="7068" s="1"/>
  <c r="Y80" i="7068" s="1"/>
  <c r="Z80" i="7068" s="1"/>
  <c r="AA80" i="7068" s="1"/>
  <c r="AB80" i="7068" s="1"/>
  <c r="AC80" i="7068" s="1"/>
  <c r="AD80" i="7068" s="1"/>
  <c r="AE80" i="7068" s="1"/>
  <c r="AF80" i="7068" s="1"/>
  <c r="AG80" i="7068" s="1"/>
  <c r="AH80" i="7068" s="1"/>
  <c r="AI80" i="7068" s="1"/>
  <c r="AJ80" i="7068" s="1"/>
  <c r="AK80" i="7068" s="1"/>
  <c r="AL80" i="7068" s="1"/>
  <c r="AM80" i="7068" s="1"/>
  <c r="X21" i="7069"/>
  <c r="Y21" i="7069" s="1"/>
  <c r="Z21" i="7069" s="1"/>
  <c r="AA21" i="7069" s="1"/>
  <c r="AB21" i="7069" s="1"/>
  <c r="AC21" i="7069" s="1"/>
  <c r="AD21" i="7069" s="1"/>
  <c r="AE21" i="7069" s="1"/>
  <c r="AF21" i="7069" s="1"/>
  <c r="AG21" i="7069" s="1"/>
  <c r="AH21" i="7069" s="1"/>
  <c r="AI21" i="7069" s="1"/>
  <c r="AJ21" i="7069" s="1"/>
  <c r="AK21" i="7069" s="1"/>
  <c r="AL21" i="7069" s="1"/>
  <c r="AM21" i="7069" s="1"/>
  <c r="AD15" i="7062"/>
  <c r="Y22" i="7068"/>
  <c r="Z22" i="7068" s="1"/>
  <c r="AA22" i="7068" s="1"/>
  <c r="AB22" i="7068" s="1"/>
  <c r="AC22" i="7068" s="1"/>
  <c r="AD22" i="7068" s="1"/>
  <c r="AE22" i="7068" s="1"/>
  <c r="AF22" i="7068" s="1"/>
  <c r="AG22" i="7068" s="1"/>
  <c r="AH22" i="7068" s="1"/>
  <c r="AI22" i="7068" s="1"/>
  <c r="AJ22" i="7068" s="1"/>
  <c r="AK22" i="7068" s="1"/>
  <c r="AL22" i="7068" s="1"/>
  <c r="AM22" i="7068" s="1"/>
  <c r="W22" i="7073"/>
  <c r="X22" i="7073" s="1"/>
  <c r="Y22" i="7073" s="1"/>
  <c r="Z22" i="7073" s="1"/>
  <c r="AA22" i="7073" s="1"/>
  <c r="AB22" i="7073" s="1"/>
  <c r="AC22" i="7073" s="1"/>
  <c r="AD22" i="7073" s="1"/>
  <c r="AE22" i="7073" s="1"/>
  <c r="AF22" i="7073" s="1"/>
  <c r="AG22" i="7073" s="1"/>
  <c r="AH22" i="7073" s="1"/>
  <c r="AI22" i="7073" s="1"/>
  <c r="AJ22" i="7073" s="1"/>
  <c r="AK22" i="7073" s="1"/>
  <c r="AL22" i="7073" s="1"/>
  <c r="AM22" i="7073" s="1"/>
  <c r="AO22" i="7073" s="1"/>
  <c r="G39" i="7064"/>
  <c r="H39" i="7064" s="1"/>
  <c r="I39" i="7064" s="1"/>
  <c r="J39" i="7064" s="1"/>
  <c r="K39" i="7064" s="1"/>
  <c r="L39" i="7064" s="1"/>
  <c r="M39" i="7064" s="1"/>
  <c r="N39" i="7064" s="1"/>
  <c r="O39" i="7064" s="1"/>
  <c r="P39" i="7064" s="1"/>
  <c r="Q39" i="7064" s="1"/>
  <c r="R39" i="7064" s="1"/>
  <c r="S39" i="7064" s="1"/>
  <c r="T39" i="7064" s="1"/>
  <c r="U39" i="7064" s="1"/>
  <c r="V39" i="7064" s="1"/>
  <c r="W39" i="7064" s="1"/>
  <c r="X39" i="7064" s="1"/>
  <c r="Y39" i="7064" s="1"/>
  <c r="Z39" i="7064" s="1"/>
  <c r="AA39" i="7064" s="1"/>
  <c r="AB39" i="7064" s="1"/>
  <c r="AC39" i="7064" s="1"/>
  <c r="AD39" i="7064" s="1"/>
  <c r="AE39" i="7064" s="1"/>
  <c r="AF39" i="7064" s="1"/>
  <c r="AG39" i="7064" s="1"/>
  <c r="AH39" i="7064" s="1"/>
  <c r="AI39" i="7064" s="1"/>
  <c r="AJ39" i="7064" s="1"/>
  <c r="AK39" i="7064" s="1"/>
  <c r="AL39" i="7064" s="1"/>
  <c r="AM39" i="7064" s="1"/>
  <c r="AO39" i="7064" s="1"/>
  <c r="AA18" i="7074"/>
  <c r="AB18" i="7074" s="1"/>
  <c r="AC18" i="7074" s="1"/>
  <c r="AD18" i="7074" s="1"/>
  <c r="AE18" i="7074" s="1"/>
  <c r="AF18" i="7074" s="1"/>
  <c r="AG18" i="7074" s="1"/>
  <c r="AH18" i="7074" s="1"/>
  <c r="AI18" i="7074" s="1"/>
  <c r="AJ18" i="7074" s="1"/>
  <c r="AK18" i="7074" s="1"/>
  <c r="AL18" i="7074" s="1"/>
  <c r="AM18" i="7074" s="1"/>
  <c r="AO18" i="7074" s="1"/>
  <c r="R27" i="7059"/>
  <c r="U74" i="7076"/>
  <c r="V74" i="7076" s="1"/>
  <c r="W74" i="7076" s="1"/>
  <c r="X74" i="7076" s="1"/>
  <c r="Y74" i="7076" s="1"/>
  <c r="Z74" i="7076" s="1"/>
  <c r="AA74" i="7076" s="1"/>
  <c r="AB74" i="7076" s="1"/>
  <c r="AC74" i="7076" s="1"/>
  <c r="AD74" i="7076" s="1"/>
  <c r="AE74" i="7076" s="1"/>
  <c r="AF74" i="7076" s="1"/>
  <c r="AG74" i="7076" s="1"/>
  <c r="AH74" i="7076" s="1"/>
  <c r="AI74" i="7076" s="1"/>
  <c r="AJ74" i="7076" s="1"/>
  <c r="AK74" i="7076" s="1"/>
  <c r="AL74" i="7076" s="1"/>
  <c r="AM74" i="7076" s="1"/>
  <c r="D81" i="7066"/>
  <c r="E81" i="7066" s="1"/>
  <c r="F81" i="7066" s="1"/>
  <c r="G81" i="7066" s="1"/>
  <c r="H81" i="7066" s="1"/>
  <c r="I81" i="7066" s="1"/>
  <c r="J81" i="7066" s="1"/>
  <c r="K81" i="7066" s="1"/>
  <c r="L81" i="7066" s="1"/>
  <c r="M81" i="7066" s="1"/>
  <c r="N81" i="7066" s="1"/>
  <c r="O81" i="7066" s="1"/>
  <c r="P81" i="7066" s="1"/>
  <c r="Q81" i="7066" s="1"/>
  <c r="R81" i="7066" s="1"/>
  <c r="S81" i="7066" s="1"/>
  <c r="T81" i="7066" s="1"/>
  <c r="U81" i="7066" s="1"/>
  <c r="V81" i="7066" s="1"/>
  <c r="W81" i="7066" s="1"/>
  <c r="X81" i="7066" s="1"/>
  <c r="Y81" i="7066" s="1"/>
  <c r="Z81" i="7066" s="1"/>
  <c r="AA81" i="7066" s="1"/>
  <c r="AB81" i="7066" s="1"/>
  <c r="AC81" i="7066" s="1"/>
  <c r="AD81" i="7066" s="1"/>
  <c r="AE81" i="7066" s="1"/>
  <c r="AF81" i="7066" s="1"/>
  <c r="AG81" i="7066" s="1"/>
  <c r="AH81" i="7066" s="1"/>
  <c r="AI81" i="7066" s="1"/>
  <c r="AJ81" i="7066" s="1"/>
  <c r="AK81" i="7066" s="1"/>
  <c r="AL81" i="7066" s="1"/>
  <c r="AM81" i="7066" s="1"/>
  <c r="AO81" i="7066" s="1"/>
  <c r="Z67" i="7064"/>
  <c r="AA67" i="7064" s="1"/>
  <c r="AB67" i="7064" s="1"/>
  <c r="AC67" i="7064" s="1"/>
  <c r="AD67" i="7064" s="1"/>
  <c r="AE67" i="7064" s="1"/>
  <c r="AF67" i="7064" s="1"/>
  <c r="AG67" i="7064" s="1"/>
  <c r="AH67" i="7064" s="1"/>
  <c r="AI67" i="7064" s="1"/>
  <c r="AJ67" i="7064" s="1"/>
  <c r="AK67" i="7064" s="1"/>
  <c r="AL67" i="7064" s="1"/>
  <c r="AM67" i="7064" s="1"/>
  <c r="AO67" i="7064" s="1"/>
  <c r="AJ12" i="7076"/>
  <c r="AK12" i="7076" s="1"/>
  <c r="AL12" i="7076" s="1"/>
  <c r="AM12" i="7076" s="1"/>
  <c r="E81" i="7065"/>
  <c r="F81" i="7065" s="1"/>
  <c r="G81" i="7065" s="1"/>
  <c r="H81" i="7065" s="1"/>
  <c r="I81" i="7065" s="1"/>
  <c r="J81" i="7065" s="1"/>
  <c r="K81" i="7065" s="1"/>
  <c r="L81" i="7065" s="1"/>
  <c r="M81" i="7065" s="1"/>
  <c r="N81" i="7065" s="1"/>
  <c r="O81" i="7065" s="1"/>
  <c r="P81" i="7065" s="1"/>
  <c r="Q81" i="7065" s="1"/>
  <c r="R81" i="7065" s="1"/>
  <c r="S81" i="7065" s="1"/>
  <c r="T81" i="7065" s="1"/>
  <c r="U81" i="7065" s="1"/>
  <c r="V81" i="7065" s="1"/>
  <c r="W81" i="7065" s="1"/>
  <c r="X81" i="7065" s="1"/>
  <c r="Y81" i="7065" s="1"/>
  <c r="Z81" i="7065" s="1"/>
  <c r="AA81" i="7065" s="1"/>
  <c r="AB81" i="7065" s="1"/>
  <c r="AC81" i="7065" s="1"/>
  <c r="AD81" i="7065" s="1"/>
  <c r="AE81" i="7065" s="1"/>
  <c r="AF81" i="7065" s="1"/>
  <c r="AG81" i="7065" s="1"/>
  <c r="AH81" i="7065" s="1"/>
  <c r="AI81" i="7065" s="1"/>
  <c r="AJ81" i="7065" s="1"/>
  <c r="AK81" i="7065" s="1"/>
  <c r="AL81" i="7065" s="1"/>
  <c r="AM81" i="7065" s="1"/>
  <c r="AO81" i="7065" s="1"/>
  <c r="G39" i="7065"/>
  <c r="H39" i="7065" s="1"/>
  <c r="I39" i="7065" s="1"/>
  <c r="J39" i="7065" s="1"/>
  <c r="K39" i="7065" s="1"/>
  <c r="L39" i="7065" s="1"/>
  <c r="M39" i="7065" s="1"/>
  <c r="N39" i="7065" s="1"/>
  <c r="O39" i="7065" s="1"/>
  <c r="P39" i="7065" s="1"/>
  <c r="Q39" i="7065" s="1"/>
  <c r="R39" i="7065" s="1"/>
  <c r="S39" i="7065" s="1"/>
  <c r="T39" i="7065" s="1"/>
  <c r="U39" i="7065" s="1"/>
  <c r="V39" i="7065" s="1"/>
  <c r="W39" i="7065" s="1"/>
  <c r="X39" i="7065" s="1"/>
  <c r="Y39" i="7065" s="1"/>
  <c r="Z39" i="7065" s="1"/>
  <c r="AA39" i="7065" s="1"/>
  <c r="AB39" i="7065" s="1"/>
  <c r="AC39" i="7065" s="1"/>
  <c r="AD39" i="7065" s="1"/>
  <c r="AE39" i="7065" s="1"/>
  <c r="AF39" i="7065" s="1"/>
  <c r="AG39" i="7065" s="1"/>
  <c r="AH39" i="7065" s="1"/>
  <c r="AI39" i="7065" s="1"/>
  <c r="AJ39" i="7065" s="1"/>
  <c r="AK39" i="7065" s="1"/>
  <c r="AL39" i="7065" s="1"/>
  <c r="AM39" i="7065" s="1"/>
  <c r="AO39" i="7065" s="1"/>
  <c r="AJ11" i="7076"/>
  <c r="AK11" i="7076" s="1"/>
  <c r="AL11" i="7076" s="1"/>
  <c r="AM11" i="7076" s="1"/>
  <c r="G38" i="7065"/>
  <c r="H38" i="7065" s="1"/>
  <c r="I38" i="7065" s="1"/>
  <c r="J38" i="7065" s="1"/>
  <c r="K38" i="7065" s="1"/>
  <c r="L38" i="7065" s="1"/>
  <c r="M38" i="7065" s="1"/>
  <c r="N38" i="7065" s="1"/>
  <c r="O38" i="7065" s="1"/>
  <c r="P38" i="7065" s="1"/>
  <c r="Q38" i="7065" s="1"/>
  <c r="R38" i="7065" s="1"/>
  <c r="S38" i="7065" s="1"/>
  <c r="T38" i="7065" s="1"/>
  <c r="U38" i="7065" s="1"/>
  <c r="V38" i="7065" s="1"/>
  <c r="W38" i="7065" s="1"/>
  <c r="X38" i="7065" s="1"/>
  <c r="Y38" i="7065" s="1"/>
  <c r="Z38" i="7065" s="1"/>
  <c r="AA38" i="7065" s="1"/>
  <c r="AB38" i="7065" s="1"/>
  <c r="AC38" i="7065" s="1"/>
  <c r="AD38" i="7065" s="1"/>
  <c r="AE38" i="7065" s="1"/>
  <c r="AF38" i="7065" s="1"/>
  <c r="AG38" i="7065" s="1"/>
  <c r="AH38" i="7065" s="1"/>
  <c r="AI38" i="7065" s="1"/>
  <c r="AJ38" i="7065" s="1"/>
  <c r="AK38" i="7065" s="1"/>
  <c r="AL38" i="7065" s="1"/>
  <c r="AM38" i="7065" s="1"/>
  <c r="AO38" i="7065" s="1"/>
  <c r="Z59" i="7065"/>
  <c r="AA59" i="7065" s="1"/>
  <c r="AB59" i="7065" s="1"/>
  <c r="AC59" i="7065" s="1"/>
  <c r="AD59" i="7065" s="1"/>
  <c r="AE59" i="7065" s="1"/>
  <c r="AF59" i="7065" s="1"/>
  <c r="AG59" i="7065" s="1"/>
  <c r="AH59" i="7065" s="1"/>
  <c r="AI59" i="7065" s="1"/>
  <c r="AJ59" i="7065" s="1"/>
  <c r="AK59" i="7065" s="1"/>
  <c r="AL59" i="7065" s="1"/>
  <c r="X24" i="7065"/>
  <c r="Y24" i="7065" s="1"/>
  <c r="Z24" i="7065" s="1"/>
  <c r="AA24" i="7065" s="1"/>
  <c r="AB24" i="7065" s="1"/>
  <c r="AC24" i="7065" s="1"/>
  <c r="AD24" i="7065" s="1"/>
  <c r="AE24" i="7065" s="1"/>
  <c r="AF24" i="7065" s="1"/>
  <c r="AG24" i="7065" s="1"/>
  <c r="AH24" i="7065" s="1"/>
  <c r="AI24" i="7065" s="1"/>
  <c r="AJ24" i="7065" s="1"/>
  <c r="AK24" i="7065" s="1"/>
  <c r="AL24" i="7065" s="1"/>
  <c r="AM24" i="7065" s="1"/>
  <c r="AO24" i="7065" s="1"/>
  <c r="D41" i="7065"/>
  <c r="E41" i="7065" s="1"/>
  <c r="F41" i="7065" s="1"/>
  <c r="G41" i="7065" s="1"/>
  <c r="H41" i="7065" s="1"/>
  <c r="I41" i="7065" s="1"/>
  <c r="J41" i="7065" s="1"/>
  <c r="K41" i="7065" s="1"/>
  <c r="L41" i="7065" s="1"/>
  <c r="M41" i="7065" s="1"/>
  <c r="N75" i="7073"/>
  <c r="O75" i="7073" s="1"/>
  <c r="P75" i="7073" s="1"/>
  <c r="Q75" i="7073" s="1"/>
  <c r="R75" i="7073" s="1"/>
  <c r="S75" i="7073" s="1"/>
  <c r="T75" i="7073" s="1"/>
  <c r="U75" i="7073" s="1"/>
  <c r="V75" i="7073" s="1"/>
  <c r="W75" i="7073" s="1"/>
  <c r="X75" i="7073" s="1"/>
  <c r="Y75" i="7073" s="1"/>
  <c r="Z75" i="7073" s="1"/>
  <c r="AA75" i="7073" s="1"/>
  <c r="AB75" i="7073" s="1"/>
  <c r="AC75" i="7073" s="1"/>
  <c r="AD75" i="7073" s="1"/>
  <c r="AE75" i="7073" s="1"/>
  <c r="AF75" i="7073" s="1"/>
  <c r="AG75" i="7073" s="1"/>
  <c r="AH75" i="7073" s="1"/>
  <c r="AI75" i="7073" s="1"/>
  <c r="AJ75" i="7073" s="1"/>
  <c r="AK75" i="7073" s="1"/>
  <c r="AL75" i="7073" s="1"/>
  <c r="AM75" i="7073" s="1"/>
  <c r="AO75" i="7073" s="1"/>
  <c r="Q70" i="7077"/>
  <c r="R70" i="7077" s="1"/>
  <c r="S70" i="7077" s="1"/>
  <c r="T70" i="7077" s="1"/>
  <c r="U70" i="7077" s="1"/>
  <c r="V70" i="7077" s="1"/>
  <c r="W70" i="7077" s="1"/>
  <c r="X70" i="7077" s="1"/>
  <c r="Y70" i="7077" s="1"/>
  <c r="Z70" i="7077" s="1"/>
  <c r="AA70" i="7077" s="1"/>
  <c r="AB70" i="7077" s="1"/>
  <c r="AC70" i="7077" s="1"/>
  <c r="AD70" i="7077" s="1"/>
  <c r="AE70" i="7077" s="1"/>
  <c r="AF70" i="7077" s="1"/>
  <c r="AG70" i="7077" s="1"/>
  <c r="AH70" i="7077" s="1"/>
  <c r="AI70" i="7077" s="1"/>
  <c r="AJ70" i="7077" s="1"/>
  <c r="AK70" i="7077" s="1"/>
  <c r="AL70" i="7077" s="1"/>
  <c r="AM70" i="7077" s="1"/>
  <c r="AF53" i="7078"/>
  <c r="AG53" i="7078" s="1"/>
  <c r="AH53" i="7078" s="1"/>
  <c r="AI53" i="7078" s="1"/>
  <c r="AJ53" i="7078" s="1"/>
  <c r="AK53" i="7078" s="1"/>
  <c r="AL53" i="7078" s="1"/>
  <c r="AM53" i="7078" s="1"/>
  <c r="Q69" i="7073"/>
  <c r="R69" i="7073" s="1"/>
  <c r="S69" i="7073" s="1"/>
  <c r="T69" i="7073" s="1"/>
  <c r="U69" i="7073" s="1"/>
  <c r="V69" i="7073" s="1"/>
  <c r="W69" i="7073" s="1"/>
  <c r="X69" i="7073" s="1"/>
  <c r="Y69" i="7073" s="1"/>
  <c r="Z69" i="7073" s="1"/>
  <c r="AA69" i="7073" s="1"/>
  <c r="AB69" i="7073" s="1"/>
  <c r="AC69" i="7073" s="1"/>
  <c r="AD69" i="7073" s="1"/>
  <c r="AE69" i="7073" s="1"/>
  <c r="AF69" i="7073" s="1"/>
  <c r="AG69" i="7073" s="1"/>
  <c r="AH69" i="7073" s="1"/>
  <c r="AI69" i="7073" s="1"/>
  <c r="AJ69" i="7073" s="1"/>
  <c r="AK69" i="7073" s="1"/>
  <c r="AL69" i="7073" s="1"/>
  <c r="AM69" i="7073" s="1"/>
  <c r="AO69" i="7073" s="1"/>
  <c r="T25" i="7069"/>
  <c r="U25" i="7069" s="1"/>
  <c r="V25" i="7069" s="1"/>
  <c r="W25" i="7069" s="1"/>
  <c r="X25" i="7069" s="1"/>
  <c r="Y25" i="7069" s="1"/>
  <c r="Z25" i="7069" s="1"/>
  <c r="AA25" i="7069" s="1"/>
  <c r="AB25" i="7069" s="1"/>
  <c r="AC25" i="7069" s="1"/>
  <c r="AD25" i="7069" s="1"/>
  <c r="AE25" i="7069" s="1"/>
  <c r="AF25" i="7069" s="1"/>
  <c r="AG25" i="7069" s="1"/>
  <c r="AH25" i="7069" s="1"/>
  <c r="AI25" i="7069" s="1"/>
  <c r="AJ25" i="7069" s="1"/>
  <c r="AK25" i="7069" s="1"/>
  <c r="AL25" i="7069" s="1"/>
  <c r="AM25" i="7069" s="1"/>
  <c r="E40" i="7068"/>
  <c r="F40" i="7068" s="1"/>
  <c r="G40" i="7068" s="1"/>
  <c r="H40" i="7068" s="1"/>
  <c r="I40" i="7068" s="1"/>
  <c r="J40" i="7068" s="1"/>
  <c r="K40" i="7068" s="1"/>
  <c r="L40" i="7068" s="1"/>
  <c r="M40" i="7068" s="1"/>
  <c r="N40" i="7068" s="1"/>
  <c r="O40" i="7068" s="1"/>
  <c r="P40" i="7068" s="1"/>
  <c r="Q40" i="7068" s="1"/>
  <c r="R40" i="7068" s="1"/>
  <c r="S40" i="7068" s="1"/>
  <c r="T40" i="7068" s="1"/>
  <c r="U40" i="7068" s="1"/>
  <c r="V40" i="7068" s="1"/>
  <c r="W40" i="7068" s="1"/>
  <c r="X40" i="7068" s="1"/>
  <c r="Y40" i="7068" s="1"/>
  <c r="Z40" i="7068" s="1"/>
  <c r="AA40" i="7068" s="1"/>
  <c r="AB40" i="7068" s="1"/>
  <c r="AC40" i="7068" s="1"/>
  <c r="AD40" i="7068" s="1"/>
  <c r="AE40" i="7068" s="1"/>
  <c r="AF40" i="7068" s="1"/>
  <c r="AG40" i="7068" s="1"/>
  <c r="AH40" i="7068" s="1"/>
  <c r="AI40" i="7068" s="1"/>
  <c r="AJ40" i="7068" s="1"/>
  <c r="AK40" i="7068" s="1"/>
  <c r="AL40" i="7068" s="1"/>
  <c r="AM40" i="7068" s="1"/>
  <c r="AG52" i="7063"/>
  <c r="AH52" i="7063" s="1"/>
  <c r="AI52" i="7063" s="1"/>
  <c r="AJ52" i="7063" s="1"/>
  <c r="AK52" i="7063" s="1"/>
  <c r="AL52" i="7063" s="1"/>
  <c r="AM52" i="7063" s="1"/>
  <c r="AO52" i="7063" s="1"/>
  <c r="E41" i="7064"/>
  <c r="F41" i="7064" s="1"/>
  <c r="G41" i="7064" s="1"/>
  <c r="H41" i="7064" s="1"/>
  <c r="I41" i="7064" s="1"/>
  <c r="J41" i="7064" s="1"/>
  <c r="K41" i="7064" s="1"/>
  <c r="L41" i="7064" s="1"/>
  <c r="M41" i="7064" s="1"/>
  <c r="N41" i="7064" s="1"/>
  <c r="O41" i="7064" s="1"/>
  <c r="P41" i="7064" s="1"/>
  <c r="Q41" i="7064" s="1"/>
  <c r="R41" i="7064" s="1"/>
  <c r="S41" i="7064" s="1"/>
  <c r="T41" i="7064" s="1"/>
  <c r="U41" i="7064" s="1"/>
  <c r="V41" i="7064" s="1"/>
  <c r="W41" i="7064" s="1"/>
  <c r="X41" i="7064" s="1"/>
  <c r="Y41" i="7064" s="1"/>
  <c r="Z41" i="7064" s="1"/>
  <c r="AA41" i="7064" s="1"/>
  <c r="AB41" i="7064" s="1"/>
  <c r="AC41" i="7064" s="1"/>
  <c r="AD41" i="7064" s="1"/>
  <c r="AE41" i="7064" s="1"/>
  <c r="AF41" i="7064" s="1"/>
  <c r="AG41" i="7064" s="1"/>
  <c r="AH41" i="7064" s="1"/>
  <c r="AI41" i="7064" s="1"/>
  <c r="AJ41" i="7064" s="1"/>
  <c r="AK41" i="7064" s="1"/>
  <c r="AL41" i="7064" s="1"/>
  <c r="AM41" i="7064" s="1"/>
  <c r="AO41" i="7064" s="1"/>
  <c r="E80" i="7064"/>
  <c r="F80" i="7064" s="1"/>
  <c r="G80" i="7064" s="1"/>
  <c r="H80" i="7064" s="1"/>
  <c r="I80" i="7064" s="1"/>
  <c r="J80" i="7064" s="1"/>
  <c r="K80" i="7064" s="1"/>
  <c r="L80" i="7064" s="1"/>
  <c r="M80" i="7064" s="1"/>
  <c r="N80" i="7064" s="1"/>
  <c r="O80" i="7064" s="1"/>
  <c r="P80" i="7064" s="1"/>
  <c r="Q80" i="7064" s="1"/>
  <c r="R80" i="7064" s="1"/>
  <c r="S80" i="7064" s="1"/>
  <c r="T80" i="7064" s="1"/>
  <c r="U80" i="7064" s="1"/>
  <c r="V80" i="7064" s="1"/>
  <c r="W80" i="7064" s="1"/>
  <c r="X80" i="7064" s="1"/>
  <c r="Y80" i="7064" s="1"/>
  <c r="Z80" i="7064" s="1"/>
  <c r="AA80" i="7064" s="1"/>
  <c r="AB80" i="7064" s="1"/>
  <c r="AC80" i="7064" s="1"/>
  <c r="AD80" i="7064" s="1"/>
  <c r="AE80" i="7064" s="1"/>
  <c r="AF80" i="7064" s="1"/>
  <c r="AG80" i="7064" s="1"/>
  <c r="AH80" i="7064" s="1"/>
  <c r="AI80" i="7064" s="1"/>
  <c r="AJ80" i="7064" s="1"/>
  <c r="AK80" i="7064" s="1"/>
  <c r="AL80" i="7064" s="1"/>
  <c r="AM80" i="7064" s="1"/>
  <c r="AO80" i="7064" s="1"/>
  <c r="M34" i="7071"/>
  <c r="N34" i="7071" s="1"/>
  <c r="O34" i="7071" s="1"/>
  <c r="P34" i="7071" s="1"/>
  <c r="Q34" i="7071" s="1"/>
  <c r="R34" i="7071" s="1"/>
  <c r="S34" i="7071" s="1"/>
  <c r="T34" i="7071" s="1"/>
  <c r="U34" i="7071" s="1"/>
  <c r="V34" i="7071" s="1"/>
  <c r="W34" i="7071" s="1"/>
  <c r="X34" i="7071" s="1"/>
  <c r="Y34" i="7071" s="1"/>
  <c r="Z34" i="7071" s="1"/>
  <c r="AA34" i="7071" s="1"/>
  <c r="AB34" i="7071" s="1"/>
  <c r="AC34" i="7071" s="1"/>
  <c r="AD34" i="7071" s="1"/>
  <c r="AE34" i="7071" s="1"/>
  <c r="AF34" i="7071" s="1"/>
  <c r="AG34" i="7071" s="1"/>
  <c r="AH34" i="7071" s="1"/>
  <c r="AI34" i="7071" s="1"/>
  <c r="AJ34" i="7071" s="1"/>
  <c r="AK34" i="7071" s="1"/>
  <c r="AL34" i="7071" s="1"/>
  <c r="AM34" i="7071" s="1"/>
  <c r="AO34" i="7071" s="1"/>
  <c r="U64" i="7059"/>
  <c r="AD55" i="7059"/>
  <c r="W62" i="7070"/>
  <c r="X62" i="7070" s="1"/>
  <c r="Y62" i="7070" s="1"/>
  <c r="Z62" i="7070" s="1"/>
  <c r="AA62" i="7070" s="1"/>
  <c r="AB17" i="7070"/>
  <c r="AC17" i="7070" s="1"/>
  <c r="AD17" i="7070" s="1"/>
  <c r="AE17" i="7070" s="1"/>
  <c r="AF17" i="7070" s="1"/>
  <c r="AG17" i="7070" s="1"/>
  <c r="AH17" i="7070" s="1"/>
  <c r="AI17" i="7070" s="1"/>
  <c r="AJ17" i="7070" s="1"/>
  <c r="AK17" i="7070" s="1"/>
  <c r="AL17" i="7070" s="1"/>
  <c r="AM17" i="7070" s="1"/>
  <c r="L73" i="7068"/>
  <c r="M73" i="7068" s="1"/>
  <c r="N73" i="7068" s="1"/>
  <c r="O73" i="7068" s="1"/>
  <c r="P73" i="7068" s="1"/>
  <c r="Q73" i="7068" s="1"/>
  <c r="R73" i="7068" s="1"/>
  <c r="S73" i="7068" s="1"/>
  <c r="T73" i="7068" s="1"/>
  <c r="U73" i="7068" s="1"/>
  <c r="V73" i="7068" s="1"/>
  <c r="W73" i="7068" s="1"/>
  <c r="X73" i="7068" s="1"/>
  <c r="Y73" i="7068" s="1"/>
  <c r="Z73" i="7068" s="1"/>
  <c r="AA73" i="7068" s="1"/>
  <c r="AB73" i="7068" s="1"/>
  <c r="AC73" i="7068" s="1"/>
  <c r="AD73" i="7068" s="1"/>
  <c r="AE73" i="7068" s="1"/>
  <c r="AF73" i="7068" s="1"/>
  <c r="AG73" i="7068" s="1"/>
  <c r="AH73" i="7068" s="1"/>
  <c r="AI73" i="7068" s="1"/>
  <c r="AJ73" i="7068" s="1"/>
  <c r="AK73" i="7068" s="1"/>
  <c r="AL73" i="7068" s="1"/>
  <c r="AM73" i="7068" s="1"/>
  <c r="R28" i="7078"/>
  <c r="S28" i="7078" s="1"/>
  <c r="T28" i="7078" s="1"/>
  <c r="U28" i="7078" s="1"/>
  <c r="V28" i="7078" s="1"/>
  <c r="W28" i="7078" s="1"/>
  <c r="X28" i="7078" s="1"/>
  <c r="Y28" i="7078" s="1"/>
  <c r="Z28" i="7078" s="1"/>
  <c r="AA28" i="7078" s="1"/>
  <c r="AB28" i="7078" s="1"/>
  <c r="AC28" i="7078" s="1"/>
  <c r="AD28" i="7078" s="1"/>
  <c r="AE28" i="7078" s="1"/>
  <c r="AF28" i="7078" s="1"/>
  <c r="AG28" i="7078" s="1"/>
  <c r="AH28" i="7078" s="1"/>
  <c r="AI28" i="7078" s="1"/>
  <c r="AJ28" i="7078" s="1"/>
  <c r="AK28" i="7078" s="1"/>
  <c r="AL28" i="7078" s="1"/>
  <c r="AM28" i="7078" s="1"/>
  <c r="AB17" i="7073"/>
  <c r="AC17" i="7073" s="1"/>
  <c r="AD17" i="7073" s="1"/>
  <c r="AE17" i="7073" s="1"/>
  <c r="AF17" i="7073" s="1"/>
  <c r="AG17" i="7073" s="1"/>
  <c r="AH17" i="7073" s="1"/>
  <c r="AI17" i="7073" s="1"/>
  <c r="AJ17" i="7073" s="1"/>
  <c r="AK17" i="7073" s="1"/>
  <c r="AL17" i="7073" s="1"/>
  <c r="AM17" i="7073" s="1"/>
  <c r="AO17" i="7073" s="1"/>
  <c r="H79" i="7064"/>
  <c r="I79" i="7064" s="1"/>
  <c r="R69" i="7069"/>
  <c r="S69" i="7069" s="1"/>
  <c r="T69" i="7069" s="1"/>
  <c r="U69" i="7069" s="1"/>
  <c r="V69" i="7069" s="1"/>
  <c r="W69" i="7069" s="1"/>
  <c r="X69" i="7069" s="1"/>
  <c r="Y69" i="7069" s="1"/>
  <c r="Z69" i="7069" s="1"/>
  <c r="AA69" i="7069" s="1"/>
  <c r="AB69" i="7069" s="1"/>
  <c r="AC69" i="7069" s="1"/>
  <c r="AD69" i="7069" s="1"/>
  <c r="AE69" i="7069" s="1"/>
  <c r="AF69" i="7069" s="1"/>
  <c r="AG69" i="7069" s="1"/>
  <c r="AH69" i="7069" s="1"/>
  <c r="AI69" i="7069" s="1"/>
  <c r="AJ69" i="7069" s="1"/>
  <c r="AK69" i="7069" s="1"/>
  <c r="AL69" i="7069" s="1"/>
  <c r="AM69" i="7069" s="1"/>
  <c r="R70" i="7069"/>
  <c r="S70" i="7069" s="1"/>
  <c r="T70" i="7069" s="1"/>
  <c r="U70" i="7069" s="1"/>
  <c r="V70" i="7069" s="1"/>
  <c r="W70" i="7069" s="1"/>
  <c r="X70" i="7069" s="1"/>
  <c r="Y70" i="7069" s="1"/>
  <c r="Z70" i="7069" s="1"/>
  <c r="AA70" i="7069" s="1"/>
  <c r="AB70" i="7069" s="1"/>
  <c r="AC70" i="7069" s="1"/>
  <c r="AD70" i="7069" s="1"/>
  <c r="AE70" i="7069" s="1"/>
  <c r="AF70" i="7069" s="1"/>
  <c r="AG70" i="7069" s="1"/>
  <c r="AH70" i="7069" s="1"/>
  <c r="AI70" i="7069" s="1"/>
  <c r="AJ70" i="7069" s="1"/>
  <c r="AK70" i="7069" s="1"/>
  <c r="AL70" i="7069" s="1"/>
  <c r="AM70" i="7069" s="1"/>
  <c r="AK50" i="7069"/>
  <c r="AL50" i="7069" s="1"/>
  <c r="AM50" i="7069" s="1"/>
  <c r="N71" i="7062"/>
  <c r="W22" i="7066"/>
  <c r="X22" i="7066" s="1"/>
  <c r="Y22" i="7066" s="1"/>
  <c r="Z22" i="7066" s="1"/>
  <c r="AA22" i="7066" s="1"/>
  <c r="AB22" i="7066" s="1"/>
  <c r="AC22" i="7066" s="1"/>
  <c r="AD22" i="7066" s="1"/>
  <c r="AE22" i="7066" s="1"/>
  <c r="AF22" i="7066" s="1"/>
  <c r="AG22" i="7066" s="1"/>
  <c r="AH22" i="7066" s="1"/>
  <c r="AI22" i="7066" s="1"/>
  <c r="AJ22" i="7066" s="1"/>
  <c r="AK22" i="7066" s="1"/>
  <c r="AL22" i="7066" s="1"/>
  <c r="AM22" i="7066" s="1"/>
  <c r="AO22" i="7066" s="1"/>
  <c r="AD15" i="7065"/>
  <c r="AE15" i="7065" s="1"/>
  <c r="AF15" i="7065" s="1"/>
  <c r="AG15" i="7065" s="1"/>
  <c r="AH15" i="7065" s="1"/>
  <c r="AI15" i="7065" s="1"/>
  <c r="AJ15" i="7065" s="1"/>
  <c r="AK15" i="7065" s="1"/>
  <c r="AL15" i="7065" s="1"/>
  <c r="AM15" i="7065" s="1"/>
  <c r="AO15" i="7065" s="1"/>
  <c r="T25" i="7067"/>
  <c r="T65" i="7076"/>
  <c r="U65" i="7076" s="1"/>
  <c r="V65" i="7076" s="1"/>
  <c r="W65" i="7076" s="1"/>
  <c r="X65" i="7076" s="1"/>
  <c r="Y65" i="7076" s="1"/>
  <c r="Z65" i="7076" s="1"/>
  <c r="AA65" i="7076" s="1"/>
  <c r="AB65" i="7076" s="1"/>
  <c r="AC65" i="7076" s="1"/>
  <c r="AD65" i="7076" s="1"/>
  <c r="AE65" i="7076" s="1"/>
  <c r="AF65" i="7076" s="1"/>
  <c r="AG65" i="7076" s="1"/>
  <c r="AH65" i="7076" s="1"/>
  <c r="AI65" i="7076" s="1"/>
  <c r="AJ65" i="7076" s="1"/>
  <c r="AK65" i="7076" s="1"/>
  <c r="AL65" i="7076" s="1"/>
  <c r="AM65" i="7076" s="1"/>
  <c r="Q68" i="7076"/>
  <c r="R68" i="7076" s="1"/>
  <c r="S68" i="7076" s="1"/>
  <c r="T68" i="7076" s="1"/>
  <c r="U68" i="7076" s="1"/>
  <c r="V68" i="7076" s="1"/>
  <c r="W68" i="7076" s="1"/>
  <c r="X68" i="7076" s="1"/>
  <c r="Y68" i="7076" s="1"/>
  <c r="Z68" i="7076" s="1"/>
  <c r="AA68" i="7076" s="1"/>
  <c r="AB68" i="7076" s="1"/>
  <c r="AC68" i="7076" s="1"/>
  <c r="Y23" i="7068"/>
  <c r="Z23" i="7068" s="1"/>
  <c r="AA23" i="7068" s="1"/>
  <c r="AB23" i="7068" s="1"/>
  <c r="AC23" i="7068" s="1"/>
  <c r="AD23" i="7068" s="1"/>
  <c r="AE23" i="7068" s="1"/>
  <c r="AF23" i="7068" s="1"/>
  <c r="AG23" i="7068" s="1"/>
  <c r="AH23" i="7068" s="1"/>
  <c r="AI23" i="7068" s="1"/>
  <c r="AJ23" i="7068" s="1"/>
  <c r="AK23" i="7068" s="1"/>
  <c r="AL23" i="7068" s="1"/>
  <c r="AM23" i="7068" s="1"/>
  <c r="W66" i="7068"/>
  <c r="X66" i="7068" s="1"/>
  <c r="Y66" i="7068" s="1"/>
  <c r="Z66" i="7068" s="1"/>
  <c r="AA66" i="7068" s="1"/>
  <c r="AB66" i="7068" s="1"/>
  <c r="AC66" i="7068" s="1"/>
  <c r="AD66" i="7068" s="1"/>
  <c r="AE66" i="7068" s="1"/>
  <c r="AF66" i="7068" s="1"/>
  <c r="AG66" i="7068" s="1"/>
  <c r="AH66" i="7068" s="1"/>
  <c r="AI66" i="7068" s="1"/>
  <c r="AJ66" i="7068" s="1"/>
  <c r="AK66" i="7068" s="1"/>
  <c r="AL66" i="7068" s="1"/>
  <c r="AM66" i="7068" s="1"/>
  <c r="K79" i="7063"/>
  <c r="L79" i="7063" s="1"/>
  <c r="M79" i="7063" s="1"/>
  <c r="N79" i="7063" s="1"/>
  <c r="O79" i="7063" s="1"/>
  <c r="P79" i="7063" s="1"/>
  <c r="Q79" i="7063" s="1"/>
  <c r="R79" i="7063" s="1"/>
  <c r="S79" i="7063" s="1"/>
  <c r="T79" i="7063" s="1"/>
  <c r="U79" i="7063" s="1"/>
  <c r="V79" i="7063" s="1"/>
  <c r="W79" i="7063" s="1"/>
  <c r="X79" i="7063" s="1"/>
  <c r="Y79" i="7063" s="1"/>
  <c r="Z79" i="7063" s="1"/>
  <c r="AA79" i="7063" s="1"/>
  <c r="AB79" i="7063" s="1"/>
  <c r="AC79" i="7063" s="1"/>
  <c r="AD79" i="7063" s="1"/>
  <c r="AE79" i="7063" s="1"/>
  <c r="AF79" i="7063" s="1"/>
  <c r="AG79" i="7063" s="1"/>
  <c r="AH79" i="7063" s="1"/>
  <c r="AI79" i="7063" s="1"/>
  <c r="AJ79" i="7063" s="1"/>
  <c r="AK79" i="7063" s="1"/>
  <c r="AL79" i="7063" s="1"/>
  <c r="AM79" i="7063" s="1"/>
  <c r="AO79" i="7063" s="1"/>
  <c r="W22" i="7069"/>
  <c r="X22" i="7069" s="1"/>
  <c r="Y22" i="7069" s="1"/>
  <c r="Z22" i="7069" s="1"/>
  <c r="AA22" i="7069" s="1"/>
  <c r="AB22" i="7069" s="1"/>
  <c r="AC22" i="7069" s="1"/>
  <c r="AD22" i="7069" s="1"/>
  <c r="AE22" i="7069" s="1"/>
  <c r="AF22" i="7069" s="1"/>
  <c r="AG22" i="7069" s="1"/>
  <c r="AH22" i="7069" s="1"/>
  <c r="AI22" i="7069" s="1"/>
  <c r="AJ22" i="7069" s="1"/>
  <c r="AK22" i="7069" s="1"/>
  <c r="AL22" i="7069" s="1"/>
  <c r="AM22" i="7069" s="1"/>
  <c r="P29" i="7061"/>
  <c r="O71" i="7072"/>
  <c r="P71" i="7072" s="1"/>
  <c r="Q71" i="7072" s="1"/>
  <c r="R71" i="7072" s="1"/>
  <c r="S71" i="7072" s="1"/>
  <c r="T71" i="7072" s="1"/>
  <c r="U71" i="7072" s="1"/>
  <c r="V71" i="7072" s="1"/>
  <c r="W71" i="7072" s="1"/>
  <c r="X71" i="7072" s="1"/>
  <c r="Y71" i="7072" s="1"/>
  <c r="Z71" i="7072" s="1"/>
  <c r="AA71" i="7072" s="1"/>
  <c r="AB71" i="7072" s="1"/>
  <c r="AC71" i="7072" s="1"/>
  <c r="AD71" i="7072" s="1"/>
  <c r="AE71" i="7072" s="1"/>
  <c r="AF71" i="7072" s="1"/>
  <c r="AG71" i="7072" s="1"/>
  <c r="AH71" i="7072" s="1"/>
  <c r="AI71" i="7072" s="1"/>
  <c r="AJ71" i="7072" s="1"/>
  <c r="AK71" i="7072" s="1"/>
  <c r="AL71" i="7072" s="1"/>
  <c r="AM71" i="7072" s="1"/>
  <c r="AO71" i="7072" s="1"/>
  <c r="AI50" i="7072"/>
  <c r="AJ50" i="7072" s="1"/>
  <c r="AK50" i="7072" s="1"/>
  <c r="AL50" i="7072" s="1"/>
  <c r="AM50" i="7072" s="1"/>
  <c r="AO50" i="7072" s="1"/>
  <c r="Y20" i="7073"/>
  <c r="Z20" i="7073" s="1"/>
  <c r="AA20" i="7073" s="1"/>
  <c r="AB20" i="7073" s="1"/>
  <c r="AC20" i="7073" s="1"/>
  <c r="AD20" i="7073" s="1"/>
  <c r="AE20" i="7073" s="1"/>
  <c r="AF20" i="7073" s="1"/>
  <c r="AG20" i="7073" s="1"/>
  <c r="AH20" i="7073" s="1"/>
  <c r="AI20" i="7073" s="1"/>
  <c r="AJ20" i="7073" s="1"/>
  <c r="AK20" i="7073" s="1"/>
  <c r="AL20" i="7073" s="1"/>
  <c r="AM20" i="7073" s="1"/>
  <c r="AO20" i="7073" s="1"/>
  <c r="AA18" i="7073"/>
  <c r="AB18" i="7073" s="1"/>
  <c r="AC18" i="7073" s="1"/>
  <c r="AD18" i="7073" s="1"/>
  <c r="AE18" i="7073" s="1"/>
  <c r="AF18" i="7073" s="1"/>
  <c r="AG18" i="7073" s="1"/>
  <c r="AH18" i="7073" s="1"/>
  <c r="AI18" i="7073" s="1"/>
  <c r="AJ18" i="7073" s="1"/>
  <c r="AK18" i="7073" s="1"/>
  <c r="AL18" i="7073" s="1"/>
  <c r="AM18" i="7073" s="1"/>
  <c r="AO18" i="7073" s="1"/>
  <c r="AK48" i="7074"/>
  <c r="AL48" i="7074" s="1"/>
  <c r="AM48" i="7074" s="1"/>
  <c r="AO48" i="7074" s="1"/>
  <c r="N71" i="7063"/>
  <c r="O71" i="7063" s="1"/>
  <c r="P71" i="7063" s="1"/>
  <c r="Q71" i="7063" s="1"/>
  <c r="R71" i="7063" s="1"/>
  <c r="S71" i="7063" s="1"/>
  <c r="T71" i="7063" s="1"/>
  <c r="U71" i="7063" s="1"/>
  <c r="V71" i="7063" s="1"/>
  <c r="W71" i="7063" s="1"/>
  <c r="X71" i="7063" s="1"/>
  <c r="Y71" i="7063" s="1"/>
  <c r="Z71" i="7063" s="1"/>
  <c r="AA71" i="7063" s="1"/>
  <c r="AB71" i="7063" s="1"/>
  <c r="AC71" i="7063" s="1"/>
  <c r="AD71" i="7063" s="1"/>
  <c r="AE71" i="7063" s="1"/>
  <c r="AF71" i="7063" s="1"/>
  <c r="AG71" i="7063" s="1"/>
  <c r="AH71" i="7063" s="1"/>
  <c r="AI71" i="7063" s="1"/>
  <c r="AJ71" i="7063" s="1"/>
  <c r="AK71" i="7063" s="1"/>
  <c r="AL71" i="7063" s="1"/>
  <c r="AM71" i="7063" s="1"/>
  <c r="AO71" i="7063" s="1"/>
  <c r="AE54" i="7063"/>
  <c r="AF54" i="7063" s="1"/>
  <c r="AG54" i="7063" s="1"/>
  <c r="AH54" i="7063" s="1"/>
  <c r="AI54" i="7063" s="1"/>
  <c r="AJ54" i="7063" s="1"/>
  <c r="AK54" i="7063" s="1"/>
  <c r="AL54" i="7063" s="1"/>
  <c r="AM54" i="7063" s="1"/>
  <c r="AO54" i="7063" s="1"/>
  <c r="AI10" i="7064"/>
  <c r="AJ10" i="7064" s="1"/>
  <c r="AK10" i="7064" s="1"/>
  <c r="AL10" i="7064" s="1"/>
  <c r="AM10" i="7064" s="1"/>
  <c r="AO10" i="7064" s="1"/>
  <c r="S26" i="7063"/>
  <c r="T26" i="7063" s="1"/>
  <c r="U26" i="7063" s="1"/>
  <c r="V26" i="7063" s="1"/>
  <c r="W26" i="7063" s="1"/>
  <c r="X26" i="7063" s="1"/>
  <c r="Y26" i="7063" s="1"/>
  <c r="Z26" i="7063" s="1"/>
  <c r="AA26" i="7063" s="1"/>
  <c r="AB26" i="7063" s="1"/>
  <c r="AC26" i="7063" s="1"/>
  <c r="AD26" i="7063" s="1"/>
  <c r="AE26" i="7063" s="1"/>
  <c r="AF26" i="7063" s="1"/>
  <c r="AG26" i="7063" s="1"/>
  <c r="AH26" i="7063" s="1"/>
  <c r="AI26" i="7063" s="1"/>
  <c r="AJ26" i="7063" s="1"/>
  <c r="AK26" i="7063" s="1"/>
  <c r="AL26" i="7063" s="1"/>
  <c r="AM26" i="7063" s="1"/>
  <c r="AO26" i="7063" s="1"/>
  <c r="AO6" i="7065"/>
  <c r="AG64" i="7069"/>
  <c r="AH64" i="7069" s="1"/>
  <c r="AI64" i="7069" s="1"/>
  <c r="AJ64" i="7069" s="1"/>
  <c r="AK64" i="7069" s="1"/>
  <c r="AL64" i="7069" s="1"/>
  <c r="AM64" i="7069" s="1"/>
  <c r="AI10" i="7061"/>
  <c r="L81" i="7072"/>
  <c r="M81" i="7072" s="1"/>
  <c r="N81" i="7072" s="1"/>
  <c r="O81" i="7072" s="1"/>
  <c r="P81" i="7072" s="1"/>
  <c r="Q81" i="7072" s="1"/>
  <c r="R81" i="7072" s="1"/>
  <c r="S81" i="7072" s="1"/>
  <c r="T81" i="7072" s="1"/>
  <c r="U81" i="7072" s="1"/>
  <c r="V81" i="7072" s="1"/>
  <c r="W81" i="7072" s="1"/>
  <c r="X81" i="7072" s="1"/>
  <c r="Y81" i="7072" s="1"/>
  <c r="Z81" i="7072" s="1"/>
  <c r="AA81" i="7072" s="1"/>
  <c r="AB81" i="7072" s="1"/>
  <c r="AC81" i="7072" s="1"/>
  <c r="AD81" i="7072" s="1"/>
  <c r="AE81" i="7072" s="1"/>
  <c r="AF81" i="7072" s="1"/>
  <c r="AG81" i="7072" s="1"/>
  <c r="AH81" i="7072" s="1"/>
  <c r="AI81" i="7072" s="1"/>
  <c r="AJ81" i="7072" s="1"/>
  <c r="AK81" i="7072" s="1"/>
  <c r="AL81" i="7072" s="1"/>
  <c r="AM81" i="7072" s="1"/>
  <c r="AO81" i="7072" s="1"/>
  <c r="L33" i="7070"/>
  <c r="M33" i="7070" s="1"/>
  <c r="M37" i="7071"/>
  <c r="N37" i="7071" s="1"/>
  <c r="O37" i="7071" s="1"/>
  <c r="P37" i="7071" s="1"/>
  <c r="Q37" i="7071" s="1"/>
  <c r="R37" i="7071" s="1"/>
  <c r="S37" i="7071" s="1"/>
  <c r="T37" i="7071" s="1"/>
  <c r="U37" i="7071" s="1"/>
  <c r="V37" i="7071" s="1"/>
  <c r="W37" i="7071" s="1"/>
  <c r="X37" i="7071" s="1"/>
  <c r="Y37" i="7071" s="1"/>
  <c r="Z37" i="7071" s="1"/>
  <c r="AA37" i="7071" s="1"/>
  <c r="AB37" i="7071" s="1"/>
  <c r="AC37" i="7071" s="1"/>
  <c r="AD37" i="7071" s="1"/>
  <c r="AE37" i="7071" s="1"/>
  <c r="AF37" i="7071" s="1"/>
  <c r="AG37" i="7071" s="1"/>
  <c r="AH37" i="7071" s="1"/>
  <c r="AI37" i="7071" s="1"/>
  <c r="AJ37" i="7071" s="1"/>
  <c r="AK37" i="7071" s="1"/>
  <c r="AL37" i="7071" s="1"/>
  <c r="AM37" i="7071" s="1"/>
  <c r="AO37" i="7071" s="1"/>
  <c r="I36" i="7059"/>
  <c r="AF58" i="7078"/>
  <c r="AG58" i="7078" s="1"/>
  <c r="AH58" i="7078" s="1"/>
  <c r="AI58" i="7078" s="1"/>
  <c r="AJ58" i="7078" s="1"/>
  <c r="AK58" i="7078" s="1"/>
  <c r="AL58" i="7078" s="1"/>
  <c r="AM58" i="7078" s="1"/>
  <c r="W28" i="7064"/>
  <c r="X28" i="7064" s="1"/>
  <c r="Y28" i="7064" s="1"/>
  <c r="Z28" i="7064" s="1"/>
  <c r="AA28" i="7064" s="1"/>
  <c r="T65" i="7062"/>
  <c r="AJ49" i="7062"/>
  <c r="AJ14" i="7076"/>
  <c r="AK14" i="7076" s="1"/>
  <c r="AL14" i="7076" s="1"/>
  <c r="AM14" i="7076" s="1"/>
  <c r="G40" i="7075"/>
  <c r="H40" i="7075" s="1"/>
  <c r="I40" i="7075" s="1"/>
  <c r="J40" i="7075" s="1"/>
  <c r="K40" i="7075" s="1"/>
  <c r="L40" i="7075" s="1"/>
  <c r="M40" i="7075" s="1"/>
  <c r="N40" i="7075" s="1"/>
  <c r="O40" i="7075" s="1"/>
  <c r="P40" i="7075" s="1"/>
  <c r="Q40" i="7075" s="1"/>
  <c r="R40" i="7075" s="1"/>
  <c r="S40" i="7075" s="1"/>
  <c r="T40" i="7075" s="1"/>
  <c r="U40" i="7075" s="1"/>
  <c r="V40" i="7075" s="1"/>
  <c r="W40" i="7075" s="1"/>
  <c r="X40" i="7075" s="1"/>
  <c r="Y40" i="7075" s="1"/>
  <c r="Z40" i="7075" s="1"/>
  <c r="AA40" i="7075" s="1"/>
  <c r="AB40" i="7075" s="1"/>
  <c r="AC40" i="7075" s="1"/>
  <c r="AD40" i="7075" s="1"/>
  <c r="AE40" i="7075" s="1"/>
  <c r="AF40" i="7075" s="1"/>
  <c r="AG40" i="7075" s="1"/>
  <c r="AH40" i="7075" s="1"/>
  <c r="AI40" i="7075" s="1"/>
  <c r="AJ40" i="7075" s="1"/>
  <c r="AK40" i="7075" s="1"/>
  <c r="AL40" i="7075" s="1"/>
  <c r="AM40" i="7075" s="1"/>
  <c r="AD15" i="7074"/>
  <c r="AE15" i="7074" s="1"/>
  <c r="AF15" i="7074" s="1"/>
  <c r="AG15" i="7074" s="1"/>
  <c r="AH15" i="7074" s="1"/>
  <c r="AI15" i="7074" s="1"/>
  <c r="AJ15" i="7074" s="1"/>
  <c r="AK15" i="7074" s="1"/>
  <c r="AL15" i="7074" s="1"/>
  <c r="AM15" i="7074" s="1"/>
  <c r="AO15" i="7074" s="1"/>
  <c r="H77" i="7075"/>
  <c r="I77" i="7075" s="1"/>
  <c r="J77" i="7075" s="1"/>
  <c r="K77" i="7075" s="1"/>
  <c r="L77" i="7075" s="1"/>
  <c r="M77" i="7075" s="1"/>
  <c r="N77" i="7075" s="1"/>
  <c r="O77" i="7075" s="1"/>
  <c r="P77" i="7075" s="1"/>
  <c r="Q77" i="7075" s="1"/>
  <c r="R77" i="7075" s="1"/>
  <c r="S77" i="7075" s="1"/>
  <c r="T77" i="7075" s="1"/>
  <c r="U77" i="7075" s="1"/>
  <c r="V77" i="7075" s="1"/>
  <c r="W77" i="7075" s="1"/>
  <c r="X77" i="7075" s="1"/>
  <c r="Y77" i="7075" s="1"/>
  <c r="Z77" i="7075" s="1"/>
  <c r="AA77" i="7075" s="1"/>
  <c r="AB77" i="7075" s="1"/>
  <c r="AC77" i="7075" s="1"/>
  <c r="AD77" i="7075" s="1"/>
  <c r="AE77" i="7075" s="1"/>
  <c r="AF77" i="7075" s="1"/>
  <c r="AG77" i="7075" s="1"/>
  <c r="AH77" i="7075" s="1"/>
  <c r="AI77" i="7075" s="1"/>
  <c r="AJ77" i="7075" s="1"/>
  <c r="AK77" i="7075" s="1"/>
  <c r="AL77" i="7075" s="1"/>
  <c r="AM77" i="7075" s="1"/>
  <c r="AC16" i="7076"/>
  <c r="AD16" i="7076" s="1"/>
  <c r="AE16" i="7076" s="1"/>
  <c r="AF16" i="7076" s="1"/>
  <c r="AG16" i="7076" s="1"/>
  <c r="AH16" i="7076" s="1"/>
  <c r="AI16" i="7076" s="1"/>
  <c r="AJ16" i="7076" s="1"/>
  <c r="AK16" i="7076" s="1"/>
  <c r="AL16" i="7076" s="1"/>
  <c r="AM16" i="7076" s="1"/>
  <c r="AG12" i="7067"/>
  <c r="AH12" i="7067" s="1"/>
  <c r="AI12" i="7067" s="1"/>
  <c r="AJ12" i="7067" s="1"/>
  <c r="AK12" i="7067" s="1"/>
  <c r="AL12" i="7067" s="1"/>
  <c r="AM12" i="7067" s="1"/>
  <c r="P69" i="7076"/>
  <c r="Q69" i="7076" s="1"/>
  <c r="R69" i="7076" s="1"/>
  <c r="S69" i="7076" s="1"/>
  <c r="T69" i="7076" s="1"/>
  <c r="U69" i="7076" s="1"/>
  <c r="V69" i="7076" s="1"/>
  <c r="W69" i="7076" s="1"/>
  <c r="X69" i="7076" s="1"/>
  <c r="Y69" i="7076" s="1"/>
  <c r="Z69" i="7076" s="1"/>
  <c r="AA69" i="7076" s="1"/>
  <c r="AB69" i="7076" s="1"/>
  <c r="AC69" i="7076" s="1"/>
  <c r="AD69" i="7076" s="1"/>
  <c r="AE69" i="7076" s="1"/>
  <c r="AF69" i="7076" s="1"/>
  <c r="AG69" i="7076" s="1"/>
  <c r="AH69" i="7076" s="1"/>
  <c r="AI69" i="7076" s="1"/>
  <c r="AJ69" i="7076" s="1"/>
  <c r="AK69" i="7076" s="1"/>
  <c r="AL69" i="7076" s="1"/>
  <c r="AM69" i="7076" s="1"/>
  <c r="M72" i="7076"/>
  <c r="N72" i="7076" s="1"/>
  <c r="O72" i="7076" s="1"/>
  <c r="P72" i="7076" s="1"/>
  <c r="Q72" i="7076" s="1"/>
  <c r="R72" i="7076" s="1"/>
  <c r="S72" i="7076" s="1"/>
  <c r="T72" i="7076" s="1"/>
  <c r="U72" i="7076" s="1"/>
  <c r="V72" i="7076" s="1"/>
  <c r="W72" i="7076" s="1"/>
  <c r="X72" i="7076" s="1"/>
  <c r="Y72" i="7076" s="1"/>
  <c r="Z72" i="7076" s="1"/>
  <c r="AA72" i="7076" s="1"/>
  <c r="AB72" i="7076" s="1"/>
  <c r="AC72" i="7076" s="1"/>
  <c r="AD72" i="7076" s="1"/>
  <c r="AE72" i="7076" s="1"/>
  <c r="AF72" i="7076" s="1"/>
  <c r="AG72" i="7076" s="1"/>
  <c r="AH72" i="7076" s="1"/>
  <c r="AI72" i="7076" s="1"/>
  <c r="AJ72" i="7076" s="1"/>
  <c r="AK72" i="7076" s="1"/>
  <c r="AL72" i="7076" s="1"/>
  <c r="AM72" i="7076" s="1"/>
  <c r="R27" i="7078"/>
  <c r="S27" i="7078" s="1"/>
  <c r="T27" i="7078" s="1"/>
  <c r="U27" i="7078" s="1"/>
  <c r="V27" i="7078" s="1"/>
  <c r="W27" i="7078" s="1"/>
  <c r="X27" i="7078" s="1"/>
  <c r="Y27" i="7078" s="1"/>
  <c r="Z27" i="7078" s="1"/>
  <c r="AA27" i="7078" s="1"/>
  <c r="AB27" i="7078" s="1"/>
  <c r="AC27" i="7078" s="1"/>
  <c r="AD27" i="7078" s="1"/>
  <c r="AE27" i="7078" s="1"/>
  <c r="AF27" i="7078" s="1"/>
  <c r="AG27" i="7078" s="1"/>
  <c r="AH27" i="7078" s="1"/>
  <c r="AI27" i="7078" s="1"/>
  <c r="AJ27" i="7078" s="1"/>
  <c r="AK27" i="7078" s="1"/>
  <c r="AL27" i="7078" s="1"/>
  <c r="AM27" i="7078" s="1"/>
  <c r="AB18" i="7061"/>
  <c r="AD55" i="7068"/>
  <c r="AE55" i="7068" s="1"/>
  <c r="AF55" i="7068" s="1"/>
  <c r="AG55" i="7068" s="1"/>
  <c r="AH55" i="7068" s="1"/>
  <c r="AI55" i="7068" s="1"/>
  <c r="AJ55" i="7068" s="1"/>
  <c r="AK55" i="7068" s="1"/>
  <c r="AL55" i="7068" s="1"/>
  <c r="AM55" i="7068" s="1"/>
  <c r="P30" i="7063"/>
  <c r="Q30" i="7063" s="1"/>
  <c r="R30" i="7063" s="1"/>
  <c r="S30" i="7063" s="1"/>
  <c r="T30" i="7063" s="1"/>
  <c r="U30" i="7063" s="1"/>
  <c r="V30" i="7063" s="1"/>
  <c r="W30" i="7063" s="1"/>
  <c r="X30" i="7063" s="1"/>
  <c r="Y30" i="7063" s="1"/>
  <c r="Z30" i="7063" s="1"/>
  <c r="AA30" i="7063" s="1"/>
  <c r="AB30" i="7063" s="1"/>
  <c r="AC30" i="7063" s="1"/>
  <c r="AD30" i="7063" s="1"/>
  <c r="AE30" i="7063" s="1"/>
  <c r="AF30" i="7063" s="1"/>
  <c r="AG30" i="7063" s="1"/>
  <c r="AH30" i="7063" s="1"/>
  <c r="AI30" i="7063" s="1"/>
  <c r="AJ30" i="7063" s="1"/>
  <c r="AK30" i="7063" s="1"/>
  <c r="AL30" i="7063" s="1"/>
  <c r="AM30" i="7063" s="1"/>
  <c r="AO30" i="7063" s="1"/>
  <c r="AA59" i="7068"/>
  <c r="AB59" i="7068" s="1"/>
  <c r="AC59" i="7068" s="1"/>
  <c r="AD59" i="7068" s="1"/>
  <c r="AE59" i="7068" s="1"/>
  <c r="AF59" i="7068" s="1"/>
  <c r="AG59" i="7068" s="1"/>
  <c r="AH59" i="7068" s="1"/>
  <c r="AI59" i="7068" s="1"/>
  <c r="AJ59" i="7068" s="1"/>
  <c r="AK59" i="7068" s="1"/>
  <c r="AL59" i="7068" s="1"/>
  <c r="AM59" i="7068" s="1"/>
  <c r="Y20" i="7068"/>
  <c r="Z20" i="7068" s="1"/>
  <c r="AA20" i="7068" s="1"/>
  <c r="AB20" i="7068" s="1"/>
  <c r="AC20" i="7068" s="1"/>
  <c r="AD20" i="7068" s="1"/>
  <c r="AE20" i="7068" s="1"/>
  <c r="AF20" i="7068" s="1"/>
  <c r="AG20" i="7068" s="1"/>
  <c r="AH20" i="7068" s="1"/>
  <c r="AI20" i="7068" s="1"/>
  <c r="AJ20" i="7068" s="1"/>
  <c r="AK20" i="7068" s="1"/>
  <c r="AL20" i="7068" s="1"/>
  <c r="AM20" i="7068" s="1"/>
  <c r="R27" i="7069"/>
  <c r="S27" i="7069" s="1"/>
  <c r="T27" i="7069" s="1"/>
  <c r="U27" i="7069" s="1"/>
  <c r="V27" i="7069" s="1"/>
  <c r="W27" i="7069" s="1"/>
  <c r="X27" i="7069" s="1"/>
  <c r="Y27" i="7069" s="1"/>
  <c r="Z27" i="7069" s="1"/>
  <c r="AA27" i="7069" s="1"/>
  <c r="AB27" i="7069" s="1"/>
  <c r="AC27" i="7069" s="1"/>
  <c r="AD27" i="7069" s="1"/>
  <c r="AE27" i="7069" s="1"/>
  <c r="AF27" i="7069" s="1"/>
  <c r="AG27" i="7069" s="1"/>
  <c r="AH27" i="7069" s="1"/>
  <c r="AI27" i="7069" s="1"/>
  <c r="AJ27" i="7069" s="1"/>
  <c r="AK27" i="7069" s="1"/>
  <c r="AL27" i="7069" s="1"/>
  <c r="AM27" i="7069" s="1"/>
  <c r="D41" i="7071"/>
  <c r="E41" i="7071" s="1"/>
  <c r="F41" i="7071" s="1"/>
  <c r="G41" i="7071" s="1"/>
  <c r="H41" i="7071" s="1"/>
  <c r="I41" i="7071" s="1"/>
  <c r="J41" i="7071" s="1"/>
  <c r="K41" i="7071" s="1"/>
  <c r="L41" i="7071" s="1"/>
  <c r="M41" i="7071" s="1"/>
  <c r="N41" i="7071" s="1"/>
  <c r="O41" i="7071" s="1"/>
  <c r="P41" i="7071" s="1"/>
  <c r="Q41" i="7071" s="1"/>
  <c r="R41" i="7071" s="1"/>
  <c r="S41" i="7071" s="1"/>
  <c r="T41" i="7071" s="1"/>
  <c r="U41" i="7071" s="1"/>
  <c r="V41" i="7071" s="1"/>
  <c r="W41" i="7071" s="1"/>
  <c r="X41" i="7071" s="1"/>
  <c r="Y41" i="7071" s="1"/>
  <c r="Z41" i="7071" s="1"/>
  <c r="AA41" i="7071" s="1"/>
  <c r="AB41" i="7071" s="1"/>
  <c r="AC41" i="7071" s="1"/>
  <c r="AD41" i="7071" s="1"/>
  <c r="AE41" i="7071" s="1"/>
  <c r="AF41" i="7071" s="1"/>
  <c r="AG41" i="7071" s="1"/>
  <c r="AH41" i="7071" s="1"/>
  <c r="AI41" i="7071" s="1"/>
  <c r="AJ41" i="7071" s="1"/>
  <c r="AK41" i="7071" s="1"/>
  <c r="AL41" i="7071" s="1"/>
  <c r="AM41" i="7071" s="1"/>
  <c r="AO41" i="7071" s="1"/>
  <c r="Z59" i="7073"/>
  <c r="U64" i="7073"/>
  <c r="V64" i="7073" s="1"/>
  <c r="W64" i="7073" s="1"/>
  <c r="X64" i="7073" s="1"/>
  <c r="Y64" i="7073" s="1"/>
  <c r="Z64" i="7073" s="1"/>
  <c r="AA64" i="7073" s="1"/>
  <c r="AB64" i="7073" s="1"/>
  <c r="AC64" i="7073" s="1"/>
  <c r="AD64" i="7073" s="1"/>
  <c r="AE64" i="7073" s="1"/>
  <c r="AF64" i="7073" s="1"/>
  <c r="AG64" i="7073" s="1"/>
  <c r="AH64" i="7073" s="1"/>
  <c r="AI64" i="7073" s="1"/>
  <c r="AJ64" i="7073" s="1"/>
  <c r="AK64" i="7073" s="1"/>
  <c r="AL64" i="7073" s="1"/>
  <c r="AM64" i="7073" s="1"/>
  <c r="AO64" i="7073" s="1"/>
  <c r="V63" i="7064"/>
  <c r="W63" i="7064" s="1"/>
  <c r="X63" i="7064" s="1"/>
  <c r="Y63" i="7064" s="1"/>
  <c r="Z63" i="7064" s="1"/>
  <c r="AA63" i="7064" s="1"/>
  <c r="AB63" i="7064" s="1"/>
  <c r="AC63" i="7064" s="1"/>
  <c r="AD63" i="7064" s="1"/>
  <c r="AE63" i="7064" s="1"/>
  <c r="AF63" i="7064" s="1"/>
  <c r="AG63" i="7064" s="1"/>
  <c r="AH63" i="7064" s="1"/>
  <c r="AI63" i="7064" s="1"/>
  <c r="AJ63" i="7064" s="1"/>
  <c r="AK63" i="7064" s="1"/>
  <c r="AL63" i="7064" s="1"/>
  <c r="AM63" i="7064" s="1"/>
  <c r="AO63" i="7064" s="1"/>
  <c r="AN42" i="7066"/>
  <c r="U64" i="7070"/>
  <c r="V64" i="7070" s="1"/>
  <c r="W64" i="7070" s="1"/>
  <c r="X64" i="7070" s="1"/>
  <c r="Y64" i="7070" s="1"/>
  <c r="Z64" i="7070" s="1"/>
  <c r="AA64" i="7070" s="1"/>
  <c r="AI11" i="7061"/>
  <c r="AK50" i="7066"/>
  <c r="AL50" i="7066" s="1"/>
  <c r="AM50" i="7066" s="1"/>
  <c r="AO50" i="7066" s="1"/>
  <c r="W35" i="7064"/>
  <c r="X35" i="7064" s="1"/>
  <c r="Y35" i="7064" s="1"/>
  <c r="Z35" i="7064" s="1"/>
  <c r="AA35" i="7064" s="1"/>
  <c r="AB35" i="7064" s="1"/>
  <c r="AC35" i="7064" s="1"/>
  <c r="AD35" i="7064" s="1"/>
  <c r="AE35" i="7064" s="1"/>
  <c r="AF35" i="7064" s="1"/>
  <c r="AG35" i="7064" s="1"/>
  <c r="AH35" i="7064" s="1"/>
  <c r="AI35" i="7064" s="1"/>
  <c r="AJ35" i="7064" s="1"/>
  <c r="AK35" i="7064" s="1"/>
  <c r="AL35" i="7064" s="1"/>
  <c r="AM35" i="7064" s="1"/>
  <c r="AO35" i="7064" s="1"/>
  <c r="W67" i="7066"/>
  <c r="X67" i="7066" s="1"/>
  <c r="Y67" i="7066" s="1"/>
  <c r="Z67" i="7066" s="1"/>
  <c r="AA67" i="7066" s="1"/>
  <c r="AB67" i="7066" s="1"/>
  <c r="AC67" i="7066" s="1"/>
  <c r="AD67" i="7066" s="1"/>
  <c r="AE67" i="7066" s="1"/>
  <c r="AF67" i="7066" s="1"/>
  <c r="AG67" i="7066" s="1"/>
  <c r="AH67" i="7066" s="1"/>
  <c r="AI67" i="7066" s="1"/>
  <c r="AJ67" i="7066" s="1"/>
  <c r="AK67" i="7066" s="1"/>
  <c r="AL67" i="7066" s="1"/>
  <c r="AM67" i="7066" s="1"/>
  <c r="AO67" i="7066" s="1"/>
  <c r="V24" i="7072"/>
  <c r="W24" i="7072" s="1"/>
  <c r="X24" i="7072" s="1"/>
  <c r="Y24" i="7072" s="1"/>
  <c r="Z24" i="7072" s="1"/>
  <c r="AA24" i="7072" s="1"/>
  <c r="AB24" i="7072" s="1"/>
  <c r="AC24" i="7072" s="1"/>
  <c r="AD24" i="7072" s="1"/>
  <c r="AE24" i="7072" s="1"/>
  <c r="AF24" i="7072" s="1"/>
  <c r="AG24" i="7072" s="1"/>
  <c r="AH24" i="7072" s="1"/>
  <c r="AI24" i="7072" s="1"/>
  <c r="AJ24" i="7072" s="1"/>
  <c r="AK24" i="7072" s="1"/>
  <c r="AL24" i="7072" s="1"/>
  <c r="AM24" i="7072" s="1"/>
  <c r="AO24" i="7072" s="1"/>
  <c r="Z59" i="7071"/>
  <c r="AA59" i="7071" s="1"/>
  <c r="AB59" i="7071" s="1"/>
  <c r="AC59" i="7071" s="1"/>
  <c r="AD59" i="7071" s="1"/>
  <c r="AE59" i="7071" s="1"/>
  <c r="AF59" i="7071" s="1"/>
  <c r="AG59" i="7071" s="1"/>
  <c r="AH59" i="7071" s="1"/>
  <c r="AI59" i="7071" s="1"/>
  <c r="AJ59" i="7071" s="1"/>
  <c r="AK59" i="7071" s="1"/>
  <c r="AL59" i="7071" s="1"/>
  <c r="AM59" i="7071" s="1"/>
  <c r="AO59" i="7071" s="1"/>
  <c r="W24" i="7064"/>
  <c r="X24" i="7064" s="1"/>
  <c r="Y24" i="7064" s="1"/>
  <c r="Z24" i="7064" s="1"/>
  <c r="AA24" i="7064" s="1"/>
  <c r="AB24" i="7064" s="1"/>
  <c r="AC24" i="7064" s="1"/>
  <c r="AD24" i="7064" s="1"/>
  <c r="AE24" i="7064" s="1"/>
  <c r="AF24" i="7064" s="1"/>
  <c r="AG24" i="7064" s="1"/>
  <c r="AH24" i="7064" s="1"/>
  <c r="AI24" i="7064" s="1"/>
  <c r="AJ24" i="7064" s="1"/>
  <c r="AK24" i="7064" s="1"/>
  <c r="AL24" i="7064" s="1"/>
  <c r="AM24" i="7064" s="1"/>
  <c r="AO24" i="7064" s="1"/>
  <c r="G79" i="7066"/>
  <c r="H79" i="7066" s="1"/>
  <c r="I79" i="7066" s="1"/>
  <c r="J79" i="7066" s="1"/>
  <c r="K79" i="7066" s="1"/>
  <c r="L79" i="7066" s="1"/>
  <c r="M79" i="7066" s="1"/>
  <c r="N79" i="7066" s="1"/>
  <c r="O79" i="7066" s="1"/>
  <c r="P79" i="7066" s="1"/>
  <c r="Q79" i="7066" s="1"/>
  <c r="R79" i="7066" s="1"/>
  <c r="S79" i="7066" s="1"/>
  <c r="T79" i="7066" s="1"/>
  <c r="U79" i="7066" s="1"/>
  <c r="V79" i="7066" s="1"/>
  <c r="W79" i="7066" s="1"/>
  <c r="X79" i="7066" s="1"/>
  <c r="Y79" i="7066" s="1"/>
  <c r="Z79" i="7066" s="1"/>
  <c r="AA79" i="7066" s="1"/>
  <c r="AB79" i="7066" s="1"/>
  <c r="AC79" i="7066" s="1"/>
  <c r="AD79" i="7066" s="1"/>
  <c r="AE79" i="7066" s="1"/>
  <c r="AF79" i="7066" s="1"/>
  <c r="AG79" i="7066" s="1"/>
  <c r="AH79" i="7066" s="1"/>
  <c r="AI79" i="7066" s="1"/>
  <c r="AJ79" i="7066" s="1"/>
  <c r="AK79" i="7066" s="1"/>
  <c r="AL79" i="7066" s="1"/>
  <c r="AM79" i="7066" s="1"/>
  <c r="AO79" i="7066" s="1"/>
  <c r="AK49" i="7066"/>
  <c r="AL49" i="7066" s="1"/>
  <c r="AM49" i="7066" s="1"/>
  <c r="AO49" i="7066" s="1"/>
  <c r="I78" i="7067"/>
  <c r="J78" i="7067" s="1"/>
  <c r="K78" i="7067" s="1"/>
  <c r="L78" i="7067" s="1"/>
  <c r="M78" i="7067" s="1"/>
  <c r="N78" i="7067" s="1"/>
  <c r="O78" i="7067" s="1"/>
  <c r="P78" i="7067" s="1"/>
  <c r="Q78" i="7067" s="1"/>
  <c r="R78" i="7067" s="1"/>
  <c r="S78" i="7067" s="1"/>
  <c r="T78" i="7067" s="1"/>
  <c r="U78" i="7067" s="1"/>
  <c r="V78" i="7067" s="1"/>
  <c r="W78" i="7067" s="1"/>
  <c r="X78" i="7067" s="1"/>
  <c r="Y78" i="7067" s="1"/>
  <c r="Z78" i="7067" s="1"/>
  <c r="AA78" i="7067" s="1"/>
  <c r="AB78" i="7067" s="1"/>
  <c r="AC78" i="7067" s="1"/>
  <c r="AD78" i="7067" s="1"/>
  <c r="AE78" i="7067" s="1"/>
  <c r="AF78" i="7067" s="1"/>
  <c r="AG78" i="7067" s="1"/>
  <c r="AH78" i="7067" s="1"/>
  <c r="AI78" i="7067" s="1"/>
  <c r="AJ78" i="7067" s="1"/>
  <c r="AK78" i="7067" s="1"/>
  <c r="AL78" i="7067" s="1"/>
  <c r="AM78" i="7067" s="1"/>
  <c r="S66" i="7075"/>
  <c r="T66" i="7075" s="1"/>
  <c r="U66" i="7075" s="1"/>
  <c r="V66" i="7075" s="1"/>
  <c r="W66" i="7075" s="1"/>
  <c r="X66" i="7075" s="1"/>
  <c r="Y66" i="7075" s="1"/>
  <c r="Z66" i="7075" s="1"/>
  <c r="AA66" i="7075" s="1"/>
  <c r="AB66" i="7075" s="1"/>
  <c r="AC66" i="7075" s="1"/>
  <c r="AD66" i="7075" s="1"/>
  <c r="AE66" i="7075" s="1"/>
  <c r="AF66" i="7075" s="1"/>
  <c r="AG66" i="7075" s="1"/>
  <c r="AH66" i="7075" s="1"/>
  <c r="AI66" i="7075" s="1"/>
  <c r="AJ66" i="7075" s="1"/>
  <c r="AK66" i="7075" s="1"/>
  <c r="AL66" i="7075" s="1"/>
  <c r="AM66" i="7075" s="1"/>
  <c r="M71" i="7077"/>
  <c r="N71" i="7077" s="1"/>
  <c r="O71" i="7077" s="1"/>
  <c r="P71" i="7077" s="1"/>
  <c r="Q71" i="7077" s="1"/>
  <c r="R71" i="7077" s="1"/>
  <c r="S71" i="7077" s="1"/>
  <c r="T71" i="7077" s="1"/>
  <c r="U71" i="7077" s="1"/>
  <c r="V71" i="7077" s="1"/>
  <c r="W71" i="7077" s="1"/>
  <c r="X71" i="7077" s="1"/>
  <c r="Y71" i="7077" s="1"/>
  <c r="Z71" i="7077" s="1"/>
  <c r="AA71" i="7077" s="1"/>
  <c r="AB71" i="7077" s="1"/>
  <c r="AC71" i="7077" s="1"/>
  <c r="AD71" i="7077" s="1"/>
  <c r="AE71" i="7077" s="1"/>
  <c r="AF71" i="7077" s="1"/>
  <c r="AG71" i="7077" s="1"/>
  <c r="AH71" i="7077" s="1"/>
  <c r="AI71" i="7077" s="1"/>
  <c r="AJ71" i="7077" s="1"/>
  <c r="AK71" i="7077" s="1"/>
  <c r="AL71" i="7077" s="1"/>
  <c r="AM71" i="7077" s="1"/>
  <c r="AF53" i="7077"/>
  <c r="AG53" i="7077" s="1"/>
  <c r="AH53" i="7077" s="1"/>
  <c r="AI53" i="7077" s="1"/>
  <c r="AJ53" i="7077" s="1"/>
  <c r="AK53" i="7077" s="1"/>
  <c r="AL53" i="7077" s="1"/>
  <c r="AM53" i="7077" s="1"/>
  <c r="AK49" i="7073"/>
  <c r="AL49" i="7073" s="1"/>
  <c r="AM49" i="7073" s="1"/>
  <c r="AO49" i="7073" s="1"/>
  <c r="O30" i="7069"/>
  <c r="P30" i="7069" s="1"/>
  <c r="Q30" i="7069" s="1"/>
  <c r="R30" i="7069" s="1"/>
  <c r="P29" i="7072"/>
  <c r="Q29" i="7072" s="1"/>
  <c r="R29" i="7072" s="1"/>
  <c r="S29" i="7072" s="1"/>
  <c r="T29" i="7072" s="1"/>
  <c r="U29" i="7072" s="1"/>
  <c r="V29" i="7072" s="1"/>
  <c r="W29" i="7072" s="1"/>
  <c r="X29" i="7072" s="1"/>
  <c r="Y29" i="7072" s="1"/>
  <c r="Z29" i="7072" s="1"/>
  <c r="AA29" i="7072" s="1"/>
  <c r="AB29" i="7072" s="1"/>
  <c r="AC29" i="7072" s="1"/>
  <c r="AD29" i="7072" s="1"/>
  <c r="AE29" i="7072" s="1"/>
  <c r="AF29" i="7072" s="1"/>
  <c r="AG29" i="7072" s="1"/>
  <c r="AH29" i="7072" s="1"/>
  <c r="AI29" i="7072" s="1"/>
  <c r="AJ29" i="7072" s="1"/>
  <c r="AK29" i="7072" s="1"/>
  <c r="AL29" i="7072" s="1"/>
  <c r="AM29" i="7072" s="1"/>
  <c r="AO29" i="7072" s="1"/>
  <c r="AF53" i="7068"/>
  <c r="AG53" i="7068" s="1"/>
  <c r="AH53" i="7068" s="1"/>
  <c r="AI53" i="7068" s="1"/>
  <c r="AJ53" i="7068" s="1"/>
  <c r="AK53" i="7068" s="1"/>
  <c r="AL53" i="7068" s="1"/>
  <c r="AM53" i="7068" s="1"/>
  <c r="Y60" i="7061"/>
  <c r="O30" i="7068"/>
  <c r="P30" i="7068" s="1"/>
  <c r="Q30" i="7068" s="1"/>
  <c r="R30" i="7068" s="1"/>
  <c r="S30" i="7068" s="1"/>
  <c r="T30" i="7068" s="1"/>
  <c r="U30" i="7068" s="1"/>
  <c r="V30" i="7068" s="1"/>
  <c r="W30" i="7068" s="1"/>
  <c r="X30" i="7068" s="1"/>
  <c r="Y30" i="7068" s="1"/>
  <c r="Z30" i="7068" s="1"/>
  <c r="AA30" i="7068" s="1"/>
  <c r="AB30" i="7068" s="1"/>
  <c r="AC30" i="7068" s="1"/>
  <c r="AD30" i="7068" s="1"/>
  <c r="AE30" i="7068" s="1"/>
  <c r="AF30" i="7068" s="1"/>
  <c r="AG30" i="7068" s="1"/>
  <c r="AH30" i="7068" s="1"/>
  <c r="AI30" i="7068" s="1"/>
  <c r="AJ30" i="7068" s="1"/>
  <c r="AK30" i="7068" s="1"/>
  <c r="AL30" i="7068" s="1"/>
  <c r="AM30" i="7068" s="1"/>
  <c r="AE14" i="7062"/>
  <c r="Y21" i="7073"/>
  <c r="Z21" i="7073" s="1"/>
  <c r="AA21" i="7073" s="1"/>
  <c r="AB21" i="7073" s="1"/>
  <c r="AC21" i="7073" s="1"/>
  <c r="AD21" i="7073" s="1"/>
  <c r="AE21" i="7073" s="1"/>
  <c r="AF21" i="7073" s="1"/>
  <c r="AG21" i="7073" s="1"/>
  <c r="AH21" i="7073" s="1"/>
  <c r="AI21" i="7073" s="1"/>
  <c r="AJ21" i="7073" s="1"/>
  <c r="AK21" i="7073" s="1"/>
  <c r="AL21" i="7073" s="1"/>
  <c r="AM21" i="7073" s="1"/>
  <c r="AO21" i="7073" s="1"/>
  <c r="Z19" i="7072"/>
  <c r="AA19" i="7072" s="1"/>
  <c r="AB19" i="7072" s="1"/>
  <c r="AC19" i="7072" s="1"/>
  <c r="AD19" i="7072" s="1"/>
  <c r="AE19" i="7072" s="1"/>
  <c r="AF19" i="7072" s="1"/>
  <c r="AG19" i="7072" s="1"/>
  <c r="AH19" i="7072" s="1"/>
  <c r="AI19" i="7072" s="1"/>
  <c r="AJ19" i="7072" s="1"/>
  <c r="AK19" i="7072" s="1"/>
  <c r="AL19" i="7072" s="1"/>
  <c r="AM19" i="7072" s="1"/>
  <c r="AO19" i="7072" s="1"/>
  <c r="P29" i="7063"/>
  <c r="Q29" i="7063" s="1"/>
  <c r="R29" i="7063" s="1"/>
  <c r="S29" i="7063" s="1"/>
  <c r="T29" i="7063" s="1"/>
  <c r="U29" i="7063" s="1"/>
  <c r="V29" i="7063" s="1"/>
  <c r="W29" i="7063" s="1"/>
  <c r="X29" i="7063" s="1"/>
  <c r="Y29" i="7063" s="1"/>
  <c r="Z29" i="7063" s="1"/>
  <c r="AA29" i="7063" s="1"/>
  <c r="AB29" i="7063" s="1"/>
  <c r="AC29" i="7063" s="1"/>
  <c r="AD29" i="7063" s="1"/>
  <c r="AE29" i="7063" s="1"/>
  <c r="AF29" i="7063" s="1"/>
  <c r="AG29" i="7063" s="1"/>
  <c r="AH29" i="7063" s="1"/>
  <c r="AI29" i="7063" s="1"/>
  <c r="AJ29" i="7063" s="1"/>
  <c r="AK29" i="7063" s="1"/>
  <c r="AL29" i="7063" s="1"/>
  <c r="AM29" i="7063" s="1"/>
  <c r="AO29" i="7063" s="1"/>
  <c r="AA17" i="7074"/>
  <c r="AB17" i="7074" s="1"/>
  <c r="AC17" i="7074" s="1"/>
  <c r="AD17" i="7074" s="1"/>
  <c r="AE17" i="7074" s="1"/>
  <c r="AF17" i="7074" s="1"/>
  <c r="AG17" i="7074" s="1"/>
  <c r="AH17" i="7074" s="1"/>
  <c r="AI17" i="7074" s="1"/>
  <c r="AJ17" i="7074" s="1"/>
  <c r="AK17" i="7074" s="1"/>
  <c r="AL17" i="7074" s="1"/>
  <c r="AM17" i="7074" s="1"/>
  <c r="AO17" i="7074" s="1"/>
  <c r="T65" i="7059"/>
  <c r="AO18" i="7063"/>
  <c r="W64" i="7068"/>
  <c r="X64" i="7068" s="1"/>
  <c r="Y64" i="7068" s="1"/>
  <c r="Z64" i="7068" s="1"/>
  <c r="AA64" i="7068" s="1"/>
  <c r="AB64" i="7068" s="1"/>
  <c r="AC64" i="7068" s="1"/>
  <c r="AD64" i="7068" s="1"/>
  <c r="AE64" i="7068" s="1"/>
  <c r="AF64" i="7068" s="1"/>
  <c r="AG64" i="7068" s="1"/>
  <c r="AH64" i="7068" s="1"/>
  <c r="AI64" i="7068" s="1"/>
  <c r="AJ64" i="7068" s="1"/>
  <c r="AK64" i="7068" s="1"/>
  <c r="AL64" i="7068" s="1"/>
  <c r="AM64" i="7068" s="1"/>
  <c r="Z59" i="7064"/>
  <c r="AA59" i="7064" s="1"/>
  <c r="AB59" i="7064" s="1"/>
  <c r="AC59" i="7064" s="1"/>
  <c r="AD59" i="7064" s="1"/>
  <c r="AE59" i="7064" s="1"/>
  <c r="AF59" i="7064" s="1"/>
  <c r="AG59" i="7064" s="1"/>
  <c r="AH59" i="7064" s="1"/>
  <c r="AI59" i="7064" s="1"/>
  <c r="AJ59" i="7064" s="1"/>
  <c r="AK59" i="7064" s="1"/>
  <c r="AL59" i="7064" s="1"/>
  <c r="AM59" i="7064" s="1"/>
  <c r="AO59" i="7064" s="1"/>
  <c r="AA60" i="7066"/>
  <c r="AB60" i="7066" s="1"/>
  <c r="AC60" i="7066" s="1"/>
  <c r="AD60" i="7066" s="1"/>
  <c r="AE60" i="7066" s="1"/>
  <c r="AF60" i="7066" s="1"/>
  <c r="AG60" i="7066" s="1"/>
  <c r="AH60" i="7066" s="1"/>
  <c r="AI60" i="7066" s="1"/>
  <c r="AJ60" i="7066" s="1"/>
  <c r="AK60" i="7066" s="1"/>
  <c r="AL60" i="7066" s="1"/>
  <c r="AM60" i="7066" s="1"/>
  <c r="AO60" i="7066" s="1"/>
  <c r="AK48" i="7073"/>
  <c r="AL48" i="7073" s="1"/>
  <c r="AM48" i="7073" s="1"/>
  <c r="AO48" i="7073" s="1"/>
  <c r="Y24" i="7068"/>
  <c r="Z24" i="7068" s="1"/>
  <c r="AA24" i="7068" s="1"/>
  <c r="AB24" i="7068" s="1"/>
  <c r="AC24" i="7068" s="1"/>
  <c r="AD24" i="7068" s="1"/>
  <c r="AE24" i="7068" s="1"/>
  <c r="AF24" i="7068" s="1"/>
  <c r="AG24" i="7068" s="1"/>
  <c r="AH24" i="7068" s="1"/>
  <c r="AI24" i="7068" s="1"/>
  <c r="AJ24" i="7068" s="1"/>
  <c r="AK24" i="7068" s="1"/>
  <c r="AL24" i="7068" s="1"/>
  <c r="AM24" i="7068" s="1"/>
  <c r="W32" i="7064"/>
  <c r="X32" i="7064" s="1"/>
  <c r="Y32" i="7064" s="1"/>
  <c r="Z32" i="7064" s="1"/>
  <c r="AA32" i="7064" s="1"/>
  <c r="I38" i="7067"/>
  <c r="J38" i="7067" s="1"/>
  <c r="K38" i="7067" s="1"/>
  <c r="L38" i="7067" s="1"/>
  <c r="M38" i="7067" s="1"/>
  <c r="N38" i="7067" s="1"/>
  <c r="O38" i="7067" s="1"/>
  <c r="P38" i="7067" s="1"/>
  <c r="Q38" i="7067" s="1"/>
  <c r="R38" i="7067" s="1"/>
  <c r="S38" i="7067" s="1"/>
  <c r="T38" i="7067" s="1"/>
  <c r="U38" i="7067" s="1"/>
  <c r="V38" i="7067" s="1"/>
  <c r="W38" i="7067" s="1"/>
  <c r="X38" i="7067" s="1"/>
  <c r="Y38" i="7067" s="1"/>
  <c r="Z38" i="7067" s="1"/>
  <c r="AA38" i="7067" s="1"/>
  <c r="AB38" i="7067" s="1"/>
  <c r="AC38" i="7067" s="1"/>
  <c r="AD38" i="7067" s="1"/>
  <c r="AE38" i="7067" s="1"/>
  <c r="AF38" i="7067" s="1"/>
  <c r="AG38" i="7067" s="1"/>
  <c r="AH38" i="7067" s="1"/>
  <c r="AI38" i="7067" s="1"/>
  <c r="AJ38" i="7067" s="1"/>
  <c r="AK38" i="7067" s="1"/>
  <c r="AL38" i="7067" s="1"/>
  <c r="AM38" i="7067" s="1"/>
  <c r="N34" i="7076"/>
  <c r="O34" i="7076" s="1"/>
  <c r="P34" i="7076" s="1"/>
  <c r="Q34" i="7076" s="1"/>
  <c r="R34" i="7076" s="1"/>
  <c r="S34" i="7076" s="1"/>
  <c r="T34" i="7076" s="1"/>
  <c r="U34" i="7076" s="1"/>
  <c r="V34" i="7076" s="1"/>
  <c r="W34" i="7076" s="1"/>
  <c r="X34" i="7076" s="1"/>
  <c r="Y34" i="7076" s="1"/>
  <c r="Z34" i="7076" s="1"/>
  <c r="AA34" i="7076" s="1"/>
  <c r="AB34" i="7076" s="1"/>
  <c r="AC34" i="7076" s="1"/>
  <c r="AD34" i="7076" s="1"/>
  <c r="AE34" i="7076" s="1"/>
  <c r="AF34" i="7076" s="1"/>
  <c r="AG34" i="7076" s="1"/>
  <c r="AH34" i="7076" s="1"/>
  <c r="AI34" i="7076" s="1"/>
  <c r="AJ34" i="7076" s="1"/>
  <c r="AK34" i="7076" s="1"/>
  <c r="AL34" i="7076" s="1"/>
  <c r="AM34" i="7076" s="1"/>
  <c r="AK48" i="7066"/>
  <c r="AL48" i="7066" s="1"/>
  <c r="AM48" i="7066" s="1"/>
  <c r="AO48" i="7066" s="1"/>
  <c r="Y61" i="7061"/>
  <c r="AB19" i="7073"/>
  <c r="AC19" i="7073" s="1"/>
  <c r="AD19" i="7073" s="1"/>
  <c r="AE19" i="7073" s="1"/>
  <c r="AF19" i="7073" s="1"/>
  <c r="AG19" i="7073" s="1"/>
  <c r="AH19" i="7073" s="1"/>
  <c r="AI19" i="7073" s="1"/>
  <c r="AJ19" i="7073" s="1"/>
  <c r="AK19" i="7073" s="1"/>
  <c r="AL19" i="7073" s="1"/>
  <c r="AM19" i="7073" s="1"/>
  <c r="AO19" i="7073" s="1"/>
  <c r="AF54" i="7078"/>
  <c r="AG54" i="7078" s="1"/>
  <c r="AH54" i="7078" s="1"/>
  <c r="AI54" i="7078" s="1"/>
  <c r="AJ54" i="7078" s="1"/>
  <c r="AK54" i="7078" s="1"/>
  <c r="AL54" i="7078" s="1"/>
  <c r="AM54" i="7078" s="1"/>
  <c r="T66" i="7067"/>
  <c r="U66" i="7067" s="1"/>
  <c r="V66" i="7067" s="1"/>
  <c r="W66" i="7067" s="1"/>
  <c r="X66" i="7067" s="1"/>
  <c r="Y66" i="7067" s="1"/>
  <c r="Z66" i="7067" s="1"/>
  <c r="AA66" i="7067" s="1"/>
  <c r="AB66" i="7067" s="1"/>
  <c r="AC66" i="7067" s="1"/>
  <c r="AD66" i="7067" s="1"/>
  <c r="AE66" i="7067" s="1"/>
  <c r="AF66" i="7067" s="1"/>
  <c r="AG66" i="7067" s="1"/>
  <c r="AH66" i="7067" s="1"/>
  <c r="AI66" i="7067" s="1"/>
  <c r="AJ66" i="7067" s="1"/>
  <c r="AK66" i="7067" s="1"/>
  <c r="AL66" i="7067" s="1"/>
  <c r="AM66" i="7067" s="1"/>
  <c r="F39" i="7076"/>
  <c r="G39" i="7076" s="1"/>
  <c r="H39" i="7076" s="1"/>
  <c r="I39" i="7076" s="1"/>
  <c r="J39" i="7076" s="1"/>
  <c r="K39" i="7076" s="1"/>
  <c r="L39" i="7076" s="1"/>
  <c r="M39" i="7076" s="1"/>
  <c r="N39" i="7076" s="1"/>
  <c r="O39" i="7076" s="1"/>
  <c r="P39" i="7076" s="1"/>
  <c r="Q39" i="7076" s="1"/>
  <c r="R39" i="7076" s="1"/>
  <c r="S39" i="7076" s="1"/>
  <c r="T39" i="7076" s="1"/>
  <c r="U39" i="7076" s="1"/>
  <c r="V39" i="7076" s="1"/>
  <c r="W39" i="7076" s="1"/>
  <c r="X39" i="7076" s="1"/>
  <c r="Y39" i="7076" s="1"/>
  <c r="Z39" i="7076" s="1"/>
  <c r="AA39" i="7076" s="1"/>
  <c r="AB39" i="7076" s="1"/>
  <c r="AC39" i="7076" s="1"/>
  <c r="AD39" i="7076" s="1"/>
  <c r="AE39" i="7076" s="1"/>
  <c r="AF39" i="7076" s="1"/>
  <c r="AG39" i="7076" s="1"/>
  <c r="AH39" i="7076" s="1"/>
  <c r="AI39" i="7076" s="1"/>
  <c r="AJ39" i="7076" s="1"/>
  <c r="AK39" i="7076" s="1"/>
  <c r="AL39" i="7076" s="1"/>
  <c r="AM39" i="7076" s="1"/>
  <c r="P69" i="7078"/>
  <c r="Q69" i="7078" s="1"/>
  <c r="R69" i="7078" s="1"/>
  <c r="S69" i="7078" s="1"/>
  <c r="T69" i="7078" s="1"/>
  <c r="U69" i="7078" s="1"/>
  <c r="V69" i="7078" s="1"/>
  <c r="W69" i="7078" s="1"/>
  <c r="X69" i="7078" s="1"/>
  <c r="Y69" i="7078" s="1"/>
  <c r="Z69" i="7078" s="1"/>
  <c r="AA69" i="7078" s="1"/>
  <c r="AB69" i="7078" s="1"/>
  <c r="AC69" i="7078" s="1"/>
  <c r="AD69" i="7078" s="1"/>
  <c r="AE69" i="7078" s="1"/>
  <c r="AF69" i="7078" s="1"/>
  <c r="AG69" i="7078" s="1"/>
  <c r="AH69" i="7078" s="1"/>
  <c r="AI69" i="7078" s="1"/>
  <c r="AJ69" i="7078" s="1"/>
  <c r="AK69" i="7078" s="1"/>
  <c r="AL69" i="7078" s="1"/>
  <c r="AM69" i="7078" s="1"/>
  <c r="V23" i="7072"/>
  <c r="W23" i="7072" s="1"/>
  <c r="X23" i="7072" s="1"/>
  <c r="Y23" i="7072" s="1"/>
  <c r="Z23" i="7072" s="1"/>
  <c r="AA23" i="7072" s="1"/>
  <c r="M39" i="7071"/>
  <c r="N39" i="7071" s="1"/>
  <c r="O39" i="7071" s="1"/>
  <c r="P39" i="7071" s="1"/>
  <c r="Q39" i="7071" s="1"/>
  <c r="R39" i="7071" s="1"/>
  <c r="S39" i="7071" s="1"/>
  <c r="T39" i="7071" s="1"/>
  <c r="U39" i="7071" s="1"/>
  <c r="V39" i="7071" s="1"/>
  <c r="W39" i="7071" s="1"/>
  <c r="X39" i="7071" s="1"/>
  <c r="Y39" i="7071" s="1"/>
  <c r="Z39" i="7071" s="1"/>
  <c r="AA39" i="7071" s="1"/>
  <c r="AB39" i="7071" s="1"/>
  <c r="AC39" i="7071" s="1"/>
  <c r="AD39" i="7071" s="1"/>
  <c r="AE39" i="7071" s="1"/>
  <c r="AF39" i="7071" s="1"/>
  <c r="AG39" i="7071" s="1"/>
  <c r="AH39" i="7071" s="1"/>
  <c r="AI39" i="7071" s="1"/>
  <c r="AJ39" i="7071" s="1"/>
  <c r="AK39" i="7071" s="1"/>
  <c r="AL39" i="7071" s="1"/>
  <c r="AM39" i="7071" s="1"/>
  <c r="AO39" i="7071" s="1"/>
  <c r="W62" i="7071"/>
  <c r="X62" i="7071" s="1"/>
  <c r="Y62" i="7071" s="1"/>
  <c r="Z62" i="7071" s="1"/>
  <c r="AA62" i="7071" s="1"/>
  <c r="AB62" i="7071" s="1"/>
  <c r="AC62" i="7071" s="1"/>
  <c r="AD62" i="7071" s="1"/>
  <c r="AE62" i="7071" s="1"/>
  <c r="AF62" i="7071" s="1"/>
  <c r="AG62" i="7071" s="1"/>
  <c r="AH62" i="7071" s="1"/>
  <c r="AI62" i="7071" s="1"/>
  <c r="AJ62" i="7071" s="1"/>
  <c r="AK62" i="7071" s="1"/>
  <c r="AL62" i="7071" s="1"/>
  <c r="AM62" i="7071" s="1"/>
  <c r="AO62" i="7071" s="1"/>
  <c r="M32" i="7071"/>
  <c r="N32" i="7071" s="1"/>
  <c r="O32" i="7071" s="1"/>
  <c r="P32" i="7071" s="1"/>
  <c r="Q32" i="7071" s="1"/>
  <c r="R32" i="7071" s="1"/>
  <c r="S32" i="7071" s="1"/>
  <c r="T32" i="7071" s="1"/>
  <c r="U32" i="7071" s="1"/>
  <c r="V32" i="7071" s="1"/>
  <c r="W32" i="7071" s="1"/>
  <c r="X32" i="7071" s="1"/>
  <c r="Y32" i="7071" s="1"/>
  <c r="Z32" i="7071" s="1"/>
  <c r="AA32" i="7071" s="1"/>
  <c r="AB32" i="7071" s="1"/>
  <c r="AC32" i="7071" s="1"/>
  <c r="AD32" i="7071" s="1"/>
  <c r="AE32" i="7071" s="1"/>
  <c r="AF32" i="7071" s="1"/>
  <c r="AG32" i="7071" s="1"/>
  <c r="AH32" i="7071" s="1"/>
  <c r="AI32" i="7071" s="1"/>
  <c r="AJ32" i="7071" s="1"/>
  <c r="AK32" i="7071" s="1"/>
  <c r="AL32" i="7071" s="1"/>
  <c r="AM32" i="7071" s="1"/>
  <c r="AO32" i="7071" s="1"/>
  <c r="AA58" i="7072"/>
  <c r="AB58" i="7072" s="1"/>
  <c r="AC58" i="7072" s="1"/>
  <c r="AD58" i="7072" s="1"/>
  <c r="AE58" i="7072" s="1"/>
  <c r="AF58" i="7072" s="1"/>
  <c r="AG58" i="7072" s="1"/>
  <c r="AH58" i="7072" s="1"/>
  <c r="AI58" i="7072" s="1"/>
  <c r="AJ58" i="7072" s="1"/>
  <c r="AK58" i="7072" s="1"/>
  <c r="AL58" i="7072" s="1"/>
  <c r="AM58" i="7072" s="1"/>
  <c r="AO58" i="7072" s="1"/>
  <c r="AD15" i="7072"/>
  <c r="AE15" i="7072" s="1"/>
  <c r="AF15" i="7072" s="1"/>
  <c r="AG15" i="7072" s="1"/>
  <c r="AH15" i="7072" s="1"/>
  <c r="AI15" i="7072" s="1"/>
  <c r="AJ15" i="7072" s="1"/>
  <c r="AK15" i="7072" s="1"/>
  <c r="AL15" i="7072" s="1"/>
  <c r="AM15" i="7072" s="1"/>
  <c r="AO15" i="7072" s="1"/>
  <c r="M72" i="7074"/>
  <c r="N72" i="7074" s="1"/>
  <c r="O72" i="7074" s="1"/>
  <c r="P72" i="7074" s="1"/>
  <c r="Q72" i="7074" s="1"/>
  <c r="R72" i="7074" s="1"/>
  <c r="S72" i="7074" s="1"/>
  <c r="T72" i="7074" s="1"/>
  <c r="U72" i="7074" s="1"/>
  <c r="V72" i="7074" s="1"/>
  <c r="W72" i="7074" s="1"/>
  <c r="X72" i="7074" s="1"/>
  <c r="Y72" i="7074" s="1"/>
  <c r="Z72" i="7074" s="1"/>
  <c r="AA72" i="7074" s="1"/>
  <c r="AB72" i="7074" s="1"/>
  <c r="AC72" i="7074" s="1"/>
  <c r="AD72" i="7074" s="1"/>
  <c r="AE72" i="7074" s="1"/>
  <c r="AF72" i="7074" s="1"/>
  <c r="AG72" i="7074" s="1"/>
  <c r="AH72" i="7074" s="1"/>
  <c r="AI72" i="7074" s="1"/>
  <c r="AJ72" i="7074" s="1"/>
  <c r="AK72" i="7074" s="1"/>
  <c r="AL72" i="7074" s="1"/>
  <c r="AM72" i="7074" s="1"/>
  <c r="AO72" i="7074" s="1"/>
  <c r="AN42" i="7064"/>
  <c r="L34" i="7061"/>
  <c r="AA61" i="7066"/>
  <c r="AB61" i="7066" s="1"/>
  <c r="AC61" i="7066" s="1"/>
  <c r="AD61" i="7066" s="1"/>
  <c r="AE61" i="7066" s="1"/>
  <c r="AF61" i="7066" s="1"/>
  <c r="AG61" i="7066" s="1"/>
  <c r="AH61" i="7066" s="1"/>
  <c r="AI61" i="7066" s="1"/>
  <c r="AJ61" i="7066" s="1"/>
  <c r="AK61" i="7066" s="1"/>
  <c r="AL61" i="7066" s="1"/>
  <c r="AM61" i="7066" s="1"/>
  <c r="AO61" i="7066" s="1"/>
  <c r="AE54" i="7059"/>
  <c r="H77" i="7064"/>
  <c r="I77" i="7064" s="1"/>
  <c r="J77" i="7064" s="1"/>
  <c r="K77" i="7064" s="1"/>
  <c r="L77" i="7064" s="1"/>
  <c r="M77" i="7064" s="1"/>
  <c r="N77" i="7064" s="1"/>
  <c r="O77" i="7064" s="1"/>
  <c r="P77" i="7064" s="1"/>
  <c r="Q77" i="7064" s="1"/>
  <c r="R77" i="7064" s="1"/>
  <c r="S77" i="7064" s="1"/>
  <c r="T77" i="7064" s="1"/>
  <c r="U77" i="7064" s="1"/>
  <c r="V77" i="7064" s="1"/>
  <c r="W77" i="7064" s="1"/>
  <c r="X77" i="7064" s="1"/>
  <c r="Y77" i="7064" s="1"/>
  <c r="Z77" i="7064" s="1"/>
  <c r="AA77" i="7064" s="1"/>
  <c r="AB77" i="7064" s="1"/>
  <c r="AC77" i="7064" s="1"/>
  <c r="AD77" i="7064" s="1"/>
  <c r="AE77" i="7064" s="1"/>
  <c r="AF77" i="7064" s="1"/>
  <c r="AG77" i="7064" s="1"/>
  <c r="AH77" i="7064" s="1"/>
  <c r="AI77" i="7064" s="1"/>
  <c r="AJ77" i="7064" s="1"/>
  <c r="AK77" i="7064" s="1"/>
  <c r="AL77" i="7064" s="1"/>
  <c r="AM77" i="7064" s="1"/>
  <c r="AO77" i="7064" s="1"/>
  <c r="O73" i="7067"/>
  <c r="P73" i="7067" s="1"/>
  <c r="Q73" i="7067" s="1"/>
  <c r="R73" i="7067" s="1"/>
  <c r="S73" i="7067" s="1"/>
  <c r="T73" i="7067" s="1"/>
  <c r="U73" i="7067" s="1"/>
  <c r="V73" i="7067" s="1"/>
  <c r="W73" i="7067" s="1"/>
  <c r="X73" i="7067" s="1"/>
  <c r="Y73" i="7067" s="1"/>
  <c r="Z73" i="7067" s="1"/>
  <c r="AA73" i="7067" s="1"/>
  <c r="AB73" i="7067" s="1"/>
  <c r="AC73" i="7067" s="1"/>
  <c r="AD73" i="7067" s="1"/>
  <c r="AE73" i="7067" s="1"/>
  <c r="AF73" i="7067" s="1"/>
  <c r="AG73" i="7067" s="1"/>
  <c r="AH73" i="7067" s="1"/>
  <c r="AI73" i="7067" s="1"/>
  <c r="AJ73" i="7067" s="1"/>
  <c r="AK73" i="7067" s="1"/>
  <c r="AL73" i="7067" s="1"/>
  <c r="L39" i="7077"/>
  <c r="M39" i="7077" s="1"/>
  <c r="N39" i="7077" s="1"/>
  <c r="O39" i="7077" s="1"/>
  <c r="P39" i="7077" s="1"/>
  <c r="Q39" i="7077" s="1"/>
  <c r="R39" i="7077" s="1"/>
  <c r="S39" i="7077" s="1"/>
  <c r="T39" i="7077" s="1"/>
  <c r="U39" i="7077" s="1"/>
  <c r="V39" i="7077" s="1"/>
  <c r="W39" i="7077" s="1"/>
  <c r="X39" i="7077" s="1"/>
  <c r="Y39" i="7077" s="1"/>
  <c r="Z39" i="7077" s="1"/>
  <c r="AA39" i="7077" s="1"/>
  <c r="AB39" i="7077" s="1"/>
  <c r="AC39" i="7077" s="1"/>
  <c r="AD39" i="7077" s="1"/>
  <c r="AE39" i="7077" s="1"/>
  <c r="AF39" i="7077" s="1"/>
  <c r="AG39" i="7077" s="1"/>
  <c r="AH39" i="7077" s="1"/>
  <c r="AI39" i="7077" s="1"/>
  <c r="AJ39" i="7077" s="1"/>
  <c r="AK39" i="7077" s="1"/>
  <c r="AL39" i="7077" s="1"/>
  <c r="AM39" i="7077" s="1"/>
  <c r="E80" i="7065"/>
  <c r="F80" i="7065" s="1"/>
  <c r="G80" i="7065" s="1"/>
  <c r="H80" i="7065" s="1"/>
  <c r="I80" i="7065" s="1"/>
  <c r="J80" i="7065" s="1"/>
  <c r="K80" i="7065" s="1"/>
  <c r="L80" i="7065" s="1"/>
  <c r="M80" i="7065" s="1"/>
  <c r="N80" i="7065" s="1"/>
  <c r="O80" i="7065" s="1"/>
  <c r="P80" i="7065" s="1"/>
  <c r="Q80" i="7065" s="1"/>
  <c r="R80" i="7065" s="1"/>
  <c r="S80" i="7065" s="1"/>
  <c r="T80" i="7065" s="1"/>
  <c r="U80" i="7065" s="1"/>
  <c r="V80" i="7065" s="1"/>
  <c r="W80" i="7065" s="1"/>
  <c r="X80" i="7065" s="1"/>
  <c r="Y80" i="7065" s="1"/>
  <c r="Z80" i="7065" s="1"/>
  <c r="AA80" i="7065" s="1"/>
  <c r="AB80" i="7065" s="1"/>
  <c r="AC80" i="7065" s="1"/>
  <c r="AD80" i="7065" s="1"/>
  <c r="AE80" i="7065" s="1"/>
  <c r="AF80" i="7065" s="1"/>
  <c r="AG80" i="7065" s="1"/>
  <c r="AH80" i="7065" s="1"/>
  <c r="AI80" i="7065" s="1"/>
  <c r="AJ80" i="7065" s="1"/>
  <c r="AK80" i="7065" s="1"/>
  <c r="AL80" i="7065" s="1"/>
  <c r="AM80" i="7065" s="1"/>
  <c r="AO80" i="7065" s="1"/>
  <c r="AA58" i="7059"/>
  <c r="AA59" i="7066"/>
  <c r="AB59" i="7066" s="1"/>
  <c r="AC59" i="7066" s="1"/>
  <c r="AD59" i="7066" s="1"/>
  <c r="AE59" i="7066" s="1"/>
  <c r="AF59" i="7066" s="1"/>
  <c r="AG59" i="7066" s="1"/>
  <c r="AH59" i="7066" s="1"/>
  <c r="AI59" i="7066" s="1"/>
  <c r="AJ59" i="7066" s="1"/>
  <c r="AK59" i="7066" s="1"/>
  <c r="AL59" i="7066" s="1"/>
  <c r="AM59" i="7066" s="1"/>
  <c r="AO59" i="7066" s="1"/>
  <c r="AG12" i="7065"/>
  <c r="AH12" i="7065" s="1"/>
  <c r="AI12" i="7065" s="1"/>
  <c r="AJ12" i="7065" s="1"/>
  <c r="AK12" i="7065" s="1"/>
  <c r="AL12" i="7065" s="1"/>
  <c r="AM12" i="7065" s="1"/>
  <c r="AO12" i="7065" s="1"/>
  <c r="V23" i="7075"/>
  <c r="W23" i="7075" s="1"/>
  <c r="X23" i="7075" s="1"/>
  <c r="Y23" i="7075" s="1"/>
  <c r="Z23" i="7075" s="1"/>
  <c r="AA23" i="7075" s="1"/>
  <c r="AB23" i="7075" s="1"/>
  <c r="AC23" i="7075" s="1"/>
  <c r="AD23" i="7075" s="1"/>
  <c r="AE23" i="7075" s="1"/>
  <c r="AF23" i="7075" s="1"/>
  <c r="AG23" i="7075" s="1"/>
  <c r="AH23" i="7075" s="1"/>
  <c r="AI23" i="7075" s="1"/>
  <c r="AJ23" i="7075" s="1"/>
  <c r="AK23" i="7075" s="1"/>
  <c r="AL23" i="7075" s="1"/>
  <c r="AM23" i="7075" s="1"/>
  <c r="AK48" i="7076"/>
  <c r="AL48" i="7076" s="1"/>
  <c r="AM48" i="7076" s="1"/>
  <c r="O70" i="7067"/>
  <c r="P70" i="7067" s="1"/>
  <c r="Q70" i="7067" s="1"/>
  <c r="R70" i="7067" s="1"/>
  <c r="S70" i="7067" s="1"/>
  <c r="T70" i="7067" s="1"/>
  <c r="U70" i="7067" s="1"/>
  <c r="V70" i="7067" s="1"/>
  <c r="W70" i="7067" s="1"/>
  <c r="X70" i="7067" s="1"/>
  <c r="Y70" i="7067" s="1"/>
  <c r="Z70" i="7067" s="1"/>
  <c r="AA70" i="7067" s="1"/>
  <c r="AB70" i="7067" s="1"/>
  <c r="AC70" i="7067" s="1"/>
  <c r="AD70" i="7067" s="1"/>
  <c r="AE70" i="7067" s="1"/>
  <c r="AF70" i="7067" s="1"/>
  <c r="AG70" i="7067" s="1"/>
  <c r="AH70" i="7067" s="1"/>
  <c r="AI70" i="7067" s="1"/>
  <c r="AJ70" i="7067" s="1"/>
  <c r="AK70" i="7067" s="1"/>
  <c r="AL70" i="7067" s="1"/>
  <c r="AM70" i="7067" s="1"/>
  <c r="I76" i="7067"/>
  <c r="J76" i="7067" s="1"/>
  <c r="K76" i="7067" s="1"/>
  <c r="L76" i="7067" s="1"/>
  <c r="M76" i="7067" s="1"/>
  <c r="N76" i="7067" s="1"/>
  <c r="O76" i="7067" s="1"/>
  <c r="P76" i="7067" s="1"/>
  <c r="Q76" i="7067" s="1"/>
  <c r="R76" i="7067" s="1"/>
  <c r="S76" i="7067" s="1"/>
  <c r="T76" i="7067" s="1"/>
  <c r="U76" i="7067" s="1"/>
  <c r="V76" i="7067" s="1"/>
  <c r="W76" i="7067" s="1"/>
  <c r="X76" i="7067" s="1"/>
  <c r="Y76" i="7067" s="1"/>
  <c r="Z76" i="7067" s="1"/>
  <c r="AA76" i="7067" s="1"/>
  <c r="AB76" i="7067" s="1"/>
  <c r="AC76" i="7067" s="1"/>
  <c r="AD76" i="7067" s="1"/>
  <c r="AE76" i="7067" s="1"/>
  <c r="AF76" i="7067" s="1"/>
  <c r="AG76" i="7067" s="1"/>
  <c r="AH76" i="7067" s="1"/>
  <c r="AI76" i="7067" s="1"/>
  <c r="AJ76" i="7067" s="1"/>
  <c r="AK76" i="7067" s="1"/>
  <c r="AL76" i="7067" s="1"/>
  <c r="AM76" i="7067" s="1"/>
  <c r="Q68" i="7077"/>
  <c r="R68" i="7077" s="1"/>
  <c r="S68" i="7077" s="1"/>
  <c r="T68" i="7077" s="1"/>
  <c r="U68" i="7077" s="1"/>
  <c r="V68" i="7077" s="1"/>
  <c r="W68" i="7077" s="1"/>
  <c r="X68" i="7077" s="1"/>
  <c r="Y68" i="7077" s="1"/>
  <c r="Z68" i="7077" s="1"/>
  <c r="AA68" i="7077" s="1"/>
  <c r="AB68" i="7077" s="1"/>
  <c r="AC68" i="7077" s="1"/>
  <c r="AD68" i="7077" s="1"/>
  <c r="AE68" i="7077" s="1"/>
  <c r="AF68" i="7077" s="1"/>
  <c r="AG68" i="7077" s="1"/>
  <c r="AH68" i="7077" s="1"/>
  <c r="AI68" i="7077" s="1"/>
  <c r="AJ68" i="7077" s="1"/>
  <c r="AK68" i="7077" s="1"/>
  <c r="AL68" i="7077" s="1"/>
  <c r="AM68" i="7077" s="1"/>
  <c r="L33" i="7068"/>
  <c r="M33" i="7068" s="1"/>
  <c r="N33" i="7068" s="1"/>
  <c r="O33" i="7068" s="1"/>
  <c r="P33" i="7068" s="1"/>
  <c r="Q33" i="7068" s="1"/>
  <c r="R33" i="7068" s="1"/>
  <c r="S33" i="7068" s="1"/>
  <c r="T33" i="7068" s="1"/>
  <c r="U33" i="7068" s="1"/>
  <c r="V33" i="7068" s="1"/>
  <c r="W33" i="7068" s="1"/>
  <c r="X33" i="7068" s="1"/>
  <c r="Y33" i="7068" s="1"/>
  <c r="Z33" i="7068" s="1"/>
  <c r="AA33" i="7068" s="1"/>
  <c r="AB33" i="7068" s="1"/>
  <c r="AC33" i="7068" s="1"/>
  <c r="AD33" i="7068" s="1"/>
  <c r="AE33" i="7068" s="1"/>
  <c r="AF33" i="7068" s="1"/>
  <c r="AG33" i="7068" s="1"/>
  <c r="AH33" i="7068" s="1"/>
  <c r="AI33" i="7068" s="1"/>
  <c r="AJ33" i="7068" s="1"/>
  <c r="AK33" i="7068" s="1"/>
  <c r="AL33" i="7068" s="1"/>
  <c r="AM33" i="7068" s="1"/>
  <c r="N71" i="7068"/>
  <c r="O71" i="7068" s="1"/>
  <c r="P71" i="7068" s="1"/>
  <c r="Q71" i="7068" s="1"/>
  <c r="R71" i="7068" s="1"/>
  <c r="S71" i="7068" s="1"/>
  <c r="T71" i="7068" s="1"/>
  <c r="U71" i="7068" s="1"/>
  <c r="V71" i="7068" s="1"/>
  <c r="W71" i="7068" s="1"/>
  <c r="X71" i="7068" s="1"/>
  <c r="Y71" i="7068" s="1"/>
  <c r="Z71" i="7068" s="1"/>
  <c r="AA71" i="7068" s="1"/>
  <c r="AB71" i="7068" s="1"/>
  <c r="AC71" i="7068" s="1"/>
  <c r="AD71" i="7068" s="1"/>
  <c r="AE71" i="7068" s="1"/>
  <c r="AF71" i="7068" s="1"/>
  <c r="AG71" i="7068" s="1"/>
  <c r="AH71" i="7068" s="1"/>
  <c r="AI71" i="7068" s="1"/>
  <c r="AJ71" i="7068" s="1"/>
  <c r="AK71" i="7068" s="1"/>
  <c r="AL71" i="7068" s="1"/>
  <c r="AM71" i="7068" s="1"/>
  <c r="Q28" i="7062"/>
  <c r="P69" i="7070"/>
  <c r="Q69" i="7070" s="1"/>
  <c r="R69" i="7070" s="1"/>
  <c r="S69" i="7070" s="1"/>
  <c r="T69" i="7070" s="1"/>
  <c r="U69" i="7070" s="1"/>
  <c r="V69" i="7070" s="1"/>
  <c r="W69" i="7070" s="1"/>
  <c r="X69" i="7070" s="1"/>
  <c r="Y69" i="7070" s="1"/>
  <c r="Z69" i="7070" s="1"/>
  <c r="AA69" i="7070" s="1"/>
  <c r="AK8" i="7070"/>
  <c r="AL8" i="7070" s="1"/>
  <c r="AM8" i="7070" s="1"/>
  <c r="G38" i="7070"/>
  <c r="H38" i="7070" s="1"/>
  <c r="I38" i="7070" s="1"/>
  <c r="AI51" i="7071"/>
  <c r="AJ51" i="7071" s="1"/>
  <c r="AK51" i="7071" s="1"/>
  <c r="AL51" i="7071" s="1"/>
  <c r="AM51" i="7071" s="1"/>
  <c r="AO51" i="7071" s="1"/>
  <c r="U25" i="7073"/>
  <c r="V25" i="7073" s="1"/>
  <c r="W25" i="7073" s="1"/>
  <c r="X25" i="7073" s="1"/>
  <c r="Y25" i="7073" s="1"/>
  <c r="Z25" i="7073" s="1"/>
  <c r="AA25" i="7073" s="1"/>
  <c r="AB25" i="7073" s="1"/>
  <c r="AC25" i="7073" s="1"/>
  <c r="AD25" i="7073" s="1"/>
  <c r="AE25" i="7073" s="1"/>
  <c r="AF25" i="7073" s="1"/>
  <c r="AG25" i="7073" s="1"/>
  <c r="AH25" i="7073" s="1"/>
  <c r="AI25" i="7073" s="1"/>
  <c r="AJ25" i="7073" s="1"/>
  <c r="AK25" i="7073" s="1"/>
  <c r="AL25" i="7073" s="1"/>
  <c r="AM25" i="7073" s="1"/>
  <c r="AO25" i="7073" s="1"/>
  <c r="AH11" i="7072"/>
  <c r="AI11" i="7072" s="1"/>
  <c r="AJ11" i="7072" s="1"/>
  <c r="AK11" i="7072" s="1"/>
  <c r="AL11" i="7072" s="1"/>
  <c r="AM11" i="7072" s="1"/>
  <c r="AO11" i="7072" s="1"/>
  <c r="AC56" i="7074"/>
  <c r="AD56" i="7074" s="1"/>
  <c r="AE56" i="7074" s="1"/>
  <c r="AF56" i="7074" s="1"/>
  <c r="AG56" i="7074" s="1"/>
  <c r="AH56" i="7074" s="1"/>
  <c r="AI56" i="7074" s="1"/>
  <c r="AJ56" i="7074" s="1"/>
  <c r="AK56" i="7074" s="1"/>
  <c r="AL56" i="7074" s="1"/>
  <c r="AM56" i="7074" s="1"/>
  <c r="AO56" i="7074" s="1"/>
  <c r="AH51" i="7063"/>
  <c r="AI51" i="7063" s="1"/>
  <c r="AJ51" i="7063" s="1"/>
  <c r="AK51" i="7063" s="1"/>
  <c r="AL51" i="7063" s="1"/>
  <c r="AM51" i="7063" s="1"/>
  <c r="AO51" i="7063" s="1"/>
  <c r="G78" i="7063"/>
  <c r="H78" i="7063" s="1"/>
  <c r="I78" i="7063" s="1"/>
  <c r="AI11" i="7064"/>
  <c r="AJ11" i="7064" s="1"/>
  <c r="AK11" i="7064" s="1"/>
  <c r="AL11" i="7064" s="1"/>
  <c r="AM11" i="7064" s="1"/>
  <c r="AO11" i="7064" s="1"/>
  <c r="Z72" i="7064"/>
  <c r="AA72" i="7064" s="1"/>
  <c r="AB72" i="7064" s="1"/>
  <c r="AC72" i="7064" s="1"/>
  <c r="AD72" i="7064" s="1"/>
  <c r="AE72" i="7064" s="1"/>
  <c r="AF72" i="7064" s="1"/>
  <c r="AG72" i="7064" s="1"/>
  <c r="AH72" i="7064" s="1"/>
  <c r="AI72" i="7064" s="1"/>
  <c r="AJ72" i="7064" s="1"/>
  <c r="AK72" i="7064" s="1"/>
  <c r="AL72" i="7064" s="1"/>
  <c r="AM72" i="7064" s="1"/>
  <c r="AO72" i="7064" s="1"/>
  <c r="R28" i="7059"/>
  <c r="S66" i="7059"/>
  <c r="I76" i="7061"/>
  <c r="AA58" i="7070"/>
  <c r="Z21" i="7071"/>
  <c r="AA21" i="7071" s="1"/>
  <c r="AB21" i="7071" s="1"/>
  <c r="AC21" i="7071" s="1"/>
  <c r="AD21" i="7071" s="1"/>
  <c r="AE21" i="7071" s="1"/>
  <c r="AF21" i="7071" s="1"/>
  <c r="AG21" i="7071" s="1"/>
  <c r="AH21" i="7071" s="1"/>
  <c r="AI21" i="7071" s="1"/>
  <c r="AJ21" i="7071" s="1"/>
  <c r="AK21" i="7071" s="1"/>
  <c r="AL21" i="7071" s="1"/>
  <c r="AM21" i="7071" s="1"/>
  <c r="AO21" i="7071" s="1"/>
  <c r="Z58" i="7064"/>
  <c r="AA58" i="7064" s="1"/>
  <c r="AB58" i="7064" s="1"/>
  <c r="AC58" i="7064" s="1"/>
  <c r="AD58" i="7064" s="1"/>
  <c r="AE58" i="7064" s="1"/>
  <c r="AF58" i="7064" s="1"/>
  <c r="AG58" i="7064" s="1"/>
  <c r="AH58" i="7064" s="1"/>
  <c r="AI58" i="7064" s="1"/>
  <c r="AJ58" i="7064" s="1"/>
  <c r="AK58" i="7064" s="1"/>
  <c r="AL58" i="7064" s="1"/>
  <c r="AM58" i="7064" s="1"/>
  <c r="AO58" i="7064" s="1"/>
  <c r="O71" i="7066"/>
  <c r="P71" i="7066" s="1"/>
  <c r="Q71" i="7066" s="1"/>
  <c r="R71" i="7066" s="1"/>
  <c r="S71" i="7066" s="1"/>
  <c r="T71" i="7066" s="1"/>
  <c r="U71" i="7066" s="1"/>
  <c r="V71" i="7066" s="1"/>
  <c r="W71" i="7066" s="1"/>
  <c r="X71" i="7066" s="1"/>
  <c r="Y71" i="7066" s="1"/>
  <c r="Z71" i="7066" s="1"/>
  <c r="AA71" i="7066" s="1"/>
  <c r="AB71" i="7066" s="1"/>
  <c r="AC71" i="7066" s="1"/>
  <c r="AD71" i="7066" s="1"/>
  <c r="AE71" i="7066" s="1"/>
  <c r="AF71" i="7066" s="1"/>
  <c r="AG71" i="7066" s="1"/>
  <c r="AH71" i="7066" s="1"/>
  <c r="AI71" i="7066" s="1"/>
  <c r="AJ71" i="7066" s="1"/>
  <c r="AK71" i="7066" s="1"/>
  <c r="AL71" i="7066" s="1"/>
  <c r="AM71" i="7066" s="1"/>
  <c r="AO71" i="7066" s="1"/>
  <c r="I37" i="7072"/>
  <c r="J37" i="7072" s="1"/>
  <c r="K37" i="7072" s="1"/>
  <c r="L37" i="7072" s="1"/>
  <c r="M37" i="7072" s="1"/>
  <c r="N37" i="7072" s="1"/>
  <c r="O37" i="7072" s="1"/>
  <c r="P37" i="7072" s="1"/>
  <c r="Q37" i="7072" s="1"/>
  <c r="R37" i="7072" s="1"/>
  <c r="S37" i="7072" s="1"/>
  <c r="T37" i="7072" s="1"/>
  <c r="U37" i="7072" s="1"/>
  <c r="V37" i="7072" s="1"/>
  <c r="W37" i="7072" s="1"/>
  <c r="X37" i="7072" s="1"/>
  <c r="Y37" i="7072" s="1"/>
  <c r="Z37" i="7072" s="1"/>
  <c r="AA37" i="7072" s="1"/>
  <c r="AB37" i="7072" s="1"/>
  <c r="AC37" i="7072" s="1"/>
  <c r="AD37" i="7072" s="1"/>
  <c r="AE37" i="7072" s="1"/>
  <c r="AF37" i="7072" s="1"/>
  <c r="AG37" i="7072" s="1"/>
  <c r="AH37" i="7072" s="1"/>
  <c r="AI37" i="7072" s="1"/>
  <c r="AJ37" i="7072" s="1"/>
  <c r="AK37" i="7072" s="1"/>
  <c r="AL37" i="7072" s="1"/>
  <c r="AM37" i="7072" s="1"/>
  <c r="AO37" i="7072" s="1"/>
  <c r="G39" i="7059"/>
  <c r="AG18" i="7075"/>
  <c r="AH18" i="7075" s="1"/>
  <c r="AI18" i="7075" s="1"/>
  <c r="AJ18" i="7075" s="1"/>
  <c r="AK18" i="7075" s="1"/>
  <c r="AL18" i="7075" s="1"/>
  <c r="AM18" i="7075" s="1"/>
  <c r="P70" i="7063"/>
  <c r="Q70" i="7063" s="1"/>
  <c r="R70" i="7063" s="1"/>
  <c r="S70" i="7063" s="1"/>
  <c r="T70" i="7063" s="1"/>
  <c r="U70" i="7063" s="1"/>
  <c r="V70" i="7063" s="1"/>
  <c r="W70" i="7063" s="1"/>
  <c r="X70" i="7063" s="1"/>
  <c r="Y70" i="7063" s="1"/>
  <c r="Z70" i="7063" s="1"/>
  <c r="AA70" i="7063" s="1"/>
  <c r="AB70" i="7063" s="1"/>
  <c r="AC70" i="7063" s="1"/>
  <c r="AD70" i="7063" s="1"/>
  <c r="AE70" i="7063" s="1"/>
  <c r="AF70" i="7063" s="1"/>
  <c r="AG70" i="7063" s="1"/>
  <c r="AH70" i="7063" s="1"/>
  <c r="AI70" i="7063" s="1"/>
  <c r="AJ70" i="7063" s="1"/>
  <c r="AK70" i="7063" s="1"/>
  <c r="AL70" i="7063" s="1"/>
  <c r="AM70" i="7063" s="1"/>
  <c r="AO70" i="7063" s="1"/>
  <c r="N71" i="7065"/>
  <c r="O71" i="7065" s="1"/>
  <c r="P71" i="7065" s="1"/>
  <c r="Q71" i="7065" s="1"/>
  <c r="R71" i="7065" s="1"/>
  <c r="S71" i="7065" s="1"/>
  <c r="T71" i="7065" s="1"/>
  <c r="U71" i="7065" s="1"/>
  <c r="V71" i="7065" s="1"/>
  <c r="W71" i="7065" s="1"/>
  <c r="X71" i="7065" s="1"/>
  <c r="Y71" i="7065" s="1"/>
  <c r="Z71" i="7065" s="1"/>
  <c r="AA71" i="7065" s="1"/>
  <c r="AB71" i="7065" s="1"/>
  <c r="AC71" i="7065" s="1"/>
  <c r="AD71" i="7065" s="1"/>
  <c r="AE71" i="7065" s="1"/>
  <c r="AF71" i="7065" s="1"/>
  <c r="AG71" i="7065" s="1"/>
  <c r="AH71" i="7065" s="1"/>
  <c r="AI71" i="7065" s="1"/>
  <c r="AJ71" i="7065" s="1"/>
  <c r="AK71" i="7065" s="1"/>
  <c r="AL71" i="7065" s="1"/>
  <c r="AM71" i="7065" s="1"/>
  <c r="AO71" i="7065" s="1"/>
  <c r="F79" i="7075"/>
  <c r="G79" i="7075" s="1"/>
  <c r="H79" i="7075" s="1"/>
  <c r="I79" i="7075" s="1"/>
  <c r="J79" i="7075" s="1"/>
  <c r="K79" i="7075" s="1"/>
  <c r="L79" i="7075" s="1"/>
  <c r="M79" i="7075" s="1"/>
  <c r="N79" i="7075" s="1"/>
  <c r="O79" i="7075" s="1"/>
  <c r="P79" i="7075" s="1"/>
  <c r="Q79" i="7075" s="1"/>
  <c r="R79" i="7075" s="1"/>
  <c r="S79" i="7075" s="1"/>
  <c r="T79" i="7075" s="1"/>
  <c r="U79" i="7075" s="1"/>
  <c r="V79" i="7075" s="1"/>
  <c r="W79" i="7075" s="1"/>
  <c r="X79" i="7075" s="1"/>
  <c r="Y79" i="7075" s="1"/>
  <c r="Z79" i="7075" s="1"/>
  <c r="AA79" i="7075" s="1"/>
  <c r="AB79" i="7075" s="1"/>
  <c r="AC79" i="7075" s="1"/>
  <c r="AD79" i="7075" s="1"/>
  <c r="AE79" i="7075" s="1"/>
  <c r="AF79" i="7075" s="1"/>
  <c r="AG79" i="7075" s="1"/>
  <c r="AH79" i="7075" s="1"/>
  <c r="AI79" i="7075" s="1"/>
  <c r="AJ79" i="7075" s="1"/>
  <c r="AK79" i="7075" s="1"/>
  <c r="AL79" i="7075" s="1"/>
  <c r="AM79" i="7075" s="1"/>
  <c r="AC16" i="7075"/>
  <c r="AD16" i="7075" s="1"/>
  <c r="AE16" i="7075" s="1"/>
  <c r="AF16" i="7075" s="1"/>
  <c r="AG16" i="7075" s="1"/>
  <c r="AH16" i="7075" s="1"/>
  <c r="AI16" i="7075" s="1"/>
  <c r="AJ16" i="7075" s="1"/>
  <c r="AK16" i="7075" s="1"/>
  <c r="AL16" i="7075" s="1"/>
  <c r="AM16" i="7075" s="1"/>
  <c r="I36" i="7075"/>
  <c r="J36" i="7075" s="1"/>
  <c r="K36" i="7075" s="1"/>
  <c r="L36" i="7075" s="1"/>
  <c r="M36" i="7075" s="1"/>
  <c r="N36" i="7075" s="1"/>
  <c r="O36" i="7075" s="1"/>
  <c r="P36" i="7075" s="1"/>
  <c r="Q36" i="7075" s="1"/>
  <c r="R36" i="7075" s="1"/>
  <c r="S36" i="7075" s="1"/>
  <c r="T36" i="7075" s="1"/>
  <c r="U36" i="7075" s="1"/>
  <c r="V36" i="7075" s="1"/>
  <c r="W36" i="7075" s="1"/>
  <c r="X36" i="7075" s="1"/>
  <c r="Y36" i="7075" s="1"/>
  <c r="Z36" i="7075" s="1"/>
  <c r="AA36" i="7075" s="1"/>
  <c r="AB36" i="7075" s="1"/>
  <c r="AC36" i="7075" s="1"/>
  <c r="AD36" i="7075" s="1"/>
  <c r="AE36" i="7075" s="1"/>
  <c r="AF36" i="7075" s="1"/>
  <c r="AG36" i="7075" s="1"/>
  <c r="AH36" i="7075" s="1"/>
  <c r="AI36" i="7075" s="1"/>
  <c r="AJ36" i="7075" s="1"/>
  <c r="AK36" i="7075" s="1"/>
  <c r="AL36" i="7075" s="1"/>
  <c r="AM36" i="7075" s="1"/>
  <c r="AG52" i="7076"/>
  <c r="AH52" i="7076" s="1"/>
  <c r="AI52" i="7076" s="1"/>
  <c r="AJ52" i="7076" s="1"/>
  <c r="AK52" i="7076" s="1"/>
  <c r="AL52" i="7076" s="1"/>
  <c r="AM52" i="7076" s="1"/>
  <c r="AD55" i="7077"/>
  <c r="AE55" i="7077" s="1"/>
  <c r="AF55" i="7077" s="1"/>
  <c r="AG55" i="7077" s="1"/>
  <c r="AH55" i="7077" s="1"/>
  <c r="AI55" i="7077" s="1"/>
  <c r="AJ55" i="7077" s="1"/>
  <c r="AK55" i="7077" s="1"/>
  <c r="AL55" i="7077" s="1"/>
  <c r="AM55" i="7077" s="1"/>
  <c r="AA20" i="7077"/>
  <c r="AB20" i="7077" s="1"/>
  <c r="AC20" i="7077" s="1"/>
  <c r="AD20" i="7077" s="1"/>
  <c r="AE20" i="7077" s="1"/>
  <c r="AF20" i="7077" s="1"/>
  <c r="AG20" i="7077" s="1"/>
  <c r="AH20" i="7077" s="1"/>
  <c r="AI20" i="7077" s="1"/>
  <c r="AJ20" i="7077" s="1"/>
  <c r="AK20" i="7077" s="1"/>
  <c r="AL20" i="7077" s="1"/>
  <c r="AM20" i="7077" s="1"/>
  <c r="AG53" i="7069"/>
  <c r="AH53" i="7069" s="1"/>
  <c r="AI53" i="7069" s="1"/>
  <c r="AJ53" i="7069" s="1"/>
  <c r="AK53" i="7069" s="1"/>
  <c r="AL53" i="7069" s="1"/>
  <c r="AM53" i="7069" s="1"/>
  <c r="AJ50" i="7063"/>
  <c r="AK50" i="7063" s="1"/>
  <c r="AL50" i="7063" s="1"/>
  <c r="AM50" i="7063" s="1"/>
  <c r="AO50" i="7063" s="1"/>
  <c r="U24" i="7060"/>
  <c r="AD17" i="7062"/>
  <c r="T25" i="7062"/>
  <c r="G39" i="7061"/>
  <c r="Q68" i="7071"/>
  <c r="R68" i="7071" s="1"/>
  <c r="S68" i="7071" s="1"/>
  <c r="T68" i="7071" s="1"/>
  <c r="U68" i="7071" s="1"/>
  <c r="V68" i="7071" s="1"/>
  <c r="W68" i="7071" s="1"/>
  <c r="X68" i="7071" s="1"/>
  <c r="Y68" i="7071" s="1"/>
  <c r="Z68" i="7071" s="1"/>
  <c r="AA68" i="7071" s="1"/>
  <c r="AB68" i="7071" s="1"/>
  <c r="AC68" i="7071" s="1"/>
  <c r="AD68" i="7071" s="1"/>
  <c r="AE68" i="7071" s="1"/>
  <c r="AF68" i="7071" s="1"/>
  <c r="AG68" i="7071" s="1"/>
  <c r="AH68" i="7071" s="1"/>
  <c r="AI68" i="7071" s="1"/>
  <c r="AJ68" i="7071" s="1"/>
  <c r="AK68" i="7071" s="1"/>
  <c r="AL68" i="7071" s="1"/>
  <c r="AM68" i="7071" s="1"/>
  <c r="AO68" i="7071" s="1"/>
  <c r="Z19" i="7071"/>
  <c r="AA19" i="7071" s="1"/>
  <c r="AB19" i="7071" s="1"/>
  <c r="AC19" i="7071" s="1"/>
  <c r="AD19" i="7071" s="1"/>
  <c r="AE19" i="7071" s="1"/>
  <c r="AF19" i="7071" s="1"/>
  <c r="AG19" i="7071" s="1"/>
  <c r="AH19" i="7071" s="1"/>
  <c r="AI19" i="7071" s="1"/>
  <c r="AJ19" i="7071" s="1"/>
  <c r="AK19" i="7071" s="1"/>
  <c r="AL19" i="7071" s="1"/>
  <c r="AM19" i="7071" s="1"/>
  <c r="AO6" i="7072"/>
  <c r="AD16" i="7072"/>
  <c r="AE16" i="7072" s="1"/>
  <c r="AF16" i="7072" s="1"/>
  <c r="AG16" i="7072" s="1"/>
  <c r="AH16" i="7072" s="1"/>
  <c r="AI16" i="7072" s="1"/>
  <c r="AJ16" i="7072" s="1"/>
  <c r="AK16" i="7072" s="1"/>
  <c r="AL16" i="7072" s="1"/>
  <c r="AM16" i="7072" s="1"/>
  <c r="AO16" i="7072" s="1"/>
  <c r="K34" i="7064"/>
  <c r="L34" i="7064" s="1"/>
  <c r="M34" i="7064" s="1"/>
  <c r="N34" i="7064" s="1"/>
  <c r="O34" i="7064" s="1"/>
  <c r="P34" i="7064" s="1"/>
  <c r="Q34" i="7064" s="1"/>
  <c r="R34" i="7064" s="1"/>
  <c r="S34" i="7064" s="1"/>
  <c r="T34" i="7064" s="1"/>
  <c r="U34" i="7064" s="1"/>
  <c r="V34" i="7064" s="1"/>
  <c r="W34" i="7064" s="1"/>
  <c r="X34" i="7064" s="1"/>
  <c r="Y34" i="7064" s="1"/>
  <c r="Z34" i="7064" s="1"/>
  <c r="AA34" i="7064" s="1"/>
  <c r="AB34" i="7064" s="1"/>
  <c r="AC34" i="7064" s="1"/>
  <c r="AD34" i="7064" s="1"/>
  <c r="AE34" i="7064" s="1"/>
  <c r="AF34" i="7064" s="1"/>
  <c r="AG34" i="7064" s="1"/>
  <c r="AH34" i="7064" s="1"/>
  <c r="AI34" i="7064" s="1"/>
  <c r="AJ34" i="7064" s="1"/>
  <c r="AK34" i="7064" s="1"/>
  <c r="AL34" i="7064" s="1"/>
  <c r="AM34" i="7064" s="1"/>
  <c r="AO34" i="7064" s="1"/>
  <c r="AA20" i="7074"/>
  <c r="AB20" i="7074" s="1"/>
  <c r="AC20" i="7074" s="1"/>
  <c r="AD20" i="7074" s="1"/>
  <c r="AE20" i="7074" s="1"/>
  <c r="AF20" i="7074" s="1"/>
  <c r="AG20" i="7074" s="1"/>
  <c r="AH20" i="7074" s="1"/>
  <c r="AI20" i="7074" s="1"/>
  <c r="AJ20" i="7074" s="1"/>
  <c r="AK20" i="7074" s="1"/>
  <c r="AL20" i="7074" s="1"/>
  <c r="AM20" i="7074" s="1"/>
  <c r="AO20" i="7074" s="1"/>
  <c r="J36" i="7061"/>
  <c r="F79" i="7059"/>
  <c r="V75" i="7074"/>
  <c r="W75" i="7074" s="1"/>
  <c r="X75" i="7074" s="1"/>
  <c r="Y75" i="7074" s="1"/>
  <c r="Z75" i="7074" s="1"/>
  <c r="AA75" i="7074" s="1"/>
  <c r="AB75" i="7074" s="1"/>
  <c r="AC75" i="7074" s="1"/>
  <c r="AD75" i="7074" s="1"/>
  <c r="AE75" i="7074" s="1"/>
  <c r="AF75" i="7074" s="1"/>
  <c r="AG75" i="7074" s="1"/>
  <c r="AH75" i="7074" s="1"/>
  <c r="AI75" i="7074" s="1"/>
  <c r="AJ75" i="7074" s="1"/>
  <c r="AK75" i="7074" s="1"/>
  <c r="AL75" i="7074" s="1"/>
  <c r="AM75" i="7074" s="1"/>
  <c r="AO75" i="7074" s="1"/>
  <c r="P33" i="7063"/>
  <c r="Q33" i="7063" s="1"/>
  <c r="R33" i="7063" s="1"/>
  <c r="S33" i="7063" s="1"/>
  <c r="T33" i="7063" s="1"/>
  <c r="U33" i="7063" s="1"/>
  <c r="V33" i="7063" s="1"/>
  <c r="W33" i="7063" s="1"/>
  <c r="X33" i="7063" s="1"/>
  <c r="Y33" i="7063" s="1"/>
  <c r="Z33" i="7063" s="1"/>
  <c r="AA33" i="7063" s="1"/>
  <c r="AB33" i="7063" s="1"/>
  <c r="AC33" i="7063" s="1"/>
  <c r="AD33" i="7063" s="1"/>
  <c r="AE33" i="7063" s="1"/>
  <c r="AF33" i="7063" s="1"/>
  <c r="AG33" i="7063" s="1"/>
  <c r="AH33" i="7063" s="1"/>
  <c r="AI33" i="7063" s="1"/>
  <c r="AJ33" i="7063" s="1"/>
  <c r="AK33" i="7063" s="1"/>
  <c r="AL33" i="7063" s="1"/>
  <c r="AM33" i="7063" s="1"/>
  <c r="AO33" i="7063" s="1"/>
  <c r="AN42" i="7059"/>
  <c r="W62" i="7068"/>
  <c r="X62" i="7068" s="1"/>
  <c r="Y62" i="7068" s="1"/>
  <c r="Z62" i="7068" s="1"/>
  <c r="AA62" i="7068" s="1"/>
  <c r="AB62" i="7068" s="1"/>
  <c r="AC62" i="7068" s="1"/>
  <c r="AD62" i="7068" s="1"/>
  <c r="AE62" i="7068" s="1"/>
  <c r="AF62" i="7068" s="1"/>
  <c r="AG62" i="7068" s="1"/>
  <c r="AH62" i="7068" s="1"/>
  <c r="AI62" i="7068" s="1"/>
  <c r="AJ62" i="7068" s="1"/>
  <c r="AK62" i="7068" s="1"/>
  <c r="AL62" i="7068" s="1"/>
  <c r="AM62" i="7068" s="1"/>
  <c r="Z69" i="7071"/>
  <c r="AA69" i="7071" s="1"/>
  <c r="AB69" i="7071" s="1"/>
  <c r="AC69" i="7071" s="1"/>
  <c r="AD69" i="7071" s="1"/>
  <c r="AE69" i="7071" s="1"/>
  <c r="AF69" i="7071" s="1"/>
  <c r="AG69" i="7071" s="1"/>
  <c r="AH69" i="7071" s="1"/>
  <c r="AI69" i="7071" s="1"/>
  <c r="AJ69" i="7071" s="1"/>
  <c r="AK69" i="7071" s="1"/>
  <c r="AL69" i="7071" s="1"/>
  <c r="AM69" i="7071" s="1"/>
  <c r="AO69" i="7071" s="1"/>
  <c r="W23" i="7064"/>
  <c r="X23" i="7064" s="1"/>
  <c r="Y23" i="7064" s="1"/>
  <c r="Z23" i="7064" s="1"/>
  <c r="AA23" i="7064" s="1"/>
  <c r="AB23" i="7064" s="1"/>
  <c r="AC23" i="7064" s="1"/>
  <c r="AD23" i="7064" s="1"/>
  <c r="AE23" i="7064" s="1"/>
  <c r="AF23" i="7064" s="1"/>
  <c r="AG23" i="7064" s="1"/>
  <c r="AH23" i="7064" s="1"/>
  <c r="AI23" i="7064" s="1"/>
  <c r="AJ23" i="7064" s="1"/>
  <c r="AK23" i="7064" s="1"/>
  <c r="AL23" i="7064" s="1"/>
  <c r="AM23" i="7064" s="1"/>
  <c r="AO23" i="7064" s="1"/>
  <c r="Q29" i="7062"/>
  <c r="AG17" i="7075"/>
  <c r="AH17" i="7075" s="1"/>
  <c r="AI17" i="7075" s="1"/>
  <c r="AJ17" i="7075" s="1"/>
  <c r="AK17" i="7075" s="1"/>
  <c r="AL17" i="7075" s="1"/>
  <c r="AM17" i="7075" s="1"/>
  <c r="AK8" i="7074"/>
  <c r="AL8" i="7074" s="1"/>
  <c r="AM8" i="7074" s="1"/>
  <c r="AO8" i="7074" s="1"/>
  <c r="V63" i="7075"/>
  <c r="W63" i="7075" s="1"/>
  <c r="X63" i="7075" s="1"/>
  <c r="Y63" i="7075" s="1"/>
  <c r="Z63" i="7075" s="1"/>
  <c r="AA63" i="7075" s="1"/>
  <c r="AB63" i="7075" s="1"/>
  <c r="AC63" i="7075" s="1"/>
  <c r="AD63" i="7075" s="1"/>
  <c r="AE63" i="7075" s="1"/>
  <c r="AF63" i="7075" s="1"/>
  <c r="AG63" i="7075" s="1"/>
  <c r="AH63" i="7075" s="1"/>
  <c r="AI63" i="7075" s="1"/>
  <c r="AJ63" i="7075" s="1"/>
  <c r="AK63" i="7075" s="1"/>
  <c r="AL63" i="7075" s="1"/>
  <c r="AM63" i="7075" s="1"/>
  <c r="AH51" i="7062"/>
  <c r="AI10" i="7077"/>
  <c r="AJ10" i="7077" s="1"/>
  <c r="AK10" i="7077" s="1"/>
  <c r="AL10" i="7077" s="1"/>
  <c r="AM10" i="7077" s="1"/>
  <c r="E80" i="7078"/>
  <c r="F80" i="7078" s="1"/>
  <c r="G80" i="7078" s="1"/>
  <c r="H80" i="7078" s="1"/>
  <c r="I80" i="7078" s="1"/>
  <c r="J80" i="7078" s="1"/>
  <c r="K80" i="7078" s="1"/>
  <c r="L80" i="7078" s="1"/>
  <c r="M80" i="7078" s="1"/>
  <c r="N80" i="7078" s="1"/>
  <c r="O80" i="7078" s="1"/>
  <c r="P80" i="7078" s="1"/>
  <c r="Q80" i="7078" s="1"/>
  <c r="R80" i="7078" s="1"/>
  <c r="S80" i="7078" s="1"/>
  <c r="T80" i="7078" s="1"/>
  <c r="U80" i="7078" s="1"/>
  <c r="V80" i="7078" s="1"/>
  <c r="W80" i="7078" s="1"/>
  <c r="X80" i="7078" s="1"/>
  <c r="Y80" i="7078" s="1"/>
  <c r="Z80" i="7078" s="1"/>
  <c r="AA80" i="7078" s="1"/>
  <c r="AB80" i="7078" s="1"/>
  <c r="AC80" i="7078" s="1"/>
  <c r="AD80" i="7078" s="1"/>
  <c r="AE80" i="7078" s="1"/>
  <c r="AF80" i="7078" s="1"/>
  <c r="AG80" i="7078" s="1"/>
  <c r="AH80" i="7078" s="1"/>
  <c r="AI80" i="7078" s="1"/>
  <c r="AJ80" i="7078" s="1"/>
  <c r="AK80" i="7078" s="1"/>
  <c r="AL80" i="7078" s="1"/>
  <c r="AM80" i="7078" s="1"/>
  <c r="AE14" i="7078"/>
  <c r="AF14" i="7078" s="1"/>
  <c r="AG14" i="7078" s="1"/>
  <c r="AH14" i="7078" s="1"/>
  <c r="AI14" i="7078" s="1"/>
  <c r="AJ14" i="7078" s="1"/>
  <c r="AK14" i="7078" s="1"/>
  <c r="AL14" i="7078" s="1"/>
  <c r="AM14" i="7078" s="1"/>
  <c r="E81" i="7074"/>
  <c r="F81" i="7074" s="1"/>
  <c r="G81" i="7074" s="1"/>
  <c r="H81" i="7074" s="1"/>
  <c r="I81" i="7074" s="1"/>
  <c r="J81" i="7074" s="1"/>
  <c r="K81" i="7074" s="1"/>
  <c r="L81" i="7074" s="1"/>
  <c r="M81" i="7074" s="1"/>
  <c r="N81" i="7074" s="1"/>
  <c r="O81" i="7074" s="1"/>
  <c r="P81" i="7074" s="1"/>
  <c r="Q81" i="7074" s="1"/>
  <c r="R81" i="7074" s="1"/>
  <c r="S81" i="7074" s="1"/>
  <c r="T81" i="7074" s="1"/>
  <c r="U81" i="7074" s="1"/>
  <c r="V81" i="7074" s="1"/>
  <c r="W81" i="7074" s="1"/>
  <c r="X81" i="7074" s="1"/>
  <c r="Y81" i="7074" s="1"/>
  <c r="Z81" i="7074" s="1"/>
  <c r="AA81" i="7074" s="1"/>
  <c r="AB81" i="7074" s="1"/>
  <c r="AC81" i="7074" s="1"/>
  <c r="AD81" i="7074" s="1"/>
  <c r="AE81" i="7074" s="1"/>
  <c r="AF81" i="7074" s="1"/>
  <c r="AG81" i="7074" s="1"/>
  <c r="AH81" i="7074" s="1"/>
  <c r="AI81" i="7074" s="1"/>
  <c r="AJ81" i="7074" s="1"/>
  <c r="AK81" i="7074" s="1"/>
  <c r="AL81" i="7074" s="1"/>
  <c r="AM81" i="7074" s="1"/>
  <c r="AO81" i="7074" s="1"/>
  <c r="H77" i="7068"/>
  <c r="I77" i="7068" s="1"/>
  <c r="J77" i="7068" s="1"/>
  <c r="K77" i="7068" s="1"/>
  <c r="L77" i="7068" s="1"/>
  <c r="M77" i="7068" s="1"/>
  <c r="N77" i="7068" s="1"/>
  <c r="O77" i="7068" s="1"/>
  <c r="P77" i="7068" s="1"/>
  <c r="Q77" i="7068" s="1"/>
  <c r="R77" i="7068" s="1"/>
  <c r="S77" i="7068" s="1"/>
  <c r="T77" i="7068" s="1"/>
  <c r="U77" i="7068" s="1"/>
  <c r="V77" i="7068" s="1"/>
  <c r="W77" i="7068" s="1"/>
  <c r="X77" i="7068" s="1"/>
  <c r="Y77" i="7068" s="1"/>
  <c r="Z77" i="7068" s="1"/>
  <c r="AA77" i="7068" s="1"/>
  <c r="AB77" i="7068" s="1"/>
  <c r="AC77" i="7068" s="1"/>
  <c r="AD77" i="7068" s="1"/>
  <c r="AE77" i="7068" s="1"/>
  <c r="AF77" i="7068" s="1"/>
  <c r="AG77" i="7068" s="1"/>
  <c r="AH77" i="7068" s="1"/>
  <c r="AI77" i="7068" s="1"/>
  <c r="AJ77" i="7068" s="1"/>
  <c r="AK77" i="7068" s="1"/>
  <c r="AL77" i="7068" s="1"/>
  <c r="AM77" i="7068" s="1"/>
  <c r="G38" i="7069"/>
  <c r="H38" i="7069" s="1"/>
  <c r="I38" i="7069" s="1"/>
  <c r="J38" i="7069" s="1"/>
  <c r="K38" i="7069" s="1"/>
  <c r="L38" i="7069" s="1"/>
  <c r="M38" i="7069" s="1"/>
  <c r="N38" i="7069" s="1"/>
  <c r="O38" i="7069" s="1"/>
  <c r="P38" i="7069" s="1"/>
  <c r="Q38" i="7069" s="1"/>
  <c r="R38" i="7069" s="1"/>
  <c r="S38" i="7069" s="1"/>
  <c r="T38" i="7069" s="1"/>
  <c r="U38" i="7069" s="1"/>
  <c r="V38" i="7069" s="1"/>
  <c r="W38" i="7069" s="1"/>
  <c r="X38" i="7069" s="1"/>
  <c r="Y38" i="7069" s="1"/>
  <c r="Z38" i="7069" s="1"/>
  <c r="AA38" i="7069" s="1"/>
  <c r="AB38" i="7069" s="1"/>
  <c r="AC38" i="7069" s="1"/>
  <c r="AD38" i="7069" s="1"/>
  <c r="AE38" i="7069" s="1"/>
  <c r="AF38" i="7069" s="1"/>
  <c r="AG38" i="7069" s="1"/>
  <c r="AH38" i="7069" s="1"/>
  <c r="AI38" i="7069" s="1"/>
  <c r="AJ38" i="7069" s="1"/>
  <c r="AK38" i="7069" s="1"/>
  <c r="AL38" i="7069" s="1"/>
  <c r="AM38" i="7069" s="1"/>
  <c r="W29" i="7064"/>
  <c r="X29" i="7064" s="1"/>
  <c r="Y29" i="7064" s="1"/>
  <c r="Z29" i="7064" s="1"/>
  <c r="AA29" i="7064" s="1"/>
  <c r="AB29" i="7064" s="1"/>
  <c r="AC29" i="7064" s="1"/>
  <c r="AD29" i="7064" s="1"/>
  <c r="AE29" i="7064" s="1"/>
  <c r="AF29" i="7064" s="1"/>
  <c r="AG29" i="7064" s="1"/>
  <c r="AH29" i="7064" s="1"/>
  <c r="AI29" i="7064" s="1"/>
  <c r="AJ29" i="7064" s="1"/>
  <c r="AK29" i="7064" s="1"/>
  <c r="AL29" i="7064" s="1"/>
  <c r="AM29" i="7064" s="1"/>
  <c r="AO29" i="7064" s="1"/>
  <c r="I36" i="7074"/>
  <c r="AJ9" i="7061"/>
  <c r="I37" i="7068"/>
  <c r="J37" i="7068" s="1"/>
  <c r="K37" i="7068" s="1"/>
  <c r="L37" i="7068" s="1"/>
  <c r="M37" i="7068" s="1"/>
  <c r="N37" i="7068" s="1"/>
  <c r="O37" i="7068" s="1"/>
  <c r="P37" i="7068" s="1"/>
  <c r="Q37" i="7068" s="1"/>
  <c r="R37" i="7068" s="1"/>
  <c r="S37" i="7068" s="1"/>
  <c r="T37" i="7068" s="1"/>
  <c r="U37" i="7068" s="1"/>
  <c r="V37" i="7068" s="1"/>
  <c r="W37" i="7068" s="1"/>
  <c r="X37" i="7068" s="1"/>
  <c r="Y37" i="7068" s="1"/>
  <c r="Z37" i="7068" s="1"/>
  <c r="AA37" i="7068" s="1"/>
  <c r="AB37" i="7068" s="1"/>
  <c r="AC37" i="7068" s="1"/>
  <c r="AD37" i="7068" s="1"/>
  <c r="AE37" i="7068" s="1"/>
  <c r="AF37" i="7068" s="1"/>
  <c r="AG37" i="7068" s="1"/>
  <c r="AH37" i="7068" s="1"/>
  <c r="AI37" i="7068" s="1"/>
  <c r="AJ37" i="7068" s="1"/>
  <c r="AK37" i="7068" s="1"/>
  <c r="AL37" i="7068" s="1"/>
  <c r="AM37" i="7068" s="1"/>
  <c r="Y20" i="7063"/>
  <c r="Z20" i="7063" s="1"/>
  <c r="AA20" i="7063" s="1"/>
  <c r="AB20" i="7063" s="1"/>
  <c r="AC20" i="7063" s="1"/>
  <c r="AD20" i="7063" s="1"/>
  <c r="AE20" i="7063" s="1"/>
  <c r="AF20" i="7063" s="1"/>
  <c r="AG20" i="7063" s="1"/>
  <c r="AH20" i="7063" s="1"/>
  <c r="AI20" i="7063" s="1"/>
  <c r="AJ20" i="7063" s="1"/>
  <c r="AK20" i="7063" s="1"/>
  <c r="AL20" i="7063" s="1"/>
  <c r="AM20" i="7063" s="1"/>
  <c r="AO20" i="7063" s="1"/>
  <c r="N71" i="7073"/>
  <c r="O71" i="7073" s="1"/>
  <c r="P71" i="7073" s="1"/>
  <c r="Q71" i="7073" s="1"/>
  <c r="R71" i="7073" s="1"/>
  <c r="S71" i="7073" s="1"/>
  <c r="T71" i="7073" s="1"/>
  <c r="U71" i="7073" s="1"/>
  <c r="V71" i="7073" s="1"/>
  <c r="W71" i="7073" s="1"/>
  <c r="X71" i="7073" s="1"/>
  <c r="Y71" i="7073" s="1"/>
  <c r="Z71" i="7073" s="1"/>
  <c r="AA71" i="7073" s="1"/>
  <c r="AB71" i="7073" s="1"/>
  <c r="AC71" i="7073" s="1"/>
  <c r="AD71" i="7073" s="1"/>
  <c r="AE71" i="7073" s="1"/>
  <c r="AF71" i="7073" s="1"/>
  <c r="AG71" i="7073" s="1"/>
  <c r="AH71" i="7073" s="1"/>
  <c r="AI71" i="7073" s="1"/>
  <c r="AJ71" i="7073" s="1"/>
  <c r="AK71" i="7073" s="1"/>
  <c r="AL71" i="7073" s="1"/>
  <c r="AM71" i="7073" s="1"/>
  <c r="AO71" i="7073" s="1"/>
  <c r="AH51" i="7073"/>
  <c r="AI51" i="7073" s="1"/>
  <c r="AJ51" i="7073" s="1"/>
  <c r="AK51" i="7073" s="1"/>
  <c r="AL51" i="7073" s="1"/>
  <c r="AM51" i="7073" s="1"/>
  <c r="AO51" i="7073" s="1"/>
  <c r="K74" i="7073"/>
  <c r="L74" i="7073" s="1"/>
  <c r="M74" i="7073" s="1"/>
  <c r="N74" i="7073" s="1"/>
  <c r="O74" i="7073" s="1"/>
  <c r="P74" i="7073" s="1"/>
  <c r="Q74" i="7073" s="1"/>
  <c r="R74" i="7073" s="1"/>
  <c r="S74" i="7073" s="1"/>
  <c r="T74" i="7073" s="1"/>
  <c r="U74" i="7073" s="1"/>
  <c r="V74" i="7073" s="1"/>
  <c r="W74" i="7073" s="1"/>
  <c r="X74" i="7073" s="1"/>
  <c r="Y74" i="7073" s="1"/>
  <c r="Z74" i="7073" s="1"/>
  <c r="AA74" i="7073" s="1"/>
  <c r="AB74" i="7073" s="1"/>
  <c r="AC74" i="7073" s="1"/>
  <c r="AD74" i="7073" s="1"/>
  <c r="AE74" i="7073" s="1"/>
  <c r="AF74" i="7073" s="1"/>
  <c r="AG74" i="7073" s="1"/>
  <c r="AH74" i="7073" s="1"/>
  <c r="AI74" i="7073" s="1"/>
  <c r="AJ74" i="7073" s="1"/>
  <c r="AK74" i="7073" s="1"/>
  <c r="AL74" i="7073" s="1"/>
  <c r="AM74" i="7073" s="1"/>
  <c r="AO74" i="7073" s="1"/>
  <c r="AK52" i="7072"/>
  <c r="AL52" i="7072" s="1"/>
  <c r="AM52" i="7072" s="1"/>
  <c r="AO52" i="7072" s="1"/>
  <c r="N79" i="7073"/>
  <c r="O79" i="7073" s="1"/>
  <c r="P79" i="7073" s="1"/>
  <c r="Q79" i="7073" s="1"/>
  <c r="R79" i="7073" s="1"/>
  <c r="S79" i="7073" s="1"/>
  <c r="T79" i="7073" s="1"/>
  <c r="U79" i="7073" s="1"/>
  <c r="V79" i="7073" s="1"/>
  <c r="W79" i="7073" s="1"/>
  <c r="X79" i="7073" s="1"/>
  <c r="Y79" i="7073" s="1"/>
  <c r="Z79" i="7073" s="1"/>
  <c r="AA79" i="7073" s="1"/>
  <c r="AB79" i="7073" s="1"/>
  <c r="AC79" i="7073" s="1"/>
  <c r="AD79" i="7073" s="1"/>
  <c r="AE79" i="7073" s="1"/>
  <c r="AF79" i="7073" s="1"/>
  <c r="AG79" i="7073" s="1"/>
  <c r="AH79" i="7073" s="1"/>
  <c r="AI79" i="7073" s="1"/>
  <c r="AJ79" i="7073" s="1"/>
  <c r="AK79" i="7073" s="1"/>
  <c r="AL79" i="7073" s="1"/>
  <c r="AM79" i="7073" s="1"/>
  <c r="AO79" i="7073" s="1"/>
  <c r="AA58" i="7062"/>
  <c r="H77" i="7062"/>
  <c r="AF13" i="7064"/>
  <c r="AG13" i="7064" s="1"/>
  <c r="AH13" i="7064" s="1"/>
  <c r="AI13" i="7064" s="1"/>
  <c r="AJ13" i="7064" s="1"/>
  <c r="AK13" i="7064" s="1"/>
  <c r="AL13" i="7064" s="1"/>
  <c r="AM13" i="7064" s="1"/>
  <c r="AO13" i="7064" s="1"/>
  <c r="W22" i="7064"/>
  <c r="X22" i="7064" s="1"/>
  <c r="Y22" i="7064" s="1"/>
  <c r="Z22" i="7064" s="1"/>
  <c r="AA22" i="7064" s="1"/>
  <c r="AB22" i="7064" s="1"/>
  <c r="AC22" i="7064" s="1"/>
  <c r="AD22" i="7064" s="1"/>
  <c r="AE22" i="7064" s="1"/>
  <c r="AF22" i="7064" s="1"/>
  <c r="AG22" i="7064" s="1"/>
  <c r="AH22" i="7064" s="1"/>
  <c r="AI22" i="7064" s="1"/>
  <c r="AJ22" i="7064" s="1"/>
  <c r="AK22" i="7064" s="1"/>
  <c r="AL22" i="7064" s="1"/>
  <c r="AM22" i="7064" s="1"/>
  <c r="AO22" i="7064" s="1"/>
  <c r="M33" i="7075"/>
  <c r="N33" i="7075" s="1"/>
  <c r="O33" i="7075" s="1"/>
  <c r="P33" i="7075" s="1"/>
  <c r="Q33" i="7075" s="1"/>
  <c r="R33" i="7075" s="1"/>
  <c r="S33" i="7075" s="1"/>
  <c r="T33" i="7075" s="1"/>
  <c r="U33" i="7075" s="1"/>
  <c r="V33" i="7075" s="1"/>
  <c r="W33" i="7075" s="1"/>
  <c r="X33" i="7075" s="1"/>
  <c r="Y33" i="7075" s="1"/>
  <c r="Z33" i="7075" s="1"/>
  <c r="AA33" i="7075" s="1"/>
  <c r="AB33" i="7075" s="1"/>
  <c r="AC33" i="7075" s="1"/>
  <c r="AD33" i="7075" s="1"/>
  <c r="AE33" i="7075" s="1"/>
  <c r="AF33" i="7075" s="1"/>
  <c r="AG33" i="7075" s="1"/>
  <c r="AH33" i="7075" s="1"/>
  <c r="AI33" i="7075" s="1"/>
  <c r="AJ33" i="7075" s="1"/>
  <c r="AK33" i="7075" s="1"/>
  <c r="AL33" i="7075" s="1"/>
  <c r="AM33" i="7075" s="1"/>
  <c r="AG55" i="7069"/>
  <c r="AH55" i="7069" s="1"/>
  <c r="AI55" i="7069" s="1"/>
  <c r="AJ55" i="7069" s="1"/>
  <c r="AK55" i="7069" s="1"/>
  <c r="AL55" i="7069" s="1"/>
  <c r="AM55" i="7069" s="1"/>
  <c r="T25" i="7074"/>
  <c r="U25" i="7074" s="1"/>
  <c r="V25" i="7074" s="1"/>
  <c r="W25" i="7074" s="1"/>
  <c r="X25" i="7074" s="1"/>
  <c r="Y25" i="7074" s="1"/>
  <c r="Z25" i="7074" s="1"/>
  <c r="AA25" i="7074" s="1"/>
  <c r="AB25" i="7074" s="1"/>
  <c r="AC25" i="7074" s="1"/>
  <c r="AD25" i="7074" s="1"/>
  <c r="AE25" i="7074" s="1"/>
  <c r="AF25" i="7074" s="1"/>
  <c r="AG25" i="7074" s="1"/>
  <c r="AH25" i="7074" s="1"/>
  <c r="AI25" i="7074" s="1"/>
  <c r="AJ25" i="7074" s="1"/>
  <c r="AK25" i="7074" s="1"/>
  <c r="AL25" i="7074" s="1"/>
  <c r="AM25" i="7074" s="1"/>
  <c r="AO25" i="7074" s="1"/>
  <c r="AN82" i="7066"/>
  <c r="AC16" i="7066"/>
  <c r="AD16" i="7066" s="1"/>
  <c r="AE16" i="7066" s="1"/>
  <c r="AF16" i="7066" s="1"/>
  <c r="AG16" i="7066" s="1"/>
  <c r="AH16" i="7066" s="1"/>
  <c r="AI16" i="7066" s="1"/>
  <c r="AJ16" i="7066" s="1"/>
  <c r="AK16" i="7066" s="1"/>
  <c r="AL16" i="7066" s="1"/>
  <c r="AM16" i="7066" s="1"/>
  <c r="AO16" i="7066" s="1"/>
  <c r="R27" i="7075"/>
  <c r="S27" i="7075" s="1"/>
  <c r="T27" i="7075" s="1"/>
  <c r="U27" i="7075" s="1"/>
  <c r="V27" i="7075" s="1"/>
  <c r="W27" i="7075" s="1"/>
  <c r="X27" i="7075" s="1"/>
  <c r="Y27" i="7075" s="1"/>
  <c r="Z27" i="7075" s="1"/>
  <c r="AA27" i="7075" s="1"/>
  <c r="AB27" i="7075" s="1"/>
  <c r="AC27" i="7075" s="1"/>
  <c r="AD27" i="7075" s="1"/>
  <c r="AE27" i="7075" s="1"/>
  <c r="AF27" i="7075" s="1"/>
  <c r="AG27" i="7075" s="1"/>
  <c r="AH27" i="7075" s="1"/>
  <c r="AI27" i="7075" s="1"/>
  <c r="AJ27" i="7075" s="1"/>
  <c r="AK27" i="7075" s="1"/>
  <c r="AL27" i="7075" s="1"/>
  <c r="AM27" i="7075" s="1"/>
  <c r="AA58" i="7076"/>
  <c r="O71" i="7067"/>
  <c r="P71" i="7067" s="1"/>
  <c r="Q71" i="7067" s="1"/>
  <c r="W62" i="7061"/>
  <c r="K74" i="7068"/>
  <c r="L74" i="7068" s="1"/>
  <c r="M74" i="7068" s="1"/>
  <c r="N74" i="7068" s="1"/>
  <c r="O74" i="7068" s="1"/>
  <c r="P74" i="7068" s="1"/>
  <c r="Q74" i="7068" s="1"/>
  <c r="R74" i="7068" s="1"/>
  <c r="S74" i="7068" s="1"/>
  <c r="T74" i="7068" s="1"/>
  <c r="U74" i="7068" s="1"/>
  <c r="V74" i="7068" s="1"/>
  <c r="W74" i="7068" s="1"/>
  <c r="X74" i="7068" s="1"/>
  <c r="Y74" i="7068" s="1"/>
  <c r="Z74" i="7068" s="1"/>
  <c r="AA74" i="7068" s="1"/>
  <c r="AB74" i="7068" s="1"/>
  <c r="AC74" i="7068" s="1"/>
  <c r="AD74" i="7068" s="1"/>
  <c r="AE74" i="7068" s="1"/>
  <c r="AF74" i="7068" s="1"/>
  <c r="AG74" i="7068" s="1"/>
  <c r="AH74" i="7068" s="1"/>
  <c r="AI74" i="7068" s="1"/>
  <c r="AJ74" i="7068" s="1"/>
  <c r="AK74" i="7068" s="1"/>
  <c r="AL74" i="7068" s="1"/>
  <c r="AM74" i="7068" s="1"/>
  <c r="AG52" i="7069"/>
  <c r="AH52" i="7069" s="1"/>
  <c r="AI52" i="7069" s="1"/>
  <c r="AJ52" i="7069" s="1"/>
  <c r="AK52" i="7069" s="1"/>
  <c r="AL52" i="7069" s="1"/>
  <c r="AM52" i="7069" s="1"/>
  <c r="F79" i="7071"/>
  <c r="G79" i="7071" s="1"/>
  <c r="H79" i="7071" s="1"/>
  <c r="I79" i="7071" s="1"/>
  <c r="J79" i="7071" s="1"/>
  <c r="K79" i="7071" s="1"/>
  <c r="L79" i="7071" s="1"/>
  <c r="M79" i="7071" s="1"/>
  <c r="N79" i="7071" s="1"/>
  <c r="O79" i="7071" s="1"/>
  <c r="P79" i="7071" s="1"/>
  <c r="Q79" i="7071" s="1"/>
  <c r="R79" i="7071" s="1"/>
  <c r="S79" i="7071" s="1"/>
  <c r="T79" i="7071" s="1"/>
  <c r="U79" i="7071" s="1"/>
  <c r="V79" i="7071" s="1"/>
  <c r="W79" i="7071" s="1"/>
  <c r="X79" i="7071" s="1"/>
  <c r="Y79" i="7071" s="1"/>
  <c r="Z79" i="7071" s="1"/>
  <c r="AA79" i="7071" s="1"/>
  <c r="AB79" i="7071" s="1"/>
  <c r="AC79" i="7071" s="1"/>
  <c r="AD79" i="7071" s="1"/>
  <c r="AE79" i="7071" s="1"/>
  <c r="AF79" i="7071" s="1"/>
  <c r="AG79" i="7071" s="1"/>
  <c r="AH79" i="7071" s="1"/>
  <c r="AI79" i="7071" s="1"/>
  <c r="AJ79" i="7071" s="1"/>
  <c r="AK79" i="7071" s="1"/>
  <c r="AL79" i="7071" s="1"/>
  <c r="AM79" i="7071" s="1"/>
  <c r="AO79" i="7071" s="1"/>
  <c r="AH14" i="7071"/>
  <c r="AI14" i="7071" s="1"/>
  <c r="AJ14" i="7071" s="1"/>
  <c r="AK14" i="7071" s="1"/>
  <c r="AL14" i="7071" s="1"/>
  <c r="AM14" i="7071" s="1"/>
  <c r="AO14" i="7071" s="1"/>
  <c r="G38" i="7071"/>
  <c r="H38" i="7071" s="1"/>
  <c r="I38" i="7071" s="1"/>
  <c r="J38" i="7071" s="1"/>
  <c r="K38" i="7071" s="1"/>
  <c r="L38" i="7071" s="1"/>
  <c r="M38" i="7071" s="1"/>
  <c r="N38" i="7071" s="1"/>
  <c r="O38" i="7071" s="1"/>
  <c r="P38" i="7071" s="1"/>
  <c r="Q38" i="7071" s="1"/>
  <c r="R38" i="7071" s="1"/>
  <c r="S38" i="7071" s="1"/>
  <c r="T38" i="7071" s="1"/>
  <c r="U38" i="7071" s="1"/>
  <c r="V38" i="7071" s="1"/>
  <c r="W38" i="7071" s="1"/>
  <c r="X38" i="7071" s="1"/>
  <c r="Y38" i="7071" s="1"/>
  <c r="Z38" i="7071" s="1"/>
  <c r="AA38" i="7071" s="1"/>
  <c r="AB38" i="7071" s="1"/>
  <c r="AC38" i="7071" s="1"/>
  <c r="AD38" i="7071" s="1"/>
  <c r="AE38" i="7071" s="1"/>
  <c r="AF38" i="7071" s="1"/>
  <c r="AG38" i="7071" s="1"/>
  <c r="AH38" i="7071" s="1"/>
  <c r="AI38" i="7071" s="1"/>
  <c r="AJ38" i="7071" s="1"/>
  <c r="AK38" i="7071" s="1"/>
  <c r="AL38" i="7071" s="1"/>
  <c r="AM38" i="7071" s="1"/>
  <c r="AO38" i="7071" s="1"/>
  <c r="AO6" i="7073"/>
  <c r="U64" i="7063"/>
  <c r="V64" i="7063" s="1"/>
  <c r="W64" i="7063" s="1"/>
  <c r="X64" i="7063" s="1"/>
  <c r="Y64" i="7063" s="1"/>
  <c r="Z64" i="7063" s="1"/>
  <c r="AA64" i="7063" s="1"/>
  <c r="AB64" i="7063" s="1"/>
  <c r="AC64" i="7063" s="1"/>
  <c r="AD64" i="7063" s="1"/>
  <c r="AE64" i="7063" s="1"/>
  <c r="AF64" i="7063" s="1"/>
  <c r="AG64" i="7063" s="1"/>
  <c r="AH64" i="7063" s="1"/>
  <c r="AI64" i="7063" s="1"/>
  <c r="AJ64" i="7063" s="1"/>
  <c r="AK64" i="7063" s="1"/>
  <c r="AL64" i="7063" s="1"/>
  <c r="AM64" i="7063" s="1"/>
  <c r="AO64" i="7063" s="1"/>
  <c r="Y20" i="7064"/>
  <c r="Z20" i="7064" s="1"/>
  <c r="AA20" i="7064" s="1"/>
  <c r="AB20" i="7064" s="1"/>
  <c r="AC20" i="7064" s="1"/>
  <c r="AD20" i="7064" s="1"/>
  <c r="AE20" i="7064" s="1"/>
  <c r="AF20" i="7064" s="1"/>
  <c r="AG20" i="7064" s="1"/>
  <c r="AH20" i="7064" s="1"/>
  <c r="AI20" i="7064" s="1"/>
  <c r="AJ20" i="7064" s="1"/>
  <c r="AK20" i="7064" s="1"/>
  <c r="AL20" i="7064" s="1"/>
  <c r="AM20" i="7064" s="1"/>
  <c r="AO20" i="7064" s="1"/>
  <c r="AM51" i="7069"/>
  <c r="AL8" i="7061"/>
  <c r="AM8" i="7061" s="1"/>
  <c r="J75" i="7059"/>
  <c r="M32" i="7059"/>
  <c r="R68" i="7059"/>
  <c r="AL48" i="7062"/>
  <c r="AM48" i="7062" s="1"/>
  <c r="AB16" i="7064"/>
  <c r="AC16" i="7064" s="1"/>
  <c r="AD16" i="7064" s="1"/>
  <c r="AE16" i="7064" s="1"/>
  <c r="AF16" i="7064" s="1"/>
  <c r="AG16" i="7064" s="1"/>
  <c r="AH16" i="7064" s="1"/>
  <c r="AI16" i="7064" s="1"/>
  <c r="AJ16" i="7064" s="1"/>
  <c r="AK16" i="7064" s="1"/>
  <c r="AL16" i="7064" s="1"/>
  <c r="AM16" i="7064" s="1"/>
  <c r="AO16" i="7064" s="1"/>
  <c r="AB17" i="7064"/>
  <c r="AC17" i="7064" s="1"/>
  <c r="AD17" i="7064" s="1"/>
  <c r="AE17" i="7064" s="1"/>
  <c r="AF17" i="7064" s="1"/>
  <c r="AG17" i="7064" s="1"/>
  <c r="AH17" i="7064" s="1"/>
  <c r="AI17" i="7064" s="1"/>
  <c r="AJ17" i="7064" s="1"/>
  <c r="AK17" i="7064" s="1"/>
  <c r="AL17" i="7064" s="1"/>
  <c r="AM17" i="7064" s="1"/>
  <c r="AO17" i="7064" s="1"/>
  <c r="AL7" i="7061"/>
  <c r="AM7" i="7061" s="1"/>
  <c r="Q27" i="7061"/>
  <c r="Q28" i="7061"/>
  <c r="AE54" i="7062"/>
  <c r="Z19" i="7060"/>
  <c r="Z18" i="7060"/>
  <c r="L33" i="7059"/>
  <c r="V32" i="7074"/>
  <c r="W32" i="7074" s="1"/>
  <c r="X32" i="7074" s="1"/>
  <c r="Y32" i="7074" s="1"/>
  <c r="Z32" i="7074" s="1"/>
  <c r="AA32" i="7074" s="1"/>
  <c r="AB32" i="7074" s="1"/>
  <c r="AC32" i="7074" s="1"/>
  <c r="AD32" i="7074" s="1"/>
  <c r="AE32" i="7074" s="1"/>
  <c r="AF32" i="7074" s="1"/>
  <c r="AG32" i="7074" s="1"/>
  <c r="AH32" i="7074" s="1"/>
  <c r="AI32" i="7074" s="1"/>
  <c r="AJ32" i="7074" s="1"/>
  <c r="AK32" i="7074" s="1"/>
  <c r="AL32" i="7074" s="1"/>
  <c r="AM32" i="7074" s="1"/>
  <c r="AO32" i="7074" s="1"/>
  <c r="V22" i="7074"/>
  <c r="W22" i="7074" s="1"/>
  <c r="X22" i="7074" s="1"/>
  <c r="Y22" i="7074" s="1"/>
  <c r="Z22" i="7074" s="1"/>
  <c r="AA22" i="7074" s="1"/>
  <c r="AB22" i="7074" s="1"/>
  <c r="AC22" i="7074" s="1"/>
  <c r="AD22" i="7074" s="1"/>
  <c r="AE22" i="7074" s="1"/>
  <c r="AF22" i="7074" s="1"/>
  <c r="AG22" i="7074" s="1"/>
  <c r="AH22" i="7074" s="1"/>
  <c r="AI22" i="7074" s="1"/>
  <c r="AJ22" i="7074" s="1"/>
  <c r="AK22" i="7074" s="1"/>
  <c r="AL22" i="7074" s="1"/>
  <c r="AM22" i="7074" s="1"/>
  <c r="AO22" i="7074" s="1"/>
  <c r="V23" i="7074"/>
  <c r="W23" i="7074" s="1"/>
  <c r="X23" i="7074" s="1"/>
  <c r="Y23" i="7074" s="1"/>
  <c r="Z23" i="7074" s="1"/>
  <c r="AA23" i="7074" s="1"/>
  <c r="AB23" i="7074" s="1"/>
  <c r="AC23" i="7074" s="1"/>
  <c r="AD23" i="7074" s="1"/>
  <c r="AE23" i="7074" s="1"/>
  <c r="AF23" i="7074" s="1"/>
  <c r="AG23" i="7074" s="1"/>
  <c r="AH23" i="7074" s="1"/>
  <c r="AI23" i="7074" s="1"/>
  <c r="AJ23" i="7074" s="1"/>
  <c r="AK23" i="7074" s="1"/>
  <c r="AL23" i="7074" s="1"/>
  <c r="AM23" i="7074" s="1"/>
  <c r="AO23" i="7074" s="1"/>
  <c r="V26" i="7074"/>
  <c r="W26" i="7074" s="1"/>
  <c r="X26" i="7074" s="1"/>
  <c r="Y26" i="7074" s="1"/>
  <c r="Z26" i="7074" s="1"/>
  <c r="AA26" i="7074" s="1"/>
  <c r="AB26" i="7074" s="1"/>
  <c r="AC26" i="7074" s="1"/>
  <c r="AD26" i="7074" s="1"/>
  <c r="AE26" i="7074" s="1"/>
  <c r="AF26" i="7074" s="1"/>
  <c r="AG26" i="7074" s="1"/>
  <c r="AH26" i="7074" s="1"/>
  <c r="AI26" i="7074" s="1"/>
  <c r="AJ26" i="7074" s="1"/>
  <c r="AK26" i="7074" s="1"/>
  <c r="AL26" i="7074" s="1"/>
  <c r="AM26" i="7074" s="1"/>
  <c r="AO26" i="7074" s="1"/>
  <c r="M31" i="7072"/>
  <c r="N31" i="7072" s="1"/>
  <c r="O31" i="7072" s="1"/>
  <c r="P31" i="7072" s="1"/>
  <c r="Q31" i="7072" s="1"/>
  <c r="R31" i="7072" s="1"/>
  <c r="S31" i="7072" s="1"/>
  <c r="T31" i="7072" s="1"/>
  <c r="U31" i="7072" s="1"/>
  <c r="V31" i="7072" s="1"/>
  <c r="W31" i="7072" s="1"/>
  <c r="X31" i="7072" s="1"/>
  <c r="Y31" i="7072" s="1"/>
  <c r="Z31" i="7072" s="1"/>
  <c r="AA31" i="7072" s="1"/>
  <c r="AB31" i="7072" s="1"/>
  <c r="AC31" i="7072" s="1"/>
  <c r="AD31" i="7072" s="1"/>
  <c r="AE31" i="7072" s="1"/>
  <c r="AF31" i="7072" s="1"/>
  <c r="AG31" i="7072" s="1"/>
  <c r="AH31" i="7072" s="1"/>
  <c r="AI31" i="7072" s="1"/>
  <c r="AJ31" i="7072" s="1"/>
  <c r="AK31" i="7072" s="1"/>
  <c r="AL31" i="7072" s="1"/>
  <c r="AM31" i="7072" s="1"/>
  <c r="AO31" i="7072" s="1"/>
  <c r="M32" i="7072"/>
  <c r="N32" i="7072" s="1"/>
  <c r="O32" i="7072" s="1"/>
  <c r="P32" i="7072" s="1"/>
  <c r="Q32" i="7072" s="1"/>
  <c r="R32" i="7072" s="1"/>
  <c r="S32" i="7072" s="1"/>
  <c r="T32" i="7072" s="1"/>
  <c r="U32" i="7072" s="1"/>
  <c r="V32" i="7072" s="1"/>
  <c r="W32" i="7072" s="1"/>
  <c r="X32" i="7072" s="1"/>
  <c r="Y32" i="7072" s="1"/>
  <c r="Z32" i="7072" s="1"/>
  <c r="AA32" i="7072" s="1"/>
  <c r="AB32" i="7072" s="1"/>
  <c r="AC32" i="7072" s="1"/>
  <c r="AD32" i="7072" s="1"/>
  <c r="AE32" i="7072" s="1"/>
  <c r="AF32" i="7072" s="1"/>
  <c r="AG32" i="7072" s="1"/>
  <c r="AH32" i="7072" s="1"/>
  <c r="AI32" i="7072" s="1"/>
  <c r="AJ32" i="7072" s="1"/>
  <c r="AK32" i="7072" s="1"/>
  <c r="AL32" i="7072" s="1"/>
  <c r="AM32" i="7072" s="1"/>
  <c r="AO32" i="7072" s="1"/>
  <c r="M34" i="7072"/>
  <c r="N34" i="7072" s="1"/>
  <c r="O34" i="7072" s="1"/>
  <c r="P34" i="7072" s="1"/>
  <c r="Q34" i="7072" s="1"/>
  <c r="R34" i="7072" s="1"/>
  <c r="S34" i="7072" s="1"/>
  <c r="T34" i="7072" s="1"/>
  <c r="U34" i="7072" s="1"/>
  <c r="V34" i="7072" s="1"/>
  <c r="W34" i="7072" s="1"/>
  <c r="X34" i="7072" s="1"/>
  <c r="Y34" i="7072" s="1"/>
  <c r="Z34" i="7072" s="1"/>
  <c r="AA34" i="7072" s="1"/>
  <c r="AB34" i="7072" s="1"/>
  <c r="AC34" i="7072" s="1"/>
  <c r="AD34" i="7072" s="1"/>
  <c r="AE34" i="7072" s="1"/>
  <c r="AF34" i="7072" s="1"/>
  <c r="AG34" i="7072" s="1"/>
  <c r="AH34" i="7072" s="1"/>
  <c r="AI34" i="7072" s="1"/>
  <c r="AJ34" i="7072" s="1"/>
  <c r="AK34" i="7072" s="1"/>
  <c r="AL34" i="7072" s="1"/>
  <c r="AM34" i="7072" s="1"/>
  <c r="AO34" i="7072" s="1"/>
  <c r="D81" i="7062"/>
  <c r="Y59" i="7074"/>
  <c r="Z59" i="7074" s="1"/>
  <c r="AA59" i="7074" s="1"/>
  <c r="AB59" i="7074" s="1"/>
  <c r="AC59" i="7074" s="1"/>
  <c r="AD59" i="7074" s="1"/>
  <c r="AE59" i="7074" s="1"/>
  <c r="AF59" i="7074" s="1"/>
  <c r="AG59" i="7074" s="1"/>
  <c r="AH59" i="7074" s="1"/>
  <c r="AI59" i="7074" s="1"/>
  <c r="AJ59" i="7074" s="1"/>
  <c r="AK59" i="7074" s="1"/>
  <c r="AL59" i="7074" s="1"/>
  <c r="AM59" i="7074" s="1"/>
  <c r="AO59" i="7074" s="1"/>
  <c r="Y60" i="7074"/>
  <c r="Z60" i="7074" s="1"/>
  <c r="AA60" i="7074" s="1"/>
  <c r="AB60" i="7074" s="1"/>
  <c r="AC60" i="7074" s="1"/>
  <c r="AD60" i="7074" s="1"/>
  <c r="AE60" i="7074" s="1"/>
  <c r="AF60" i="7074" s="1"/>
  <c r="AG60" i="7074" s="1"/>
  <c r="AH60" i="7074" s="1"/>
  <c r="AI60" i="7074" s="1"/>
  <c r="AJ60" i="7074" s="1"/>
  <c r="AK60" i="7074" s="1"/>
  <c r="AL60" i="7074" s="1"/>
  <c r="AM60" i="7074" s="1"/>
  <c r="AO60" i="7074" s="1"/>
  <c r="AN42" i="7074"/>
  <c r="AN42" i="7060"/>
  <c r="I36" i="7066"/>
  <c r="J36" i="7066" s="1"/>
  <c r="K36" i="7066" s="1"/>
  <c r="L36" i="7066" s="1"/>
  <c r="M36" i="7066" s="1"/>
  <c r="N36" i="7066" s="1"/>
  <c r="O36" i="7066" s="1"/>
  <c r="P36" i="7066" s="1"/>
  <c r="Q36" i="7066" s="1"/>
  <c r="R36" i="7066" s="1"/>
  <c r="S36" i="7066" s="1"/>
  <c r="T36" i="7066" s="1"/>
  <c r="U36" i="7066" s="1"/>
  <c r="V36" i="7066" s="1"/>
  <c r="W36" i="7066" s="1"/>
  <c r="X36" i="7066" s="1"/>
  <c r="Y36" i="7066" s="1"/>
  <c r="Z36" i="7066" s="1"/>
  <c r="AA36" i="7066" s="1"/>
  <c r="AB36" i="7066" s="1"/>
  <c r="AC36" i="7066" s="1"/>
  <c r="AD36" i="7066" s="1"/>
  <c r="AE36" i="7066" s="1"/>
  <c r="AF36" i="7066" s="1"/>
  <c r="AG36" i="7066" s="1"/>
  <c r="AH36" i="7066" s="1"/>
  <c r="AI36" i="7066" s="1"/>
  <c r="AJ36" i="7066" s="1"/>
  <c r="AK36" i="7066" s="1"/>
  <c r="AL36" i="7066" s="1"/>
  <c r="AM36" i="7066" s="1"/>
  <c r="AO36" i="7066" s="1"/>
  <c r="F40" i="7059"/>
  <c r="I37" i="7066"/>
  <c r="J37" i="7066" s="1"/>
  <c r="K37" i="7066" s="1"/>
  <c r="L37" i="7066" s="1"/>
  <c r="M37" i="7066" s="1"/>
  <c r="N37" i="7066" s="1"/>
  <c r="O37" i="7066" s="1"/>
  <c r="P37" i="7066" s="1"/>
  <c r="Q37" i="7066" s="1"/>
  <c r="R37" i="7066" s="1"/>
  <c r="S37" i="7066" s="1"/>
  <c r="T37" i="7066" s="1"/>
  <c r="U37" i="7066" s="1"/>
  <c r="V37" i="7066" s="1"/>
  <c r="W37" i="7066" s="1"/>
  <c r="X37" i="7066" s="1"/>
  <c r="Y37" i="7066" s="1"/>
  <c r="Z37" i="7066" s="1"/>
  <c r="AA37" i="7066" s="1"/>
  <c r="AB37" i="7066" s="1"/>
  <c r="AC37" i="7066" s="1"/>
  <c r="AD37" i="7066" s="1"/>
  <c r="AE37" i="7066" s="1"/>
  <c r="AF37" i="7066" s="1"/>
  <c r="AG37" i="7066" s="1"/>
  <c r="AH37" i="7066" s="1"/>
  <c r="AI37" i="7066" s="1"/>
  <c r="AJ37" i="7066" s="1"/>
  <c r="AK37" i="7066" s="1"/>
  <c r="AL37" i="7066" s="1"/>
  <c r="AM37" i="7066" s="1"/>
  <c r="AO37" i="7066" s="1"/>
  <c r="I76" i="7059"/>
  <c r="F81" i="7070"/>
  <c r="G81" i="7070" s="1"/>
  <c r="H81" i="7070" s="1"/>
  <c r="F78" i="7070"/>
  <c r="G78" i="7070" s="1"/>
  <c r="H78" i="7070" s="1"/>
  <c r="S66" i="7060"/>
  <c r="Y71" i="7074"/>
  <c r="Z71" i="7074" s="1"/>
  <c r="AA71" i="7074" s="1"/>
  <c r="AB71" i="7074" s="1"/>
  <c r="AC71" i="7074" s="1"/>
  <c r="AD71" i="7074" s="1"/>
  <c r="AE71" i="7074" s="1"/>
  <c r="AF71" i="7074" s="1"/>
  <c r="AG71" i="7074" s="1"/>
  <c r="AH71" i="7074" s="1"/>
  <c r="AI71" i="7074" s="1"/>
  <c r="AJ71" i="7074" s="1"/>
  <c r="AK71" i="7074" s="1"/>
  <c r="AL71" i="7074" s="1"/>
  <c r="AM71" i="7074" s="1"/>
  <c r="AO71" i="7074" s="1"/>
  <c r="W61" i="7078"/>
  <c r="X61" i="7078" s="1"/>
  <c r="Y61" i="7078" s="1"/>
  <c r="Z61" i="7078" s="1"/>
  <c r="AA61" i="7078" s="1"/>
  <c r="AB61" i="7078" s="1"/>
  <c r="AC61" i="7078" s="1"/>
  <c r="AD61" i="7078" s="1"/>
  <c r="AE61" i="7078" s="1"/>
  <c r="AF61" i="7078" s="1"/>
  <c r="AG61" i="7078" s="1"/>
  <c r="AH61" i="7078" s="1"/>
  <c r="AI61" i="7078" s="1"/>
  <c r="AJ61" i="7078" s="1"/>
  <c r="AK61" i="7078" s="1"/>
  <c r="AL61" i="7078" s="1"/>
  <c r="AM61" i="7078" s="1"/>
  <c r="W62" i="7078"/>
  <c r="X62" i="7078" s="1"/>
  <c r="Y62" i="7078" s="1"/>
  <c r="Z62" i="7078" s="1"/>
  <c r="AA62" i="7078" s="1"/>
  <c r="AB62" i="7078" s="1"/>
  <c r="AC62" i="7078" s="1"/>
  <c r="AD62" i="7078" s="1"/>
  <c r="AE62" i="7078" s="1"/>
  <c r="AF62" i="7078" s="1"/>
  <c r="AG62" i="7078" s="1"/>
  <c r="AH62" i="7078" s="1"/>
  <c r="AI62" i="7078" s="1"/>
  <c r="AJ62" i="7078" s="1"/>
  <c r="AK62" i="7078" s="1"/>
  <c r="AL62" i="7078" s="1"/>
  <c r="AM62" i="7078" s="1"/>
  <c r="W74" i="7078"/>
  <c r="X74" i="7078" s="1"/>
  <c r="Y74" i="7078" s="1"/>
  <c r="Z74" i="7078" s="1"/>
  <c r="AA74" i="7078" s="1"/>
  <c r="AB74" i="7078" s="1"/>
  <c r="AC74" i="7078" s="1"/>
  <c r="AD74" i="7078" s="1"/>
  <c r="AE74" i="7078" s="1"/>
  <c r="AF74" i="7078" s="1"/>
  <c r="AG74" i="7078" s="1"/>
  <c r="AH74" i="7078" s="1"/>
  <c r="AI74" i="7078" s="1"/>
  <c r="AJ74" i="7078" s="1"/>
  <c r="AK74" i="7078" s="1"/>
  <c r="AL74" i="7078" s="1"/>
  <c r="AM74" i="7078" s="1"/>
  <c r="AF53" i="7059"/>
  <c r="E41" i="7059"/>
  <c r="U24" i="7066"/>
  <c r="V24" i="7066" s="1"/>
  <c r="W24" i="7066" s="1"/>
  <c r="X24" i="7066" s="1"/>
  <c r="Y24" i="7066" s="1"/>
  <c r="Z24" i="7066" s="1"/>
  <c r="AA24" i="7066" s="1"/>
  <c r="AB24" i="7066" s="1"/>
  <c r="AC24" i="7066" s="1"/>
  <c r="AD24" i="7066" s="1"/>
  <c r="AE24" i="7066" s="1"/>
  <c r="AF24" i="7066" s="1"/>
  <c r="AG24" i="7066" s="1"/>
  <c r="AH24" i="7066" s="1"/>
  <c r="AI24" i="7066" s="1"/>
  <c r="AJ24" i="7066" s="1"/>
  <c r="AK24" i="7066" s="1"/>
  <c r="AL24" i="7066" s="1"/>
  <c r="AM24" i="7066" s="1"/>
  <c r="AO24" i="7066" s="1"/>
  <c r="AM9" i="7069"/>
  <c r="P30" i="7062"/>
  <c r="U27" i="7066"/>
  <c r="V27" i="7066" s="1"/>
  <c r="W27" i="7066" s="1"/>
  <c r="X27" i="7066" s="1"/>
  <c r="Y27" i="7066" s="1"/>
  <c r="Z27" i="7066" s="1"/>
  <c r="AA27" i="7066" s="1"/>
  <c r="AB27" i="7066" s="1"/>
  <c r="AC27" i="7066" s="1"/>
  <c r="AD27" i="7066" s="1"/>
  <c r="AE27" i="7066" s="1"/>
  <c r="AF27" i="7066" s="1"/>
  <c r="AG27" i="7066" s="1"/>
  <c r="AH27" i="7066" s="1"/>
  <c r="AI27" i="7066" s="1"/>
  <c r="AJ27" i="7066" s="1"/>
  <c r="AK27" i="7066" s="1"/>
  <c r="AL27" i="7066" s="1"/>
  <c r="AM27" i="7066" s="1"/>
  <c r="AO27" i="7066" s="1"/>
  <c r="AB57" i="7062"/>
  <c r="AN42" i="7073"/>
  <c r="R67" i="7060"/>
  <c r="V23" i="7060"/>
  <c r="AN82" i="7074"/>
  <c r="AG12" i="7060"/>
  <c r="I77" i="7059"/>
  <c r="I77" i="7061"/>
  <c r="AC56" i="7061"/>
  <c r="G77" i="7066"/>
  <c r="H77" i="7066" s="1"/>
  <c r="I77" i="7066" s="1"/>
  <c r="J77" i="7066" s="1"/>
  <c r="K77" i="7066" s="1"/>
  <c r="L77" i="7066" s="1"/>
  <c r="M77" i="7066" s="1"/>
  <c r="N77" i="7066" s="1"/>
  <c r="O77" i="7066" s="1"/>
  <c r="P77" i="7066" s="1"/>
  <c r="Q77" i="7066" s="1"/>
  <c r="R77" i="7066" s="1"/>
  <c r="S77" i="7066" s="1"/>
  <c r="T77" i="7066" s="1"/>
  <c r="U77" i="7066" s="1"/>
  <c r="V77" i="7066" s="1"/>
  <c r="W77" i="7066" s="1"/>
  <c r="X77" i="7066" s="1"/>
  <c r="Y77" i="7066" s="1"/>
  <c r="Z77" i="7066" s="1"/>
  <c r="AA77" i="7066" s="1"/>
  <c r="AB77" i="7066" s="1"/>
  <c r="AC77" i="7066" s="1"/>
  <c r="AD77" i="7066" s="1"/>
  <c r="AE77" i="7066" s="1"/>
  <c r="AF77" i="7066" s="1"/>
  <c r="AG77" i="7066" s="1"/>
  <c r="AH77" i="7066" s="1"/>
  <c r="AI77" i="7066" s="1"/>
  <c r="AJ77" i="7066" s="1"/>
  <c r="AK77" i="7066" s="1"/>
  <c r="AL77" i="7066" s="1"/>
  <c r="AM77" i="7066" s="1"/>
  <c r="AO77" i="7066" s="1"/>
  <c r="G78" i="7066"/>
  <c r="H78" i="7066" s="1"/>
  <c r="I78" i="7066" s="1"/>
  <c r="J78" i="7066" s="1"/>
  <c r="K78" i="7066" s="1"/>
  <c r="L78" i="7066" s="1"/>
  <c r="M78" i="7066" s="1"/>
  <c r="N78" i="7066" s="1"/>
  <c r="O78" i="7066" s="1"/>
  <c r="P78" i="7066" s="1"/>
  <c r="Q78" i="7066" s="1"/>
  <c r="R78" i="7066" s="1"/>
  <c r="S78" i="7066" s="1"/>
  <c r="T78" i="7066" s="1"/>
  <c r="U78" i="7066" s="1"/>
  <c r="V78" i="7066" s="1"/>
  <c r="W78" i="7066" s="1"/>
  <c r="X78" i="7066" s="1"/>
  <c r="Y78" i="7066" s="1"/>
  <c r="Z78" i="7066" s="1"/>
  <c r="AA78" i="7066" s="1"/>
  <c r="AB78" i="7066" s="1"/>
  <c r="AC78" i="7066" s="1"/>
  <c r="AD78" i="7066" s="1"/>
  <c r="AE78" i="7066" s="1"/>
  <c r="AF78" i="7066" s="1"/>
  <c r="AG78" i="7066" s="1"/>
  <c r="AH78" i="7066" s="1"/>
  <c r="AI78" i="7066" s="1"/>
  <c r="AJ78" i="7066" s="1"/>
  <c r="AK78" i="7066" s="1"/>
  <c r="AL78" i="7066" s="1"/>
  <c r="AM78" i="7066" s="1"/>
  <c r="AO78" i="7066" s="1"/>
  <c r="G80" i="7066"/>
  <c r="H80" i="7066" s="1"/>
  <c r="I80" i="7066" s="1"/>
  <c r="J80" i="7066" s="1"/>
  <c r="K80" i="7066" s="1"/>
  <c r="L80" i="7066" s="1"/>
  <c r="M80" i="7066" s="1"/>
  <c r="N80" i="7066" s="1"/>
  <c r="O80" i="7066" s="1"/>
  <c r="P80" i="7066" s="1"/>
  <c r="Q80" i="7066" s="1"/>
  <c r="R80" i="7066" s="1"/>
  <c r="S80" i="7066" s="1"/>
  <c r="T80" i="7066" s="1"/>
  <c r="U80" i="7066" s="1"/>
  <c r="V80" i="7066" s="1"/>
  <c r="W80" i="7066" s="1"/>
  <c r="X80" i="7066" s="1"/>
  <c r="Y80" i="7066" s="1"/>
  <c r="Z80" i="7066" s="1"/>
  <c r="AA80" i="7066" s="1"/>
  <c r="AB80" i="7066" s="1"/>
  <c r="AC80" i="7066" s="1"/>
  <c r="AD80" i="7066" s="1"/>
  <c r="AE80" i="7066" s="1"/>
  <c r="AF80" i="7066" s="1"/>
  <c r="AG80" i="7066" s="1"/>
  <c r="AH80" i="7066" s="1"/>
  <c r="AI80" i="7066" s="1"/>
  <c r="AJ80" i="7066" s="1"/>
  <c r="AK80" i="7066" s="1"/>
  <c r="AL80" i="7066" s="1"/>
  <c r="AM80" i="7066" s="1"/>
  <c r="AO80" i="7066" s="1"/>
  <c r="AB28" i="7064"/>
  <c r="AC28" i="7064" s="1"/>
  <c r="AD28" i="7064" s="1"/>
  <c r="AE28" i="7064" s="1"/>
  <c r="AF28" i="7064" s="1"/>
  <c r="AG28" i="7064" s="1"/>
  <c r="AH28" i="7064" s="1"/>
  <c r="AI28" i="7064" s="1"/>
  <c r="AJ28" i="7064" s="1"/>
  <c r="AK28" i="7064" s="1"/>
  <c r="AL28" i="7064" s="1"/>
  <c r="AM28" i="7064" s="1"/>
  <c r="AO28" i="7064" s="1"/>
  <c r="L34" i="7062"/>
  <c r="P68" i="7060"/>
  <c r="P69" i="7060"/>
  <c r="P70" i="7060"/>
  <c r="N30" i="7065"/>
  <c r="O30" i="7065" s="1"/>
  <c r="P30" i="7065" s="1"/>
  <c r="Q30" i="7065" s="1"/>
  <c r="R30" i="7065" s="1"/>
  <c r="S30" i="7065" s="1"/>
  <c r="T30" i="7065" s="1"/>
  <c r="U30" i="7065" s="1"/>
  <c r="V30" i="7065" s="1"/>
  <c r="W30" i="7065" s="1"/>
  <c r="X30" i="7065" s="1"/>
  <c r="Y30" i="7065" s="1"/>
  <c r="Z30" i="7065" s="1"/>
  <c r="AA30" i="7065" s="1"/>
  <c r="AB30" i="7065" s="1"/>
  <c r="AC30" i="7065" s="1"/>
  <c r="AD30" i="7065" s="1"/>
  <c r="AE30" i="7065" s="1"/>
  <c r="AF30" i="7065" s="1"/>
  <c r="AG30" i="7065" s="1"/>
  <c r="AH30" i="7065" s="1"/>
  <c r="AI30" i="7065" s="1"/>
  <c r="AJ30" i="7065" s="1"/>
  <c r="AK30" i="7065" s="1"/>
  <c r="AL30" i="7065" s="1"/>
  <c r="AM30" i="7065" s="1"/>
  <c r="AO30" i="7065" s="1"/>
  <c r="N32" i="7065"/>
  <c r="O32" i="7065" s="1"/>
  <c r="P32" i="7065" s="1"/>
  <c r="Q32" i="7065" s="1"/>
  <c r="R32" i="7065" s="1"/>
  <c r="S32" i="7065" s="1"/>
  <c r="T32" i="7065" s="1"/>
  <c r="U32" i="7065" s="1"/>
  <c r="V32" i="7065" s="1"/>
  <c r="W32" i="7065" s="1"/>
  <c r="X32" i="7065" s="1"/>
  <c r="Y32" i="7065" s="1"/>
  <c r="Z32" i="7065" s="1"/>
  <c r="AA32" i="7065" s="1"/>
  <c r="AB32" i="7065" s="1"/>
  <c r="AC32" i="7065" s="1"/>
  <c r="AD32" i="7065" s="1"/>
  <c r="AE32" i="7065" s="1"/>
  <c r="AF32" i="7065" s="1"/>
  <c r="AG32" i="7065" s="1"/>
  <c r="AH32" i="7065" s="1"/>
  <c r="AI32" i="7065" s="1"/>
  <c r="AJ32" i="7065" s="1"/>
  <c r="AK32" i="7065" s="1"/>
  <c r="AL32" i="7065" s="1"/>
  <c r="AM32" i="7065" s="1"/>
  <c r="AO32" i="7065" s="1"/>
  <c r="N31" i="7065"/>
  <c r="O31" i="7065" s="1"/>
  <c r="P31" i="7065" s="1"/>
  <c r="Q31" i="7065" s="1"/>
  <c r="R31" i="7065" s="1"/>
  <c r="S31" i="7065" s="1"/>
  <c r="T31" i="7065" s="1"/>
  <c r="U31" i="7065" s="1"/>
  <c r="V31" i="7065" s="1"/>
  <c r="W31" i="7065" s="1"/>
  <c r="X31" i="7065" s="1"/>
  <c r="Y31" i="7065" s="1"/>
  <c r="Z31" i="7065" s="1"/>
  <c r="AA31" i="7065" s="1"/>
  <c r="AB31" i="7065" s="1"/>
  <c r="AC31" i="7065" s="1"/>
  <c r="AD31" i="7065" s="1"/>
  <c r="AE31" i="7065" s="1"/>
  <c r="AF31" i="7065" s="1"/>
  <c r="AG31" i="7065" s="1"/>
  <c r="AH31" i="7065" s="1"/>
  <c r="AI31" i="7065" s="1"/>
  <c r="AJ31" i="7065" s="1"/>
  <c r="AK31" i="7065" s="1"/>
  <c r="AL31" i="7065" s="1"/>
  <c r="AM31" i="7065" s="1"/>
  <c r="AO31" i="7065" s="1"/>
  <c r="AF55" i="7061"/>
  <c r="AD16" i="7060"/>
  <c r="Q28" i="7066"/>
  <c r="R28" i="7066" s="1"/>
  <c r="S28" i="7066" s="1"/>
  <c r="T28" i="7066" s="1"/>
  <c r="U28" i="7066" s="1"/>
  <c r="V28" i="7066" s="1"/>
  <c r="W28" i="7066" s="1"/>
  <c r="X28" i="7066" s="1"/>
  <c r="Y28" i="7066" s="1"/>
  <c r="Z28" i="7066" s="1"/>
  <c r="AA28" i="7066" s="1"/>
  <c r="AB28" i="7066" s="1"/>
  <c r="AC28" i="7066" s="1"/>
  <c r="AD28" i="7066" s="1"/>
  <c r="AE28" i="7066" s="1"/>
  <c r="AF28" i="7066" s="1"/>
  <c r="AG28" i="7066" s="1"/>
  <c r="AH28" i="7066" s="1"/>
  <c r="AI28" i="7066" s="1"/>
  <c r="AJ28" i="7066" s="1"/>
  <c r="AK28" i="7066" s="1"/>
  <c r="AL28" i="7066" s="1"/>
  <c r="AM28" i="7066" s="1"/>
  <c r="AO28" i="7066" s="1"/>
  <c r="J79" i="7064"/>
  <c r="K79" i="7064" s="1"/>
  <c r="L79" i="7064" s="1"/>
  <c r="M79" i="7064" s="1"/>
  <c r="N79" i="7064" s="1"/>
  <c r="O79" i="7064" s="1"/>
  <c r="P79" i="7064" s="1"/>
  <c r="Q79" i="7064" s="1"/>
  <c r="R79" i="7064" s="1"/>
  <c r="S79" i="7064" s="1"/>
  <c r="T79" i="7064" s="1"/>
  <c r="U79" i="7064" s="1"/>
  <c r="V79" i="7064" s="1"/>
  <c r="W79" i="7064" s="1"/>
  <c r="X79" i="7064" s="1"/>
  <c r="Y79" i="7064" s="1"/>
  <c r="Z79" i="7064" s="1"/>
  <c r="AA79" i="7064" s="1"/>
  <c r="AB79" i="7064" s="1"/>
  <c r="AC79" i="7064" s="1"/>
  <c r="AD79" i="7064" s="1"/>
  <c r="AE79" i="7064" s="1"/>
  <c r="AF79" i="7064" s="1"/>
  <c r="AG79" i="7064" s="1"/>
  <c r="AH79" i="7064" s="1"/>
  <c r="AI79" i="7064" s="1"/>
  <c r="AJ79" i="7064" s="1"/>
  <c r="AK79" i="7064" s="1"/>
  <c r="AL79" i="7064" s="1"/>
  <c r="AM79" i="7064" s="1"/>
  <c r="AO79" i="7064" s="1"/>
  <c r="AK49" i="7062"/>
  <c r="I37" i="7059"/>
  <c r="AC19" i="7062"/>
  <c r="N31" i="7074"/>
  <c r="O31" i="7074" s="1"/>
  <c r="P31" i="7074" s="1"/>
  <c r="Q31" i="7074" s="1"/>
  <c r="R31" i="7074" s="1"/>
  <c r="S31" i="7074" s="1"/>
  <c r="T31" i="7074" s="1"/>
  <c r="U31" i="7074" s="1"/>
  <c r="V31" i="7074" s="1"/>
  <c r="W31" i="7074" s="1"/>
  <c r="X31" i="7074" s="1"/>
  <c r="Y31" i="7074" s="1"/>
  <c r="Z31" i="7074" s="1"/>
  <c r="AA31" i="7074" s="1"/>
  <c r="AB31" i="7074" s="1"/>
  <c r="AC31" i="7074" s="1"/>
  <c r="AD31" i="7074" s="1"/>
  <c r="AE31" i="7074" s="1"/>
  <c r="AF31" i="7074" s="1"/>
  <c r="AG31" i="7074" s="1"/>
  <c r="AH31" i="7074" s="1"/>
  <c r="AI31" i="7074" s="1"/>
  <c r="AJ31" i="7074" s="1"/>
  <c r="AK31" i="7074" s="1"/>
  <c r="AL31" i="7074" s="1"/>
  <c r="AM31" i="7074" s="1"/>
  <c r="AO31" i="7074" s="1"/>
  <c r="X20" i="7065"/>
  <c r="Y20" i="7065" s="1"/>
  <c r="Z20" i="7065" s="1"/>
  <c r="AA20" i="7065" s="1"/>
  <c r="AB20" i="7065" s="1"/>
  <c r="AC20" i="7065" s="1"/>
  <c r="AD20" i="7065" s="1"/>
  <c r="AE20" i="7065" s="1"/>
  <c r="AF20" i="7065" s="1"/>
  <c r="AG20" i="7065" s="1"/>
  <c r="AH20" i="7065" s="1"/>
  <c r="AI20" i="7065" s="1"/>
  <c r="AJ20" i="7065" s="1"/>
  <c r="AK20" i="7065" s="1"/>
  <c r="AL20" i="7065" s="1"/>
  <c r="AM20" i="7065" s="1"/>
  <c r="AO20" i="7065" s="1"/>
  <c r="X21" i="7065"/>
  <c r="Y21" i="7065" s="1"/>
  <c r="Z21" i="7065" s="1"/>
  <c r="AA21" i="7065" s="1"/>
  <c r="AB21" i="7065" s="1"/>
  <c r="AC21" i="7065" s="1"/>
  <c r="AD21" i="7065" s="1"/>
  <c r="AE21" i="7065" s="1"/>
  <c r="AF21" i="7065" s="1"/>
  <c r="AG21" i="7065" s="1"/>
  <c r="AH21" i="7065" s="1"/>
  <c r="AI21" i="7065" s="1"/>
  <c r="AJ21" i="7065" s="1"/>
  <c r="AK21" i="7065" s="1"/>
  <c r="AL21" i="7065" s="1"/>
  <c r="AM21" i="7065" s="1"/>
  <c r="AO21" i="7065" s="1"/>
  <c r="H36" i="7078"/>
  <c r="I36" i="7078" s="1"/>
  <c r="J36" i="7078" s="1"/>
  <c r="K36" i="7078" s="1"/>
  <c r="L36" i="7078" s="1"/>
  <c r="M36" i="7078" s="1"/>
  <c r="N36" i="7078" s="1"/>
  <c r="O36" i="7078" s="1"/>
  <c r="P36" i="7078" s="1"/>
  <c r="Q36" i="7078" s="1"/>
  <c r="R36" i="7078" s="1"/>
  <c r="S36" i="7078" s="1"/>
  <c r="T36" i="7078" s="1"/>
  <c r="U36" i="7078" s="1"/>
  <c r="V36" i="7078" s="1"/>
  <c r="W36" i="7078" s="1"/>
  <c r="X36" i="7078" s="1"/>
  <c r="Y36" i="7078" s="1"/>
  <c r="Z36" i="7078" s="1"/>
  <c r="AA36" i="7078" s="1"/>
  <c r="AB36" i="7078" s="1"/>
  <c r="AC36" i="7078" s="1"/>
  <c r="AD36" i="7078" s="1"/>
  <c r="AE36" i="7078" s="1"/>
  <c r="AF36" i="7078" s="1"/>
  <c r="AG36" i="7078" s="1"/>
  <c r="AH36" i="7078" s="1"/>
  <c r="AI36" i="7078" s="1"/>
  <c r="AJ36" i="7078" s="1"/>
  <c r="AK36" i="7078" s="1"/>
  <c r="AL36" i="7078" s="1"/>
  <c r="AM36" i="7078" s="1"/>
  <c r="AG52" i="7062"/>
  <c r="AC16" i="7069"/>
  <c r="AD16" i="7069" s="1"/>
  <c r="AE16" i="7069" s="1"/>
  <c r="AF16" i="7069" s="1"/>
  <c r="AG16" i="7069" s="1"/>
  <c r="AH16" i="7069" s="1"/>
  <c r="AI16" i="7069" s="1"/>
  <c r="AJ16" i="7069" s="1"/>
  <c r="AK16" i="7069" s="1"/>
  <c r="AL16" i="7069" s="1"/>
  <c r="AM16" i="7069" s="1"/>
  <c r="AE14" i="7059"/>
  <c r="K73" i="7072"/>
  <c r="L73" i="7072" s="1"/>
  <c r="M73" i="7072" s="1"/>
  <c r="N73" i="7072" s="1"/>
  <c r="O73" i="7072" s="1"/>
  <c r="P73" i="7072" s="1"/>
  <c r="Q73" i="7072" s="1"/>
  <c r="R73" i="7072" s="1"/>
  <c r="S73" i="7072" s="1"/>
  <c r="T73" i="7072" s="1"/>
  <c r="U73" i="7072" s="1"/>
  <c r="V73" i="7072" s="1"/>
  <c r="W73" i="7072" s="1"/>
  <c r="X73" i="7072" s="1"/>
  <c r="Y73" i="7072" s="1"/>
  <c r="Z73" i="7072" s="1"/>
  <c r="AA73" i="7072" s="1"/>
  <c r="AB73" i="7072" s="1"/>
  <c r="AC73" i="7072" s="1"/>
  <c r="AD73" i="7072" s="1"/>
  <c r="AE73" i="7072" s="1"/>
  <c r="AF73" i="7072" s="1"/>
  <c r="AG73" i="7072" s="1"/>
  <c r="AH73" i="7072" s="1"/>
  <c r="AI73" i="7072" s="1"/>
  <c r="AJ73" i="7072" s="1"/>
  <c r="AK73" i="7072" s="1"/>
  <c r="AL73" i="7072" s="1"/>
  <c r="AM73" i="7072" s="1"/>
  <c r="AO73" i="7072" s="1"/>
  <c r="K75" i="7072"/>
  <c r="L75" i="7072" s="1"/>
  <c r="M75" i="7072" s="1"/>
  <c r="N75" i="7072" s="1"/>
  <c r="O75" i="7072" s="1"/>
  <c r="P75" i="7072" s="1"/>
  <c r="Q75" i="7072" s="1"/>
  <c r="R75" i="7072" s="1"/>
  <c r="S75" i="7072" s="1"/>
  <c r="T75" i="7072" s="1"/>
  <c r="U75" i="7072" s="1"/>
  <c r="V75" i="7072" s="1"/>
  <c r="W75" i="7072" s="1"/>
  <c r="X75" i="7072" s="1"/>
  <c r="Y75" i="7072" s="1"/>
  <c r="Z75" i="7072" s="1"/>
  <c r="AA75" i="7072" s="1"/>
  <c r="AB75" i="7072" s="1"/>
  <c r="AC75" i="7072" s="1"/>
  <c r="AD75" i="7072" s="1"/>
  <c r="AE75" i="7072" s="1"/>
  <c r="AF75" i="7072" s="1"/>
  <c r="AG75" i="7072" s="1"/>
  <c r="AH75" i="7072" s="1"/>
  <c r="AI75" i="7072" s="1"/>
  <c r="AJ75" i="7072" s="1"/>
  <c r="AK75" i="7072" s="1"/>
  <c r="AL75" i="7072" s="1"/>
  <c r="AM75" i="7072" s="1"/>
  <c r="AO75" i="7072" s="1"/>
  <c r="S25" i="7072"/>
  <c r="T25" i="7072" s="1"/>
  <c r="U25" i="7072" s="1"/>
  <c r="V25" i="7072" s="1"/>
  <c r="W25" i="7072" s="1"/>
  <c r="X25" i="7072" s="1"/>
  <c r="Y25" i="7072" s="1"/>
  <c r="Z25" i="7072" s="1"/>
  <c r="AA25" i="7072" s="1"/>
  <c r="AB25" i="7072" s="1"/>
  <c r="AC25" i="7072" s="1"/>
  <c r="AD25" i="7072" s="1"/>
  <c r="AE25" i="7072" s="1"/>
  <c r="AF25" i="7072" s="1"/>
  <c r="AG25" i="7072" s="1"/>
  <c r="AH25" i="7072" s="1"/>
  <c r="AI25" i="7072" s="1"/>
  <c r="AJ25" i="7072" s="1"/>
  <c r="AK25" i="7072" s="1"/>
  <c r="AL25" i="7072" s="1"/>
  <c r="AM25" i="7072" s="1"/>
  <c r="AO25" i="7072" s="1"/>
  <c r="S27" i="7072"/>
  <c r="T27" i="7072" s="1"/>
  <c r="U27" i="7072" s="1"/>
  <c r="V27" i="7072" s="1"/>
  <c r="W27" i="7072" s="1"/>
  <c r="X27" i="7072" s="1"/>
  <c r="Y27" i="7072" s="1"/>
  <c r="Z27" i="7072" s="1"/>
  <c r="AA27" i="7072" s="1"/>
  <c r="AB27" i="7072" s="1"/>
  <c r="AC27" i="7072" s="1"/>
  <c r="AD27" i="7072" s="1"/>
  <c r="AE27" i="7072" s="1"/>
  <c r="AF27" i="7072" s="1"/>
  <c r="AG27" i="7072" s="1"/>
  <c r="AH27" i="7072" s="1"/>
  <c r="AI27" i="7072" s="1"/>
  <c r="AJ27" i="7072" s="1"/>
  <c r="AK27" i="7072" s="1"/>
  <c r="AL27" i="7072" s="1"/>
  <c r="AM27" i="7072" s="1"/>
  <c r="AO27" i="7072" s="1"/>
  <c r="AE54" i="7060"/>
  <c r="J76" i="7064"/>
  <c r="K76" i="7064" s="1"/>
  <c r="L76" i="7064" s="1"/>
  <c r="M76" i="7064" s="1"/>
  <c r="N76" i="7064" s="1"/>
  <c r="O76" i="7064" s="1"/>
  <c r="P76" i="7064" s="1"/>
  <c r="Q76" i="7064" s="1"/>
  <c r="R76" i="7064" s="1"/>
  <c r="S76" i="7064" s="1"/>
  <c r="T76" i="7064" s="1"/>
  <c r="U76" i="7064" s="1"/>
  <c r="V76" i="7064" s="1"/>
  <c r="W76" i="7064" s="1"/>
  <c r="X76" i="7064" s="1"/>
  <c r="Y76" i="7064" s="1"/>
  <c r="Z76" i="7064" s="1"/>
  <c r="AA76" i="7064" s="1"/>
  <c r="AB76" i="7064" s="1"/>
  <c r="AC76" i="7064" s="1"/>
  <c r="AD76" i="7064" s="1"/>
  <c r="AE76" i="7064" s="1"/>
  <c r="AF76" i="7064" s="1"/>
  <c r="AG76" i="7064" s="1"/>
  <c r="AH76" i="7064" s="1"/>
  <c r="AI76" i="7064" s="1"/>
  <c r="AJ76" i="7064" s="1"/>
  <c r="AK76" i="7064" s="1"/>
  <c r="AL76" i="7064" s="1"/>
  <c r="AM76" i="7064" s="1"/>
  <c r="AO76" i="7064" s="1"/>
  <c r="AC16" i="7061"/>
  <c r="AK9" i="7066"/>
  <c r="AL9" i="7066" s="1"/>
  <c r="AM9" i="7066" s="1"/>
  <c r="AO9" i="7066" s="1"/>
  <c r="F79" i="7060"/>
  <c r="AD54" i="7076"/>
  <c r="AE54" i="7076" s="1"/>
  <c r="AF54" i="7076" s="1"/>
  <c r="AG54" i="7076" s="1"/>
  <c r="AH54" i="7076" s="1"/>
  <c r="AI54" i="7076" s="1"/>
  <c r="AJ54" i="7076" s="1"/>
  <c r="AK54" i="7076" s="1"/>
  <c r="AL54" i="7076" s="1"/>
  <c r="AM54" i="7076" s="1"/>
  <c r="M32" i="7062"/>
  <c r="AE13" i="7068"/>
  <c r="AF13" i="7068" s="1"/>
  <c r="AG13" i="7068" s="1"/>
  <c r="AH13" i="7068" s="1"/>
  <c r="AI13" i="7068" s="1"/>
  <c r="AJ13" i="7068" s="1"/>
  <c r="AK13" i="7068" s="1"/>
  <c r="AL13" i="7068" s="1"/>
  <c r="AM13" i="7068" s="1"/>
  <c r="AE15" i="7068"/>
  <c r="AF15" i="7068" s="1"/>
  <c r="AG15" i="7068" s="1"/>
  <c r="AH15" i="7068" s="1"/>
  <c r="AI15" i="7068" s="1"/>
  <c r="AJ15" i="7068" s="1"/>
  <c r="AK15" i="7068" s="1"/>
  <c r="AL15" i="7068" s="1"/>
  <c r="AM15" i="7068" s="1"/>
  <c r="V23" i="7062"/>
  <c r="AB56" i="7072"/>
  <c r="AC56" i="7072" s="1"/>
  <c r="AD56" i="7072" s="1"/>
  <c r="AE56" i="7072" s="1"/>
  <c r="AF56" i="7072" s="1"/>
  <c r="AG56" i="7072" s="1"/>
  <c r="AH56" i="7072" s="1"/>
  <c r="AI56" i="7072" s="1"/>
  <c r="AJ56" i="7072" s="1"/>
  <c r="AK56" i="7072" s="1"/>
  <c r="AL56" i="7072" s="1"/>
  <c r="AM56" i="7072" s="1"/>
  <c r="AO56" i="7072" s="1"/>
  <c r="AB57" i="7072"/>
  <c r="AC57" i="7072" s="1"/>
  <c r="AD57" i="7072" s="1"/>
  <c r="AE57" i="7072" s="1"/>
  <c r="AF57" i="7072" s="1"/>
  <c r="AG57" i="7072" s="1"/>
  <c r="AH57" i="7072" s="1"/>
  <c r="AI57" i="7072" s="1"/>
  <c r="AJ57" i="7072" s="1"/>
  <c r="AK57" i="7072" s="1"/>
  <c r="AL57" i="7072" s="1"/>
  <c r="AM57" i="7072" s="1"/>
  <c r="AO57" i="7072" s="1"/>
  <c r="N31" i="7060"/>
  <c r="T65" i="7061"/>
  <c r="AF12" i="7061"/>
  <c r="AA58" i="7061"/>
  <c r="Q67" i="7059"/>
  <c r="Q30" i="7066"/>
  <c r="R30" i="7066" s="1"/>
  <c r="S30" i="7066" s="1"/>
  <c r="T30" i="7066" s="1"/>
  <c r="U30" i="7066" s="1"/>
  <c r="V30" i="7066" s="1"/>
  <c r="W30" i="7066" s="1"/>
  <c r="X30" i="7066" s="1"/>
  <c r="Y30" i="7066" s="1"/>
  <c r="Z30" i="7066" s="1"/>
  <c r="AA30" i="7066" s="1"/>
  <c r="AB30" i="7066" s="1"/>
  <c r="AC30" i="7066" s="1"/>
  <c r="AD30" i="7066" s="1"/>
  <c r="AE30" i="7066" s="1"/>
  <c r="AF30" i="7066" s="1"/>
  <c r="AG30" i="7066" s="1"/>
  <c r="AH30" i="7066" s="1"/>
  <c r="AI30" i="7066" s="1"/>
  <c r="AJ30" i="7066" s="1"/>
  <c r="AK30" i="7066" s="1"/>
  <c r="AL30" i="7066" s="1"/>
  <c r="AM30" i="7066" s="1"/>
  <c r="AO30" i="7066" s="1"/>
  <c r="F40" i="7066"/>
  <c r="G40" i="7066" s="1"/>
  <c r="H40" i="7066" s="1"/>
  <c r="I40" i="7066" s="1"/>
  <c r="J40" i="7066" s="1"/>
  <c r="K40" i="7066" s="1"/>
  <c r="L40" i="7066" s="1"/>
  <c r="M40" i="7066" s="1"/>
  <c r="N40" i="7066" s="1"/>
  <c r="O40" i="7066" s="1"/>
  <c r="P40" i="7066" s="1"/>
  <c r="Q40" i="7066" s="1"/>
  <c r="R40" i="7066" s="1"/>
  <c r="S40" i="7066" s="1"/>
  <c r="T40" i="7066" s="1"/>
  <c r="U40" i="7066" s="1"/>
  <c r="V40" i="7066" s="1"/>
  <c r="W40" i="7066" s="1"/>
  <c r="X40" i="7066" s="1"/>
  <c r="Y40" i="7066" s="1"/>
  <c r="Z40" i="7066" s="1"/>
  <c r="AA40" i="7066" s="1"/>
  <c r="AB40" i="7066" s="1"/>
  <c r="AC40" i="7066" s="1"/>
  <c r="AD40" i="7066" s="1"/>
  <c r="AE40" i="7066" s="1"/>
  <c r="AF40" i="7066" s="1"/>
  <c r="AG40" i="7066" s="1"/>
  <c r="AH40" i="7066" s="1"/>
  <c r="AI40" i="7066" s="1"/>
  <c r="AJ40" i="7066" s="1"/>
  <c r="AK40" i="7066" s="1"/>
  <c r="AL40" i="7066" s="1"/>
  <c r="AM40" i="7066" s="1"/>
  <c r="AO40" i="7066" s="1"/>
  <c r="AC61" i="7077"/>
  <c r="AD61" i="7077" s="1"/>
  <c r="AE61" i="7077" s="1"/>
  <c r="AF61" i="7077" s="1"/>
  <c r="AG61" i="7077" s="1"/>
  <c r="AH61" i="7077" s="1"/>
  <c r="AI61" i="7077" s="1"/>
  <c r="AJ61" i="7077" s="1"/>
  <c r="AK61" i="7077" s="1"/>
  <c r="AL61" i="7077" s="1"/>
  <c r="AM61" i="7077" s="1"/>
  <c r="V63" i="7062"/>
  <c r="O69" i="7062"/>
  <c r="O70" i="7062"/>
  <c r="AL7" i="7060"/>
  <c r="AM7" i="7060" s="1"/>
  <c r="AO7" i="7060" s="1"/>
  <c r="AK8" i="7060"/>
  <c r="J74" i="7063"/>
  <c r="K74" i="7063" s="1"/>
  <c r="L74" i="7063" s="1"/>
  <c r="M74" i="7063" s="1"/>
  <c r="N74" i="7063" s="1"/>
  <c r="O74" i="7063" s="1"/>
  <c r="P74" i="7063" s="1"/>
  <c r="Q74" i="7063" s="1"/>
  <c r="R74" i="7063" s="1"/>
  <c r="S74" i="7063" s="1"/>
  <c r="T74" i="7063" s="1"/>
  <c r="U74" i="7063" s="1"/>
  <c r="V74" i="7063" s="1"/>
  <c r="W74" i="7063" s="1"/>
  <c r="X74" i="7063" s="1"/>
  <c r="Y74" i="7063" s="1"/>
  <c r="Z74" i="7063" s="1"/>
  <c r="AA74" i="7063" s="1"/>
  <c r="AB74" i="7063" s="1"/>
  <c r="AC74" i="7063" s="1"/>
  <c r="AD74" i="7063" s="1"/>
  <c r="AE74" i="7063" s="1"/>
  <c r="AF74" i="7063" s="1"/>
  <c r="AG74" i="7063" s="1"/>
  <c r="AH74" i="7063" s="1"/>
  <c r="AI74" i="7063" s="1"/>
  <c r="AJ74" i="7063" s="1"/>
  <c r="AK74" i="7063" s="1"/>
  <c r="AL74" i="7063" s="1"/>
  <c r="AM74" i="7063" s="1"/>
  <c r="AO74" i="7063" s="1"/>
  <c r="J75" i="7063"/>
  <c r="K75" i="7063" s="1"/>
  <c r="L75" i="7063" s="1"/>
  <c r="M75" i="7063" s="1"/>
  <c r="N75" i="7063" s="1"/>
  <c r="O75" i="7063" s="1"/>
  <c r="P75" i="7063" s="1"/>
  <c r="Q75" i="7063" s="1"/>
  <c r="R75" i="7063" s="1"/>
  <c r="S75" i="7063" s="1"/>
  <c r="T75" i="7063" s="1"/>
  <c r="U75" i="7063" s="1"/>
  <c r="V75" i="7063" s="1"/>
  <c r="W75" i="7063" s="1"/>
  <c r="X75" i="7063" s="1"/>
  <c r="Y75" i="7063" s="1"/>
  <c r="Z75" i="7063" s="1"/>
  <c r="AA75" i="7063" s="1"/>
  <c r="AB75" i="7063" s="1"/>
  <c r="AC75" i="7063" s="1"/>
  <c r="AD75" i="7063" s="1"/>
  <c r="AE75" i="7063" s="1"/>
  <c r="AF75" i="7063" s="1"/>
  <c r="AG75" i="7063" s="1"/>
  <c r="AH75" i="7063" s="1"/>
  <c r="AI75" i="7063" s="1"/>
  <c r="AJ75" i="7063" s="1"/>
  <c r="AK75" i="7063" s="1"/>
  <c r="AL75" i="7063" s="1"/>
  <c r="AM75" i="7063" s="1"/>
  <c r="AO75" i="7063" s="1"/>
  <c r="S25" i="7064"/>
  <c r="T25" i="7064" s="1"/>
  <c r="U25" i="7064" s="1"/>
  <c r="V25" i="7064" s="1"/>
  <c r="W25" i="7064" s="1"/>
  <c r="X25" i="7064" s="1"/>
  <c r="Y25" i="7064" s="1"/>
  <c r="Z25" i="7064" s="1"/>
  <c r="AA25" i="7064" s="1"/>
  <c r="AB25" i="7064" s="1"/>
  <c r="AC25" i="7064" s="1"/>
  <c r="AD25" i="7064" s="1"/>
  <c r="AE25" i="7064" s="1"/>
  <c r="AF25" i="7064" s="1"/>
  <c r="AG25" i="7064" s="1"/>
  <c r="AH25" i="7064" s="1"/>
  <c r="AI25" i="7064" s="1"/>
  <c r="AJ25" i="7064" s="1"/>
  <c r="AK25" i="7064" s="1"/>
  <c r="AL25" i="7064" s="1"/>
  <c r="AM25" i="7064" s="1"/>
  <c r="S30" i="7064"/>
  <c r="T30" i="7064" s="1"/>
  <c r="U30" i="7064" s="1"/>
  <c r="V30" i="7064" s="1"/>
  <c r="W30" i="7064" s="1"/>
  <c r="X30" i="7064" s="1"/>
  <c r="Y30" i="7064" s="1"/>
  <c r="Z30" i="7064" s="1"/>
  <c r="AA30" i="7064" s="1"/>
  <c r="AB30" i="7064" s="1"/>
  <c r="AC30" i="7064" s="1"/>
  <c r="AD30" i="7064" s="1"/>
  <c r="AE30" i="7064" s="1"/>
  <c r="AF30" i="7064" s="1"/>
  <c r="AG30" i="7064" s="1"/>
  <c r="AH30" i="7064" s="1"/>
  <c r="AI30" i="7064" s="1"/>
  <c r="AJ30" i="7064" s="1"/>
  <c r="AK30" i="7064" s="1"/>
  <c r="AL30" i="7064" s="1"/>
  <c r="AM30" i="7064" s="1"/>
  <c r="AO30" i="7064" s="1"/>
  <c r="L33" i="7061"/>
  <c r="U24" i="7062"/>
  <c r="AB32" i="7064"/>
  <c r="AC32" i="7064" s="1"/>
  <c r="AD32" i="7064" s="1"/>
  <c r="AE32" i="7064" s="1"/>
  <c r="AF32" i="7064" s="1"/>
  <c r="AG32" i="7064" s="1"/>
  <c r="AH32" i="7064" s="1"/>
  <c r="AI32" i="7064" s="1"/>
  <c r="AJ32" i="7064" s="1"/>
  <c r="AK32" i="7064" s="1"/>
  <c r="AL32" i="7064" s="1"/>
  <c r="AM32" i="7064" s="1"/>
  <c r="AO32" i="7064" s="1"/>
  <c r="G78" i="7060"/>
  <c r="N41" i="7065"/>
  <c r="O41" i="7065" s="1"/>
  <c r="P41" i="7065" s="1"/>
  <c r="Q41" i="7065" s="1"/>
  <c r="R41" i="7065" s="1"/>
  <c r="S41" i="7065" s="1"/>
  <c r="T41" i="7065" s="1"/>
  <c r="U41" i="7065" s="1"/>
  <c r="V41" i="7065" s="1"/>
  <c r="W41" i="7065" s="1"/>
  <c r="X41" i="7065" s="1"/>
  <c r="Y41" i="7065" s="1"/>
  <c r="Z41" i="7065" s="1"/>
  <c r="AA41" i="7065" s="1"/>
  <c r="AB41" i="7065" s="1"/>
  <c r="AC41" i="7065" s="1"/>
  <c r="AD41" i="7065" s="1"/>
  <c r="AE41" i="7065" s="1"/>
  <c r="AF41" i="7065" s="1"/>
  <c r="AG41" i="7065" s="1"/>
  <c r="AH41" i="7065" s="1"/>
  <c r="AI41" i="7065" s="1"/>
  <c r="AJ41" i="7065" s="1"/>
  <c r="AK41" i="7065" s="1"/>
  <c r="AL41" i="7065" s="1"/>
  <c r="AM41" i="7065" s="1"/>
  <c r="AO41" i="7065" s="1"/>
  <c r="S27" i="7064"/>
  <c r="T27" i="7064" s="1"/>
  <c r="U27" i="7064" s="1"/>
  <c r="V27" i="7064" s="1"/>
  <c r="W27" i="7064" s="1"/>
  <c r="X27" i="7064" s="1"/>
  <c r="Y27" i="7064" s="1"/>
  <c r="Z27" i="7064" s="1"/>
  <c r="AA27" i="7064" s="1"/>
  <c r="AB27" i="7064" s="1"/>
  <c r="AC27" i="7064" s="1"/>
  <c r="AD27" i="7064" s="1"/>
  <c r="AE27" i="7064" s="1"/>
  <c r="AF27" i="7064" s="1"/>
  <c r="AG27" i="7064" s="1"/>
  <c r="AH27" i="7064" s="1"/>
  <c r="AI27" i="7064" s="1"/>
  <c r="AJ27" i="7064" s="1"/>
  <c r="AK27" i="7064" s="1"/>
  <c r="AL27" i="7064" s="1"/>
  <c r="AM27" i="7064" s="1"/>
  <c r="AO27" i="7064" s="1"/>
  <c r="AJ49" i="7061"/>
  <c r="O69" i="7061"/>
  <c r="O72" i="7061"/>
  <c r="O69" i="7066"/>
  <c r="P69" i="7066" s="1"/>
  <c r="Q69" i="7066" s="1"/>
  <c r="R69" i="7066" s="1"/>
  <c r="S69" i="7066" s="1"/>
  <c r="T69" i="7066" s="1"/>
  <c r="U69" i="7066" s="1"/>
  <c r="V69" i="7066" s="1"/>
  <c r="W69" i="7066" s="1"/>
  <c r="X69" i="7066" s="1"/>
  <c r="Y69" i="7066" s="1"/>
  <c r="Z69" i="7066" s="1"/>
  <c r="AA69" i="7066" s="1"/>
  <c r="AB69" i="7066" s="1"/>
  <c r="AC69" i="7066" s="1"/>
  <c r="AD69" i="7066" s="1"/>
  <c r="AE69" i="7066" s="1"/>
  <c r="AF69" i="7066" s="1"/>
  <c r="AG69" i="7066" s="1"/>
  <c r="AH69" i="7066" s="1"/>
  <c r="AI69" i="7066" s="1"/>
  <c r="AJ69" i="7066" s="1"/>
  <c r="AK69" i="7066" s="1"/>
  <c r="AL69" i="7066" s="1"/>
  <c r="AM69" i="7066" s="1"/>
  <c r="AO69" i="7066" s="1"/>
  <c r="AB18" i="7064"/>
  <c r="AC18" i="7064" s="1"/>
  <c r="AD18" i="7064" s="1"/>
  <c r="AE18" i="7064" s="1"/>
  <c r="AF18" i="7064" s="1"/>
  <c r="AG18" i="7064" s="1"/>
  <c r="AH18" i="7064" s="1"/>
  <c r="AI18" i="7064" s="1"/>
  <c r="AJ18" i="7064" s="1"/>
  <c r="AK18" i="7064" s="1"/>
  <c r="AL18" i="7064" s="1"/>
  <c r="AM18" i="7064" s="1"/>
  <c r="AO18" i="7064" s="1"/>
  <c r="AK49" i="7059"/>
  <c r="AD63" i="7076"/>
  <c r="AE63" i="7076" s="1"/>
  <c r="AF63" i="7076" s="1"/>
  <c r="AG63" i="7076" s="1"/>
  <c r="AH63" i="7076" s="1"/>
  <c r="AI63" i="7076" s="1"/>
  <c r="AJ63" i="7076" s="1"/>
  <c r="AK63" i="7076" s="1"/>
  <c r="AL63" i="7076" s="1"/>
  <c r="AM63" i="7076" s="1"/>
  <c r="H37" i="7062"/>
  <c r="AO12" i="7071"/>
  <c r="I36" i="7071"/>
  <c r="J36" i="7071" s="1"/>
  <c r="K36" i="7071" s="1"/>
  <c r="L36" i="7071" s="1"/>
  <c r="M36" i="7071" s="1"/>
  <c r="N36" i="7071" s="1"/>
  <c r="O36" i="7071" s="1"/>
  <c r="P36" i="7071" s="1"/>
  <c r="Q36" i="7071" s="1"/>
  <c r="R36" i="7071" s="1"/>
  <c r="S36" i="7071" s="1"/>
  <c r="T36" i="7071" s="1"/>
  <c r="U36" i="7071" s="1"/>
  <c r="V36" i="7071" s="1"/>
  <c r="W36" i="7071" s="1"/>
  <c r="X36" i="7071" s="1"/>
  <c r="Y36" i="7071" s="1"/>
  <c r="Z36" i="7071" s="1"/>
  <c r="AA36" i="7071" s="1"/>
  <c r="AB36" i="7071" s="1"/>
  <c r="AC36" i="7071" s="1"/>
  <c r="AD36" i="7071" s="1"/>
  <c r="AE36" i="7071" s="1"/>
  <c r="AF36" i="7071" s="1"/>
  <c r="AG36" i="7071" s="1"/>
  <c r="AH36" i="7071" s="1"/>
  <c r="AI36" i="7071" s="1"/>
  <c r="AJ36" i="7071" s="1"/>
  <c r="AK36" i="7071" s="1"/>
  <c r="AL36" i="7071" s="1"/>
  <c r="AM36" i="7071" s="1"/>
  <c r="AO36" i="7071" s="1"/>
  <c r="AM46" i="7059"/>
  <c r="AO46" i="7059" s="1"/>
  <c r="AK127" i="7059"/>
  <c r="AG51" i="7060"/>
  <c r="AG52" i="7060"/>
  <c r="K34" i="7060"/>
  <c r="N71" i="7061"/>
  <c r="G78" i="7061"/>
  <c r="W22" i="7062"/>
  <c r="P70" i="7066"/>
  <c r="Q70" i="7066" s="1"/>
  <c r="R70" i="7066" s="1"/>
  <c r="S70" i="7066" s="1"/>
  <c r="T70" i="7066" s="1"/>
  <c r="U70" i="7066" s="1"/>
  <c r="V70" i="7066" s="1"/>
  <c r="W70" i="7066" s="1"/>
  <c r="X70" i="7066" s="1"/>
  <c r="Y70" i="7066" s="1"/>
  <c r="Z70" i="7066" s="1"/>
  <c r="AA70" i="7066" s="1"/>
  <c r="AB70" i="7066" s="1"/>
  <c r="AC70" i="7066" s="1"/>
  <c r="AD70" i="7066" s="1"/>
  <c r="AE70" i="7066" s="1"/>
  <c r="AF70" i="7066" s="1"/>
  <c r="AG70" i="7066" s="1"/>
  <c r="AH70" i="7066" s="1"/>
  <c r="AI70" i="7066" s="1"/>
  <c r="AJ70" i="7066" s="1"/>
  <c r="AK70" i="7066" s="1"/>
  <c r="AL70" i="7066" s="1"/>
  <c r="AM70" i="7066" s="1"/>
  <c r="AO70" i="7066" s="1"/>
  <c r="H77" i="7067"/>
  <c r="I77" i="7067" s="1"/>
  <c r="J77" i="7067" s="1"/>
  <c r="K77" i="7067" s="1"/>
  <c r="L77" i="7067" s="1"/>
  <c r="M77" i="7067" s="1"/>
  <c r="N77" i="7067" s="1"/>
  <c r="O77" i="7067" s="1"/>
  <c r="P77" i="7067" s="1"/>
  <c r="Q77" i="7067" s="1"/>
  <c r="R77" i="7067" s="1"/>
  <c r="S77" i="7067" s="1"/>
  <c r="T77" i="7067" s="1"/>
  <c r="U77" i="7067" s="1"/>
  <c r="V77" i="7067" s="1"/>
  <c r="W77" i="7067" s="1"/>
  <c r="X77" i="7067" s="1"/>
  <c r="Y77" i="7067" s="1"/>
  <c r="Z77" i="7067" s="1"/>
  <c r="AA77" i="7067" s="1"/>
  <c r="AB77" i="7067" s="1"/>
  <c r="AC77" i="7067" s="1"/>
  <c r="AD77" i="7067" s="1"/>
  <c r="AE77" i="7067" s="1"/>
  <c r="AF77" i="7067" s="1"/>
  <c r="AG77" i="7067" s="1"/>
  <c r="AH77" i="7067" s="1"/>
  <c r="AI77" i="7067" s="1"/>
  <c r="AJ77" i="7067" s="1"/>
  <c r="AK77" i="7067" s="1"/>
  <c r="AL77" i="7067" s="1"/>
  <c r="AM77" i="7067" s="1"/>
  <c r="R71" i="7067"/>
  <c r="S71" i="7067" s="1"/>
  <c r="T71" i="7067" s="1"/>
  <c r="U71" i="7067" s="1"/>
  <c r="V71" i="7067" s="1"/>
  <c r="W71" i="7067" s="1"/>
  <c r="X71" i="7067" s="1"/>
  <c r="Y71" i="7067" s="1"/>
  <c r="Z71" i="7067" s="1"/>
  <c r="AA71" i="7067" s="1"/>
  <c r="AB71" i="7067" s="1"/>
  <c r="AC71" i="7067" s="1"/>
  <c r="AD71" i="7067" s="1"/>
  <c r="AE71" i="7067" s="1"/>
  <c r="AF71" i="7067" s="1"/>
  <c r="AG71" i="7067" s="1"/>
  <c r="AH71" i="7067" s="1"/>
  <c r="AI71" i="7067" s="1"/>
  <c r="AJ71" i="7067" s="1"/>
  <c r="AK71" i="7067" s="1"/>
  <c r="AL71" i="7067" s="1"/>
  <c r="AM71" i="7067" s="1"/>
  <c r="W22" i="7059"/>
  <c r="O30" i="7060"/>
  <c r="AE53" i="7061"/>
  <c r="AE54" i="7061"/>
  <c r="AI10" i="7062"/>
  <c r="W64" i="7078"/>
  <c r="X64" i="7078" s="1"/>
  <c r="Y64" i="7078" s="1"/>
  <c r="Z64" i="7078" s="1"/>
  <c r="AA64" i="7078" s="1"/>
  <c r="AB64" i="7078" s="1"/>
  <c r="AC64" i="7078" s="1"/>
  <c r="AD64" i="7078" s="1"/>
  <c r="AE64" i="7078" s="1"/>
  <c r="AF64" i="7078" s="1"/>
  <c r="AG64" i="7078" s="1"/>
  <c r="AH64" i="7078" s="1"/>
  <c r="AI64" i="7078" s="1"/>
  <c r="AJ64" i="7078" s="1"/>
  <c r="AK64" i="7078" s="1"/>
  <c r="AL64" i="7078" s="1"/>
  <c r="AM64" i="7078" s="1"/>
  <c r="P30" i="7059"/>
  <c r="R67" i="7065"/>
  <c r="S67" i="7065" s="1"/>
  <c r="T67" i="7065" s="1"/>
  <c r="U67" i="7065" s="1"/>
  <c r="V67" i="7065" s="1"/>
  <c r="W67" i="7065" s="1"/>
  <c r="X67" i="7065" s="1"/>
  <c r="Y67" i="7065" s="1"/>
  <c r="Z67" i="7065" s="1"/>
  <c r="AA67" i="7065" s="1"/>
  <c r="AB67" i="7065" s="1"/>
  <c r="AC67" i="7065" s="1"/>
  <c r="AD67" i="7065" s="1"/>
  <c r="AE67" i="7065" s="1"/>
  <c r="AF67" i="7065" s="1"/>
  <c r="AG67" i="7065" s="1"/>
  <c r="AH67" i="7065" s="1"/>
  <c r="AI67" i="7065" s="1"/>
  <c r="AJ67" i="7065" s="1"/>
  <c r="AK67" i="7065" s="1"/>
  <c r="AL67" i="7065" s="1"/>
  <c r="AM67" i="7065" s="1"/>
  <c r="AO67" i="7065" s="1"/>
  <c r="R66" i="7065"/>
  <c r="S66" i="7065" s="1"/>
  <c r="T66" i="7065" s="1"/>
  <c r="U66" i="7065" s="1"/>
  <c r="V66" i="7065" s="1"/>
  <c r="W66" i="7065" s="1"/>
  <c r="X66" i="7065" s="1"/>
  <c r="Y66" i="7065" s="1"/>
  <c r="Z66" i="7065" s="1"/>
  <c r="AA66" i="7065" s="1"/>
  <c r="AB66" i="7065" s="1"/>
  <c r="AC66" i="7065" s="1"/>
  <c r="AD66" i="7065" s="1"/>
  <c r="AE66" i="7065" s="1"/>
  <c r="AF66" i="7065" s="1"/>
  <c r="AG66" i="7065" s="1"/>
  <c r="AH66" i="7065" s="1"/>
  <c r="AI66" i="7065" s="1"/>
  <c r="AJ66" i="7065" s="1"/>
  <c r="AK66" i="7065" s="1"/>
  <c r="AL66" i="7065" s="1"/>
  <c r="AM66" i="7065" s="1"/>
  <c r="AO66" i="7065" s="1"/>
  <c r="Z19" i="7059"/>
  <c r="AC56" i="7062"/>
  <c r="L33" i="7062"/>
  <c r="S30" i="7069"/>
  <c r="T30" i="7069" s="1"/>
  <c r="U30" i="7069" s="1"/>
  <c r="V30" i="7069" s="1"/>
  <c r="W30" i="7069" s="1"/>
  <c r="X30" i="7069" s="1"/>
  <c r="Y30" i="7069" s="1"/>
  <c r="Z30" i="7069" s="1"/>
  <c r="AA30" i="7069" s="1"/>
  <c r="AB30" i="7069" s="1"/>
  <c r="AC30" i="7069" s="1"/>
  <c r="AD30" i="7069" s="1"/>
  <c r="AE30" i="7069" s="1"/>
  <c r="AF30" i="7069" s="1"/>
  <c r="AG30" i="7069" s="1"/>
  <c r="AH30" i="7069" s="1"/>
  <c r="AI30" i="7069" s="1"/>
  <c r="AJ30" i="7069" s="1"/>
  <c r="AK30" i="7069" s="1"/>
  <c r="AL30" i="7069" s="1"/>
  <c r="AM30" i="7069" s="1"/>
  <c r="Y60" i="7070"/>
  <c r="Z60" i="7070" s="1"/>
  <c r="AA60" i="7070" s="1"/>
  <c r="Y61" i="7074"/>
  <c r="Z61" i="7074" s="1"/>
  <c r="AA61" i="7074" s="1"/>
  <c r="AB61" i="7074" s="1"/>
  <c r="AC61" i="7074" s="1"/>
  <c r="AD61" i="7074" s="1"/>
  <c r="AE61" i="7074" s="1"/>
  <c r="AF61" i="7074" s="1"/>
  <c r="AG61" i="7074" s="1"/>
  <c r="AH61" i="7074" s="1"/>
  <c r="AI61" i="7074" s="1"/>
  <c r="AJ61" i="7074" s="1"/>
  <c r="AK61" i="7074" s="1"/>
  <c r="AL61" i="7074" s="1"/>
  <c r="AM61" i="7074" s="1"/>
  <c r="AO61" i="7074" s="1"/>
  <c r="P29" i="7060"/>
  <c r="Q28" i="7060"/>
  <c r="J78" i="7063"/>
  <c r="K78" i="7063" s="1"/>
  <c r="L78" i="7063" s="1"/>
  <c r="M78" i="7063" s="1"/>
  <c r="N78" i="7063" s="1"/>
  <c r="O78" i="7063" s="1"/>
  <c r="P78" i="7063" s="1"/>
  <c r="Q78" i="7063" s="1"/>
  <c r="R78" i="7063" s="1"/>
  <c r="S78" i="7063" s="1"/>
  <c r="T78" i="7063" s="1"/>
  <c r="U78" i="7063" s="1"/>
  <c r="V78" i="7063" s="1"/>
  <c r="W78" i="7063" s="1"/>
  <c r="X78" i="7063" s="1"/>
  <c r="Y78" i="7063" s="1"/>
  <c r="Z78" i="7063" s="1"/>
  <c r="AA78" i="7063" s="1"/>
  <c r="AB78" i="7063" s="1"/>
  <c r="AC78" i="7063" s="1"/>
  <c r="AD78" i="7063" s="1"/>
  <c r="AE78" i="7063" s="1"/>
  <c r="AF78" i="7063" s="1"/>
  <c r="AG78" i="7063" s="1"/>
  <c r="AH78" i="7063" s="1"/>
  <c r="AI78" i="7063" s="1"/>
  <c r="AJ78" i="7063" s="1"/>
  <c r="AK78" i="7063" s="1"/>
  <c r="AL78" i="7063" s="1"/>
  <c r="AM78" i="7063" s="1"/>
  <c r="AO78" i="7063" s="1"/>
  <c r="E40" i="7062"/>
  <c r="Y20" i="7062"/>
  <c r="W77" i="7078"/>
  <c r="X77" i="7078" s="1"/>
  <c r="Y77" i="7078" s="1"/>
  <c r="Z77" i="7078" s="1"/>
  <c r="AA77" i="7078" s="1"/>
  <c r="AB77" i="7078" s="1"/>
  <c r="AC77" i="7078" s="1"/>
  <c r="AD77" i="7078" s="1"/>
  <c r="AE77" i="7078" s="1"/>
  <c r="AF77" i="7078" s="1"/>
  <c r="AG77" i="7078" s="1"/>
  <c r="AH77" i="7078" s="1"/>
  <c r="AI77" i="7078" s="1"/>
  <c r="AJ77" i="7078" s="1"/>
  <c r="AK77" i="7078" s="1"/>
  <c r="AL77" i="7078" s="1"/>
  <c r="AM77" i="7078" s="1"/>
  <c r="AJ50" i="7061"/>
  <c r="AD55" i="7062"/>
  <c r="K73" i="7059"/>
  <c r="K74" i="7059"/>
  <c r="S26" i="7060"/>
  <c r="AF53" i="7066"/>
  <c r="AG53" i="7066" s="1"/>
  <c r="AH53" i="7066" s="1"/>
  <c r="AI53" i="7066" s="1"/>
  <c r="AJ53" i="7066" s="1"/>
  <c r="AK53" i="7066" s="1"/>
  <c r="AL53" i="7066" s="1"/>
  <c r="AM53" i="7066" s="1"/>
  <c r="W63" i="7078"/>
  <c r="X63" i="7078" s="1"/>
  <c r="Y63" i="7078" s="1"/>
  <c r="Z63" i="7078" s="1"/>
  <c r="AA63" i="7078" s="1"/>
  <c r="AB63" i="7078" s="1"/>
  <c r="AC63" i="7078" s="1"/>
  <c r="AD63" i="7078" s="1"/>
  <c r="AE63" i="7078" s="1"/>
  <c r="AF63" i="7078" s="1"/>
  <c r="AG63" i="7078" s="1"/>
  <c r="AH63" i="7078" s="1"/>
  <c r="AI63" i="7078" s="1"/>
  <c r="AJ63" i="7078" s="1"/>
  <c r="AK63" i="7078" s="1"/>
  <c r="AL63" i="7078" s="1"/>
  <c r="AM63" i="7078" s="1"/>
  <c r="N72" i="7060"/>
  <c r="G38" i="7059"/>
  <c r="I76" i="7062"/>
  <c r="G38" i="7062"/>
  <c r="N32" i="7061"/>
  <c r="AK48" i="7072"/>
  <c r="AL48" i="7072" s="1"/>
  <c r="AM48" i="7072" s="1"/>
  <c r="AO48" i="7072" s="1"/>
  <c r="AK49" i="7072"/>
  <c r="AL49" i="7072" s="1"/>
  <c r="AM49" i="7072" s="1"/>
  <c r="AO49" i="7072" s="1"/>
  <c r="O70" i="7061"/>
  <c r="Y78" i="7074"/>
  <c r="Z78" i="7074" s="1"/>
  <c r="AA78" i="7074" s="1"/>
  <c r="AB78" i="7074" s="1"/>
  <c r="AC78" i="7074" s="1"/>
  <c r="AD78" i="7074" s="1"/>
  <c r="AE78" i="7074" s="1"/>
  <c r="AF78" i="7074" s="1"/>
  <c r="AG78" i="7074" s="1"/>
  <c r="AH78" i="7074" s="1"/>
  <c r="AI78" i="7074" s="1"/>
  <c r="AJ78" i="7074" s="1"/>
  <c r="AK78" i="7074" s="1"/>
  <c r="AL78" i="7074" s="1"/>
  <c r="AM78" i="7074" s="1"/>
  <c r="AO78" i="7074" s="1"/>
  <c r="W70" i="7078"/>
  <c r="X70" i="7078" s="1"/>
  <c r="Y70" i="7078" s="1"/>
  <c r="Z70" i="7078" s="1"/>
  <c r="AA70" i="7078" s="1"/>
  <c r="AB70" i="7078" s="1"/>
  <c r="AC70" i="7078" s="1"/>
  <c r="AD70" i="7078" s="1"/>
  <c r="AE70" i="7078" s="1"/>
  <c r="AF70" i="7078" s="1"/>
  <c r="AG70" i="7078" s="1"/>
  <c r="AH70" i="7078" s="1"/>
  <c r="AI70" i="7078" s="1"/>
  <c r="AJ70" i="7078" s="1"/>
  <c r="AK70" i="7078" s="1"/>
  <c r="AL70" i="7078" s="1"/>
  <c r="AM70" i="7078" s="1"/>
  <c r="Z59" i="7061"/>
  <c r="AL8" i="7059"/>
  <c r="AM8" i="7059" s="1"/>
  <c r="AO8" i="7059" s="1"/>
  <c r="AF58" i="7066"/>
  <c r="AG58" i="7066" s="1"/>
  <c r="AH58" i="7066" s="1"/>
  <c r="AI58" i="7066" s="1"/>
  <c r="AJ58" i="7066" s="1"/>
  <c r="AK58" i="7066" s="1"/>
  <c r="AL58" i="7066" s="1"/>
  <c r="AM58" i="7066" s="1"/>
  <c r="AO58" i="7066" s="1"/>
  <c r="L74" i="7060"/>
  <c r="J74" i="7069"/>
  <c r="K74" i="7069" s="1"/>
  <c r="L74" i="7069" s="1"/>
  <c r="M74" i="7069" s="1"/>
  <c r="N74" i="7069" s="1"/>
  <c r="O74" i="7069" s="1"/>
  <c r="P74" i="7069" s="1"/>
  <c r="Q74" i="7069" s="1"/>
  <c r="R74" i="7069" s="1"/>
  <c r="S74" i="7069" s="1"/>
  <c r="T74" i="7069" s="1"/>
  <c r="U74" i="7069" s="1"/>
  <c r="V74" i="7069" s="1"/>
  <c r="W74" i="7069" s="1"/>
  <c r="X74" i="7069" s="1"/>
  <c r="Y74" i="7069" s="1"/>
  <c r="Z74" i="7069" s="1"/>
  <c r="AA74" i="7069" s="1"/>
  <c r="AB74" i="7069" s="1"/>
  <c r="AC74" i="7069" s="1"/>
  <c r="AD74" i="7069" s="1"/>
  <c r="AE74" i="7069" s="1"/>
  <c r="AF74" i="7069" s="1"/>
  <c r="AG74" i="7069" s="1"/>
  <c r="AH74" i="7069" s="1"/>
  <c r="AI74" i="7069" s="1"/>
  <c r="AJ74" i="7069" s="1"/>
  <c r="AK74" i="7069" s="1"/>
  <c r="AL74" i="7069" s="1"/>
  <c r="AM74" i="7069" s="1"/>
  <c r="J76" i="7069"/>
  <c r="K76" i="7069" s="1"/>
  <c r="L76" i="7069" s="1"/>
  <c r="M76" i="7069" s="1"/>
  <c r="N76" i="7069" s="1"/>
  <c r="O76" i="7069" s="1"/>
  <c r="P76" i="7069" s="1"/>
  <c r="Q76" i="7069" s="1"/>
  <c r="R76" i="7069" s="1"/>
  <c r="S76" i="7069" s="1"/>
  <c r="T76" i="7069" s="1"/>
  <c r="U76" i="7069" s="1"/>
  <c r="V76" i="7069" s="1"/>
  <c r="W76" i="7069" s="1"/>
  <c r="X76" i="7069" s="1"/>
  <c r="Y76" i="7069" s="1"/>
  <c r="Z76" i="7069" s="1"/>
  <c r="AA76" i="7069" s="1"/>
  <c r="AB76" i="7069" s="1"/>
  <c r="AC76" i="7069" s="1"/>
  <c r="AD76" i="7069" s="1"/>
  <c r="AE76" i="7069" s="1"/>
  <c r="AF76" i="7069" s="1"/>
  <c r="AG76" i="7069" s="1"/>
  <c r="AH76" i="7069" s="1"/>
  <c r="AI76" i="7069" s="1"/>
  <c r="AJ76" i="7069" s="1"/>
  <c r="AK76" i="7069" s="1"/>
  <c r="AL76" i="7069" s="1"/>
  <c r="AM76" i="7069" s="1"/>
  <c r="AD68" i="7076"/>
  <c r="AE68" i="7076" s="1"/>
  <c r="AF68" i="7076" s="1"/>
  <c r="AG68" i="7076" s="1"/>
  <c r="AH68" i="7076" s="1"/>
  <c r="AI68" i="7076" s="1"/>
  <c r="AJ68" i="7076" s="1"/>
  <c r="AK68" i="7076" s="1"/>
  <c r="AL68" i="7076" s="1"/>
  <c r="AM68" i="7076" s="1"/>
  <c r="E80" i="7062"/>
  <c r="X62" i="7069"/>
  <c r="Y62" i="7069" s="1"/>
  <c r="Z62" i="7069" s="1"/>
  <c r="AA62" i="7069" s="1"/>
  <c r="AB62" i="7069" s="1"/>
  <c r="AC62" i="7069" s="1"/>
  <c r="AD62" i="7069" s="1"/>
  <c r="AE62" i="7069" s="1"/>
  <c r="AF62" i="7069" s="1"/>
  <c r="AG62" i="7069" s="1"/>
  <c r="AH62" i="7069" s="1"/>
  <c r="AI62" i="7069" s="1"/>
  <c r="AJ62" i="7069" s="1"/>
  <c r="AK62" i="7069" s="1"/>
  <c r="AL62" i="7069" s="1"/>
  <c r="AM62" i="7069" s="1"/>
  <c r="Q28" i="7073"/>
  <c r="R28" i="7073" s="1"/>
  <c r="S28" i="7073" s="1"/>
  <c r="T28" i="7073" s="1"/>
  <c r="U28" i="7073" s="1"/>
  <c r="V28" i="7073" s="1"/>
  <c r="W28" i="7073" s="1"/>
  <c r="X28" i="7073" s="1"/>
  <c r="Y28" i="7073" s="1"/>
  <c r="Z28" i="7073" s="1"/>
  <c r="AA28" i="7073" s="1"/>
  <c r="AB28" i="7073" s="1"/>
  <c r="AC28" i="7073" s="1"/>
  <c r="AD28" i="7073" s="1"/>
  <c r="AE28" i="7073" s="1"/>
  <c r="AF28" i="7073" s="1"/>
  <c r="AG28" i="7073" s="1"/>
  <c r="AH28" i="7073" s="1"/>
  <c r="AI28" i="7073" s="1"/>
  <c r="AJ28" i="7073" s="1"/>
  <c r="AK28" i="7073" s="1"/>
  <c r="AL28" i="7073" s="1"/>
  <c r="AM28" i="7073" s="1"/>
  <c r="AO28" i="7073" s="1"/>
  <c r="X61" i="7060"/>
  <c r="Y20" i="7060"/>
  <c r="D81" i="7061"/>
  <c r="R66" i="7061"/>
  <c r="R67" i="7061"/>
  <c r="R27" i="7062"/>
  <c r="AC16" i="7062"/>
  <c r="Y61" i="7065"/>
  <c r="Z61" i="7065" s="1"/>
  <c r="AA61" i="7065" s="1"/>
  <c r="AB61" i="7065" s="1"/>
  <c r="AC61" i="7065" s="1"/>
  <c r="AD61" i="7065" s="1"/>
  <c r="AE61" i="7065" s="1"/>
  <c r="AF61" i="7065" s="1"/>
  <c r="AG61" i="7065" s="1"/>
  <c r="AH61" i="7065" s="1"/>
  <c r="AI61" i="7065" s="1"/>
  <c r="AJ61" i="7065" s="1"/>
  <c r="AK61" i="7065" s="1"/>
  <c r="AL61" i="7065" s="1"/>
  <c r="AM61" i="7065" s="1"/>
  <c r="AO61" i="7065" s="1"/>
  <c r="X22" i="7065"/>
  <c r="Y22" i="7065" s="1"/>
  <c r="Z22" i="7065" s="1"/>
  <c r="AA22" i="7065" s="1"/>
  <c r="AB22" i="7065" s="1"/>
  <c r="AC22" i="7065" s="1"/>
  <c r="AD22" i="7065" s="1"/>
  <c r="AE22" i="7065" s="1"/>
  <c r="AF22" i="7065" s="1"/>
  <c r="AG22" i="7065" s="1"/>
  <c r="AH22" i="7065" s="1"/>
  <c r="AI22" i="7065" s="1"/>
  <c r="AJ22" i="7065" s="1"/>
  <c r="AK22" i="7065" s="1"/>
  <c r="AL22" i="7065" s="1"/>
  <c r="AM22" i="7065" s="1"/>
  <c r="AO22" i="7065" s="1"/>
  <c r="T65" i="7060"/>
  <c r="AB58" i="7076"/>
  <c r="AC58" i="7076" s="1"/>
  <c r="AD58" i="7076" s="1"/>
  <c r="AE58" i="7076" s="1"/>
  <c r="AF58" i="7076" s="1"/>
  <c r="AG58" i="7076" s="1"/>
  <c r="AH58" i="7076" s="1"/>
  <c r="AI58" i="7076" s="1"/>
  <c r="AJ58" i="7076" s="1"/>
  <c r="AK58" i="7076" s="1"/>
  <c r="AL58" i="7076" s="1"/>
  <c r="AM58" i="7076" s="1"/>
  <c r="Y23" i="7071"/>
  <c r="Z23" i="7071" s="1"/>
  <c r="AA23" i="7071" s="1"/>
  <c r="AB23" i="7071" s="1"/>
  <c r="AC23" i="7071" s="1"/>
  <c r="AD23" i="7071" s="1"/>
  <c r="AE23" i="7071" s="1"/>
  <c r="AF23" i="7071" s="1"/>
  <c r="AG23" i="7071" s="1"/>
  <c r="AH23" i="7071" s="1"/>
  <c r="AI23" i="7071" s="1"/>
  <c r="AJ23" i="7071" s="1"/>
  <c r="AK23" i="7071" s="1"/>
  <c r="AL23" i="7071" s="1"/>
  <c r="AM23" i="7071" s="1"/>
  <c r="AO23" i="7071" s="1"/>
  <c r="AK9" i="7061"/>
  <c r="AA18" i="7062"/>
  <c r="D41" i="7060"/>
  <c r="P69" i="7063"/>
  <c r="Q69" i="7063" s="1"/>
  <c r="R69" i="7063" s="1"/>
  <c r="S69" i="7063" s="1"/>
  <c r="T69" i="7063" s="1"/>
  <c r="U69" i="7063" s="1"/>
  <c r="V69" i="7063" s="1"/>
  <c r="W69" i="7063" s="1"/>
  <c r="X69" i="7063" s="1"/>
  <c r="Y69" i="7063" s="1"/>
  <c r="Z69" i="7063" s="1"/>
  <c r="AA69" i="7063" s="1"/>
  <c r="AB69" i="7063" s="1"/>
  <c r="AC69" i="7063" s="1"/>
  <c r="AD69" i="7063" s="1"/>
  <c r="AE69" i="7063" s="1"/>
  <c r="AF69" i="7063" s="1"/>
  <c r="AG69" i="7063" s="1"/>
  <c r="AH69" i="7063" s="1"/>
  <c r="AI69" i="7063" s="1"/>
  <c r="AJ69" i="7063" s="1"/>
  <c r="AK69" i="7063" s="1"/>
  <c r="AL69" i="7063" s="1"/>
  <c r="AM69" i="7063" s="1"/>
  <c r="AO69" i="7063" s="1"/>
  <c r="I76" i="7063"/>
  <c r="J76" i="7063" s="1"/>
  <c r="K76" i="7063" s="1"/>
  <c r="L76" i="7063" s="1"/>
  <c r="M76" i="7063" s="1"/>
  <c r="N76" i="7063" s="1"/>
  <c r="O76" i="7063" s="1"/>
  <c r="P76" i="7063" s="1"/>
  <c r="Q76" i="7063" s="1"/>
  <c r="R76" i="7063" s="1"/>
  <c r="S76" i="7063" s="1"/>
  <c r="T76" i="7063" s="1"/>
  <c r="U76" i="7063" s="1"/>
  <c r="V76" i="7063" s="1"/>
  <c r="W76" i="7063" s="1"/>
  <c r="X76" i="7063" s="1"/>
  <c r="Y76" i="7063" s="1"/>
  <c r="Z76" i="7063" s="1"/>
  <c r="AA76" i="7063" s="1"/>
  <c r="AB76" i="7063" s="1"/>
  <c r="AC76" i="7063" s="1"/>
  <c r="AD76" i="7063" s="1"/>
  <c r="AE76" i="7063" s="1"/>
  <c r="AF76" i="7063" s="1"/>
  <c r="AG76" i="7063" s="1"/>
  <c r="AH76" i="7063" s="1"/>
  <c r="AI76" i="7063" s="1"/>
  <c r="AJ76" i="7063" s="1"/>
  <c r="AK76" i="7063" s="1"/>
  <c r="AL76" i="7063" s="1"/>
  <c r="AM76" i="7063" s="1"/>
  <c r="AO76" i="7063" s="1"/>
  <c r="T65" i="7075"/>
  <c r="U65" i="7075" s="1"/>
  <c r="V65" i="7075" s="1"/>
  <c r="W65" i="7075" s="1"/>
  <c r="X65" i="7075" s="1"/>
  <c r="Y65" i="7075" s="1"/>
  <c r="Z65" i="7075" s="1"/>
  <c r="AA65" i="7075" s="1"/>
  <c r="AB65" i="7075" s="1"/>
  <c r="AC65" i="7075" s="1"/>
  <c r="AD65" i="7075" s="1"/>
  <c r="AE65" i="7075" s="1"/>
  <c r="AF65" i="7075" s="1"/>
  <c r="AG65" i="7075" s="1"/>
  <c r="AH65" i="7075" s="1"/>
  <c r="AI65" i="7075" s="1"/>
  <c r="AJ65" i="7075" s="1"/>
  <c r="AK65" i="7075" s="1"/>
  <c r="AL65" i="7075" s="1"/>
  <c r="AM65" i="7075" s="1"/>
  <c r="R68" i="7075"/>
  <c r="S68" i="7075" s="1"/>
  <c r="T68" i="7075" s="1"/>
  <c r="U68" i="7075" s="1"/>
  <c r="V68" i="7075" s="1"/>
  <c r="W68" i="7075" s="1"/>
  <c r="X68" i="7075" s="1"/>
  <c r="Y68" i="7075" s="1"/>
  <c r="Z68" i="7075" s="1"/>
  <c r="AA68" i="7075" s="1"/>
  <c r="AB68" i="7075" s="1"/>
  <c r="AC68" i="7075" s="1"/>
  <c r="AD68" i="7075" s="1"/>
  <c r="AE68" i="7075" s="1"/>
  <c r="AF68" i="7075" s="1"/>
  <c r="AG68" i="7075" s="1"/>
  <c r="AH68" i="7075" s="1"/>
  <c r="AI68" i="7075" s="1"/>
  <c r="AJ68" i="7075" s="1"/>
  <c r="AK68" i="7075" s="1"/>
  <c r="AL68" i="7075" s="1"/>
  <c r="AM68" i="7075" s="1"/>
  <c r="P29" i="7078"/>
  <c r="Q29" i="7078" s="1"/>
  <c r="R29" i="7078" s="1"/>
  <c r="S29" i="7078" s="1"/>
  <c r="T29" i="7078" s="1"/>
  <c r="U29" i="7078" s="1"/>
  <c r="V29" i="7078" s="1"/>
  <c r="W29" i="7078" s="1"/>
  <c r="X29" i="7078" s="1"/>
  <c r="Y29" i="7078" s="1"/>
  <c r="Z29" i="7078" s="1"/>
  <c r="AA29" i="7078" s="1"/>
  <c r="AB29" i="7078" s="1"/>
  <c r="AC29" i="7078" s="1"/>
  <c r="AD29" i="7078" s="1"/>
  <c r="AE29" i="7078" s="1"/>
  <c r="AF29" i="7078" s="1"/>
  <c r="AG29" i="7078" s="1"/>
  <c r="AH29" i="7078" s="1"/>
  <c r="AI29" i="7078" s="1"/>
  <c r="AJ29" i="7078" s="1"/>
  <c r="AK29" i="7078" s="1"/>
  <c r="AL29" i="7078" s="1"/>
  <c r="AM29" i="7078" s="1"/>
  <c r="Y22" i="7071"/>
  <c r="Z22" i="7071" s="1"/>
  <c r="AA22" i="7071" s="1"/>
  <c r="AB22" i="7071" s="1"/>
  <c r="AC22" i="7071" s="1"/>
  <c r="AD22" i="7071" s="1"/>
  <c r="AE22" i="7071" s="1"/>
  <c r="AF22" i="7071" s="1"/>
  <c r="AG22" i="7071" s="1"/>
  <c r="AH22" i="7071" s="1"/>
  <c r="AI22" i="7071" s="1"/>
  <c r="AJ22" i="7071" s="1"/>
  <c r="AK22" i="7071" s="1"/>
  <c r="AL22" i="7071" s="1"/>
  <c r="AM22" i="7071" s="1"/>
  <c r="AO22" i="7071" s="1"/>
  <c r="AC16" i="7068"/>
  <c r="AD16" i="7068" s="1"/>
  <c r="AE16" i="7068" s="1"/>
  <c r="AF16" i="7068" s="1"/>
  <c r="AG16" i="7068" s="1"/>
  <c r="AH16" i="7068" s="1"/>
  <c r="AI16" i="7068" s="1"/>
  <c r="AJ16" i="7068" s="1"/>
  <c r="AK16" i="7068" s="1"/>
  <c r="AL16" i="7068" s="1"/>
  <c r="AM16" i="7068" s="1"/>
  <c r="AB17" i="7072"/>
  <c r="AC17" i="7072" s="1"/>
  <c r="AD17" i="7072" s="1"/>
  <c r="AE17" i="7072" s="1"/>
  <c r="AF17" i="7072" s="1"/>
  <c r="AG17" i="7072" s="1"/>
  <c r="AH17" i="7072" s="1"/>
  <c r="AI17" i="7072" s="1"/>
  <c r="AJ17" i="7072" s="1"/>
  <c r="AK17" i="7072" s="1"/>
  <c r="AL17" i="7072" s="1"/>
  <c r="AM17" i="7072" s="1"/>
  <c r="AO17" i="7072" s="1"/>
  <c r="F79" i="7074"/>
  <c r="G79" i="7074" s="1"/>
  <c r="H79" i="7074" s="1"/>
  <c r="I79" i="7074" s="1"/>
  <c r="J79" i="7074" s="1"/>
  <c r="K79" i="7074" s="1"/>
  <c r="L79" i="7074" s="1"/>
  <c r="M79" i="7074" s="1"/>
  <c r="N79" i="7074" s="1"/>
  <c r="O79" i="7074" s="1"/>
  <c r="P79" i="7074" s="1"/>
  <c r="Q79" i="7074" s="1"/>
  <c r="R79" i="7074" s="1"/>
  <c r="S79" i="7074" s="1"/>
  <c r="T79" i="7074" s="1"/>
  <c r="U79" i="7074" s="1"/>
  <c r="V79" i="7074" s="1"/>
  <c r="W79" i="7074" s="1"/>
  <c r="X79" i="7074" s="1"/>
  <c r="Y79" i="7074" s="1"/>
  <c r="Z79" i="7074" s="1"/>
  <c r="AA79" i="7074" s="1"/>
  <c r="AB79" i="7074" s="1"/>
  <c r="AC79" i="7074" s="1"/>
  <c r="AD79" i="7074" s="1"/>
  <c r="AE79" i="7074" s="1"/>
  <c r="AF79" i="7074" s="1"/>
  <c r="AG79" i="7074" s="1"/>
  <c r="AH79" i="7074" s="1"/>
  <c r="AI79" i="7074" s="1"/>
  <c r="AJ79" i="7074" s="1"/>
  <c r="AK79" i="7074" s="1"/>
  <c r="AL79" i="7074" s="1"/>
  <c r="AM79" i="7074" s="1"/>
  <c r="AO79" i="7074" s="1"/>
  <c r="G78" i="7065"/>
  <c r="H78" i="7065" s="1"/>
  <c r="I78" i="7065" s="1"/>
  <c r="J78" i="7065" s="1"/>
  <c r="K78" i="7065" s="1"/>
  <c r="L78" i="7065" s="1"/>
  <c r="M78" i="7065" s="1"/>
  <c r="N78" i="7065" s="1"/>
  <c r="O78" i="7065" s="1"/>
  <c r="P78" i="7065" s="1"/>
  <c r="Q78" i="7065" s="1"/>
  <c r="R78" i="7065" s="1"/>
  <c r="S78" i="7065" s="1"/>
  <c r="T78" i="7065" s="1"/>
  <c r="U78" i="7065" s="1"/>
  <c r="V78" i="7065" s="1"/>
  <c r="W78" i="7065" s="1"/>
  <c r="X78" i="7065" s="1"/>
  <c r="Y78" i="7065" s="1"/>
  <c r="Z78" i="7065" s="1"/>
  <c r="AA78" i="7065" s="1"/>
  <c r="AB78" i="7065" s="1"/>
  <c r="AC78" i="7065" s="1"/>
  <c r="AD78" i="7065" s="1"/>
  <c r="AE78" i="7065" s="1"/>
  <c r="AF78" i="7065" s="1"/>
  <c r="AG78" i="7065" s="1"/>
  <c r="AH78" i="7065" s="1"/>
  <c r="AI78" i="7065" s="1"/>
  <c r="AJ78" i="7065" s="1"/>
  <c r="AK78" i="7065" s="1"/>
  <c r="AL78" i="7065" s="1"/>
  <c r="AM78" i="7065" s="1"/>
  <c r="AO78" i="7065" s="1"/>
  <c r="U64" i="7077"/>
  <c r="V64" i="7077" s="1"/>
  <c r="W64" i="7077" s="1"/>
  <c r="X64" i="7077" s="1"/>
  <c r="Y64" i="7077" s="1"/>
  <c r="Z64" i="7077" s="1"/>
  <c r="AA64" i="7077" s="1"/>
  <c r="AB64" i="7077" s="1"/>
  <c r="AC64" i="7077" s="1"/>
  <c r="AD64" i="7077" s="1"/>
  <c r="AE64" i="7077" s="1"/>
  <c r="AF64" i="7077" s="1"/>
  <c r="AG64" i="7077" s="1"/>
  <c r="AH64" i="7077" s="1"/>
  <c r="AI64" i="7077" s="1"/>
  <c r="AJ64" i="7077" s="1"/>
  <c r="AK64" i="7077" s="1"/>
  <c r="AL64" i="7077" s="1"/>
  <c r="AM64" i="7077" s="1"/>
  <c r="AH51" i="7078"/>
  <c r="AI51" i="7078" s="1"/>
  <c r="AJ51" i="7078" s="1"/>
  <c r="AK51" i="7078" s="1"/>
  <c r="AL51" i="7078" s="1"/>
  <c r="AM51" i="7078" s="1"/>
  <c r="O30" i="7076"/>
  <c r="P30" i="7076" s="1"/>
  <c r="Q30" i="7076" s="1"/>
  <c r="R30" i="7076" s="1"/>
  <c r="S30" i="7076" s="1"/>
  <c r="T30" i="7076" s="1"/>
  <c r="U30" i="7076" s="1"/>
  <c r="V30" i="7076" s="1"/>
  <c r="W30" i="7076" s="1"/>
  <c r="X30" i="7076" s="1"/>
  <c r="Y30" i="7076" s="1"/>
  <c r="Z30" i="7076" s="1"/>
  <c r="AA30" i="7076" s="1"/>
  <c r="AB30" i="7076" s="1"/>
  <c r="AC30" i="7076" s="1"/>
  <c r="AD30" i="7076" s="1"/>
  <c r="AE30" i="7076" s="1"/>
  <c r="AF30" i="7076" s="1"/>
  <c r="AG30" i="7076" s="1"/>
  <c r="AH30" i="7076" s="1"/>
  <c r="AI30" i="7076" s="1"/>
  <c r="AJ30" i="7076" s="1"/>
  <c r="AK30" i="7076" s="1"/>
  <c r="AL30" i="7076" s="1"/>
  <c r="AM30" i="7076" s="1"/>
  <c r="M35" i="7072"/>
  <c r="N35" i="7072" s="1"/>
  <c r="O35" i="7072" s="1"/>
  <c r="P35" i="7072" s="1"/>
  <c r="Q35" i="7072" s="1"/>
  <c r="R35" i="7072" s="1"/>
  <c r="S35" i="7072" s="1"/>
  <c r="T35" i="7072" s="1"/>
  <c r="U35" i="7072" s="1"/>
  <c r="V35" i="7072" s="1"/>
  <c r="W35" i="7072" s="1"/>
  <c r="X35" i="7072" s="1"/>
  <c r="Y35" i="7072" s="1"/>
  <c r="Z35" i="7072" s="1"/>
  <c r="AA35" i="7072" s="1"/>
  <c r="AB35" i="7072" s="1"/>
  <c r="AC35" i="7072" s="1"/>
  <c r="AD35" i="7072" s="1"/>
  <c r="AE35" i="7072" s="1"/>
  <c r="AF35" i="7072" s="1"/>
  <c r="AG35" i="7072" s="1"/>
  <c r="AH35" i="7072" s="1"/>
  <c r="AI35" i="7072" s="1"/>
  <c r="AJ35" i="7072" s="1"/>
  <c r="AK35" i="7072" s="1"/>
  <c r="AL35" i="7072" s="1"/>
  <c r="AM35" i="7072" s="1"/>
  <c r="AO35" i="7072" s="1"/>
  <c r="AH52" i="7064"/>
  <c r="AI52" i="7064" s="1"/>
  <c r="AJ52" i="7064" s="1"/>
  <c r="AK52" i="7064" s="1"/>
  <c r="AL52" i="7064" s="1"/>
  <c r="AM52" i="7064" s="1"/>
  <c r="AO52" i="7064" s="1"/>
  <c r="N71" i="7060"/>
  <c r="AC56" i="7065"/>
  <c r="AD56" i="7065" s="1"/>
  <c r="AE56" i="7065" s="1"/>
  <c r="AF56" i="7065" s="1"/>
  <c r="AG56" i="7065" s="1"/>
  <c r="AH56" i="7065" s="1"/>
  <c r="AI56" i="7065" s="1"/>
  <c r="AJ56" i="7065" s="1"/>
  <c r="AK56" i="7065" s="1"/>
  <c r="AL56" i="7065" s="1"/>
  <c r="AM56" i="7065" s="1"/>
  <c r="AO56" i="7065" s="1"/>
  <c r="J75" i="7066"/>
  <c r="K75" i="7066" s="1"/>
  <c r="L75" i="7066" s="1"/>
  <c r="M75" i="7066" s="1"/>
  <c r="N75" i="7066" s="1"/>
  <c r="O75" i="7066" s="1"/>
  <c r="P75" i="7066" s="1"/>
  <c r="Q75" i="7066" s="1"/>
  <c r="R75" i="7066" s="1"/>
  <c r="S75" i="7066" s="1"/>
  <c r="T75" i="7066" s="1"/>
  <c r="U75" i="7066" s="1"/>
  <c r="V75" i="7066" s="1"/>
  <c r="W75" i="7066" s="1"/>
  <c r="X75" i="7066" s="1"/>
  <c r="Y75" i="7066" s="1"/>
  <c r="Z75" i="7066" s="1"/>
  <c r="AA75" i="7066" s="1"/>
  <c r="AB75" i="7066" s="1"/>
  <c r="AC75" i="7066" s="1"/>
  <c r="AD75" i="7066" s="1"/>
  <c r="AE75" i="7066" s="1"/>
  <c r="AF75" i="7066" s="1"/>
  <c r="AG75" i="7066" s="1"/>
  <c r="AH75" i="7066" s="1"/>
  <c r="AI75" i="7066" s="1"/>
  <c r="AJ75" i="7066" s="1"/>
  <c r="AK75" i="7066" s="1"/>
  <c r="AL75" i="7066" s="1"/>
  <c r="AM75" i="7066" s="1"/>
  <c r="AO75" i="7066" s="1"/>
  <c r="AF13" i="7076"/>
  <c r="AG13" i="7076" s="1"/>
  <c r="AH13" i="7076" s="1"/>
  <c r="AI13" i="7076" s="1"/>
  <c r="AJ13" i="7076" s="1"/>
  <c r="AK13" i="7076" s="1"/>
  <c r="AL13" i="7076" s="1"/>
  <c r="AM13" i="7076" s="1"/>
  <c r="AB57" i="7076"/>
  <c r="AC57" i="7076" s="1"/>
  <c r="AD57" i="7076" s="1"/>
  <c r="AE57" i="7076" s="1"/>
  <c r="AF57" i="7076" s="1"/>
  <c r="AG57" i="7076" s="1"/>
  <c r="AH57" i="7076" s="1"/>
  <c r="AI57" i="7076" s="1"/>
  <c r="AJ57" i="7076" s="1"/>
  <c r="AK57" i="7076" s="1"/>
  <c r="AL57" i="7076" s="1"/>
  <c r="AM57" i="7076" s="1"/>
  <c r="N31" i="7076"/>
  <c r="O31" i="7076" s="1"/>
  <c r="P31" i="7076" s="1"/>
  <c r="Q31" i="7076" s="1"/>
  <c r="R31" i="7076" s="1"/>
  <c r="S31" i="7076" s="1"/>
  <c r="T31" i="7076" s="1"/>
  <c r="U31" i="7076" s="1"/>
  <c r="V31" i="7076" s="1"/>
  <c r="W31" i="7076" s="1"/>
  <c r="X31" i="7076" s="1"/>
  <c r="Y31" i="7076" s="1"/>
  <c r="Z31" i="7076" s="1"/>
  <c r="AA31" i="7076" s="1"/>
  <c r="AB31" i="7076" s="1"/>
  <c r="AC31" i="7076" s="1"/>
  <c r="AD31" i="7076" s="1"/>
  <c r="AE31" i="7076" s="1"/>
  <c r="AF31" i="7076" s="1"/>
  <c r="AG31" i="7076" s="1"/>
  <c r="AH31" i="7076" s="1"/>
  <c r="AI31" i="7076" s="1"/>
  <c r="AJ31" i="7076" s="1"/>
  <c r="AK31" i="7076" s="1"/>
  <c r="AL31" i="7076" s="1"/>
  <c r="AM31" i="7076" s="1"/>
  <c r="AA19" i="7061"/>
  <c r="AO6" i="7059"/>
  <c r="D81" i="7071"/>
  <c r="E81" i="7071" s="1"/>
  <c r="F81" i="7071" s="1"/>
  <c r="G81" i="7071" s="1"/>
  <c r="H81" i="7071" s="1"/>
  <c r="I81" i="7071" s="1"/>
  <c r="J81" i="7071" s="1"/>
  <c r="K81" i="7071" s="1"/>
  <c r="L81" i="7071" s="1"/>
  <c r="M81" i="7071" s="1"/>
  <c r="N81" i="7071" s="1"/>
  <c r="O81" i="7071" s="1"/>
  <c r="P81" i="7071" s="1"/>
  <c r="Q81" i="7071" s="1"/>
  <c r="R81" i="7071" s="1"/>
  <c r="S81" i="7071" s="1"/>
  <c r="T81" i="7071" s="1"/>
  <c r="U81" i="7071" s="1"/>
  <c r="V81" i="7071" s="1"/>
  <c r="W81" i="7071" s="1"/>
  <c r="X81" i="7071" s="1"/>
  <c r="Y81" i="7071" s="1"/>
  <c r="Z81" i="7071" s="1"/>
  <c r="AA81" i="7071" s="1"/>
  <c r="AB81" i="7071" s="1"/>
  <c r="AC81" i="7071" s="1"/>
  <c r="AD81" i="7071" s="1"/>
  <c r="AE81" i="7071" s="1"/>
  <c r="AF81" i="7071" s="1"/>
  <c r="AG81" i="7071" s="1"/>
  <c r="AH81" i="7071" s="1"/>
  <c r="AI81" i="7071" s="1"/>
  <c r="AJ81" i="7071" s="1"/>
  <c r="AK81" i="7071" s="1"/>
  <c r="AL81" i="7071" s="1"/>
  <c r="AM81" i="7071" s="1"/>
  <c r="AO81" i="7071" s="1"/>
  <c r="J75" i="7064"/>
  <c r="K75" i="7064" s="1"/>
  <c r="L75" i="7064" s="1"/>
  <c r="M75" i="7064" s="1"/>
  <c r="N75" i="7064" s="1"/>
  <c r="O75" i="7064" s="1"/>
  <c r="P75" i="7064" s="1"/>
  <c r="Q75" i="7064" s="1"/>
  <c r="R75" i="7064" s="1"/>
  <c r="S75" i="7064" s="1"/>
  <c r="T75" i="7064" s="1"/>
  <c r="U75" i="7064" s="1"/>
  <c r="V75" i="7064" s="1"/>
  <c r="W75" i="7064" s="1"/>
  <c r="X75" i="7064" s="1"/>
  <c r="Y75" i="7064" s="1"/>
  <c r="Z75" i="7064" s="1"/>
  <c r="AA75" i="7064" s="1"/>
  <c r="AB75" i="7064" s="1"/>
  <c r="AC75" i="7064" s="1"/>
  <c r="AD75" i="7064" s="1"/>
  <c r="AE75" i="7064" s="1"/>
  <c r="AF75" i="7064" s="1"/>
  <c r="AG75" i="7064" s="1"/>
  <c r="AH75" i="7064" s="1"/>
  <c r="AI75" i="7064" s="1"/>
  <c r="AJ75" i="7064" s="1"/>
  <c r="AK75" i="7064" s="1"/>
  <c r="AL75" i="7064" s="1"/>
  <c r="AM75" i="7064" s="1"/>
  <c r="AO75" i="7064" s="1"/>
  <c r="K74" i="7067"/>
  <c r="L74" i="7067" s="1"/>
  <c r="M74" i="7067" s="1"/>
  <c r="N74" i="7067" s="1"/>
  <c r="O74" i="7067" s="1"/>
  <c r="P74" i="7067" s="1"/>
  <c r="Q74" i="7067" s="1"/>
  <c r="R74" i="7067" s="1"/>
  <c r="S74" i="7067" s="1"/>
  <c r="T74" i="7067" s="1"/>
  <c r="U74" i="7067" s="1"/>
  <c r="V74" i="7067" s="1"/>
  <c r="W74" i="7067" s="1"/>
  <c r="X74" i="7067" s="1"/>
  <c r="Y74" i="7067" s="1"/>
  <c r="Z74" i="7067" s="1"/>
  <c r="AA74" i="7067" s="1"/>
  <c r="AB74" i="7067" s="1"/>
  <c r="AC74" i="7067" s="1"/>
  <c r="AD74" i="7067" s="1"/>
  <c r="AE74" i="7067" s="1"/>
  <c r="AF74" i="7067" s="1"/>
  <c r="AG74" i="7067" s="1"/>
  <c r="AH74" i="7067" s="1"/>
  <c r="AI74" i="7067" s="1"/>
  <c r="AJ74" i="7067" s="1"/>
  <c r="AK74" i="7067" s="1"/>
  <c r="AL74" i="7067" s="1"/>
  <c r="AM74" i="7067" s="1"/>
  <c r="M39" i="7063"/>
  <c r="N39" i="7063" s="1"/>
  <c r="O39" i="7063" s="1"/>
  <c r="P39" i="7063" s="1"/>
  <c r="Q39" i="7063" s="1"/>
  <c r="R39" i="7063" s="1"/>
  <c r="S39" i="7063" s="1"/>
  <c r="T39" i="7063" s="1"/>
  <c r="U39" i="7063" s="1"/>
  <c r="V39" i="7063" s="1"/>
  <c r="W39" i="7063" s="1"/>
  <c r="X39" i="7063" s="1"/>
  <c r="Y39" i="7063" s="1"/>
  <c r="Z39" i="7063" s="1"/>
  <c r="AA39" i="7063" s="1"/>
  <c r="AB39" i="7063" s="1"/>
  <c r="AC39" i="7063" s="1"/>
  <c r="AD39" i="7063" s="1"/>
  <c r="AE39" i="7063" s="1"/>
  <c r="AF39" i="7063" s="1"/>
  <c r="AG39" i="7063" s="1"/>
  <c r="AH39" i="7063" s="1"/>
  <c r="AI39" i="7063" s="1"/>
  <c r="AJ39" i="7063" s="1"/>
  <c r="AK39" i="7063" s="1"/>
  <c r="AL39" i="7063" s="1"/>
  <c r="AM39" i="7063" s="1"/>
  <c r="AO39" i="7063" s="1"/>
  <c r="M32" i="7073"/>
  <c r="N32" i="7073" s="1"/>
  <c r="O32" i="7073" s="1"/>
  <c r="P32" i="7073" s="1"/>
  <c r="Q32" i="7073" s="1"/>
  <c r="R32" i="7073" s="1"/>
  <c r="S32" i="7073" s="1"/>
  <c r="T32" i="7073" s="1"/>
  <c r="U32" i="7073" s="1"/>
  <c r="V32" i="7073" s="1"/>
  <c r="W32" i="7073" s="1"/>
  <c r="X32" i="7073" s="1"/>
  <c r="Y32" i="7073" s="1"/>
  <c r="Z32" i="7073" s="1"/>
  <c r="AA32" i="7073" s="1"/>
  <c r="AB32" i="7073" s="1"/>
  <c r="AC32" i="7073" s="1"/>
  <c r="AD32" i="7073" s="1"/>
  <c r="AE32" i="7073" s="1"/>
  <c r="AF32" i="7073" s="1"/>
  <c r="AG32" i="7073" s="1"/>
  <c r="AH32" i="7073" s="1"/>
  <c r="AI32" i="7073" s="1"/>
  <c r="AJ32" i="7073" s="1"/>
  <c r="AK32" i="7073" s="1"/>
  <c r="AL32" i="7073" s="1"/>
  <c r="AM32" i="7073" s="1"/>
  <c r="AO32" i="7073" s="1"/>
  <c r="K34" i="7063"/>
  <c r="L34" i="7063" s="1"/>
  <c r="M34" i="7063" s="1"/>
  <c r="N34" i="7063" s="1"/>
  <c r="O34" i="7063" s="1"/>
  <c r="P34" i="7063" s="1"/>
  <c r="Q34" i="7063" s="1"/>
  <c r="R34" i="7063" s="1"/>
  <c r="S34" i="7063" s="1"/>
  <c r="T34" i="7063" s="1"/>
  <c r="U34" i="7063" s="1"/>
  <c r="V34" i="7063" s="1"/>
  <c r="W34" i="7063" s="1"/>
  <c r="X34" i="7063" s="1"/>
  <c r="Y34" i="7063" s="1"/>
  <c r="Z34" i="7063" s="1"/>
  <c r="AA34" i="7063" s="1"/>
  <c r="AB34" i="7063" s="1"/>
  <c r="AC34" i="7063" s="1"/>
  <c r="AD34" i="7063" s="1"/>
  <c r="AE34" i="7063" s="1"/>
  <c r="AF34" i="7063" s="1"/>
  <c r="AG34" i="7063" s="1"/>
  <c r="AH34" i="7063" s="1"/>
  <c r="AI34" i="7063" s="1"/>
  <c r="AJ34" i="7063" s="1"/>
  <c r="AK34" i="7063" s="1"/>
  <c r="AL34" i="7063" s="1"/>
  <c r="AM34" i="7063" s="1"/>
  <c r="AO34" i="7063" s="1"/>
  <c r="T34" i="7077"/>
  <c r="U34" i="7077" s="1"/>
  <c r="V34" i="7077" s="1"/>
  <c r="W34" i="7077" s="1"/>
  <c r="X34" i="7077" s="1"/>
  <c r="Y34" i="7077" s="1"/>
  <c r="Z34" i="7077" s="1"/>
  <c r="AA34" i="7077" s="1"/>
  <c r="AB34" i="7077" s="1"/>
  <c r="AC34" i="7077" s="1"/>
  <c r="AD34" i="7077" s="1"/>
  <c r="AE34" i="7077" s="1"/>
  <c r="AF34" i="7077" s="1"/>
  <c r="AG34" i="7077" s="1"/>
  <c r="AH34" i="7077" s="1"/>
  <c r="AI34" i="7077" s="1"/>
  <c r="AJ34" i="7077" s="1"/>
  <c r="AK34" i="7077" s="1"/>
  <c r="AL34" i="7077" s="1"/>
  <c r="AM34" i="7077" s="1"/>
  <c r="J75" i="7065"/>
  <c r="K75" i="7065" s="1"/>
  <c r="L75" i="7065" s="1"/>
  <c r="M75" i="7065" s="1"/>
  <c r="N75" i="7065" s="1"/>
  <c r="O75" i="7065" s="1"/>
  <c r="P75" i="7065" s="1"/>
  <c r="Q75" i="7065" s="1"/>
  <c r="R75" i="7065" s="1"/>
  <c r="S75" i="7065" s="1"/>
  <c r="T75" i="7065" s="1"/>
  <c r="U75" i="7065" s="1"/>
  <c r="V75" i="7065" s="1"/>
  <c r="W75" i="7065" s="1"/>
  <c r="X75" i="7065" s="1"/>
  <c r="Y75" i="7065" s="1"/>
  <c r="Z75" i="7065" s="1"/>
  <c r="AA75" i="7065" s="1"/>
  <c r="AB75" i="7065" s="1"/>
  <c r="AC75" i="7065" s="1"/>
  <c r="AD75" i="7065" s="1"/>
  <c r="AE75" i="7065" s="1"/>
  <c r="AF75" i="7065" s="1"/>
  <c r="AG75" i="7065" s="1"/>
  <c r="AH75" i="7065" s="1"/>
  <c r="AI75" i="7065" s="1"/>
  <c r="AJ75" i="7065" s="1"/>
  <c r="AK75" i="7065" s="1"/>
  <c r="AL75" i="7065" s="1"/>
  <c r="AM75" i="7065" s="1"/>
  <c r="AO75" i="7065" s="1"/>
  <c r="Y60" i="7065"/>
  <c r="Z60" i="7065" s="1"/>
  <c r="AA60" i="7065" s="1"/>
  <c r="AB60" i="7065" s="1"/>
  <c r="AC60" i="7065" s="1"/>
  <c r="AD60" i="7065" s="1"/>
  <c r="AE60" i="7065" s="1"/>
  <c r="AF60" i="7065" s="1"/>
  <c r="AG60" i="7065" s="1"/>
  <c r="AH60" i="7065" s="1"/>
  <c r="AI60" i="7065" s="1"/>
  <c r="AJ60" i="7065" s="1"/>
  <c r="AK60" i="7065" s="1"/>
  <c r="AL60" i="7065" s="1"/>
  <c r="AM60" i="7065" s="1"/>
  <c r="AO60" i="7065" s="1"/>
  <c r="AE17" i="7068"/>
  <c r="AF17" i="7068" s="1"/>
  <c r="AG17" i="7068" s="1"/>
  <c r="AH17" i="7068" s="1"/>
  <c r="AI17" i="7068" s="1"/>
  <c r="AJ17" i="7068" s="1"/>
  <c r="AK17" i="7068" s="1"/>
  <c r="AL17" i="7068" s="1"/>
  <c r="AM17" i="7068" s="1"/>
  <c r="AE54" i="7067"/>
  <c r="AF54" i="7067" s="1"/>
  <c r="AG54" i="7067" s="1"/>
  <c r="AH54" i="7067" s="1"/>
  <c r="AI54" i="7067" s="1"/>
  <c r="AJ54" i="7067" s="1"/>
  <c r="AK54" i="7067" s="1"/>
  <c r="AL54" i="7067" s="1"/>
  <c r="AM54" i="7067" s="1"/>
  <c r="AN82" i="7063"/>
  <c r="Z60" i="7061"/>
  <c r="AF17" i="7063"/>
  <c r="AG17" i="7063" s="1"/>
  <c r="AH17" i="7063" s="1"/>
  <c r="AI17" i="7063" s="1"/>
  <c r="AJ17" i="7063" s="1"/>
  <c r="AK17" i="7063" s="1"/>
  <c r="AL17" i="7063" s="1"/>
  <c r="AM17" i="7063" s="1"/>
  <c r="AO17" i="7063" s="1"/>
  <c r="G39" i="7073"/>
  <c r="H39" i="7073" s="1"/>
  <c r="I39" i="7073" s="1"/>
  <c r="J39" i="7073" s="1"/>
  <c r="K39" i="7073" s="1"/>
  <c r="L39" i="7073" s="1"/>
  <c r="M39" i="7073" s="1"/>
  <c r="N39" i="7073" s="1"/>
  <c r="O39" i="7073" s="1"/>
  <c r="P39" i="7073" s="1"/>
  <c r="Q39" i="7073" s="1"/>
  <c r="R39" i="7073" s="1"/>
  <c r="S39" i="7073" s="1"/>
  <c r="T39" i="7073" s="1"/>
  <c r="U39" i="7073" s="1"/>
  <c r="V39" i="7073" s="1"/>
  <c r="W39" i="7073" s="1"/>
  <c r="X39" i="7073" s="1"/>
  <c r="Y39" i="7073" s="1"/>
  <c r="Z39" i="7073" s="1"/>
  <c r="AA39" i="7073" s="1"/>
  <c r="AB39" i="7073" s="1"/>
  <c r="AC39" i="7073" s="1"/>
  <c r="AD39" i="7073" s="1"/>
  <c r="AE39" i="7073" s="1"/>
  <c r="AF39" i="7073" s="1"/>
  <c r="AG39" i="7073" s="1"/>
  <c r="AH39" i="7073" s="1"/>
  <c r="AI39" i="7073" s="1"/>
  <c r="AJ39" i="7073" s="1"/>
  <c r="AK39" i="7073" s="1"/>
  <c r="AL39" i="7073" s="1"/>
  <c r="AM39" i="7073" s="1"/>
  <c r="AO39" i="7073" s="1"/>
  <c r="P69" i="7064"/>
  <c r="Q69" i="7064" s="1"/>
  <c r="R69" i="7064" s="1"/>
  <c r="S69" i="7064" s="1"/>
  <c r="T69" i="7064" s="1"/>
  <c r="U69" i="7064" s="1"/>
  <c r="V69" i="7064" s="1"/>
  <c r="W69" i="7064" s="1"/>
  <c r="X69" i="7064" s="1"/>
  <c r="Y69" i="7064" s="1"/>
  <c r="Z69" i="7064" s="1"/>
  <c r="AA69" i="7064" s="1"/>
  <c r="AB69" i="7064" s="1"/>
  <c r="AC69" i="7064" s="1"/>
  <c r="AD69" i="7064" s="1"/>
  <c r="AE69" i="7064" s="1"/>
  <c r="AF69" i="7064" s="1"/>
  <c r="AG69" i="7064" s="1"/>
  <c r="AH69" i="7064" s="1"/>
  <c r="AI69" i="7064" s="1"/>
  <c r="AJ69" i="7064" s="1"/>
  <c r="AK69" i="7064" s="1"/>
  <c r="AL69" i="7064" s="1"/>
  <c r="AM69" i="7064" s="1"/>
  <c r="AO69" i="7064" s="1"/>
  <c r="AJ9" i="7062"/>
  <c r="K74" i="7072"/>
  <c r="L74" i="7072" s="1"/>
  <c r="M74" i="7072" s="1"/>
  <c r="N74" i="7072" s="1"/>
  <c r="O74" i="7072" s="1"/>
  <c r="P74" i="7072" s="1"/>
  <c r="Q74" i="7072" s="1"/>
  <c r="R74" i="7072" s="1"/>
  <c r="S74" i="7072" s="1"/>
  <c r="T74" i="7072" s="1"/>
  <c r="U74" i="7072" s="1"/>
  <c r="V74" i="7072" s="1"/>
  <c r="W74" i="7072" s="1"/>
  <c r="X74" i="7072" s="1"/>
  <c r="Y74" i="7072" s="1"/>
  <c r="Z74" i="7072" s="1"/>
  <c r="AA74" i="7072" s="1"/>
  <c r="AB74" i="7072" s="1"/>
  <c r="AC74" i="7072" s="1"/>
  <c r="AD74" i="7072" s="1"/>
  <c r="AE74" i="7072" s="1"/>
  <c r="AF74" i="7072" s="1"/>
  <c r="AG74" i="7072" s="1"/>
  <c r="AH74" i="7072" s="1"/>
  <c r="AI74" i="7072" s="1"/>
  <c r="AJ74" i="7072" s="1"/>
  <c r="AK74" i="7072" s="1"/>
  <c r="AL74" i="7072" s="1"/>
  <c r="AM74" i="7072" s="1"/>
  <c r="AO74" i="7072" s="1"/>
  <c r="AD55" i="7075"/>
  <c r="AE55" i="7075" s="1"/>
  <c r="AF55" i="7075" s="1"/>
  <c r="AG55" i="7075" s="1"/>
  <c r="AH55" i="7075" s="1"/>
  <c r="AI55" i="7075" s="1"/>
  <c r="AJ55" i="7075" s="1"/>
  <c r="AK55" i="7075" s="1"/>
  <c r="AL55" i="7075" s="1"/>
  <c r="AM55" i="7075" s="1"/>
  <c r="G78" i="7077"/>
  <c r="H78" i="7077" s="1"/>
  <c r="I78" i="7077" s="1"/>
  <c r="J78" i="7077" s="1"/>
  <c r="K78" i="7077" s="1"/>
  <c r="L78" i="7077" s="1"/>
  <c r="M78" i="7077" s="1"/>
  <c r="N78" i="7077" s="1"/>
  <c r="O78" i="7077" s="1"/>
  <c r="P78" i="7077" s="1"/>
  <c r="Q78" i="7077" s="1"/>
  <c r="R78" i="7077" s="1"/>
  <c r="S78" i="7077" s="1"/>
  <c r="T78" i="7077" s="1"/>
  <c r="U78" i="7077" s="1"/>
  <c r="V78" i="7077" s="1"/>
  <c r="W78" i="7077" s="1"/>
  <c r="X78" i="7077" s="1"/>
  <c r="Y78" i="7077" s="1"/>
  <c r="Z78" i="7077" s="1"/>
  <c r="AA78" i="7077" s="1"/>
  <c r="AB78" i="7077" s="1"/>
  <c r="AC78" i="7077" s="1"/>
  <c r="AD78" i="7077" s="1"/>
  <c r="AE78" i="7077" s="1"/>
  <c r="AF78" i="7077" s="1"/>
  <c r="AG78" i="7077" s="1"/>
  <c r="AH78" i="7077" s="1"/>
  <c r="AI78" i="7077" s="1"/>
  <c r="AJ78" i="7077" s="1"/>
  <c r="AK78" i="7077" s="1"/>
  <c r="AL78" i="7077" s="1"/>
  <c r="AM78" i="7077" s="1"/>
  <c r="J36" i="7077"/>
  <c r="K36" i="7077" s="1"/>
  <c r="L36" i="7077" s="1"/>
  <c r="M36" i="7077" s="1"/>
  <c r="N36" i="7077" s="1"/>
  <c r="O36" i="7077" s="1"/>
  <c r="P36" i="7077" s="1"/>
  <c r="Q36" i="7077" s="1"/>
  <c r="R36" i="7077" s="1"/>
  <c r="S36" i="7077" s="1"/>
  <c r="T36" i="7077" s="1"/>
  <c r="U36" i="7077" s="1"/>
  <c r="V36" i="7077" s="1"/>
  <c r="W36" i="7077" s="1"/>
  <c r="X36" i="7077" s="1"/>
  <c r="Y36" i="7077" s="1"/>
  <c r="Z36" i="7077" s="1"/>
  <c r="AA36" i="7077" s="1"/>
  <c r="AB36" i="7077" s="1"/>
  <c r="AC36" i="7077" s="1"/>
  <c r="AD36" i="7077" s="1"/>
  <c r="AE36" i="7077" s="1"/>
  <c r="AF36" i="7077" s="1"/>
  <c r="AG36" i="7077" s="1"/>
  <c r="AH36" i="7077" s="1"/>
  <c r="AI36" i="7077" s="1"/>
  <c r="AJ36" i="7077" s="1"/>
  <c r="AK36" i="7077" s="1"/>
  <c r="AL36" i="7077" s="1"/>
  <c r="AM36" i="7077" s="1"/>
  <c r="J36" i="7064"/>
  <c r="K36" i="7064" s="1"/>
  <c r="L36" i="7064" s="1"/>
  <c r="M36" i="7064" s="1"/>
  <c r="N36" i="7064" s="1"/>
  <c r="O36" i="7064" s="1"/>
  <c r="P36" i="7064" s="1"/>
  <c r="Q36" i="7064" s="1"/>
  <c r="R36" i="7064" s="1"/>
  <c r="S36" i="7064" s="1"/>
  <c r="T36" i="7064" s="1"/>
  <c r="U36" i="7064" s="1"/>
  <c r="V36" i="7064" s="1"/>
  <c r="W36" i="7064" s="1"/>
  <c r="X36" i="7064" s="1"/>
  <c r="Y36" i="7064" s="1"/>
  <c r="Z36" i="7064" s="1"/>
  <c r="AA36" i="7064" s="1"/>
  <c r="AB36" i="7064" s="1"/>
  <c r="AC36" i="7064" s="1"/>
  <c r="AD36" i="7064" s="1"/>
  <c r="AE36" i="7064" s="1"/>
  <c r="AF36" i="7064" s="1"/>
  <c r="AG36" i="7064" s="1"/>
  <c r="AH36" i="7064" s="1"/>
  <c r="AI36" i="7064" s="1"/>
  <c r="AJ36" i="7064" s="1"/>
  <c r="AK36" i="7064" s="1"/>
  <c r="AL36" i="7064" s="1"/>
  <c r="AM36" i="7064" s="1"/>
  <c r="AO36" i="7064" s="1"/>
  <c r="G78" i="7068"/>
  <c r="H78" i="7068" s="1"/>
  <c r="I78" i="7068" s="1"/>
  <c r="J78" i="7068" s="1"/>
  <c r="K78" i="7068" s="1"/>
  <c r="L78" i="7068" s="1"/>
  <c r="M78" i="7068" s="1"/>
  <c r="N78" i="7068" s="1"/>
  <c r="O78" i="7068" s="1"/>
  <c r="P78" i="7068" s="1"/>
  <c r="Q78" i="7068" s="1"/>
  <c r="R78" i="7068" s="1"/>
  <c r="S78" i="7068" s="1"/>
  <c r="T78" i="7068" s="1"/>
  <c r="U78" i="7068" s="1"/>
  <c r="V78" i="7068" s="1"/>
  <c r="W78" i="7068" s="1"/>
  <c r="X78" i="7068" s="1"/>
  <c r="Y78" i="7068" s="1"/>
  <c r="Z78" i="7068" s="1"/>
  <c r="AA78" i="7068" s="1"/>
  <c r="AB78" i="7068" s="1"/>
  <c r="AC78" i="7068" s="1"/>
  <c r="AD78" i="7068" s="1"/>
  <c r="AE78" i="7068" s="1"/>
  <c r="AF78" i="7068" s="1"/>
  <c r="AG78" i="7068" s="1"/>
  <c r="AH78" i="7068" s="1"/>
  <c r="AI78" i="7068" s="1"/>
  <c r="AJ78" i="7068" s="1"/>
  <c r="AK78" i="7068" s="1"/>
  <c r="AL78" i="7068" s="1"/>
  <c r="AM78" i="7068" s="1"/>
  <c r="AB19" i="7064"/>
  <c r="AC19" i="7064" s="1"/>
  <c r="AD19" i="7064" s="1"/>
  <c r="AE19" i="7064" s="1"/>
  <c r="AF19" i="7064" s="1"/>
  <c r="AG19" i="7064" s="1"/>
  <c r="AH19" i="7064" s="1"/>
  <c r="AI19" i="7064" s="1"/>
  <c r="AJ19" i="7064" s="1"/>
  <c r="AK19" i="7064" s="1"/>
  <c r="AL19" i="7064" s="1"/>
  <c r="AM19" i="7064" s="1"/>
  <c r="AO19" i="7064" s="1"/>
  <c r="AB23" i="7072"/>
  <c r="AC23" i="7072" s="1"/>
  <c r="AD23" i="7072" s="1"/>
  <c r="AE23" i="7072" s="1"/>
  <c r="AF23" i="7072" s="1"/>
  <c r="AG23" i="7072" s="1"/>
  <c r="AH23" i="7072" s="1"/>
  <c r="AI23" i="7072" s="1"/>
  <c r="AJ23" i="7072" s="1"/>
  <c r="AK23" i="7072" s="1"/>
  <c r="AL23" i="7072" s="1"/>
  <c r="AM23" i="7072" s="1"/>
  <c r="AO23" i="7072" s="1"/>
  <c r="X61" i="7069"/>
  <c r="Y61" i="7069" s="1"/>
  <c r="Z61" i="7069" s="1"/>
  <c r="AA61" i="7069" s="1"/>
  <c r="AB61" i="7069" s="1"/>
  <c r="AC61" i="7069" s="1"/>
  <c r="AD61" i="7069" s="1"/>
  <c r="AE61" i="7069" s="1"/>
  <c r="AF61" i="7069" s="1"/>
  <c r="AG61" i="7069" s="1"/>
  <c r="AH61" i="7069" s="1"/>
  <c r="AI61" i="7069" s="1"/>
  <c r="AJ61" i="7069" s="1"/>
  <c r="AK61" i="7069" s="1"/>
  <c r="AL61" i="7069" s="1"/>
  <c r="AM61" i="7069" s="1"/>
  <c r="AG52" i="7070"/>
  <c r="AH52" i="7070" s="1"/>
  <c r="AI52" i="7070" s="1"/>
  <c r="AJ52" i="7070" s="1"/>
  <c r="AK52" i="7070" s="1"/>
  <c r="AL52" i="7070" s="1"/>
  <c r="AM52" i="7070" s="1"/>
  <c r="O70" i="7071"/>
  <c r="P70" i="7071" s="1"/>
  <c r="Q70" i="7071" s="1"/>
  <c r="R70" i="7071" s="1"/>
  <c r="S70" i="7071" s="1"/>
  <c r="T70" i="7071" s="1"/>
  <c r="U70" i="7071" s="1"/>
  <c r="V70" i="7071" s="1"/>
  <c r="W70" i="7071" s="1"/>
  <c r="X70" i="7071" s="1"/>
  <c r="Y70" i="7071" s="1"/>
  <c r="Z70" i="7071" s="1"/>
  <c r="AA70" i="7071" s="1"/>
  <c r="AB70" i="7071" s="1"/>
  <c r="AC70" i="7071" s="1"/>
  <c r="AD70" i="7071" s="1"/>
  <c r="AE70" i="7071" s="1"/>
  <c r="AF70" i="7071" s="1"/>
  <c r="AG70" i="7071" s="1"/>
  <c r="AH70" i="7071" s="1"/>
  <c r="AI70" i="7071" s="1"/>
  <c r="AJ70" i="7071" s="1"/>
  <c r="AK70" i="7071" s="1"/>
  <c r="AL70" i="7071" s="1"/>
  <c r="AM70" i="7071" s="1"/>
  <c r="AO70" i="7071" s="1"/>
  <c r="AK8" i="7071"/>
  <c r="AL8" i="7071" s="1"/>
  <c r="AM8" i="7071" s="1"/>
  <c r="AO8" i="7071" s="1"/>
  <c r="Y60" i="7073"/>
  <c r="Z60" i="7073" s="1"/>
  <c r="AA60" i="7073" s="1"/>
  <c r="AB60" i="7073" s="1"/>
  <c r="AC60" i="7073" s="1"/>
  <c r="AD60" i="7073" s="1"/>
  <c r="AE60" i="7073" s="1"/>
  <c r="AF60" i="7073" s="1"/>
  <c r="AG60" i="7073" s="1"/>
  <c r="AH60" i="7073" s="1"/>
  <c r="AI60" i="7073" s="1"/>
  <c r="AJ60" i="7073" s="1"/>
  <c r="AK60" i="7073" s="1"/>
  <c r="AL60" i="7073" s="1"/>
  <c r="AM60" i="7073" s="1"/>
  <c r="AO60" i="7073" s="1"/>
  <c r="AG52" i="7074"/>
  <c r="AH52" i="7074" s="1"/>
  <c r="AI52" i="7074" s="1"/>
  <c r="AJ52" i="7074" s="1"/>
  <c r="AK52" i="7074" s="1"/>
  <c r="AL52" i="7074" s="1"/>
  <c r="AM52" i="7074" s="1"/>
  <c r="AO52" i="7074" s="1"/>
  <c r="I36" i="7063"/>
  <c r="J36" i="7063" s="1"/>
  <c r="K36" i="7063" s="1"/>
  <c r="L36" i="7063" s="1"/>
  <c r="M36" i="7063" s="1"/>
  <c r="N36" i="7063" s="1"/>
  <c r="O36" i="7063" s="1"/>
  <c r="P36" i="7063" s="1"/>
  <c r="Q36" i="7063" s="1"/>
  <c r="R36" i="7063" s="1"/>
  <c r="S36" i="7063" s="1"/>
  <c r="T36" i="7063" s="1"/>
  <c r="U36" i="7063" s="1"/>
  <c r="V36" i="7063" s="1"/>
  <c r="W36" i="7063" s="1"/>
  <c r="X36" i="7063" s="1"/>
  <c r="Y36" i="7063" s="1"/>
  <c r="Z36" i="7063" s="1"/>
  <c r="AA36" i="7063" s="1"/>
  <c r="AB36" i="7063" s="1"/>
  <c r="AC36" i="7063" s="1"/>
  <c r="AD36" i="7063" s="1"/>
  <c r="AE36" i="7063" s="1"/>
  <c r="AF36" i="7063" s="1"/>
  <c r="AG36" i="7063" s="1"/>
  <c r="AH36" i="7063" s="1"/>
  <c r="AI36" i="7063" s="1"/>
  <c r="AJ36" i="7063" s="1"/>
  <c r="AK36" i="7063" s="1"/>
  <c r="AL36" i="7063" s="1"/>
  <c r="AM36" i="7063" s="1"/>
  <c r="AO36" i="7063" s="1"/>
  <c r="AH11" i="7078"/>
  <c r="AI11" i="7078" s="1"/>
  <c r="AJ11" i="7078" s="1"/>
  <c r="AK11" i="7078" s="1"/>
  <c r="AL11" i="7078" s="1"/>
  <c r="AM11" i="7078" s="1"/>
  <c r="AB58" i="7074"/>
  <c r="AC58" i="7074" s="1"/>
  <c r="AD58" i="7074" s="1"/>
  <c r="AE58" i="7074" s="1"/>
  <c r="AF58" i="7074" s="1"/>
  <c r="AG58" i="7074" s="1"/>
  <c r="AH58" i="7074" s="1"/>
  <c r="AI58" i="7074" s="1"/>
  <c r="AJ58" i="7074" s="1"/>
  <c r="AK58" i="7074" s="1"/>
  <c r="AL58" i="7074" s="1"/>
  <c r="AM58" i="7074" s="1"/>
  <c r="AO58" i="7074" s="1"/>
  <c r="I36" i="7072"/>
  <c r="J36" i="7072" s="1"/>
  <c r="K36" i="7072" s="1"/>
  <c r="L36" i="7072" s="1"/>
  <c r="M36" i="7072" s="1"/>
  <c r="N36" i="7072" s="1"/>
  <c r="O36" i="7072" s="1"/>
  <c r="P36" i="7072" s="1"/>
  <c r="Q36" i="7072" s="1"/>
  <c r="R36" i="7072" s="1"/>
  <c r="S36" i="7072" s="1"/>
  <c r="T36" i="7072" s="1"/>
  <c r="U36" i="7072" s="1"/>
  <c r="V36" i="7072" s="1"/>
  <c r="W36" i="7072" s="1"/>
  <c r="X36" i="7072" s="1"/>
  <c r="Y36" i="7072" s="1"/>
  <c r="Z36" i="7072" s="1"/>
  <c r="AA36" i="7072" s="1"/>
  <c r="AB36" i="7072" s="1"/>
  <c r="AC36" i="7072" s="1"/>
  <c r="AD36" i="7072" s="1"/>
  <c r="AE36" i="7072" s="1"/>
  <c r="AF36" i="7072" s="1"/>
  <c r="AG36" i="7072" s="1"/>
  <c r="AH36" i="7072" s="1"/>
  <c r="AI36" i="7072" s="1"/>
  <c r="AJ36" i="7072" s="1"/>
  <c r="AK36" i="7072" s="1"/>
  <c r="AL36" i="7072" s="1"/>
  <c r="AM36" i="7072" s="1"/>
  <c r="AO36" i="7072" s="1"/>
  <c r="AA59" i="7073"/>
  <c r="AB59" i="7073" s="1"/>
  <c r="AC59" i="7073" s="1"/>
  <c r="AD59" i="7073" s="1"/>
  <c r="AE59" i="7073" s="1"/>
  <c r="AF59" i="7073" s="1"/>
  <c r="AG59" i="7073" s="1"/>
  <c r="AH59" i="7073" s="1"/>
  <c r="AI59" i="7073" s="1"/>
  <c r="AJ59" i="7073" s="1"/>
  <c r="AK59" i="7073" s="1"/>
  <c r="AL59" i="7073" s="1"/>
  <c r="AM59" i="7073" s="1"/>
  <c r="AO59" i="7073" s="1"/>
  <c r="AA58" i="7063"/>
  <c r="AB58" i="7063" s="1"/>
  <c r="AC58" i="7063" s="1"/>
  <c r="AD58" i="7063" s="1"/>
  <c r="AE58" i="7063" s="1"/>
  <c r="AF58" i="7063" s="1"/>
  <c r="AG58" i="7063" s="1"/>
  <c r="AH58" i="7063" s="1"/>
  <c r="AI58" i="7063" s="1"/>
  <c r="AJ58" i="7063" s="1"/>
  <c r="AK58" i="7063" s="1"/>
  <c r="AL58" i="7063" s="1"/>
  <c r="AM58" i="7063" s="1"/>
  <c r="AO58" i="7063" s="1"/>
  <c r="D41" i="7061"/>
  <c r="AF13" i="7074"/>
  <c r="AG13" i="7074" s="1"/>
  <c r="AH13" i="7074" s="1"/>
  <c r="AI13" i="7074" s="1"/>
  <c r="AJ13" i="7074" s="1"/>
  <c r="AK13" i="7074" s="1"/>
  <c r="AL13" i="7074" s="1"/>
  <c r="AM13" i="7074" s="1"/>
  <c r="AO13" i="7074" s="1"/>
  <c r="O70" i="7065"/>
  <c r="P70" i="7065" s="1"/>
  <c r="Q70" i="7065" s="1"/>
  <c r="R70" i="7065" s="1"/>
  <c r="S70" i="7065" s="1"/>
  <c r="T70" i="7065" s="1"/>
  <c r="U70" i="7065" s="1"/>
  <c r="V70" i="7065" s="1"/>
  <c r="W70" i="7065" s="1"/>
  <c r="X70" i="7065" s="1"/>
  <c r="Y70" i="7065" s="1"/>
  <c r="Z70" i="7065" s="1"/>
  <c r="AA70" i="7065" s="1"/>
  <c r="AB70" i="7065" s="1"/>
  <c r="AC70" i="7065" s="1"/>
  <c r="AD70" i="7065" s="1"/>
  <c r="AE70" i="7065" s="1"/>
  <c r="AF70" i="7065" s="1"/>
  <c r="AG70" i="7065" s="1"/>
  <c r="AH70" i="7065" s="1"/>
  <c r="AI70" i="7065" s="1"/>
  <c r="AJ70" i="7065" s="1"/>
  <c r="AK70" i="7065" s="1"/>
  <c r="AL70" i="7065" s="1"/>
  <c r="AM70" i="7065" s="1"/>
  <c r="AO70" i="7065" s="1"/>
  <c r="AK8" i="7066"/>
  <c r="AL8" i="7066" s="1"/>
  <c r="AM8" i="7066" s="1"/>
  <c r="AO8" i="7066" s="1"/>
  <c r="F79" i="7076"/>
  <c r="G79" i="7076" s="1"/>
  <c r="H79" i="7076" s="1"/>
  <c r="I79" i="7076" s="1"/>
  <c r="J79" i="7076" s="1"/>
  <c r="K79" i="7076" s="1"/>
  <c r="L79" i="7076" s="1"/>
  <c r="M79" i="7076" s="1"/>
  <c r="N79" i="7076" s="1"/>
  <c r="O79" i="7076" s="1"/>
  <c r="P79" i="7076" s="1"/>
  <c r="Q79" i="7076" s="1"/>
  <c r="R79" i="7076" s="1"/>
  <c r="S79" i="7076" s="1"/>
  <c r="T79" i="7076" s="1"/>
  <c r="U79" i="7076" s="1"/>
  <c r="V79" i="7076" s="1"/>
  <c r="W79" i="7076" s="1"/>
  <c r="X79" i="7076" s="1"/>
  <c r="Y79" i="7076" s="1"/>
  <c r="Z79" i="7076" s="1"/>
  <c r="AA79" i="7076" s="1"/>
  <c r="AB79" i="7076" s="1"/>
  <c r="AC79" i="7076" s="1"/>
  <c r="AD79" i="7076" s="1"/>
  <c r="AE79" i="7076" s="1"/>
  <c r="AF79" i="7076" s="1"/>
  <c r="AG79" i="7076" s="1"/>
  <c r="AH79" i="7076" s="1"/>
  <c r="AI79" i="7076" s="1"/>
  <c r="AJ79" i="7076" s="1"/>
  <c r="AK79" i="7076" s="1"/>
  <c r="AL79" i="7076" s="1"/>
  <c r="AM79" i="7076" s="1"/>
  <c r="K36" i="7076"/>
  <c r="L36" i="7076" s="1"/>
  <c r="M36" i="7076" s="1"/>
  <c r="N36" i="7076" s="1"/>
  <c r="O36" i="7076" s="1"/>
  <c r="P36" i="7076" s="1"/>
  <c r="Q36" i="7076" s="1"/>
  <c r="R36" i="7076" s="1"/>
  <c r="S36" i="7076" s="1"/>
  <c r="T36" i="7076" s="1"/>
  <c r="U36" i="7076" s="1"/>
  <c r="V36" i="7076" s="1"/>
  <c r="W36" i="7076" s="1"/>
  <c r="X36" i="7076" s="1"/>
  <c r="Y36" i="7076" s="1"/>
  <c r="Z36" i="7076" s="1"/>
  <c r="AA36" i="7076" s="1"/>
  <c r="AB36" i="7076" s="1"/>
  <c r="AC36" i="7076" s="1"/>
  <c r="AD36" i="7076" s="1"/>
  <c r="AE36" i="7076" s="1"/>
  <c r="AF36" i="7076" s="1"/>
  <c r="AG36" i="7076" s="1"/>
  <c r="AH36" i="7076" s="1"/>
  <c r="AI36" i="7076" s="1"/>
  <c r="AJ36" i="7076" s="1"/>
  <c r="AK36" i="7076" s="1"/>
  <c r="AL36" i="7076" s="1"/>
  <c r="AM36" i="7076" s="1"/>
  <c r="U25" i="7067"/>
  <c r="V25" i="7067" s="1"/>
  <c r="W25" i="7067" s="1"/>
  <c r="X25" i="7067" s="1"/>
  <c r="Y25" i="7067" s="1"/>
  <c r="Z25" i="7067" s="1"/>
  <c r="AA25" i="7067" s="1"/>
  <c r="AB25" i="7067" s="1"/>
  <c r="AC25" i="7067" s="1"/>
  <c r="AD25" i="7067" s="1"/>
  <c r="AE25" i="7067" s="1"/>
  <c r="AF25" i="7067" s="1"/>
  <c r="AG25" i="7067" s="1"/>
  <c r="AH25" i="7067" s="1"/>
  <c r="AI25" i="7067" s="1"/>
  <c r="AJ25" i="7067" s="1"/>
  <c r="AK25" i="7067" s="1"/>
  <c r="AL25" i="7067" s="1"/>
  <c r="AM25" i="7067" s="1"/>
  <c r="AC56" i="7078"/>
  <c r="AD56" i="7078" s="1"/>
  <c r="AE56" i="7078" s="1"/>
  <c r="AF56" i="7078" s="1"/>
  <c r="AG56" i="7078" s="1"/>
  <c r="AH56" i="7078" s="1"/>
  <c r="AI56" i="7078" s="1"/>
  <c r="AJ56" i="7078" s="1"/>
  <c r="AK56" i="7078" s="1"/>
  <c r="AL56" i="7078" s="1"/>
  <c r="AM56" i="7078" s="1"/>
  <c r="N31" i="7068"/>
  <c r="O31" i="7068" s="1"/>
  <c r="P31" i="7068" s="1"/>
  <c r="Q31" i="7068" s="1"/>
  <c r="R31" i="7068" s="1"/>
  <c r="S31" i="7068" s="1"/>
  <c r="T31" i="7068" s="1"/>
  <c r="U31" i="7068" s="1"/>
  <c r="V31" i="7068" s="1"/>
  <c r="W31" i="7068" s="1"/>
  <c r="X31" i="7068" s="1"/>
  <c r="Y31" i="7068" s="1"/>
  <c r="Z31" i="7068" s="1"/>
  <c r="AA31" i="7068" s="1"/>
  <c r="AB31" i="7068" s="1"/>
  <c r="AC31" i="7068" s="1"/>
  <c r="AD31" i="7068" s="1"/>
  <c r="AE31" i="7068" s="1"/>
  <c r="AF31" i="7068" s="1"/>
  <c r="AG31" i="7068" s="1"/>
  <c r="AH31" i="7068" s="1"/>
  <c r="AI31" i="7068" s="1"/>
  <c r="AJ31" i="7068" s="1"/>
  <c r="AK31" i="7068" s="1"/>
  <c r="AL31" i="7068" s="1"/>
  <c r="AM31" i="7068" s="1"/>
  <c r="AH52" i="7061"/>
  <c r="AF53" i="7070"/>
  <c r="AG53" i="7070" s="1"/>
  <c r="AH53" i="7070" s="1"/>
  <c r="AI53" i="7070" s="1"/>
  <c r="AJ53" i="7070" s="1"/>
  <c r="AK53" i="7070" s="1"/>
  <c r="AL53" i="7070" s="1"/>
  <c r="AM53" i="7070" s="1"/>
  <c r="AB57" i="7073"/>
  <c r="AC57" i="7073" s="1"/>
  <c r="AD57" i="7073" s="1"/>
  <c r="AE57" i="7073" s="1"/>
  <c r="AF57" i="7073" s="1"/>
  <c r="AG57" i="7073" s="1"/>
  <c r="AH57" i="7073" s="1"/>
  <c r="AI57" i="7073" s="1"/>
  <c r="AJ57" i="7073" s="1"/>
  <c r="AK57" i="7073" s="1"/>
  <c r="AL57" i="7073" s="1"/>
  <c r="AM57" i="7073" s="1"/>
  <c r="AO57" i="7073" s="1"/>
  <c r="AD59" i="7063"/>
  <c r="AE59" i="7063" s="1"/>
  <c r="AF59" i="7063" s="1"/>
  <c r="AG59" i="7063" s="1"/>
  <c r="AH59" i="7063" s="1"/>
  <c r="AI59" i="7063" s="1"/>
  <c r="AJ59" i="7063" s="1"/>
  <c r="AK59" i="7063" s="1"/>
  <c r="AL59" i="7063" s="1"/>
  <c r="AM59" i="7063" s="1"/>
  <c r="AO59" i="7063" s="1"/>
  <c r="D41" i="7069"/>
  <c r="E41" i="7069" s="1"/>
  <c r="F41" i="7069" s="1"/>
  <c r="G41" i="7069" s="1"/>
  <c r="H41" i="7069" s="1"/>
  <c r="I41" i="7069" s="1"/>
  <c r="J41" i="7069" s="1"/>
  <c r="K41" i="7069" s="1"/>
  <c r="L41" i="7069" s="1"/>
  <c r="M41" i="7069" s="1"/>
  <c r="N41" i="7069" s="1"/>
  <c r="O41" i="7069" s="1"/>
  <c r="P41" i="7069" s="1"/>
  <c r="Q41" i="7069" s="1"/>
  <c r="R41" i="7069" s="1"/>
  <c r="S41" i="7069" s="1"/>
  <c r="T41" i="7069" s="1"/>
  <c r="U41" i="7069" s="1"/>
  <c r="V41" i="7069" s="1"/>
  <c r="W41" i="7069" s="1"/>
  <c r="X41" i="7069" s="1"/>
  <c r="Y41" i="7069" s="1"/>
  <c r="Z41" i="7069" s="1"/>
  <c r="AA41" i="7069" s="1"/>
  <c r="AB41" i="7069" s="1"/>
  <c r="AC41" i="7069" s="1"/>
  <c r="AD41" i="7069" s="1"/>
  <c r="AE41" i="7069" s="1"/>
  <c r="AF41" i="7069" s="1"/>
  <c r="AG41" i="7069" s="1"/>
  <c r="AH41" i="7069" s="1"/>
  <c r="AI41" i="7069" s="1"/>
  <c r="AJ41" i="7069" s="1"/>
  <c r="AK41" i="7069" s="1"/>
  <c r="AL41" i="7069" s="1"/>
  <c r="AM41" i="7069" s="1"/>
  <c r="AD55" i="7070"/>
  <c r="AE55" i="7070" s="1"/>
  <c r="AF55" i="7070" s="1"/>
  <c r="AG55" i="7070" s="1"/>
  <c r="AH55" i="7070" s="1"/>
  <c r="AI55" i="7070" s="1"/>
  <c r="AJ55" i="7070" s="1"/>
  <c r="AK55" i="7070" s="1"/>
  <c r="AL55" i="7070" s="1"/>
  <c r="AM55" i="7070" s="1"/>
  <c r="Y60" i="7063"/>
  <c r="Z60" i="7063" s="1"/>
  <c r="AA60" i="7063" s="1"/>
  <c r="AB60" i="7063" s="1"/>
  <c r="AC60" i="7063" s="1"/>
  <c r="AD60" i="7063" s="1"/>
  <c r="AE60" i="7063" s="1"/>
  <c r="AF60" i="7063" s="1"/>
  <c r="AG60" i="7063" s="1"/>
  <c r="AH60" i="7063" s="1"/>
  <c r="AI60" i="7063" s="1"/>
  <c r="AJ60" i="7063" s="1"/>
  <c r="AK60" i="7063" s="1"/>
  <c r="AL60" i="7063" s="1"/>
  <c r="AM60" i="7063" s="1"/>
  <c r="AO60" i="7063" s="1"/>
  <c r="AM11" i="7073"/>
  <c r="AC56" i="7059"/>
  <c r="N32" i="7059"/>
  <c r="AM73" i="7067"/>
  <c r="AM7" i="7068"/>
  <c r="AJ11" i="7059"/>
  <c r="M72" i="7059"/>
  <c r="AM76" i="7071"/>
  <c r="AM18" i="7072"/>
  <c r="AH10" i="7074"/>
  <c r="AI10" i="7074" s="1"/>
  <c r="AJ10" i="7074" s="1"/>
  <c r="AK10" i="7074" s="1"/>
  <c r="AL10" i="7074" s="1"/>
  <c r="U23" i="7066"/>
  <c r="V23" i="7066" s="1"/>
  <c r="W23" i="7066" s="1"/>
  <c r="X23" i="7066" s="1"/>
  <c r="Y23" i="7066" s="1"/>
  <c r="Z23" i="7066" s="1"/>
  <c r="AA23" i="7066" s="1"/>
  <c r="AB23" i="7066" s="1"/>
  <c r="AC23" i="7066" s="1"/>
  <c r="AD23" i="7066" s="1"/>
  <c r="AE23" i="7066" s="1"/>
  <c r="AF23" i="7066" s="1"/>
  <c r="AG23" i="7066" s="1"/>
  <c r="AH23" i="7066" s="1"/>
  <c r="AI23" i="7066" s="1"/>
  <c r="AJ23" i="7066" s="1"/>
  <c r="AK23" i="7066" s="1"/>
  <c r="AL23" i="7066" s="1"/>
  <c r="AM23" i="7066" s="1"/>
  <c r="AO23" i="7066" s="1"/>
  <c r="AD15" i="7066"/>
  <c r="AE15" i="7066" s="1"/>
  <c r="AF15" i="7066" s="1"/>
  <c r="AG15" i="7066" s="1"/>
  <c r="AH15" i="7066" s="1"/>
  <c r="AI15" i="7066" s="1"/>
  <c r="AJ15" i="7066" s="1"/>
  <c r="AK15" i="7066" s="1"/>
  <c r="AL15" i="7066" s="1"/>
  <c r="AM15" i="7066" s="1"/>
  <c r="AO15" i="7066" s="1"/>
  <c r="AD14" i="7066"/>
  <c r="AE14" i="7066" s="1"/>
  <c r="AF14" i="7066" s="1"/>
  <c r="AG14" i="7066" s="1"/>
  <c r="AH14" i="7066" s="1"/>
  <c r="AI14" i="7066" s="1"/>
  <c r="AJ14" i="7066" s="1"/>
  <c r="AK14" i="7066" s="1"/>
  <c r="AL14" i="7066" s="1"/>
  <c r="AM14" i="7066" s="1"/>
  <c r="AO14" i="7066" s="1"/>
  <c r="E39" i="7066"/>
  <c r="F39" i="7066" s="1"/>
  <c r="G39" i="7066" s="1"/>
  <c r="H39" i="7066" s="1"/>
  <c r="I39" i="7066" s="1"/>
  <c r="J39" i="7066" s="1"/>
  <c r="K39" i="7066" s="1"/>
  <c r="L39" i="7066" s="1"/>
  <c r="M39" i="7066" s="1"/>
  <c r="N39" i="7066" s="1"/>
  <c r="O39" i="7066" s="1"/>
  <c r="P39" i="7066" s="1"/>
  <c r="Q39" i="7066" s="1"/>
  <c r="R39" i="7066" s="1"/>
  <c r="S39" i="7066" s="1"/>
  <c r="T39" i="7066" s="1"/>
  <c r="U39" i="7066" s="1"/>
  <c r="V39" i="7066" s="1"/>
  <c r="W39" i="7066" s="1"/>
  <c r="X39" i="7066" s="1"/>
  <c r="Y39" i="7066" s="1"/>
  <c r="Z39" i="7066" s="1"/>
  <c r="AA39" i="7066" s="1"/>
  <c r="AB39" i="7066" s="1"/>
  <c r="AC39" i="7066" s="1"/>
  <c r="AD39" i="7066" s="1"/>
  <c r="AE39" i="7066" s="1"/>
  <c r="AF39" i="7066" s="1"/>
  <c r="AG39" i="7066" s="1"/>
  <c r="AH39" i="7066" s="1"/>
  <c r="AI39" i="7066" s="1"/>
  <c r="AJ39" i="7066" s="1"/>
  <c r="AK39" i="7066" s="1"/>
  <c r="AL39" i="7066" s="1"/>
  <c r="AM39" i="7066" s="1"/>
  <c r="AO39" i="7066" s="1"/>
  <c r="J36" i="7074"/>
  <c r="K36" i="7074" s="1"/>
  <c r="L36" i="7074" s="1"/>
  <c r="M36" i="7074" s="1"/>
  <c r="N36" i="7074" s="1"/>
  <c r="O36" i="7074" s="1"/>
  <c r="P36" i="7074" s="1"/>
  <c r="Q36" i="7074" s="1"/>
  <c r="R36" i="7074" s="1"/>
  <c r="S36" i="7074" s="1"/>
  <c r="T36" i="7074" s="1"/>
  <c r="U36" i="7074" s="1"/>
  <c r="V36" i="7074" s="1"/>
  <c r="W36" i="7074" s="1"/>
  <c r="X36" i="7074" s="1"/>
  <c r="Y36" i="7074" s="1"/>
  <c r="Z36" i="7074" s="1"/>
  <c r="AA36" i="7074" s="1"/>
  <c r="AB36" i="7074" s="1"/>
  <c r="AC36" i="7074" s="1"/>
  <c r="AD36" i="7074" s="1"/>
  <c r="AE36" i="7074" s="1"/>
  <c r="AF36" i="7074" s="1"/>
  <c r="AG36" i="7074" s="1"/>
  <c r="AH36" i="7074" s="1"/>
  <c r="AI36" i="7074" s="1"/>
  <c r="AJ36" i="7074" s="1"/>
  <c r="AK36" i="7074" s="1"/>
  <c r="AL36" i="7074" s="1"/>
  <c r="AM36" i="7074" s="1"/>
  <c r="AO36" i="7074" s="1"/>
  <c r="K73" i="7066"/>
  <c r="L73" i="7066" s="1"/>
  <c r="M73" i="7066" s="1"/>
  <c r="N73" i="7066" s="1"/>
  <c r="O73" i="7066" s="1"/>
  <c r="P73" i="7066" s="1"/>
  <c r="Q73" i="7066" s="1"/>
  <c r="R73" i="7066" s="1"/>
  <c r="S73" i="7066" s="1"/>
  <c r="T73" i="7066" s="1"/>
  <c r="U73" i="7066" s="1"/>
  <c r="V73" i="7066" s="1"/>
  <c r="W73" i="7066" s="1"/>
  <c r="X73" i="7066" s="1"/>
  <c r="Y73" i="7066" s="1"/>
  <c r="Z73" i="7066" s="1"/>
  <c r="AA73" i="7066" s="1"/>
  <c r="AB73" i="7066" s="1"/>
  <c r="AC73" i="7066" s="1"/>
  <c r="AD73" i="7066" s="1"/>
  <c r="AE73" i="7066" s="1"/>
  <c r="AF73" i="7066" s="1"/>
  <c r="AG73" i="7066" s="1"/>
  <c r="AH73" i="7066" s="1"/>
  <c r="AI73" i="7066" s="1"/>
  <c r="AJ73" i="7066" s="1"/>
  <c r="AK73" i="7066" s="1"/>
  <c r="AL73" i="7066" s="1"/>
  <c r="AM73" i="7066" s="1"/>
  <c r="AO73" i="7066" s="1"/>
  <c r="V62" i="7065"/>
  <c r="W62" i="7065" s="1"/>
  <c r="X62" i="7065" s="1"/>
  <c r="Y62" i="7065" s="1"/>
  <c r="Z62" i="7065" s="1"/>
  <c r="AA62" i="7065" s="1"/>
  <c r="AB62" i="7065" s="1"/>
  <c r="AC62" i="7065" s="1"/>
  <c r="AD62" i="7065" s="1"/>
  <c r="AE62" i="7065" s="1"/>
  <c r="AF62" i="7065" s="1"/>
  <c r="AG62" i="7065" s="1"/>
  <c r="AH62" i="7065" s="1"/>
  <c r="AI62" i="7065" s="1"/>
  <c r="AJ62" i="7065" s="1"/>
  <c r="AK62" i="7065" s="1"/>
  <c r="AL62" i="7065" s="1"/>
  <c r="AM62" i="7065" s="1"/>
  <c r="AO62" i="7065" s="1"/>
  <c r="O29" i="7075"/>
  <c r="P29" i="7075" s="1"/>
  <c r="Q29" i="7075" s="1"/>
  <c r="R29" i="7075" s="1"/>
  <c r="S29" i="7075" s="1"/>
  <c r="T29" i="7075" s="1"/>
  <c r="U29" i="7075" s="1"/>
  <c r="V29" i="7075" s="1"/>
  <c r="W29" i="7075" s="1"/>
  <c r="X29" i="7075" s="1"/>
  <c r="Y29" i="7075" s="1"/>
  <c r="Z29" i="7075" s="1"/>
  <c r="AA29" i="7075" s="1"/>
  <c r="AB29" i="7075" s="1"/>
  <c r="AC29" i="7075" s="1"/>
  <c r="AD29" i="7075" s="1"/>
  <c r="AE29" i="7075" s="1"/>
  <c r="AF29" i="7075" s="1"/>
  <c r="AG29" i="7075" s="1"/>
  <c r="AH29" i="7075" s="1"/>
  <c r="AI29" i="7075" s="1"/>
  <c r="AJ29" i="7075" s="1"/>
  <c r="AK29" i="7075" s="1"/>
  <c r="AL29" i="7075" s="1"/>
  <c r="AM29" i="7075" s="1"/>
  <c r="O30" i="7075"/>
  <c r="P30" i="7075" s="1"/>
  <c r="Q30" i="7075" s="1"/>
  <c r="R30" i="7075" s="1"/>
  <c r="S30" i="7075" s="1"/>
  <c r="T30" i="7075" s="1"/>
  <c r="U30" i="7075" s="1"/>
  <c r="V30" i="7075" s="1"/>
  <c r="W30" i="7075" s="1"/>
  <c r="X30" i="7075" s="1"/>
  <c r="Y30" i="7075" s="1"/>
  <c r="Z30" i="7075" s="1"/>
  <c r="AA30" i="7075" s="1"/>
  <c r="AB30" i="7075" s="1"/>
  <c r="AC30" i="7075" s="1"/>
  <c r="AD30" i="7075" s="1"/>
  <c r="AE30" i="7075" s="1"/>
  <c r="AF30" i="7075" s="1"/>
  <c r="AG30" i="7075" s="1"/>
  <c r="AH30" i="7075" s="1"/>
  <c r="AI30" i="7075" s="1"/>
  <c r="AJ30" i="7075" s="1"/>
  <c r="AK30" i="7075" s="1"/>
  <c r="AL30" i="7075" s="1"/>
  <c r="AM30" i="7075" s="1"/>
  <c r="S26" i="7065"/>
  <c r="T26" i="7065" s="1"/>
  <c r="U26" i="7065" s="1"/>
  <c r="V26" i="7065" s="1"/>
  <c r="W26" i="7065" s="1"/>
  <c r="X26" i="7065" s="1"/>
  <c r="Y26" i="7065" s="1"/>
  <c r="Z26" i="7065" s="1"/>
  <c r="AA26" i="7065" s="1"/>
  <c r="AB26" i="7065" s="1"/>
  <c r="AC26" i="7065" s="1"/>
  <c r="AD26" i="7065" s="1"/>
  <c r="AE26" i="7065" s="1"/>
  <c r="AF26" i="7065" s="1"/>
  <c r="AG26" i="7065" s="1"/>
  <c r="AH26" i="7065" s="1"/>
  <c r="AI26" i="7065" s="1"/>
  <c r="AJ26" i="7065" s="1"/>
  <c r="AK26" i="7065" s="1"/>
  <c r="AL26" i="7065" s="1"/>
  <c r="X60" i="7076"/>
  <c r="Y60" i="7076" s="1"/>
  <c r="Z60" i="7076" s="1"/>
  <c r="AA60" i="7076" s="1"/>
  <c r="AB60" i="7076" s="1"/>
  <c r="AC60" i="7076" s="1"/>
  <c r="AD60" i="7076" s="1"/>
  <c r="AE60" i="7076" s="1"/>
  <c r="AF60" i="7076" s="1"/>
  <c r="AG60" i="7076" s="1"/>
  <c r="AH60" i="7076" s="1"/>
  <c r="AI60" i="7076" s="1"/>
  <c r="AJ60" i="7076" s="1"/>
  <c r="AK60" i="7076" s="1"/>
  <c r="AL60" i="7076" s="1"/>
  <c r="X61" i="7076"/>
  <c r="Y61" i="7076" s="1"/>
  <c r="Z61" i="7076" s="1"/>
  <c r="AA61" i="7076" s="1"/>
  <c r="AB61" i="7076" s="1"/>
  <c r="AC61" i="7076" s="1"/>
  <c r="AD61" i="7076" s="1"/>
  <c r="AE61" i="7076" s="1"/>
  <c r="AF61" i="7076" s="1"/>
  <c r="AG61" i="7076" s="1"/>
  <c r="AH61" i="7076" s="1"/>
  <c r="AI61" i="7076" s="1"/>
  <c r="AJ61" i="7076" s="1"/>
  <c r="AK61" i="7076" s="1"/>
  <c r="AL61" i="7076" s="1"/>
  <c r="AM61" i="7076" s="1"/>
  <c r="AB56" i="7075"/>
  <c r="AC56" i="7075" s="1"/>
  <c r="AD56" i="7075" s="1"/>
  <c r="AE56" i="7075" s="1"/>
  <c r="AF56" i="7075" s="1"/>
  <c r="AG56" i="7075" s="1"/>
  <c r="AH56" i="7075" s="1"/>
  <c r="AI56" i="7075" s="1"/>
  <c r="AJ56" i="7075" s="1"/>
  <c r="AK56" i="7075" s="1"/>
  <c r="AL56" i="7075" s="1"/>
  <c r="AN82" i="7072"/>
  <c r="AE16" i="7078"/>
  <c r="AF16" i="7078" s="1"/>
  <c r="AG16" i="7078" s="1"/>
  <c r="AH16" i="7078" s="1"/>
  <c r="AI16" i="7078" s="1"/>
  <c r="AJ16" i="7078" s="1"/>
  <c r="AK16" i="7078" s="1"/>
  <c r="AL16" i="7078" s="1"/>
  <c r="AE14" i="7075"/>
  <c r="AF14" i="7075" s="1"/>
  <c r="AG14" i="7075" s="1"/>
  <c r="AH14" i="7075" s="1"/>
  <c r="AI14" i="7075" s="1"/>
  <c r="AJ14" i="7075" s="1"/>
  <c r="AK14" i="7075" s="1"/>
  <c r="AL14" i="7075" s="1"/>
  <c r="AO11" i="7063"/>
  <c r="V63" i="7068"/>
  <c r="W63" i="7068" s="1"/>
  <c r="X63" i="7068" s="1"/>
  <c r="Y63" i="7068" s="1"/>
  <c r="Z63" i="7068" s="1"/>
  <c r="AA63" i="7068" s="1"/>
  <c r="AB63" i="7068" s="1"/>
  <c r="AC63" i="7068" s="1"/>
  <c r="AD63" i="7068" s="1"/>
  <c r="AE63" i="7068" s="1"/>
  <c r="AF63" i="7068" s="1"/>
  <c r="AG63" i="7068" s="1"/>
  <c r="AH63" i="7068" s="1"/>
  <c r="AI63" i="7068" s="1"/>
  <c r="AJ63" i="7068" s="1"/>
  <c r="AK63" i="7068" s="1"/>
  <c r="AL63" i="7068" s="1"/>
  <c r="AM63" i="7068" s="1"/>
  <c r="AD55" i="7060"/>
  <c r="AF13" i="7061"/>
  <c r="AE54" i="7070"/>
  <c r="AF54" i="7070" s="1"/>
  <c r="AG54" i="7070" s="1"/>
  <c r="AH54" i="7070" s="1"/>
  <c r="AI54" i="7070" s="1"/>
  <c r="AJ54" i="7070" s="1"/>
  <c r="AK54" i="7070" s="1"/>
  <c r="AL54" i="7070" s="1"/>
  <c r="AM54" i="7070" s="1"/>
  <c r="AG51" i="7070"/>
  <c r="AH51" i="7070" s="1"/>
  <c r="AI51" i="7070" s="1"/>
  <c r="AJ51" i="7070" s="1"/>
  <c r="AK51" i="7070" s="1"/>
  <c r="AL51" i="7070" s="1"/>
  <c r="X21" i="7061"/>
  <c r="AE14" i="7070"/>
  <c r="AF14" i="7070" s="1"/>
  <c r="AG14" i="7070" s="1"/>
  <c r="AH14" i="7070" s="1"/>
  <c r="AI14" i="7070" s="1"/>
  <c r="AJ14" i="7070" s="1"/>
  <c r="AK14" i="7070" s="1"/>
  <c r="AL14" i="7070" s="1"/>
  <c r="J35" i="7060"/>
  <c r="AO19" i="7071"/>
  <c r="I36" i="7060"/>
  <c r="AO47" i="7074"/>
  <c r="AK48" i="7060"/>
  <c r="AF53" i="7074"/>
  <c r="AG53" i="7074" s="1"/>
  <c r="AH53" i="7074" s="1"/>
  <c r="AI53" i="7074" s="1"/>
  <c r="AJ53" i="7074" s="1"/>
  <c r="AK53" i="7074" s="1"/>
  <c r="AL53" i="7074" s="1"/>
  <c r="AE54" i="7064"/>
  <c r="AF54" i="7064" s="1"/>
  <c r="AG54" i="7064" s="1"/>
  <c r="AH54" i="7064" s="1"/>
  <c r="AI54" i="7064" s="1"/>
  <c r="AJ54" i="7064" s="1"/>
  <c r="AK54" i="7064" s="1"/>
  <c r="AL54" i="7064" s="1"/>
  <c r="AM54" i="7064" s="1"/>
  <c r="AO54" i="7064" s="1"/>
  <c r="Y82" i="7059"/>
  <c r="AK47" i="7072"/>
  <c r="AL47" i="7072" s="1"/>
  <c r="AB56" i="7073"/>
  <c r="AC56" i="7073" s="1"/>
  <c r="AD56" i="7073" s="1"/>
  <c r="AE56" i="7073" s="1"/>
  <c r="AF56" i="7073" s="1"/>
  <c r="AG56" i="7073" s="1"/>
  <c r="AH56" i="7073" s="1"/>
  <c r="AI56" i="7073" s="1"/>
  <c r="AJ56" i="7073" s="1"/>
  <c r="AK56" i="7073" s="1"/>
  <c r="AL56" i="7073" s="1"/>
  <c r="G87" i="7059"/>
  <c r="AJ49" i="7063"/>
  <c r="AK49" i="7063" s="1"/>
  <c r="AL49" i="7063" s="1"/>
  <c r="AF13" i="7063"/>
  <c r="AG13" i="7063" s="1"/>
  <c r="AH13" i="7063" s="1"/>
  <c r="AI13" i="7063" s="1"/>
  <c r="AJ13" i="7063" s="1"/>
  <c r="AK13" i="7063" s="1"/>
  <c r="AL13" i="7063" s="1"/>
  <c r="Z19" i="7063"/>
  <c r="AA19" i="7063" s="1"/>
  <c r="AB19" i="7063" s="1"/>
  <c r="AC19" i="7063" s="1"/>
  <c r="AD19" i="7063" s="1"/>
  <c r="AE19" i="7063" s="1"/>
  <c r="AF19" i="7063" s="1"/>
  <c r="AG19" i="7063" s="1"/>
  <c r="AH19" i="7063" s="1"/>
  <c r="AI19" i="7063" s="1"/>
  <c r="AJ19" i="7063" s="1"/>
  <c r="AK19" i="7063" s="1"/>
  <c r="AL19" i="7063" s="1"/>
  <c r="AM19" i="7063" s="1"/>
  <c r="AO19" i="7063" s="1"/>
  <c r="V23" i="7063"/>
  <c r="W23" i="7063" s="1"/>
  <c r="X23" i="7063" s="1"/>
  <c r="Y23" i="7063" s="1"/>
  <c r="Z23" i="7063" s="1"/>
  <c r="AA23" i="7063" s="1"/>
  <c r="AB23" i="7063" s="1"/>
  <c r="AC23" i="7063" s="1"/>
  <c r="AD23" i="7063" s="1"/>
  <c r="AE23" i="7063" s="1"/>
  <c r="AF23" i="7063" s="1"/>
  <c r="AG23" i="7063" s="1"/>
  <c r="AH23" i="7063" s="1"/>
  <c r="AI23" i="7063" s="1"/>
  <c r="AJ23" i="7063" s="1"/>
  <c r="AK23" i="7063" s="1"/>
  <c r="AL23" i="7063" s="1"/>
  <c r="AM23" i="7063" s="1"/>
  <c r="AO23" i="7063" s="1"/>
  <c r="N71" i="7064"/>
  <c r="O71" i="7064" s="1"/>
  <c r="P71" i="7064" s="1"/>
  <c r="Q71" i="7064" s="1"/>
  <c r="R71" i="7064" s="1"/>
  <c r="S71" i="7064" s="1"/>
  <c r="T71" i="7064" s="1"/>
  <c r="U71" i="7064" s="1"/>
  <c r="V71" i="7064" s="1"/>
  <c r="W71" i="7064" s="1"/>
  <c r="X71" i="7064" s="1"/>
  <c r="Y71" i="7064" s="1"/>
  <c r="Z71" i="7064" s="1"/>
  <c r="AA71" i="7064" s="1"/>
  <c r="AB71" i="7064" s="1"/>
  <c r="AC71" i="7064" s="1"/>
  <c r="AD71" i="7064" s="1"/>
  <c r="AE71" i="7064" s="1"/>
  <c r="AF71" i="7064" s="1"/>
  <c r="AG71" i="7064" s="1"/>
  <c r="AH71" i="7064" s="1"/>
  <c r="AI71" i="7064" s="1"/>
  <c r="AJ71" i="7064" s="1"/>
  <c r="AK71" i="7064" s="1"/>
  <c r="AL71" i="7064" s="1"/>
  <c r="AM71" i="7064" s="1"/>
  <c r="AO71" i="7064" s="1"/>
  <c r="AO6" i="7064"/>
  <c r="L138" i="7059"/>
  <c r="R42" i="7070"/>
  <c r="R26" i="7070" s="1"/>
  <c r="S26" i="7070" s="1"/>
  <c r="T26" i="7070" s="1"/>
  <c r="P142" i="7059"/>
  <c r="I82" i="7070"/>
  <c r="B147" i="7059"/>
  <c r="P131" i="7062"/>
  <c r="J42" i="7070"/>
  <c r="U42" i="7070"/>
  <c r="U23" i="7070" s="1"/>
  <c r="V23" i="7070" s="1"/>
  <c r="W42" i="7070"/>
  <c r="W21" i="7070" s="1"/>
  <c r="X21" i="7070" s="1"/>
  <c r="Y21" i="7070" s="1"/>
  <c r="Z21" i="7070" s="1"/>
  <c r="AA21" i="7070" s="1"/>
  <c r="AB21" i="7070" s="1"/>
  <c r="AC21" i="7070" s="1"/>
  <c r="AD21" i="7070" s="1"/>
  <c r="AE21" i="7070" s="1"/>
  <c r="AF21" i="7070" s="1"/>
  <c r="AG21" i="7070" s="1"/>
  <c r="AH21" i="7070" s="1"/>
  <c r="AI21" i="7070" s="1"/>
  <c r="AJ21" i="7070" s="1"/>
  <c r="AK21" i="7070" s="1"/>
  <c r="AL21" i="7070" s="1"/>
  <c r="AM21" i="7070" s="1"/>
  <c r="N42" i="7070"/>
  <c r="V127" i="7062"/>
  <c r="AB82" i="7070"/>
  <c r="I90" i="7062"/>
  <c r="L91" i="7062"/>
  <c r="D42" i="7070"/>
  <c r="D41" i="7070" s="1"/>
  <c r="E41" i="7070" s="1"/>
  <c r="F41" i="7070" s="1"/>
  <c r="G41" i="7070" s="1"/>
  <c r="H41" i="7070" s="1"/>
  <c r="I41" i="7070" s="1"/>
  <c r="H111" i="7062"/>
  <c r="I78" i="7070" l="1"/>
  <c r="J78" i="7070" s="1"/>
  <c r="K78" i="7070" s="1"/>
  <c r="L78" i="7070" s="1"/>
  <c r="M78" i="7070" s="1"/>
  <c r="N78" i="7070" s="1"/>
  <c r="O78" i="7070" s="1"/>
  <c r="P78" i="7070" s="1"/>
  <c r="Q78" i="7070" s="1"/>
  <c r="R78" i="7070" s="1"/>
  <c r="S78" i="7070" s="1"/>
  <c r="T78" i="7070" s="1"/>
  <c r="U78" i="7070" s="1"/>
  <c r="V78" i="7070" s="1"/>
  <c r="W78" i="7070" s="1"/>
  <c r="X78" i="7070" s="1"/>
  <c r="Y78" i="7070" s="1"/>
  <c r="Z78" i="7070" s="1"/>
  <c r="AA78" i="7070" s="1"/>
  <c r="G79" i="7062"/>
  <c r="AE15" i="7061"/>
  <c r="H38" i="7060"/>
  <c r="K75" i="7062"/>
  <c r="AG13" i="7060"/>
  <c r="AA21" i="7062"/>
  <c r="H79" i="7061"/>
  <c r="AC57" i="7059"/>
  <c r="L74" i="7061"/>
  <c r="AE15" i="7062"/>
  <c r="Z21" i="7060"/>
  <c r="O31" i="7061"/>
  <c r="X22" i="7060"/>
  <c r="AF14" i="7061"/>
  <c r="O71" i="7059"/>
  <c r="J36" i="7062"/>
  <c r="K35" i="7061"/>
  <c r="F80" i="7059"/>
  <c r="T26" i="7062"/>
  <c r="H39" i="7059"/>
  <c r="AC17" i="7060"/>
  <c r="AI10" i="7059"/>
  <c r="AD16" i="7059"/>
  <c r="N73" i="7060"/>
  <c r="O31" i="7059"/>
  <c r="AB18" i="7059"/>
  <c r="I38" i="7061"/>
  <c r="AJ11" i="7062"/>
  <c r="P69" i="7059"/>
  <c r="AI51" i="7061"/>
  <c r="AI12" i="7062"/>
  <c r="G40" i="7061"/>
  <c r="AD15" i="7060"/>
  <c r="W64" i="7062"/>
  <c r="K75" i="7060"/>
  <c r="AL9" i="7060"/>
  <c r="AM9" i="7060" s="1"/>
  <c r="AO9" i="7060" s="1"/>
  <c r="AE56" i="7060"/>
  <c r="H78" i="7062"/>
  <c r="AE15" i="7059"/>
  <c r="X62" i="7059"/>
  <c r="G80" i="7061"/>
  <c r="W23" i="7061"/>
  <c r="AL48" i="7059"/>
  <c r="AM48" i="7059" s="1"/>
  <c r="AO48" i="7059" s="1"/>
  <c r="W23" i="7059"/>
  <c r="E81" i="7059"/>
  <c r="F41" i="7059"/>
  <c r="Y21" i="7059"/>
  <c r="Q29" i="7059"/>
  <c r="AG13" i="7062"/>
  <c r="X62" i="7060"/>
  <c r="AH53" i="7060"/>
  <c r="AB20" i="7061"/>
  <c r="AH52" i="7059"/>
  <c r="AB73" i="7070"/>
  <c r="AC73" i="7070" s="1"/>
  <c r="AD73" i="7070" s="1"/>
  <c r="AE73" i="7070" s="1"/>
  <c r="AF73" i="7070" s="1"/>
  <c r="AG73" i="7070" s="1"/>
  <c r="AH73" i="7070" s="1"/>
  <c r="AI73" i="7070" s="1"/>
  <c r="AJ73" i="7070" s="1"/>
  <c r="AK73" i="7070" s="1"/>
  <c r="AL73" i="7070" s="1"/>
  <c r="AM73" i="7070" s="1"/>
  <c r="U26" i="7062"/>
  <c r="G80" i="7060"/>
  <c r="AF53" i="7061"/>
  <c r="M33" i="7059"/>
  <c r="R29" i="7062"/>
  <c r="Q30" i="7059"/>
  <c r="J37" i="7060"/>
  <c r="W24" i="7059"/>
  <c r="AH12" i="7059"/>
  <c r="L35" i="7062"/>
  <c r="AC17" i="7059"/>
  <c r="AK50" i="7059"/>
  <c r="AD57" i="7060"/>
  <c r="V64" i="7061"/>
  <c r="AJ50" i="7060"/>
  <c r="V64" i="7060"/>
  <c r="M34" i="7061"/>
  <c r="AJ51" i="7059"/>
  <c r="X22" i="7061"/>
  <c r="R68" i="7061"/>
  <c r="W63" i="7059"/>
  <c r="Z61" i="7062"/>
  <c r="I37" i="7061"/>
  <c r="H78" i="7059"/>
  <c r="Z60" i="7060"/>
  <c r="T27" i="7060"/>
  <c r="Z20" i="7059"/>
  <c r="AG53" i="7062"/>
  <c r="Q29" i="7061"/>
  <c r="Z60" i="7062"/>
  <c r="U25" i="7059"/>
  <c r="X62" i="7062"/>
  <c r="L74" i="7062"/>
  <c r="N32" i="7060"/>
  <c r="G39" i="7060"/>
  <c r="AI11" i="7060"/>
  <c r="AL42" i="7077"/>
  <c r="AC57" i="7061"/>
  <c r="AK9" i="7059"/>
  <c r="G40" i="7060"/>
  <c r="K75" i="7061"/>
  <c r="V24" i="7061"/>
  <c r="AJ10" i="7060"/>
  <c r="F41" i="7062"/>
  <c r="J76" i="7060"/>
  <c r="W63" i="7060"/>
  <c r="Y22" i="7061"/>
  <c r="G39" i="7062"/>
  <c r="G80" i="7059"/>
  <c r="V24" i="7060"/>
  <c r="K35" i="7059"/>
  <c r="T66" i="7062"/>
  <c r="AF15" i="7059"/>
  <c r="M33" i="7060"/>
  <c r="Q70" i="7059"/>
  <c r="M73" i="7061"/>
  <c r="L34" i="7059"/>
  <c r="AM42" i="7077"/>
  <c r="I77" i="7060"/>
  <c r="E41" i="7061"/>
  <c r="M74" i="7061"/>
  <c r="AE17" i="7062"/>
  <c r="AB58" i="7059"/>
  <c r="AE55" i="7059"/>
  <c r="P30" i="7061"/>
  <c r="AK49" i="7060"/>
  <c r="X62" i="7061"/>
  <c r="S28" i="7059"/>
  <c r="AF14" i="7062"/>
  <c r="V64" i="7059"/>
  <c r="T26" i="7059"/>
  <c r="AG13" i="7059"/>
  <c r="S67" i="7062"/>
  <c r="AJ50" i="7062"/>
  <c r="U65" i="7059"/>
  <c r="AM82" i="7067"/>
  <c r="I77" i="7062"/>
  <c r="P31" i="7061"/>
  <c r="AJ10" i="7061"/>
  <c r="N72" i="7062"/>
  <c r="U26" i="7070"/>
  <c r="V26" i="7070" s="1"/>
  <c r="W26" i="7070" s="1"/>
  <c r="X26" i="7070" s="1"/>
  <c r="Y26" i="7070" s="1"/>
  <c r="Z26" i="7070" s="1"/>
  <c r="AA26" i="7070" s="1"/>
  <c r="AB26" i="7070" s="1"/>
  <c r="AC26" i="7070" s="1"/>
  <c r="AD26" i="7070" s="1"/>
  <c r="AE26" i="7070" s="1"/>
  <c r="AF26" i="7070" s="1"/>
  <c r="AG26" i="7070" s="1"/>
  <c r="AH26" i="7070" s="1"/>
  <c r="AI26" i="7070" s="1"/>
  <c r="AJ26" i="7070" s="1"/>
  <c r="AK26" i="7070" s="1"/>
  <c r="AL26" i="7070" s="1"/>
  <c r="AM26" i="7070" s="1"/>
  <c r="AA61" i="7062"/>
  <c r="Z61" i="7061"/>
  <c r="AA59" i="7062"/>
  <c r="T26" i="7061"/>
  <c r="AB58" i="7062"/>
  <c r="R28" i="7062"/>
  <c r="S27" i="7059"/>
  <c r="K36" i="7061"/>
  <c r="AI51" i="7062"/>
  <c r="J76" i="7061"/>
  <c r="AJ11" i="7061"/>
  <c r="AC18" i="7061"/>
  <c r="J36" i="7059"/>
  <c r="R68" i="7062"/>
  <c r="AB58" i="7060"/>
  <c r="U25" i="7061"/>
  <c r="Q69" i="7059"/>
  <c r="T66" i="7059"/>
  <c r="E81" i="7060"/>
  <c r="U25" i="7060"/>
  <c r="O31" i="7062"/>
  <c r="AD17" i="7060"/>
  <c r="H39" i="7061"/>
  <c r="AF54" i="7059"/>
  <c r="O71" i="7062"/>
  <c r="AC17" i="7061"/>
  <c r="G79" i="7059"/>
  <c r="U25" i="7062"/>
  <c r="V63" i="7061"/>
  <c r="AF14" i="7060"/>
  <c r="M73" i="7062"/>
  <c r="AA59" i="7060"/>
  <c r="AM42" i="7069"/>
  <c r="AM42" i="7068"/>
  <c r="AL82" i="7071"/>
  <c r="U65" i="7062"/>
  <c r="J37" i="7059"/>
  <c r="AI53" i="7060"/>
  <c r="P70" i="7061"/>
  <c r="S67" i="7061"/>
  <c r="AK50" i="7061"/>
  <c r="R28" i="7060"/>
  <c r="AD56" i="7062"/>
  <c r="X22" i="7059"/>
  <c r="L34" i="7060"/>
  <c r="H78" i="7060"/>
  <c r="N32" i="7062"/>
  <c r="AH52" i="7062"/>
  <c r="X24" i="7059"/>
  <c r="G40" i="7059"/>
  <c r="R28" i="7061"/>
  <c r="AL82" i="7067"/>
  <c r="E41" i="7060"/>
  <c r="U65" i="7060"/>
  <c r="E81" i="7061"/>
  <c r="M74" i="7060"/>
  <c r="H38" i="7059"/>
  <c r="Q29" i="7060"/>
  <c r="AA19" i="7059"/>
  <c r="AH52" i="7060"/>
  <c r="U65" i="7061"/>
  <c r="Q30" i="7062"/>
  <c r="K75" i="7059"/>
  <c r="I39" i="7059"/>
  <c r="AM19" i="7067"/>
  <c r="AM42" i="7067" s="1"/>
  <c r="AL42" i="7067"/>
  <c r="X64" i="7062"/>
  <c r="AH51" i="7060"/>
  <c r="AL49" i="7059"/>
  <c r="AM49" i="7059" s="1"/>
  <c r="AO49" i="7059" s="1"/>
  <c r="P72" i="7061"/>
  <c r="AL8" i="7060"/>
  <c r="AM8" i="7060" s="1"/>
  <c r="AO8" i="7060" s="1"/>
  <c r="AD19" i="7062"/>
  <c r="AE16" i="7060"/>
  <c r="N34" i="7061"/>
  <c r="S67" i="7060"/>
  <c r="AL82" i="7068"/>
  <c r="AL82" i="7077"/>
  <c r="O71" i="7060"/>
  <c r="AB18" i="7062"/>
  <c r="P69" i="7061"/>
  <c r="O31" i="7060"/>
  <c r="G79" i="7060"/>
  <c r="AF54" i="7060"/>
  <c r="Q70" i="7060"/>
  <c r="AH13" i="7060"/>
  <c r="AA18" i="7060"/>
  <c r="R27" i="7061"/>
  <c r="AB78" i="7070"/>
  <c r="AC78" i="7070" s="1"/>
  <c r="AD78" i="7070" s="1"/>
  <c r="AE78" i="7070" s="1"/>
  <c r="AF78" i="7070" s="1"/>
  <c r="AG78" i="7070" s="1"/>
  <c r="AH78" i="7070" s="1"/>
  <c r="AI78" i="7070" s="1"/>
  <c r="AJ78" i="7070" s="1"/>
  <c r="AK78" i="7070" s="1"/>
  <c r="AL78" i="7070" s="1"/>
  <c r="AM78" i="7070" s="1"/>
  <c r="J41" i="7070"/>
  <c r="K41" i="7070" s="1"/>
  <c r="L41" i="7070" s="1"/>
  <c r="M41" i="7070" s="1"/>
  <c r="N41" i="7070" s="1"/>
  <c r="O41" i="7070" s="1"/>
  <c r="P41" i="7070" s="1"/>
  <c r="Q41" i="7070" s="1"/>
  <c r="R41" i="7070" s="1"/>
  <c r="S41" i="7070" s="1"/>
  <c r="T41" i="7070" s="1"/>
  <c r="U41" i="7070" s="1"/>
  <c r="V41" i="7070" s="1"/>
  <c r="W41" i="7070" s="1"/>
  <c r="X41" i="7070" s="1"/>
  <c r="Y41" i="7070" s="1"/>
  <c r="Z41" i="7070" s="1"/>
  <c r="AA41" i="7070" s="1"/>
  <c r="AB41" i="7070" s="1"/>
  <c r="AC41" i="7070" s="1"/>
  <c r="AD41" i="7070" s="1"/>
  <c r="AE41" i="7070" s="1"/>
  <c r="AF41" i="7070" s="1"/>
  <c r="AG41" i="7070" s="1"/>
  <c r="AH41" i="7070" s="1"/>
  <c r="AI41" i="7070" s="1"/>
  <c r="AJ41" i="7070" s="1"/>
  <c r="AK41" i="7070" s="1"/>
  <c r="AL41" i="7070" s="1"/>
  <c r="AM41" i="7070" s="1"/>
  <c r="AL42" i="7064"/>
  <c r="AL42" i="7068"/>
  <c r="I80" i="7070"/>
  <c r="J80" i="7070" s="1"/>
  <c r="K80" i="7070" s="1"/>
  <c r="L80" i="7070" s="1"/>
  <c r="M80" i="7070" s="1"/>
  <c r="N80" i="7070" s="1"/>
  <c r="O80" i="7070" s="1"/>
  <c r="P80" i="7070" s="1"/>
  <c r="Q80" i="7070" s="1"/>
  <c r="R80" i="7070" s="1"/>
  <c r="S80" i="7070" s="1"/>
  <c r="T80" i="7070" s="1"/>
  <c r="U80" i="7070" s="1"/>
  <c r="V80" i="7070" s="1"/>
  <c r="W80" i="7070" s="1"/>
  <c r="X80" i="7070" s="1"/>
  <c r="Y80" i="7070" s="1"/>
  <c r="Z80" i="7070" s="1"/>
  <c r="AA80" i="7070" s="1"/>
  <c r="AB80" i="7070" s="1"/>
  <c r="AC80" i="7070" s="1"/>
  <c r="AD80" i="7070" s="1"/>
  <c r="AE80" i="7070" s="1"/>
  <c r="AF80" i="7070" s="1"/>
  <c r="AG80" i="7070" s="1"/>
  <c r="AH80" i="7070" s="1"/>
  <c r="AI80" i="7070" s="1"/>
  <c r="AJ80" i="7070" s="1"/>
  <c r="AK80" i="7070" s="1"/>
  <c r="AL80" i="7070" s="1"/>
  <c r="AM80" i="7070" s="1"/>
  <c r="AM82" i="7068"/>
  <c r="AM84" i="7068" s="1"/>
  <c r="AM82" i="7077"/>
  <c r="AM84" i="7077" s="1"/>
  <c r="AA60" i="7061"/>
  <c r="AB19" i="7061"/>
  <c r="Z20" i="7060"/>
  <c r="F80" i="7062"/>
  <c r="AC20" i="7061"/>
  <c r="W24" i="7060"/>
  <c r="O32" i="7061"/>
  <c r="AJ10" i="7062"/>
  <c r="AK49" i="7061"/>
  <c r="Q69" i="7060"/>
  <c r="AL42" i="7069"/>
  <c r="AA19" i="7060"/>
  <c r="AL42" i="7072"/>
  <c r="AL42" i="7071"/>
  <c r="AL9" i="7061"/>
  <c r="AM9" i="7061" s="1"/>
  <c r="I78" i="7062"/>
  <c r="T26" i="7060"/>
  <c r="X22" i="7062"/>
  <c r="V24" i="7062"/>
  <c r="Q68" i="7060"/>
  <c r="AK11" i="7062"/>
  <c r="I38" i="7060"/>
  <c r="AD16" i="7062"/>
  <c r="Y61" i="7060"/>
  <c r="Z20" i="7062"/>
  <c r="AF54" i="7061"/>
  <c r="M34" i="7062"/>
  <c r="AD56" i="7061"/>
  <c r="AC57" i="7062"/>
  <c r="AE15" i="7060"/>
  <c r="W23" i="7060"/>
  <c r="AL42" i="7073"/>
  <c r="O72" i="7060"/>
  <c r="L74" i="7059"/>
  <c r="R67" i="7059"/>
  <c r="W23" i="7062"/>
  <c r="AL49" i="7062"/>
  <c r="AM49" i="7062" s="1"/>
  <c r="AG55" i="7061"/>
  <c r="AB21" i="7062"/>
  <c r="T66" i="7060"/>
  <c r="AF54" i="7062"/>
  <c r="S27" i="7062"/>
  <c r="H38" i="7062"/>
  <c r="L73" i="7059"/>
  <c r="F40" i="7062"/>
  <c r="P30" i="7060"/>
  <c r="H78" i="7061"/>
  <c r="M33" i="7061"/>
  <c r="P70" i="7062"/>
  <c r="AF14" i="7059"/>
  <c r="J76" i="7059"/>
  <c r="E81" i="7062"/>
  <c r="AA59" i="7061"/>
  <c r="J77" i="7059"/>
  <c r="AK9" i="7062"/>
  <c r="AE55" i="7062"/>
  <c r="M33" i="7062"/>
  <c r="Y62" i="7060"/>
  <c r="O71" i="7061"/>
  <c r="I37" i="7062"/>
  <c r="P69" i="7062"/>
  <c r="AB58" i="7061"/>
  <c r="AH12" i="7060"/>
  <c r="U27" i="7060"/>
  <c r="S68" i="7059"/>
  <c r="AM82" i="7069"/>
  <c r="S66" i="7061"/>
  <c r="AG12" i="7061"/>
  <c r="AI52" i="7061"/>
  <c r="AF15" i="7062"/>
  <c r="S68" i="7061"/>
  <c r="J76" i="7062"/>
  <c r="W63" i="7062"/>
  <c r="AD16" i="7061"/>
  <c r="J77" i="7061"/>
  <c r="AG53" i="7059"/>
  <c r="R29" i="7061"/>
  <c r="AL82" i="7069"/>
  <c r="AL48" i="7060"/>
  <c r="N30" i="7070"/>
  <c r="O30" i="7070" s="1"/>
  <c r="P30" i="7070" s="1"/>
  <c r="Q30" i="7070" s="1"/>
  <c r="R30" i="7070" s="1"/>
  <c r="S30" i="7070" s="1"/>
  <c r="T30" i="7070" s="1"/>
  <c r="U30" i="7070" s="1"/>
  <c r="V30" i="7070" s="1"/>
  <c r="W30" i="7070" s="1"/>
  <c r="X30" i="7070" s="1"/>
  <c r="Y30" i="7070" s="1"/>
  <c r="Z30" i="7070" s="1"/>
  <c r="AA30" i="7070" s="1"/>
  <c r="AB30" i="7070" s="1"/>
  <c r="AC30" i="7070" s="1"/>
  <c r="AD30" i="7070" s="1"/>
  <c r="AE30" i="7070" s="1"/>
  <c r="AF30" i="7070" s="1"/>
  <c r="AG30" i="7070" s="1"/>
  <c r="AH30" i="7070" s="1"/>
  <c r="AI30" i="7070" s="1"/>
  <c r="AJ30" i="7070" s="1"/>
  <c r="AK30" i="7070" s="1"/>
  <c r="AL30" i="7070" s="1"/>
  <c r="AM30" i="7070" s="1"/>
  <c r="N32" i="7070"/>
  <c r="O32" i="7070" s="1"/>
  <c r="P32" i="7070" s="1"/>
  <c r="Q32" i="7070" s="1"/>
  <c r="R32" i="7070" s="1"/>
  <c r="S32" i="7070" s="1"/>
  <c r="T32" i="7070" s="1"/>
  <c r="U32" i="7070" s="1"/>
  <c r="V32" i="7070" s="1"/>
  <c r="W32" i="7070" s="1"/>
  <c r="X32" i="7070" s="1"/>
  <c r="Y32" i="7070" s="1"/>
  <c r="Z32" i="7070" s="1"/>
  <c r="AA32" i="7070" s="1"/>
  <c r="AB32" i="7070" s="1"/>
  <c r="AC32" i="7070" s="1"/>
  <c r="AD32" i="7070" s="1"/>
  <c r="AE32" i="7070" s="1"/>
  <c r="AF32" i="7070" s="1"/>
  <c r="AG32" i="7070" s="1"/>
  <c r="AH32" i="7070" s="1"/>
  <c r="AI32" i="7070" s="1"/>
  <c r="AJ32" i="7070" s="1"/>
  <c r="AK32" i="7070" s="1"/>
  <c r="AL32" i="7070" s="1"/>
  <c r="AM32" i="7070" s="1"/>
  <c r="AM47" i="7072"/>
  <c r="AL82" i="7072"/>
  <c r="J34" i="7070"/>
  <c r="K34" i="7070" s="1"/>
  <c r="L34" i="7070" s="1"/>
  <c r="M34" i="7070" s="1"/>
  <c r="N34" i="7070" s="1"/>
  <c r="O34" i="7070" s="1"/>
  <c r="P34" i="7070" s="1"/>
  <c r="Q34" i="7070" s="1"/>
  <c r="R34" i="7070" s="1"/>
  <c r="S34" i="7070" s="1"/>
  <c r="T34" i="7070" s="1"/>
  <c r="U34" i="7070" s="1"/>
  <c r="V34" i="7070" s="1"/>
  <c r="W34" i="7070" s="1"/>
  <c r="X34" i="7070" s="1"/>
  <c r="Y34" i="7070" s="1"/>
  <c r="Z34" i="7070" s="1"/>
  <c r="AA34" i="7070" s="1"/>
  <c r="AB34" i="7070" s="1"/>
  <c r="AC34" i="7070" s="1"/>
  <c r="AD34" i="7070" s="1"/>
  <c r="AE34" i="7070" s="1"/>
  <c r="AF34" i="7070" s="1"/>
  <c r="AG34" i="7070" s="1"/>
  <c r="AH34" i="7070" s="1"/>
  <c r="AI34" i="7070" s="1"/>
  <c r="AJ34" i="7070" s="1"/>
  <c r="AK34" i="7070" s="1"/>
  <c r="AL34" i="7070" s="1"/>
  <c r="AM34" i="7070" s="1"/>
  <c r="J35" i="7070"/>
  <c r="K35" i="7070" s="1"/>
  <c r="L35" i="7070" s="1"/>
  <c r="M35" i="7070" s="1"/>
  <c r="N35" i="7070" s="1"/>
  <c r="O35" i="7070" s="1"/>
  <c r="P35" i="7070" s="1"/>
  <c r="Q35" i="7070" s="1"/>
  <c r="R35" i="7070" s="1"/>
  <c r="S35" i="7070" s="1"/>
  <c r="T35" i="7070" s="1"/>
  <c r="U35" i="7070" s="1"/>
  <c r="V35" i="7070" s="1"/>
  <c r="W35" i="7070" s="1"/>
  <c r="X35" i="7070" s="1"/>
  <c r="Y35" i="7070" s="1"/>
  <c r="Z35" i="7070" s="1"/>
  <c r="AA35" i="7070" s="1"/>
  <c r="AB35" i="7070" s="1"/>
  <c r="AC35" i="7070" s="1"/>
  <c r="AD35" i="7070" s="1"/>
  <c r="AE35" i="7070" s="1"/>
  <c r="AF35" i="7070" s="1"/>
  <c r="AG35" i="7070" s="1"/>
  <c r="AH35" i="7070" s="1"/>
  <c r="AI35" i="7070" s="1"/>
  <c r="AJ35" i="7070" s="1"/>
  <c r="AK35" i="7070" s="1"/>
  <c r="AL35" i="7070" s="1"/>
  <c r="AM35" i="7070" s="1"/>
  <c r="AM53" i="7074"/>
  <c r="AL82" i="7074"/>
  <c r="K35" i="7060"/>
  <c r="R30" i="7059"/>
  <c r="W22" i="7070"/>
  <c r="X22" i="7070" s="1"/>
  <c r="Y22" i="7070" s="1"/>
  <c r="Z22" i="7070" s="1"/>
  <c r="AA22" i="7070" s="1"/>
  <c r="AB22" i="7070" s="1"/>
  <c r="AC22" i="7070" s="1"/>
  <c r="AD22" i="7070" s="1"/>
  <c r="AE22" i="7070" s="1"/>
  <c r="AF22" i="7070" s="1"/>
  <c r="AG22" i="7070" s="1"/>
  <c r="AH22" i="7070" s="1"/>
  <c r="AI22" i="7070" s="1"/>
  <c r="AJ22" i="7070" s="1"/>
  <c r="AK22" i="7070" s="1"/>
  <c r="AL22" i="7070" s="1"/>
  <c r="AM22" i="7070" s="1"/>
  <c r="AO53" i="7064"/>
  <c r="AO82" i="7064" s="1"/>
  <c r="AM82" i="7064"/>
  <c r="AB67" i="7070"/>
  <c r="AC67" i="7070" s="1"/>
  <c r="AD67" i="7070" s="1"/>
  <c r="AE67" i="7070" s="1"/>
  <c r="AF67" i="7070" s="1"/>
  <c r="AG67" i="7070" s="1"/>
  <c r="AH67" i="7070" s="1"/>
  <c r="AI67" i="7070" s="1"/>
  <c r="AJ67" i="7070" s="1"/>
  <c r="AK67" i="7070" s="1"/>
  <c r="AL67" i="7070" s="1"/>
  <c r="AM67" i="7070" s="1"/>
  <c r="AB74" i="7070"/>
  <c r="AC74" i="7070" s="1"/>
  <c r="AD74" i="7070" s="1"/>
  <c r="AE74" i="7070" s="1"/>
  <c r="AF74" i="7070" s="1"/>
  <c r="AG74" i="7070" s="1"/>
  <c r="AH74" i="7070" s="1"/>
  <c r="AI74" i="7070" s="1"/>
  <c r="AJ74" i="7070" s="1"/>
  <c r="AK74" i="7070" s="1"/>
  <c r="AL74" i="7070" s="1"/>
  <c r="AM74" i="7070" s="1"/>
  <c r="AM14" i="7070"/>
  <c r="N31" i="7070"/>
  <c r="O31" i="7070" s="1"/>
  <c r="P31" i="7070" s="1"/>
  <c r="Q31" i="7070" s="1"/>
  <c r="R31" i="7070" s="1"/>
  <c r="S31" i="7070" s="1"/>
  <c r="T31" i="7070" s="1"/>
  <c r="U31" i="7070" s="1"/>
  <c r="V31" i="7070" s="1"/>
  <c r="W31" i="7070" s="1"/>
  <c r="X31" i="7070" s="1"/>
  <c r="Y31" i="7070" s="1"/>
  <c r="Z31" i="7070" s="1"/>
  <c r="AA31" i="7070" s="1"/>
  <c r="AB31" i="7070" s="1"/>
  <c r="AC31" i="7070" s="1"/>
  <c r="AD31" i="7070" s="1"/>
  <c r="AE31" i="7070" s="1"/>
  <c r="AF31" i="7070" s="1"/>
  <c r="AG31" i="7070" s="1"/>
  <c r="AH31" i="7070" s="1"/>
  <c r="AI31" i="7070" s="1"/>
  <c r="AJ31" i="7070" s="1"/>
  <c r="AK31" i="7070" s="1"/>
  <c r="AL31" i="7070" s="1"/>
  <c r="AM31" i="7070" s="1"/>
  <c r="AM16" i="7078"/>
  <c r="AM42" i="7078" s="1"/>
  <c r="AL42" i="7078"/>
  <c r="AM59" i="7065"/>
  <c r="AL82" i="7065"/>
  <c r="AO25" i="7064"/>
  <c r="AO42" i="7064" s="1"/>
  <c r="AM42" i="7064"/>
  <c r="AB72" i="7070"/>
  <c r="AC72" i="7070" s="1"/>
  <c r="AD72" i="7070" s="1"/>
  <c r="AE72" i="7070" s="1"/>
  <c r="AF72" i="7070" s="1"/>
  <c r="AG72" i="7070" s="1"/>
  <c r="AH72" i="7070" s="1"/>
  <c r="AI72" i="7070" s="1"/>
  <c r="AJ72" i="7070" s="1"/>
  <c r="AK72" i="7070" s="1"/>
  <c r="AL72" i="7070" s="1"/>
  <c r="AM72" i="7070" s="1"/>
  <c r="AL82" i="7066"/>
  <c r="AB66" i="7070"/>
  <c r="AC66" i="7070" s="1"/>
  <c r="AD66" i="7070" s="1"/>
  <c r="AE66" i="7070" s="1"/>
  <c r="AF66" i="7070" s="1"/>
  <c r="AG66" i="7070" s="1"/>
  <c r="AH66" i="7070" s="1"/>
  <c r="AI66" i="7070" s="1"/>
  <c r="AJ66" i="7070" s="1"/>
  <c r="AK66" i="7070" s="1"/>
  <c r="AL66" i="7070" s="1"/>
  <c r="AM66" i="7070" s="1"/>
  <c r="AL82" i="7078"/>
  <c r="AB71" i="7070"/>
  <c r="AC71" i="7070" s="1"/>
  <c r="AD71" i="7070" s="1"/>
  <c r="AE71" i="7070" s="1"/>
  <c r="AF71" i="7070" s="1"/>
  <c r="AG71" i="7070" s="1"/>
  <c r="AH71" i="7070" s="1"/>
  <c r="AI71" i="7070" s="1"/>
  <c r="AJ71" i="7070" s="1"/>
  <c r="AK71" i="7070" s="1"/>
  <c r="AL71" i="7070" s="1"/>
  <c r="AM71" i="7070" s="1"/>
  <c r="AO53" i="7066"/>
  <c r="AO82" i="7066" s="1"/>
  <c r="AM82" i="7066"/>
  <c r="AM10" i="7074"/>
  <c r="AL42" i="7074"/>
  <c r="AB70" i="7070"/>
  <c r="AC70" i="7070" s="1"/>
  <c r="AD70" i="7070" s="1"/>
  <c r="AE70" i="7070" s="1"/>
  <c r="AF70" i="7070" s="1"/>
  <c r="AG70" i="7070" s="1"/>
  <c r="AH70" i="7070" s="1"/>
  <c r="AI70" i="7070" s="1"/>
  <c r="AJ70" i="7070" s="1"/>
  <c r="AK70" i="7070" s="1"/>
  <c r="AL70" i="7070" s="1"/>
  <c r="AM70" i="7070" s="1"/>
  <c r="AM49" i="7063"/>
  <c r="AL82" i="7063"/>
  <c r="AE55" i="7060"/>
  <c r="J38" i="7070"/>
  <c r="K38" i="7070" s="1"/>
  <c r="L38" i="7070" s="1"/>
  <c r="M38" i="7070" s="1"/>
  <c r="N38" i="7070" s="1"/>
  <c r="O38" i="7070" s="1"/>
  <c r="P38" i="7070" s="1"/>
  <c r="Q38" i="7070" s="1"/>
  <c r="R38" i="7070" s="1"/>
  <c r="S38" i="7070" s="1"/>
  <c r="T38" i="7070" s="1"/>
  <c r="U38" i="7070" s="1"/>
  <c r="V38" i="7070" s="1"/>
  <c r="W38" i="7070" s="1"/>
  <c r="X38" i="7070" s="1"/>
  <c r="Y38" i="7070" s="1"/>
  <c r="Z38" i="7070" s="1"/>
  <c r="AA38" i="7070" s="1"/>
  <c r="AB38" i="7070" s="1"/>
  <c r="AC38" i="7070" s="1"/>
  <c r="AD38" i="7070" s="1"/>
  <c r="AE38" i="7070" s="1"/>
  <c r="AF38" i="7070" s="1"/>
  <c r="AG38" i="7070" s="1"/>
  <c r="AH38" i="7070" s="1"/>
  <c r="AI38" i="7070" s="1"/>
  <c r="AJ38" i="7070" s="1"/>
  <c r="AK38" i="7070" s="1"/>
  <c r="AL38" i="7070" s="1"/>
  <c r="AM38" i="7070" s="1"/>
  <c r="AB58" i="7070"/>
  <c r="AC58" i="7070" s="1"/>
  <c r="AD58" i="7070" s="1"/>
  <c r="AE58" i="7070" s="1"/>
  <c r="AF58" i="7070" s="1"/>
  <c r="AG58" i="7070" s="1"/>
  <c r="AH58" i="7070" s="1"/>
  <c r="AI58" i="7070" s="1"/>
  <c r="AJ58" i="7070" s="1"/>
  <c r="AK58" i="7070" s="1"/>
  <c r="AL58" i="7070" s="1"/>
  <c r="AM58" i="7070" s="1"/>
  <c r="AO76" i="7071"/>
  <c r="AO82" i="7071" s="1"/>
  <c r="AM82" i="7071"/>
  <c r="AB68" i="7070"/>
  <c r="AC68" i="7070" s="1"/>
  <c r="AD68" i="7070" s="1"/>
  <c r="AE68" i="7070" s="1"/>
  <c r="AF68" i="7070" s="1"/>
  <c r="AG68" i="7070" s="1"/>
  <c r="AH68" i="7070" s="1"/>
  <c r="AI68" i="7070" s="1"/>
  <c r="AJ68" i="7070" s="1"/>
  <c r="AK68" i="7070" s="1"/>
  <c r="AL68" i="7070" s="1"/>
  <c r="AM68" i="7070" s="1"/>
  <c r="AM82" i="7078"/>
  <c r="AM42" i="7071"/>
  <c r="AO30" i="7071"/>
  <c r="AO42" i="7071" s="1"/>
  <c r="AK11" i="7059"/>
  <c r="U25" i="7070"/>
  <c r="V25" i="7070" s="1"/>
  <c r="W25" i="7070" s="1"/>
  <c r="X25" i="7070" s="1"/>
  <c r="Y25" i="7070" s="1"/>
  <c r="Z25" i="7070" s="1"/>
  <c r="AA25" i="7070" s="1"/>
  <c r="AB25" i="7070" s="1"/>
  <c r="AC25" i="7070" s="1"/>
  <c r="AD25" i="7070" s="1"/>
  <c r="AE25" i="7070" s="1"/>
  <c r="AF25" i="7070" s="1"/>
  <c r="AG25" i="7070" s="1"/>
  <c r="AH25" i="7070" s="1"/>
  <c r="AI25" i="7070" s="1"/>
  <c r="AJ25" i="7070" s="1"/>
  <c r="AK25" i="7070" s="1"/>
  <c r="AL25" i="7070" s="1"/>
  <c r="AM25" i="7070" s="1"/>
  <c r="AB64" i="7070"/>
  <c r="AC64" i="7070" s="1"/>
  <c r="AD64" i="7070" s="1"/>
  <c r="AE64" i="7070" s="1"/>
  <c r="AF64" i="7070" s="1"/>
  <c r="AG64" i="7070" s="1"/>
  <c r="AH64" i="7070" s="1"/>
  <c r="AI64" i="7070" s="1"/>
  <c r="AJ64" i="7070" s="1"/>
  <c r="AK64" i="7070" s="1"/>
  <c r="AL64" i="7070" s="1"/>
  <c r="AM64" i="7070" s="1"/>
  <c r="AB69" i="7070"/>
  <c r="AC69" i="7070" s="1"/>
  <c r="AD69" i="7070" s="1"/>
  <c r="AE69" i="7070" s="1"/>
  <c r="AF69" i="7070" s="1"/>
  <c r="AG69" i="7070" s="1"/>
  <c r="AH69" i="7070" s="1"/>
  <c r="AI69" i="7070" s="1"/>
  <c r="AJ69" i="7070" s="1"/>
  <c r="AK69" i="7070" s="1"/>
  <c r="AL69" i="7070" s="1"/>
  <c r="AM69" i="7070" s="1"/>
  <c r="R28" i="7070"/>
  <c r="S28" i="7070" s="1"/>
  <c r="T28" i="7070" s="1"/>
  <c r="U28" i="7070" s="1"/>
  <c r="V28" i="7070" s="1"/>
  <c r="W28" i="7070" s="1"/>
  <c r="X28" i="7070" s="1"/>
  <c r="Y28" i="7070" s="1"/>
  <c r="Z28" i="7070" s="1"/>
  <c r="AA28" i="7070" s="1"/>
  <c r="AB28" i="7070" s="1"/>
  <c r="AC28" i="7070" s="1"/>
  <c r="AD28" i="7070" s="1"/>
  <c r="AE28" i="7070" s="1"/>
  <c r="AF28" i="7070" s="1"/>
  <c r="AG28" i="7070" s="1"/>
  <c r="AH28" i="7070" s="1"/>
  <c r="AI28" i="7070" s="1"/>
  <c r="AJ28" i="7070" s="1"/>
  <c r="AK28" i="7070" s="1"/>
  <c r="AL28" i="7070" s="1"/>
  <c r="AM28" i="7070" s="1"/>
  <c r="I75" i="7070"/>
  <c r="J75" i="7070" s="1"/>
  <c r="K75" i="7070" s="1"/>
  <c r="L75" i="7070" s="1"/>
  <c r="M75" i="7070" s="1"/>
  <c r="N75" i="7070" s="1"/>
  <c r="O75" i="7070" s="1"/>
  <c r="P75" i="7070" s="1"/>
  <c r="Q75" i="7070" s="1"/>
  <c r="R75" i="7070" s="1"/>
  <c r="S75" i="7070" s="1"/>
  <c r="T75" i="7070" s="1"/>
  <c r="U75" i="7070" s="1"/>
  <c r="V75" i="7070" s="1"/>
  <c r="W75" i="7070" s="1"/>
  <c r="X75" i="7070" s="1"/>
  <c r="Y75" i="7070" s="1"/>
  <c r="Z75" i="7070" s="1"/>
  <c r="AA75" i="7070" s="1"/>
  <c r="AB75" i="7070" s="1"/>
  <c r="AC75" i="7070" s="1"/>
  <c r="AD75" i="7070" s="1"/>
  <c r="AE75" i="7070" s="1"/>
  <c r="AF75" i="7070" s="1"/>
  <c r="AG75" i="7070" s="1"/>
  <c r="AH75" i="7070" s="1"/>
  <c r="AI75" i="7070" s="1"/>
  <c r="AJ75" i="7070" s="1"/>
  <c r="AK75" i="7070" s="1"/>
  <c r="AL75" i="7070" s="1"/>
  <c r="AM75" i="7070" s="1"/>
  <c r="I77" i="7070"/>
  <c r="J77" i="7070" s="1"/>
  <c r="K77" i="7070" s="1"/>
  <c r="L77" i="7070" s="1"/>
  <c r="M77" i="7070" s="1"/>
  <c r="N77" i="7070" s="1"/>
  <c r="O77" i="7070" s="1"/>
  <c r="P77" i="7070" s="1"/>
  <c r="Q77" i="7070" s="1"/>
  <c r="R77" i="7070" s="1"/>
  <c r="S77" i="7070" s="1"/>
  <c r="T77" i="7070" s="1"/>
  <c r="U77" i="7070" s="1"/>
  <c r="V77" i="7070" s="1"/>
  <c r="W77" i="7070" s="1"/>
  <c r="X77" i="7070" s="1"/>
  <c r="Y77" i="7070" s="1"/>
  <c r="Z77" i="7070" s="1"/>
  <c r="AA77" i="7070" s="1"/>
  <c r="AB77" i="7070" s="1"/>
  <c r="AC77" i="7070" s="1"/>
  <c r="AD77" i="7070" s="1"/>
  <c r="AE77" i="7070" s="1"/>
  <c r="AF77" i="7070" s="1"/>
  <c r="AG77" i="7070" s="1"/>
  <c r="AH77" i="7070" s="1"/>
  <c r="AI77" i="7070" s="1"/>
  <c r="AJ77" i="7070" s="1"/>
  <c r="AK77" i="7070" s="1"/>
  <c r="AL77" i="7070" s="1"/>
  <c r="AM77" i="7070" s="1"/>
  <c r="I76" i="7070"/>
  <c r="J76" i="7070" s="1"/>
  <c r="K76" i="7070" s="1"/>
  <c r="L76" i="7070" s="1"/>
  <c r="M76" i="7070" s="1"/>
  <c r="N76" i="7070" s="1"/>
  <c r="O76" i="7070" s="1"/>
  <c r="P76" i="7070" s="1"/>
  <c r="Q76" i="7070" s="1"/>
  <c r="R76" i="7070" s="1"/>
  <c r="S76" i="7070" s="1"/>
  <c r="T76" i="7070" s="1"/>
  <c r="U76" i="7070" s="1"/>
  <c r="V76" i="7070" s="1"/>
  <c r="W76" i="7070" s="1"/>
  <c r="X76" i="7070" s="1"/>
  <c r="Y76" i="7070" s="1"/>
  <c r="Z76" i="7070" s="1"/>
  <c r="AA76" i="7070" s="1"/>
  <c r="AB76" i="7070" s="1"/>
  <c r="AC76" i="7070" s="1"/>
  <c r="AD76" i="7070" s="1"/>
  <c r="AE76" i="7070" s="1"/>
  <c r="AF76" i="7070" s="1"/>
  <c r="AG76" i="7070" s="1"/>
  <c r="AH76" i="7070" s="1"/>
  <c r="AI76" i="7070" s="1"/>
  <c r="AJ76" i="7070" s="1"/>
  <c r="AK76" i="7070" s="1"/>
  <c r="AL76" i="7070" s="1"/>
  <c r="AM76" i="7070" s="1"/>
  <c r="I81" i="7070"/>
  <c r="J81" i="7070" s="1"/>
  <c r="K81" i="7070" s="1"/>
  <c r="L81" i="7070" s="1"/>
  <c r="M81" i="7070" s="1"/>
  <c r="N81" i="7070" s="1"/>
  <c r="O81" i="7070" s="1"/>
  <c r="P81" i="7070" s="1"/>
  <c r="Q81" i="7070" s="1"/>
  <c r="R81" i="7070" s="1"/>
  <c r="S81" i="7070" s="1"/>
  <c r="T81" i="7070" s="1"/>
  <c r="U81" i="7070" s="1"/>
  <c r="V81" i="7070" s="1"/>
  <c r="W81" i="7070" s="1"/>
  <c r="X81" i="7070" s="1"/>
  <c r="Y81" i="7070" s="1"/>
  <c r="Z81" i="7070" s="1"/>
  <c r="AA81" i="7070" s="1"/>
  <c r="AB81" i="7070" s="1"/>
  <c r="AC81" i="7070" s="1"/>
  <c r="AD81" i="7070" s="1"/>
  <c r="AE81" i="7070" s="1"/>
  <c r="AF81" i="7070" s="1"/>
  <c r="AG81" i="7070" s="1"/>
  <c r="AH81" i="7070" s="1"/>
  <c r="AI81" i="7070" s="1"/>
  <c r="AJ81" i="7070" s="1"/>
  <c r="AK81" i="7070" s="1"/>
  <c r="AL81" i="7070" s="1"/>
  <c r="AM81" i="7070" s="1"/>
  <c r="J36" i="7060"/>
  <c r="AM51" i="7070"/>
  <c r="AO11" i="7066"/>
  <c r="AO42" i="7066" s="1"/>
  <c r="AM42" i="7066"/>
  <c r="U24" i="7070"/>
  <c r="V24" i="7070" s="1"/>
  <c r="W24" i="7070" s="1"/>
  <c r="X24" i="7070" s="1"/>
  <c r="Y24" i="7070" s="1"/>
  <c r="Z24" i="7070" s="1"/>
  <c r="AA24" i="7070" s="1"/>
  <c r="AB24" i="7070" s="1"/>
  <c r="AC24" i="7070" s="1"/>
  <c r="AD24" i="7070" s="1"/>
  <c r="AE24" i="7070" s="1"/>
  <c r="AF24" i="7070" s="1"/>
  <c r="AG24" i="7070" s="1"/>
  <c r="AH24" i="7070" s="1"/>
  <c r="AI24" i="7070" s="1"/>
  <c r="AJ24" i="7070" s="1"/>
  <c r="AK24" i="7070" s="1"/>
  <c r="AL24" i="7070" s="1"/>
  <c r="AM24" i="7070" s="1"/>
  <c r="AO11" i="7073"/>
  <c r="AO42" i="7073" s="1"/>
  <c r="AM42" i="7073"/>
  <c r="AM13" i="7063"/>
  <c r="AL42" i="7063"/>
  <c r="Y21" i="7061"/>
  <c r="AM19" i="7076"/>
  <c r="AM42" i="7076" s="1"/>
  <c r="AL42" i="7076"/>
  <c r="AB56" i="7070"/>
  <c r="AC56" i="7070" s="1"/>
  <c r="AD56" i="7070" s="1"/>
  <c r="AE56" i="7070" s="1"/>
  <c r="AF56" i="7070" s="1"/>
  <c r="AG56" i="7070" s="1"/>
  <c r="AH56" i="7070" s="1"/>
  <c r="AI56" i="7070" s="1"/>
  <c r="AJ56" i="7070" s="1"/>
  <c r="AK56" i="7070" s="1"/>
  <c r="AL56" i="7070" s="1"/>
  <c r="AM56" i="7070" s="1"/>
  <c r="AB62" i="7070"/>
  <c r="AC62" i="7070" s="1"/>
  <c r="AD62" i="7070" s="1"/>
  <c r="AE62" i="7070" s="1"/>
  <c r="AF62" i="7070" s="1"/>
  <c r="AG62" i="7070" s="1"/>
  <c r="AH62" i="7070" s="1"/>
  <c r="AI62" i="7070" s="1"/>
  <c r="AJ62" i="7070" s="1"/>
  <c r="AK62" i="7070" s="1"/>
  <c r="AL62" i="7070" s="1"/>
  <c r="AM62" i="7070" s="1"/>
  <c r="AB61" i="7070"/>
  <c r="AC61" i="7070" s="1"/>
  <c r="AD61" i="7070" s="1"/>
  <c r="AE61" i="7070" s="1"/>
  <c r="AF61" i="7070" s="1"/>
  <c r="AG61" i="7070" s="1"/>
  <c r="AH61" i="7070" s="1"/>
  <c r="AI61" i="7070" s="1"/>
  <c r="AJ61" i="7070" s="1"/>
  <c r="AK61" i="7070" s="1"/>
  <c r="AL61" i="7070" s="1"/>
  <c r="AM61" i="7070" s="1"/>
  <c r="AB57" i="7070"/>
  <c r="AC57" i="7070" s="1"/>
  <c r="AD57" i="7070" s="1"/>
  <c r="AE57" i="7070" s="1"/>
  <c r="AF57" i="7070" s="1"/>
  <c r="AG57" i="7070" s="1"/>
  <c r="AH57" i="7070" s="1"/>
  <c r="AI57" i="7070" s="1"/>
  <c r="AJ57" i="7070" s="1"/>
  <c r="AK57" i="7070" s="1"/>
  <c r="AL57" i="7070" s="1"/>
  <c r="AM57" i="7070" s="1"/>
  <c r="AB60" i="7070"/>
  <c r="AC60" i="7070" s="1"/>
  <c r="AD60" i="7070" s="1"/>
  <c r="AE60" i="7070" s="1"/>
  <c r="AF60" i="7070" s="1"/>
  <c r="AG60" i="7070" s="1"/>
  <c r="AH60" i="7070" s="1"/>
  <c r="AI60" i="7070" s="1"/>
  <c r="AJ60" i="7070" s="1"/>
  <c r="AK60" i="7070" s="1"/>
  <c r="AL60" i="7070" s="1"/>
  <c r="AM60" i="7070" s="1"/>
  <c r="AB65" i="7070"/>
  <c r="AC65" i="7070" s="1"/>
  <c r="AD65" i="7070" s="1"/>
  <c r="AE65" i="7070" s="1"/>
  <c r="AF65" i="7070" s="1"/>
  <c r="AG65" i="7070" s="1"/>
  <c r="AH65" i="7070" s="1"/>
  <c r="AI65" i="7070" s="1"/>
  <c r="AJ65" i="7070" s="1"/>
  <c r="AK65" i="7070" s="1"/>
  <c r="AL65" i="7070" s="1"/>
  <c r="AM65" i="7070" s="1"/>
  <c r="AB59" i="7070"/>
  <c r="AC59" i="7070" s="1"/>
  <c r="AD59" i="7070" s="1"/>
  <c r="AE59" i="7070" s="1"/>
  <c r="AF59" i="7070" s="1"/>
  <c r="AG59" i="7070" s="1"/>
  <c r="AH59" i="7070" s="1"/>
  <c r="AI59" i="7070" s="1"/>
  <c r="AJ59" i="7070" s="1"/>
  <c r="AK59" i="7070" s="1"/>
  <c r="AL59" i="7070" s="1"/>
  <c r="AM59" i="7070" s="1"/>
  <c r="AM56" i="7073"/>
  <c r="AL82" i="7073"/>
  <c r="AM56" i="7075"/>
  <c r="AM82" i="7075" s="1"/>
  <c r="AL82" i="7075"/>
  <c r="AO18" i="7072"/>
  <c r="AO42" i="7072" s="1"/>
  <c r="AM42" i="7072"/>
  <c r="I79" i="7070"/>
  <c r="J79" i="7070" s="1"/>
  <c r="K79" i="7070" s="1"/>
  <c r="L79" i="7070" s="1"/>
  <c r="M79" i="7070" s="1"/>
  <c r="N79" i="7070" s="1"/>
  <c r="O79" i="7070" s="1"/>
  <c r="P79" i="7070" s="1"/>
  <c r="Q79" i="7070" s="1"/>
  <c r="R79" i="7070" s="1"/>
  <c r="S79" i="7070" s="1"/>
  <c r="T79" i="7070" s="1"/>
  <c r="U79" i="7070" s="1"/>
  <c r="V79" i="7070" s="1"/>
  <c r="W79" i="7070" s="1"/>
  <c r="X79" i="7070" s="1"/>
  <c r="Y79" i="7070" s="1"/>
  <c r="Z79" i="7070" s="1"/>
  <c r="AA79" i="7070" s="1"/>
  <c r="AB79" i="7070" s="1"/>
  <c r="AC79" i="7070" s="1"/>
  <c r="AD79" i="7070" s="1"/>
  <c r="AE79" i="7070" s="1"/>
  <c r="AF79" i="7070" s="1"/>
  <c r="AG79" i="7070" s="1"/>
  <c r="AH79" i="7070" s="1"/>
  <c r="AI79" i="7070" s="1"/>
  <c r="AJ79" i="7070" s="1"/>
  <c r="AK79" i="7070" s="1"/>
  <c r="AL79" i="7070" s="1"/>
  <c r="AM79" i="7070" s="1"/>
  <c r="AL42" i="7066"/>
  <c r="R29" i="7070"/>
  <c r="S29" i="7070" s="1"/>
  <c r="T29" i="7070" s="1"/>
  <c r="U29" i="7070" s="1"/>
  <c r="V29" i="7070" s="1"/>
  <c r="W29" i="7070" s="1"/>
  <c r="X29" i="7070" s="1"/>
  <c r="Y29" i="7070" s="1"/>
  <c r="Z29" i="7070" s="1"/>
  <c r="AA29" i="7070" s="1"/>
  <c r="AB29" i="7070" s="1"/>
  <c r="AC29" i="7070" s="1"/>
  <c r="AD29" i="7070" s="1"/>
  <c r="AE29" i="7070" s="1"/>
  <c r="AF29" i="7070" s="1"/>
  <c r="AG29" i="7070" s="1"/>
  <c r="AH29" i="7070" s="1"/>
  <c r="AI29" i="7070" s="1"/>
  <c r="AJ29" i="7070" s="1"/>
  <c r="AK29" i="7070" s="1"/>
  <c r="AL29" i="7070" s="1"/>
  <c r="AM29" i="7070" s="1"/>
  <c r="AG13" i="7061"/>
  <c r="Y59" i="7059"/>
  <c r="Y60" i="7059"/>
  <c r="Y61" i="7059"/>
  <c r="Y62" i="7059"/>
  <c r="AM60" i="7076"/>
  <c r="AM82" i="7076" s="1"/>
  <c r="AL82" i="7076"/>
  <c r="AB63" i="7070"/>
  <c r="AC63" i="7070" s="1"/>
  <c r="AD63" i="7070" s="1"/>
  <c r="AE63" i="7070" s="1"/>
  <c r="AF63" i="7070" s="1"/>
  <c r="AG63" i="7070" s="1"/>
  <c r="AH63" i="7070" s="1"/>
  <c r="AI63" i="7070" s="1"/>
  <c r="AJ63" i="7070" s="1"/>
  <c r="AK63" i="7070" s="1"/>
  <c r="AL63" i="7070" s="1"/>
  <c r="AM63" i="7070" s="1"/>
  <c r="AD17" i="7059"/>
  <c r="AM14" i="7075"/>
  <c r="AM42" i="7075" s="1"/>
  <c r="AL42" i="7075"/>
  <c r="J39" i="7070"/>
  <c r="K39" i="7070" s="1"/>
  <c r="L39" i="7070" s="1"/>
  <c r="M39" i="7070" s="1"/>
  <c r="N39" i="7070" s="1"/>
  <c r="O39" i="7070" s="1"/>
  <c r="P39" i="7070" s="1"/>
  <c r="Q39" i="7070" s="1"/>
  <c r="R39" i="7070" s="1"/>
  <c r="S39" i="7070" s="1"/>
  <c r="T39" i="7070" s="1"/>
  <c r="U39" i="7070" s="1"/>
  <c r="V39" i="7070" s="1"/>
  <c r="W39" i="7070" s="1"/>
  <c r="X39" i="7070" s="1"/>
  <c r="Y39" i="7070" s="1"/>
  <c r="Z39" i="7070" s="1"/>
  <c r="AA39" i="7070" s="1"/>
  <c r="AB39" i="7070" s="1"/>
  <c r="AC39" i="7070" s="1"/>
  <c r="AD39" i="7070" s="1"/>
  <c r="AE39" i="7070" s="1"/>
  <c r="AF39" i="7070" s="1"/>
  <c r="AG39" i="7070" s="1"/>
  <c r="AH39" i="7070" s="1"/>
  <c r="AI39" i="7070" s="1"/>
  <c r="AJ39" i="7070" s="1"/>
  <c r="AK39" i="7070" s="1"/>
  <c r="AL39" i="7070" s="1"/>
  <c r="AM39" i="7070" s="1"/>
  <c r="D40" i="7070"/>
  <c r="E40" i="7070" s="1"/>
  <c r="F40" i="7070" s="1"/>
  <c r="G40" i="7070" s="1"/>
  <c r="H40" i="7070" s="1"/>
  <c r="I40" i="7070" s="1"/>
  <c r="J40" i="7070" s="1"/>
  <c r="K40" i="7070" s="1"/>
  <c r="L40" i="7070" s="1"/>
  <c r="M40" i="7070" s="1"/>
  <c r="N40" i="7070" s="1"/>
  <c r="O40" i="7070" s="1"/>
  <c r="P40" i="7070" s="1"/>
  <c r="Q40" i="7070" s="1"/>
  <c r="R40" i="7070" s="1"/>
  <c r="S40" i="7070" s="1"/>
  <c r="T40" i="7070" s="1"/>
  <c r="U40" i="7070" s="1"/>
  <c r="V40" i="7070" s="1"/>
  <c r="W40" i="7070" s="1"/>
  <c r="X40" i="7070" s="1"/>
  <c r="Y40" i="7070" s="1"/>
  <c r="Z40" i="7070" s="1"/>
  <c r="AA40" i="7070" s="1"/>
  <c r="AB40" i="7070" s="1"/>
  <c r="AC40" i="7070" s="1"/>
  <c r="AD40" i="7070" s="1"/>
  <c r="AE40" i="7070" s="1"/>
  <c r="AF40" i="7070" s="1"/>
  <c r="AG40" i="7070" s="1"/>
  <c r="AH40" i="7070" s="1"/>
  <c r="AI40" i="7070" s="1"/>
  <c r="AJ40" i="7070" s="1"/>
  <c r="AK40" i="7070" s="1"/>
  <c r="AL40" i="7070" s="1"/>
  <c r="AM40" i="7070" s="1"/>
  <c r="R27" i="7070"/>
  <c r="S27" i="7070" s="1"/>
  <c r="T27" i="7070" s="1"/>
  <c r="U27" i="7070" s="1"/>
  <c r="V27" i="7070" s="1"/>
  <c r="W27" i="7070" s="1"/>
  <c r="X27" i="7070" s="1"/>
  <c r="Y27" i="7070" s="1"/>
  <c r="Z27" i="7070" s="1"/>
  <c r="AA27" i="7070" s="1"/>
  <c r="AB27" i="7070" s="1"/>
  <c r="AC27" i="7070" s="1"/>
  <c r="AD27" i="7070" s="1"/>
  <c r="AE27" i="7070" s="1"/>
  <c r="AF27" i="7070" s="1"/>
  <c r="AG27" i="7070" s="1"/>
  <c r="AH27" i="7070" s="1"/>
  <c r="AI27" i="7070" s="1"/>
  <c r="AJ27" i="7070" s="1"/>
  <c r="AK27" i="7070" s="1"/>
  <c r="AL27" i="7070" s="1"/>
  <c r="AM27" i="7070" s="1"/>
  <c r="AM26" i="7065"/>
  <c r="AL42" i="7065"/>
  <c r="N33" i="7070"/>
  <c r="O33" i="7070" s="1"/>
  <c r="P33" i="7070" s="1"/>
  <c r="Q33" i="7070" s="1"/>
  <c r="R33" i="7070" s="1"/>
  <c r="S33" i="7070" s="1"/>
  <c r="T33" i="7070" s="1"/>
  <c r="U33" i="7070" s="1"/>
  <c r="V33" i="7070" s="1"/>
  <c r="W33" i="7070" s="1"/>
  <c r="X33" i="7070" s="1"/>
  <c r="Y33" i="7070" s="1"/>
  <c r="Z33" i="7070" s="1"/>
  <c r="AA33" i="7070" s="1"/>
  <c r="AB33" i="7070" s="1"/>
  <c r="AC33" i="7070" s="1"/>
  <c r="AD33" i="7070" s="1"/>
  <c r="AE33" i="7070" s="1"/>
  <c r="AF33" i="7070" s="1"/>
  <c r="AG33" i="7070" s="1"/>
  <c r="AH33" i="7070" s="1"/>
  <c r="AI33" i="7070" s="1"/>
  <c r="AJ33" i="7070" s="1"/>
  <c r="AK33" i="7070" s="1"/>
  <c r="AL33" i="7070" s="1"/>
  <c r="AM33" i="7070" s="1"/>
  <c r="N72" i="7059"/>
  <c r="O32" i="7059"/>
  <c r="W23" i="7070"/>
  <c r="X23" i="7070" s="1"/>
  <c r="Y23" i="7070" s="1"/>
  <c r="Z23" i="7070" s="1"/>
  <c r="AA23" i="7070" s="1"/>
  <c r="AB23" i="7070" s="1"/>
  <c r="AC23" i="7070" s="1"/>
  <c r="AD23" i="7070" s="1"/>
  <c r="AE23" i="7070" s="1"/>
  <c r="AF23" i="7070" s="1"/>
  <c r="AG23" i="7070" s="1"/>
  <c r="AH23" i="7070" s="1"/>
  <c r="AI23" i="7070" s="1"/>
  <c r="AJ23" i="7070" s="1"/>
  <c r="AK23" i="7070" s="1"/>
  <c r="AL23" i="7070" s="1"/>
  <c r="AM23" i="7070" s="1"/>
  <c r="AF15" i="7061"/>
  <c r="J36" i="7070"/>
  <c r="K36" i="7070" s="1"/>
  <c r="L36" i="7070" s="1"/>
  <c r="M36" i="7070" s="1"/>
  <c r="N36" i="7070" s="1"/>
  <c r="O36" i="7070" s="1"/>
  <c r="P36" i="7070" s="1"/>
  <c r="Q36" i="7070" s="1"/>
  <c r="R36" i="7070" s="1"/>
  <c r="S36" i="7070" s="1"/>
  <c r="T36" i="7070" s="1"/>
  <c r="U36" i="7070" s="1"/>
  <c r="V36" i="7070" s="1"/>
  <c r="W36" i="7070" s="1"/>
  <c r="X36" i="7070" s="1"/>
  <c r="Y36" i="7070" s="1"/>
  <c r="Z36" i="7070" s="1"/>
  <c r="AA36" i="7070" s="1"/>
  <c r="AB36" i="7070" s="1"/>
  <c r="AC36" i="7070" s="1"/>
  <c r="AD36" i="7070" s="1"/>
  <c r="AE36" i="7070" s="1"/>
  <c r="AF36" i="7070" s="1"/>
  <c r="AG36" i="7070" s="1"/>
  <c r="AH36" i="7070" s="1"/>
  <c r="AI36" i="7070" s="1"/>
  <c r="AJ36" i="7070" s="1"/>
  <c r="AK36" i="7070" s="1"/>
  <c r="AL36" i="7070" s="1"/>
  <c r="AM36" i="7070" s="1"/>
  <c r="J37" i="7070"/>
  <c r="K37" i="7070" s="1"/>
  <c r="L37" i="7070" s="1"/>
  <c r="M37" i="7070" s="1"/>
  <c r="N37" i="7070" s="1"/>
  <c r="O37" i="7070" s="1"/>
  <c r="P37" i="7070" s="1"/>
  <c r="Q37" i="7070" s="1"/>
  <c r="R37" i="7070" s="1"/>
  <c r="S37" i="7070" s="1"/>
  <c r="T37" i="7070" s="1"/>
  <c r="U37" i="7070" s="1"/>
  <c r="V37" i="7070" s="1"/>
  <c r="W37" i="7070" s="1"/>
  <c r="X37" i="7070" s="1"/>
  <c r="Y37" i="7070" s="1"/>
  <c r="Z37" i="7070" s="1"/>
  <c r="AA37" i="7070" s="1"/>
  <c r="AB37" i="7070" s="1"/>
  <c r="AC37" i="7070" s="1"/>
  <c r="AD37" i="7070" s="1"/>
  <c r="AE37" i="7070" s="1"/>
  <c r="AF37" i="7070" s="1"/>
  <c r="AG37" i="7070" s="1"/>
  <c r="AH37" i="7070" s="1"/>
  <c r="AI37" i="7070" s="1"/>
  <c r="AJ37" i="7070" s="1"/>
  <c r="AK37" i="7070" s="1"/>
  <c r="AL37" i="7070" s="1"/>
  <c r="AM37" i="7070" s="1"/>
  <c r="AD57" i="7059"/>
  <c r="AL82" i="7064"/>
  <c r="AD56" i="7059"/>
  <c r="AM84" i="7067" l="1"/>
  <c r="AE16" i="7059"/>
  <c r="AA21" i="7060"/>
  <c r="H79" i="7062"/>
  <c r="AF56" i="7060"/>
  <c r="S29" i="7062"/>
  <c r="H80" i="7060"/>
  <c r="AG14" i="7061"/>
  <c r="I79" i="7061"/>
  <c r="W64" i="7060"/>
  <c r="L75" i="7062"/>
  <c r="L35" i="7061"/>
  <c r="V26" i="7062"/>
  <c r="Y22" i="7060"/>
  <c r="N33" i="7059"/>
  <c r="AG53" i="7061"/>
  <c r="Z21" i="7059"/>
  <c r="K37" i="7059"/>
  <c r="H80" i="7059"/>
  <c r="O73" i="7060"/>
  <c r="F41" i="7061"/>
  <c r="G41" i="7059"/>
  <c r="K36" i="7062"/>
  <c r="P71" i="7059"/>
  <c r="J38" i="7061"/>
  <c r="AC18" i="7059"/>
  <c r="P31" i="7059"/>
  <c r="AJ10" i="7059"/>
  <c r="AI12" i="7059"/>
  <c r="H40" i="7061"/>
  <c r="AJ12" i="7062"/>
  <c r="AJ51" i="7061"/>
  <c r="AI52" i="7059"/>
  <c r="H80" i="7061"/>
  <c r="L75" i="7060"/>
  <c r="AO84" i="7064"/>
  <c r="AH13" i="7062"/>
  <c r="R29" i="7059"/>
  <c r="AK50" i="7060"/>
  <c r="M35" i="7061"/>
  <c r="F81" i="7059"/>
  <c r="W64" i="7061"/>
  <c r="X23" i="7059"/>
  <c r="AA60" i="7060"/>
  <c r="X23" i="7061"/>
  <c r="M75" i="7060"/>
  <c r="AL50" i="7059"/>
  <c r="AM50" i="7059" s="1"/>
  <c r="AO50" i="7059" s="1"/>
  <c r="M35" i="7062"/>
  <c r="K37" i="7060"/>
  <c r="AE57" i="7060"/>
  <c r="X63" i="7059"/>
  <c r="AK51" i="7059"/>
  <c r="AA20" i="7059"/>
  <c r="M74" i="7062"/>
  <c r="Y62" i="7062"/>
  <c r="I78" i="7059"/>
  <c r="O32" i="7060"/>
  <c r="V25" i="7059"/>
  <c r="J37" i="7061"/>
  <c r="AH53" i="7062"/>
  <c r="AA60" i="7062"/>
  <c r="K76" i="7060"/>
  <c r="H40" i="7060"/>
  <c r="U66" i="7062"/>
  <c r="G41" i="7062"/>
  <c r="AL9" i="7059"/>
  <c r="AM9" i="7059" s="1"/>
  <c r="AO9" i="7059" s="1"/>
  <c r="V65" i="7062"/>
  <c r="L35" i="7059"/>
  <c r="AK10" i="7060"/>
  <c r="AD57" i="7061"/>
  <c r="H39" i="7062"/>
  <c r="W24" i="7061"/>
  <c r="AJ11" i="7060"/>
  <c r="Z22" i="7061"/>
  <c r="L75" i="7061"/>
  <c r="H39" i="7060"/>
  <c r="X63" i="7060"/>
  <c r="AO84" i="7071"/>
  <c r="R70" i="7059"/>
  <c r="X64" i="7060"/>
  <c r="J77" i="7060"/>
  <c r="N33" i="7060"/>
  <c r="M34" i="7059"/>
  <c r="AG15" i="7059"/>
  <c r="AO84" i="7066"/>
  <c r="N73" i="7061"/>
  <c r="H79" i="7059"/>
  <c r="R69" i="7059"/>
  <c r="AK11" i="7061"/>
  <c r="AC58" i="7062"/>
  <c r="AB61" i="7062"/>
  <c r="AF55" i="7059"/>
  <c r="AB59" i="7060"/>
  <c r="P31" i="7062"/>
  <c r="V25" i="7061"/>
  <c r="K76" i="7061"/>
  <c r="U26" i="7061"/>
  <c r="AM84" i="7069"/>
  <c r="AD17" i="7061"/>
  <c r="AF16" i="7059"/>
  <c r="V65" i="7059"/>
  <c r="AG14" i="7062"/>
  <c r="N73" i="7062"/>
  <c r="V25" i="7060"/>
  <c r="AC58" i="7060"/>
  <c r="AJ51" i="7062"/>
  <c r="AE17" i="7060"/>
  <c r="P71" i="7062"/>
  <c r="O72" i="7062"/>
  <c r="AK50" i="7062"/>
  <c r="T28" i="7059"/>
  <c r="AC58" i="7059"/>
  <c r="AG14" i="7060"/>
  <c r="F81" i="7060"/>
  <c r="S68" i="7062"/>
  <c r="L36" i="7061"/>
  <c r="AB59" i="7062"/>
  <c r="AJ53" i="7060"/>
  <c r="AG54" i="7059"/>
  <c r="AK10" i="7061"/>
  <c r="T67" i="7062"/>
  <c r="Y62" i="7061"/>
  <c r="AF17" i="7062"/>
  <c r="W64" i="7059"/>
  <c r="W63" i="7061"/>
  <c r="U66" i="7059"/>
  <c r="K36" i="7059"/>
  <c r="T27" i="7059"/>
  <c r="I80" i="7061"/>
  <c r="Q31" i="7061"/>
  <c r="AH13" i="7059"/>
  <c r="AL49" i="7060"/>
  <c r="AM49" i="7060" s="1"/>
  <c r="AO49" i="7060" s="1"/>
  <c r="N74" i="7061"/>
  <c r="V25" i="7062"/>
  <c r="AD18" i="7061"/>
  <c r="S28" i="7062"/>
  <c r="AA61" i="7061"/>
  <c r="AM84" i="7075"/>
  <c r="I39" i="7061"/>
  <c r="J77" i="7062"/>
  <c r="U26" i="7059"/>
  <c r="Q30" i="7061"/>
  <c r="AE16" i="7061"/>
  <c r="AJ52" i="7061"/>
  <c r="AE56" i="7061"/>
  <c r="L37" i="7059"/>
  <c r="U26" i="7060"/>
  <c r="AB18" i="7060"/>
  <c r="AI13" i="7060"/>
  <c r="P31" i="7060"/>
  <c r="AC18" i="7062"/>
  <c r="Y64" i="7062"/>
  <c r="AB19" i="7059"/>
  <c r="V65" i="7060"/>
  <c r="Q69" i="7062"/>
  <c r="S28" i="7060"/>
  <c r="X63" i="7062"/>
  <c r="AH12" i="7061"/>
  <c r="K76" i="7059"/>
  <c r="X23" i="7060"/>
  <c r="N34" i="7062"/>
  <c r="Z61" i="7060"/>
  <c r="J38" i="7060"/>
  <c r="J78" i="7062"/>
  <c r="AA21" i="7059"/>
  <c r="P71" i="7060"/>
  <c r="R29" i="7060"/>
  <c r="F41" i="7060"/>
  <c r="AF55" i="7062"/>
  <c r="AH55" i="7061"/>
  <c r="I78" i="7060"/>
  <c r="AG14" i="7059"/>
  <c r="G40" i="7062"/>
  <c r="AG54" i="7062"/>
  <c r="AL49" i="7061"/>
  <c r="AM49" i="7061" s="1"/>
  <c r="AD20" i="7061"/>
  <c r="H40" i="7059"/>
  <c r="AL50" i="7061"/>
  <c r="AM50" i="7061" s="1"/>
  <c r="AH53" i="7059"/>
  <c r="T66" i="7061"/>
  <c r="AF15" i="7060"/>
  <c r="T29" i="7062"/>
  <c r="AE16" i="7062"/>
  <c r="AB21" i="7060"/>
  <c r="W24" i="7062"/>
  <c r="Q72" i="7061"/>
  <c r="J39" i="7059"/>
  <c r="V65" i="7061"/>
  <c r="X24" i="7060"/>
  <c r="J37" i="7062"/>
  <c r="AL9" i="7062"/>
  <c r="AM9" i="7062" s="1"/>
  <c r="Q70" i="7062"/>
  <c r="M73" i="7059"/>
  <c r="U66" i="7060"/>
  <c r="X23" i="7062"/>
  <c r="G80" i="7062"/>
  <c r="R70" i="7060"/>
  <c r="Q69" i="7061"/>
  <c r="M34" i="7060"/>
  <c r="V27" i="7060"/>
  <c r="AE19" i="7062"/>
  <c r="K76" i="7062"/>
  <c r="AG54" i="7061"/>
  <c r="T67" i="7060"/>
  <c r="L75" i="7059"/>
  <c r="R30" i="7062"/>
  <c r="I38" i="7059"/>
  <c r="T68" i="7059"/>
  <c r="AI12" i="7060"/>
  <c r="P71" i="7061"/>
  <c r="K77" i="7059"/>
  <c r="N33" i="7061"/>
  <c r="I38" i="7062"/>
  <c r="AC21" i="7062"/>
  <c r="S67" i="7059"/>
  <c r="R69" i="7060"/>
  <c r="AA20" i="7060"/>
  <c r="AI52" i="7062"/>
  <c r="Y22" i="7059"/>
  <c r="T67" i="7061"/>
  <c r="T68" i="7061"/>
  <c r="AD57" i="7062"/>
  <c r="AA20" i="7062"/>
  <c r="AL11" i="7062"/>
  <c r="AM11" i="7062" s="1"/>
  <c r="Y22" i="7062"/>
  <c r="AB19" i="7060"/>
  <c r="AG54" i="7060"/>
  <c r="O34" i="7061"/>
  <c r="AI51" i="7060"/>
  <c r="AI52" i="7060"/>
  <c r="Q30" i="7060"/>
  <c r="Z62" i="7060"/>
  <c r="AB59" i="7061"/>
  <c r="I78" i="7061"/>
  <c r="M74" i="7059"/>
  <c r="AK10" i="7062"/>
  <c r="AC19" i="7061"/>
  <c r="N74" i="7060"/>
  <c r="O32" i="7062"/>
  <c r="Q70" i="7061"/>
  <c r="S29" i="7061"/>
  <c r="K77" i="7061"/>
  <c r="AG15" i="7062"/>
  <c r="AL50" i="7060"/>
  <c r="AM50" i="7060" s="1"/>
  <c r="AO50" i="7060" s="1"/>
  <c r="R68" i="7060"/>
  <c r="S27" i="7061"/>
  <c r="H79" i="7060"/>
  <c r="AF16" i="7060"/>
  <c r="F81" i="7061"/>
  <c r="AC58" i="7061"/>
  <c r="N33" i="7062"/>
  <c r="F81" i="7062"/>
  <c r="T27" i="7062"/>
  <c r="P72" i="7060"/>
  <c r="P32" i="7061"/>
  <c r="AB60" i="7061"/>
  <c r="S28" i="7061"/>
  <c r="Y24" i="7059"/>
  <c r="AH14" i="7061"/>
  <c r="AE56" i="7062"/>
  <c r="AO13" i="7063"/>
  <c r="AO42" i="7063" s="1"/>
  <c r="AM42" i="7063"/>
  <c r="AL82" i="7070"/>
  <c r="AH53" i="7061"/>
  <c r="AM42" i="7070"/>
  <c r="S30" i="7059"/>
  <c r="AE17" i="7059"/>
  <c r="K36" i="7060"/>
  <c r="AO49" i="7063"/>
  <c r="AO82" i="7063" s="1"/>
  <c r="AM82" i="7063"/>
  <c r="AM82" i="7070"/>
  <c r="AO26" i="7065"/>
  <c r="AO42" i="7065" s="1"/>
  <c r="AM42" i="7065"/>
  <c r="O33" i="7059"/>
  <c r="AL11" i="7059"/>
  <c r="L35" i="7060"/>
  <c r="AH13" i="7061"/>
  <c r="AO59" i="7065"/>
  <c r="AO82" i="7065" s="1"/>
  <c r="AM82" i="7065"/>
  <c r="P32" i="7059"/>
  <c r="AE56" i="7059"/>
  <c r="AO10" i="7074"/>
  <c r="AO42" i="7074" s="1"/>
  <c r="AM42" i="7074"/>
  <c r="AG56" i="7060"/>
  <c r="AM84" i="7078"/>
  <c r="AO53" i="7074"/>
  <c r="AO82" i="7074" s="1"/>
  <c r="AM82" i="7074"/>
  <c r="AE57" i="7059"/>
  <c r="O72" i="7059"/>
  <c r="Z62" i="7059"/>
  <c r="H41" i="7059"/>
  <c r="AM84" i="7076"/>
  <c r="AM48" i="7060"/>
  <c r="Z61" i="7059"/>
  <c r="Z21" i="7061"/>
  <c r="W26" i="7062"/>
  <c r="AG15" i="7061"/>
  <c r="Z60" i="7059"/>
  <c r="Z59" i="7059"/>
  <c r="AO56" i="7073"/>
  <c r="AO82" i="7073" s="1"/>
  <c r="AO84" i="7073" s="1"/>
  <c r="AM82" i="7073"/>
  <c r="AF55" i="7060"/>
  <c r="AL42" i="7070"/>
  <c r="AO47" i="7072"/>
  <c r="AO82" i="7072" s="1"/>
  <c r="AO84" i="7072" s="1"/>
  <c r="AM82" i="7072"/>
  <c r="I80" i="7059" l="1"/>
  <c r="AB60" i="7060"/>
  <c r="P73" i="7060"/>
  <c r="I79" i="7062"/>
  <c r="M75" i="7062"/>
  <c r="J79" i="7061"/>
  <c r="AI53" i="7062"/>
  <c r="I80" i="7060"/>
  <c r="AJ12" i="7059"/>
  <c r="Z22" i="7060"/>
  <c r="G41" i="7061"/>
  <c r="L36" i="7062"/>
  <c r="Q71" i="7059"/>
  <c r="N75" i="7060"/>
  <c r="AK10" i="7059"/>
  <c r="Q31" i="7059"/>
  <c r="AD18" i="7059"/>
  <c r="K38" i="7061"/>
  <c r="AJ52" i="7059"/>
  <c r="AK51" i="7061"/>
  <c r="AK12" i="7062"/>
  <c r="I40" i="7061"/>
  <c r="G81" i="7059"/>
  <c r="X64" i="7061"/>
  <c r="N35" i="7061"/>
  <c r="Y23" i="7061"/>
  <c r="S29" i="7059"/>
  <c r="AI13" i="7062"/>
  <c r="Y23" i="7059"/>
  <c r="AF57" i="7060"/>
  <c r="L37" i="7060"/>
  <c r="N35" i="7062"/>
  <c r="AL51" i="7059"/>
  <c r="AM51" i="7059" s="1"/>
  <c r="AO51" i="7059" s="1"/>
  <c r="Y63" i="7059"/>
  <c r="AF17" i="7060"/>
  <c r="W25" i="7059"/>
  <c r="P32" i="7060"/>
  <c r="AB60" i="7062"/>
  <c r="J78" i="7059"/>
  <c r="Z62" i="7062"/>
  <c r="N74" i="7062"/>
  <c r="K37" i="7061"/>
  <c r="AB20" i="7059"/>
  <c r="X24" i="7061"/>
  <c r="W65" i="7062"/>
  <c r="H41" i="7062"/>
  <c r="AK11" i="7060"/>
  <c r="Y63" i="7060"/>
  <c r="I39" i="7062"/>
  <c r="V66" i="7062"/>
  <c r="I39" i="7060"/>
  <c r="AE57" i="7061"/>
  <c r="I40" i="7060"/>
  <c r="M75" i="7061"/>
  <c r="AL10" i="7060"/>
  <c r="AM10" i="7060" s="1"/>
  <c r="AO10" i="7060" s="1"/>
  <c r="L76" i="7060"/>
  <c r="AA22" i="7061"/>
  <c r="M35" i="7059"/>
  <c r="O33" i="7060"/>
  <c r="K77" i="7060"/>
  <c r="O73" i="7061"/>
  <c r="Y64" i="7060"/>
  <c r="AH15" i="7059"/>
  <c r="S70" i="7059"/>
  <c r="N34" i="7059"/>
  <c r="AI13" i="7059"/>
  <c r="T68" i="7062"/>
  <c r="P72" i="7062"/>
  <c r="AG55" i="7059"/>
  <c r="R30" i="7061"/>
  <c r="G81" i="7060"/>
  <c r="Q71" i="7062"/>
  <c r="V26" i="7061"/>
  <c r="AC61" i="7062"/>
  <c r="AE18" i="7061"/>
  <c r="R31" i="7061"/>
  <c r="X63" i="7061"/>
  <c r="AH54" i="7059"/>
  <c r="AK52" i="7059"/>
  <c r="O73" i="7062"/>
  <c r="AM84" i="7070"/>
  <c r="V26" i="7059"/>
  <c r="AH14" i="7060"/>
  <c r="L76" i="7061"/>
  <c r="AD58" i="7062"/>
  <c r="AL10" i="7061"/>
  <c r="AM10" i="7061" s="1"/>
  <c r="J80" i="7061"/>
  <c r="X64" i="7059"/>
  <c r="AK53" i="7060"/>
  <c r="AH14" i="7062"/>
  <c r="K77" i="7062"/>
  <c r="AD58" i="7059"/>
  <c r="W25" i="7061"/>
  <c r="AL11" i="7061"/>
  <c r="AM11" i="7061" s="1"/>
  <c r="W25" i="7062"/>
  <c r="AG17" i="7062"/>
  <c r="AK51" i="7062"/>
  <c r="W65" i="7059"/>
  <c r="J39" i="7061"/>
  <c r="AC59" i="7062"/>
  <c r="U28" i="7059"/>
  <c r="Q31" i="7062"/>
  <c r="S69" i="7059"/>
  <c r="T28" i="7062"/>
  <c r="O74" i="7061"/>
  <c r="U27" i="7059"/>
  <c r="Z62" i="7061"/>
  <c r="AD58" i="7060"/>
  <c r="AG16" i="7059"/>
  <c r="M36" i="7061"/>
  <c r="AL50" i="7062"/>
  <c r="AM50" i="7062" s="1"/>
  <c r="AC59" i="7060"/>
  <c r="I79" i="7059"/>
  <c r="V66" i="7059"/>
  <c r="AB61" i="7061"/>
  <c r="L36" i="7059"/>
  <c r="U67" i="7062"/>
  <c r="W25" i="7060"/>
  <c r="AE17" i="7061"/>
  <c r="AC60" i="7060"/>
  <c r="AC60" i="7061"/>
  <c r="R70" i="7061"/>
  <c r="AD19" i="7061"/>
  <c r="AH54" i="7060"/>
  <c r="AB20" i="7062"/>
  <c r="AJ52" i="7062"/>
  <c r="S69" i="7060"/>
  <c r="L77" i="7059"/>
  <c r="AF19" i="7062"/>
  <c r="Y23" i="7062"/>
  <c r="K37" i="7062"/>
  <c r="AC21" i="7060"/>
  <c r="AI53" i="7059"/>
  <c r="G41" i="7060"/>
  <c r="AA61" i="7060"/>
  <c r="AC19" i="7059"/>
  <c r="Q31" i="7060"/>
  <c r="AE20" i="7061"/>
  <c r="Q32" i="7061"/>
  <c r="G81" i="7062"/>
  <c r="AL10" i="7062"/>
  <c r="AM10" i="7062" s="1"/>
  <c r="AC59" i="7061"/>
  <c r="AE57" i="7062"/>
  <c r="T67" i="7059"/>
  <c r="Q71" i="7061"/>
  <c r="S30" i="7062"/>
  <c r="K39" i="7059"/>
  <c r="AF16" i="7062"/>
  <c r="S29" i="7060"/>
  <c r="AB21" i="7059"/>
  <c r="O34" i="7062"/>
  <c r="T28" i="7060"/>
  <c r="AJ13" i="7060"/>
  <c r="AF56" i="7061"/>
  <c r="AF56" i="7062"/>
  <c r="V66" i="7060"/>
  <c r="AJ53" i="7062"/>
  <c r="I79" i="7060"/>
  <c r="AI14" i="7061"/>
  <c r="O33" i="7062"/>
  <c r="T27" i="7061"/>
  <c r="P32" i="7062"/>
  <c r="AA62" i="7060"/>
  <c r="AJ51" i="7060"/>
  <c r="AC19" i="7060"/>
  <c r="U68" i="7061"/>
  <c r="AD21" i="7062"/>
  <c r="AJ12" i="7060"/>
  <c r="M75" i="7059"/>
  <c r="W27" i="7060"/>
  <c r="R69" i="7061"/>
  <c r="N73" i="7059"/>
  <c r="R72" i="7061"/>
  <c r="U29" i="7062"/>
  <c r="Y23" i="7060"/>
  <c r="AC18" i="7060"/>
  <c r="Z24" i="7059"/>
  <c r="Q72" i="7060"/>
  <c r="AD58" i="7061"/>
  <c r="Q73" i="7060"/>
  <c r="AH15" i="7062"/>
  <c r="N74" i="7059"/>
  <c r="P34" i="7061"/>
  <c r="Z22" i="7062"/>
  <c r="J38" i="7062"/>
  <c r="U68" i="7059"/>
  <c r="U67" i="7060"/>
  <c r="AH54" i="7061"/>
  <c r="S70" i="7060"/>
  <c r="R70" i="7062"/>
  <c r="Y24" i="7060"/>
  <c r="AG15" i="7060"/>
  <c r="K78" i="7062"/>
  <c r="L76" i="7059"/>
  <c r="Z64" i="7062"/>
  <c r="AK52" i="7061"/>
  <c r="AG16" i="7060"/>
  <c r="AH54" i="7062"/>
  <c r="J78" i="7060"/>
  <c r="T28" i="7061"/>
  <c r="S68" i="7060"/>
  <c r="L77" i="7061"/>
  <c r="R30" i="7060"/>
  <c r="U67" i="7061"/>
  <c r="AB20" i="7060"/>
  <c r="O33" i="7061"/>
  <c r="N34" i="7060"/>
  <c r="H80" i="7062"/>
  <c r="H40" i="7062"/>
  <c r="X65" i="7062"/>
  <c r="R69" i="7062"/>
  <c r="V26" i="7060"/>
  <c r="AF16" i="7061"/>
  <c r="AI55" i="7061"/>
  <c r="AI12" i="7061"/>
  <c r="U27" i="7062"/>
  <c r="G81" i="7061"/>
  <c r="T29" i="7061"/>
  <c r="O74" i="7060"/>
  <c r="J78" i="7061"/>
  <c r="AJ52" i="7060"/>
  <c r="Z22" i="7059"/>
  <c r="J38" i="7059"/>
  <c r="L76" i="7062"/>
  <c r="W65" i="7061"/>
  <c r="X24" i="7062"/>
  <c r="U66" i="7061"/>
  <c r="I40" i="7059"/>
  <c r="AH14" i="7059"/>
  <c r="AG55" i="7062"/>
  <c r="Q71" i="7060"/>
  <c r="K38" i="7060"/>
  <c r="Y63" i="7062"/>
  <c r="AD18" i="7062"/>
  <c r="M37" i="7059"/>
  <c r="W65" i="7060"/>
  <c r="T30" i="7059"/>
  <c r="M35" i="7060"/>
  <c r="AH56" i="7060"/>
  <c r="AM11" i="7059"/>
  <c r="P33" i="7059"/>
  <c r="L36" i="7060"/>
  <c r="O75" i="7060"/>
  <c r="AO84" i="7063"/>
  <c r="AG55" i="7060"/>
  <c r="P72" i="7059"/>
  <c r="AA61" i="7059"/>
  <c r="AA60" i="7059"/>
  <c r="H41" i="7061"/>
  <c r="AA59" i="7059"/>
  <c r="AO48" i="7060"/>
  <c r="AA21" i="7061"/>
  <c r="I41" i="7059"/>
  <c r="Q32" i="7059"/>
  <c r="AI13" i="7061"/>
  <c r="AF17" i="7059"/>
  <c r="AH15" i="7061"/>
  <c r="AF56" i="7059"/>
  <c r="AO84" i="7065"/>
  <c r="X26" i="7062"/>
  <c r="AA62" i="7059"/>
  <c r="AF57" i="7059"/>
  <c r="AO84" i="7074"/>
  <c r="J80" i="7059"/>
  <c r="AI53" i="7061"/>
  <c r="J79" i="7062" l="1"/>
  <c r="J80" i="7060"/>
  <c r="Y64" i="7061"/>
  <c r="K79" i="7061"/>
  <c r="N75" i="7062"/>
  <c r="AK12" i="7059"/>
  <c r="AA22" i="7060"/>
  <c r="R71" i="7059"/>
  <c r="M36" i="7062"/>
  <c r="L38" i="7061"/>
  <c r="AE18" i="7059"/>
  <c r="R31" i="7059"/>
  <c r="AL10" i="7059"/>
  <c r="AM10" i="7059" s="1"/>
  <c r="AO10" i="7059" s="1"/>
  <c r="AG17" i="7060"/>
  <c r="J40" i="7061"/>
  <c r="AL12" i="7062"/>
  <c r="AM12" i="7062" s="1"/>
  <c r="AL51" i="7061"/>
  <c r="AM51" i="7061" s="1"/>
  <c r="T29" i="7059"/>
  <c r="AJ13" i="7062"/>
  <c r="Z23" i="7061"/>
  <c r="O35" i="7061"/>
  <c r="H81" i="7059"/>
  <c r="Z23" i="7059"/>
  <c r="O35" i="7062"/>
  <c r="M37" i="7060"/>
  <c r="AG57" i="7060"/>
  <c r="Z63" i="7059"/>
  <c r="AC20" i="7059"/>
  <c r="K78" i="7059"/>
  <c r="L37" i="7061"/>
  <c r="AC60" i="7062"/>
  <c r="O74" i="7062"/>
  <c r="Q32" i="7060"/>
  <c r="X25" i="7059"/>
  <c r="AA62" i="7062"/>
  <c r="N75" i="7061"/>
  <c r="Z63" i="7060"/>
  <c r="J40" i="7060"/>
  <c r="AL11" i="7060"/>
  <c r="AM11" i="7060" s="1"/>
  <c r="AO11" i="7060" s="1"/>
  <c r="N35" i="7059"/>
  <c r="AF57" i="7061"/>
  <c r="I41" i="7062"/>
  <c r="AB22" i="7061"/>
  <c r="J39" i="7060"/>
  <c r="Y24" i="7061"/>
  <c r="M76" i="7060"/>
  <c r="W66" i="7062"/>
  <c r="J39" i="7062"/>
  <c r="Z64" i="7060"/>
  <c r="P73" i="7061"/>
  <c r="O34" i="7059"/>
  <c r="T70" i="7059"/>
  <c r="L77" i="7060"/>
  <c r="AI15" i="7059"/>
  <c r="P33" i="7060"/>
  <c r="Y63" i="7061"/>
  <c r="H81" i="7060"/>
  <c r="Y64" i="7059"/>
  <c r="S31" i="7061"/>
  <c r="S30" i="7061"/>
  <c r="N36" i="7061"/>
  <c r="AC61" i="7061"/>
  <c r="AH16" i="7059"/>
  <c r="T69" i="7059"/>
  <c r="AL51" i="7062"/>
  <c r="AM51" i="7062" s="1"/>
  <c r="AE58" i="7059"/>
  <c r="K80" i="7061"/>
  <c r="W26" i="7059"/>
  <c r="X25" i="7061"/>
  <c r="AF18" i="7061"/>
  <c r="AH55" i="7059"/>
  <c r="W66" i="7059"/>
  <c r="AE58" i="7060"/>
  <c r="R31" i="7062"/>
  <c r="AH17" i="7062"/>
  <c r="L77" i="7062"/>
  <c r="U28" i="7062"/>
  <c r="P73" i="7062"/>
  <c r="AD61" i="7062"/>
  <c r="Q72" i="7062"/>
  <c r="X65" i="7059"/>
  <c r="AF17" i="7061"/>
  <c r="J79" i="7059"/>
  <c r="AA62" i="7061"/>
  <c r="V28" i="7059"/>
  <c r="AI14" i="7062"/>
  <c r="M36" i="7059"/>
  <c r="AI14" i="7060"/>
  <c r="AL52" i="7059"/>
  <c r="AM52" i="7059" s="1"/>
  <c r="AO52" i="7059" s="1"/>
  <c r="W26" i="7061"/>
  <c r="U68" i="7062"/>
  <c r="X25" i="7060"/>
  <c r="AD59" i="7060"/>
  <c r="V27" i="7059"/>
  <c r="AD59" i="7062"/>
  <c r="X25" i="7062"/>
  <c r="Z64" i="7061"/>
  <c r="AE58" i="7062"/>
  <c r="AI54" i="7059"/>
  <c r="R71" i="7062"/>
  <c r="AJ13" i="7059"/>
  <c r="V67" i="7062"/>
  <c r="P74" i="7061"/>
  <c r="K39" i="7061"/>
  <c r="AL53" i="7060"/>
  <c r="AM53" i="7060" s="1"/>
  <c r="AO53" i="7060" s="1"/>
  <c r="M76" i="7061"/>
  <c r="W26" i="7060"/>
  <c r="L38" i="7060"/>
  <c r="Y24" i="7062"/>
  <c r="K78" i="7061"/>
  <c r="V27" i="7062"/>
  <c r="S30" i="7060"/>
  <c r="T70" i="7060"/>
  <c r="AI15" i="7062"/>
  <c r="S69" i="7061"/>
  <c r="V68" i="7061"/>
  <c r="J79" i="7060"/>
  <c r="T30" i="7062"/>
  <c r="R32" i="7061"/>
  <c r="AB61" i="7060"/>
  <c r="L37" i="7062"/>
  <c r="AE19" i="7061"/>
  <c r="AL52" i="7061"/>
  <c r="AM52" i="7061" s="1"/>
  <c r="AG16" i="7062"/>
  <c r="T69" i="7060"/>
  <c r="X65" i="7060"/>
  <c r="R71" i="7060"/>
  <c r="X65" i="7061"/>
  <c r="P74" i="7060"/>
  <c r="U28" i="7061"/>
  <c r="AI54" i="7061"/>
  <c r="AA22" i="7062"/>
  <c r="R73" i="7060"/>
  <c r="X27" i="7060"/>
  <c r="AD19" i="7060"/>
  <c r="U27" i="7061"/>
  <c r="AK53" i="7062"/>
  <c r="U28" i="7060"/>
  <c r="L39" i="7059"/>
  <c r="R71" i="7061"/>
  <c r="Z23" i="7062"/>
  <c r="AK52" i="7062"/>
  <c r="S70" i="7061"/>
  <c r="AH55" i="7062"/>
  <c r="AA22" i="7059"/>
  <c r="U29" i="7061"/>
  <c r="AJ12" i="7061"/>
  <c r="S69" i="7062"/>
  <c r="AA64" i="7062"/>
  <c r="AH15" i="7060"/>
  <c r="V67" i="7060"/>
  <c r="AE58" i="7061"/>
  <c r="V29" i="7062"/>
  <c r="N75" i="7059"/>
  <c r="AK51" i="7060"/>
  <c r="W66" i="7060"/>
  <c r="P34" i="7062"/>
  <c r="U67" i="7059"/>
  <c r="H41" i="7060"/>
  <c r="AC20" i="7062"/>
  <c r="Q34" i="7061"/>
  <c r="AF20" i="7061"/>
  <c r="N37" i="7059"/>
  <c r="AI14" i="7059"/>
  <c r="AJ55" i="7061"/>
  <c r="Y65" i="7062"/>
  <c r="P33" i="7061"/>
  <c r="M77" i="7061"/>
  <c r="K78" i="7060"/>
  <c r="V68" i="7059"/>
  <c r="R72" i="7060"/>
  <c r="S72" i="7061"/>
  <c r="AB62" i="7060"/>
  <c r="P33" i="7062"/>
  <c r="AG56" i="7062"/>
  <c r="AC21" i="7059"/>
  <c r="AF57" i="7062"/>
  <c r="R31" i="7060"/>
  <c r="AG19" i="7062"/>
  <c r="AI54" i="7060"/>
  <c r="AK12" i="7060"/>
  <c r="AJ53" i="7059"/>
  <c r="AE18" i="7062"/>
  <c r="J40" i="7059"/>
  <c r="M76" i="7062"/>
  <c r="I80" i="7062"/>
  <c r="AC20" i="7060"/>
  <c r="T68" i="7060"/>
  <c r="AI54" i="7062"/>
  <c r="Z24" i="7060"/>
  <c r="K38" i="7062"/>
  <c r="O74" i="7059"/>
  <c r="AA24" i="7059"/>
  <c r="AD18" i="7060"/>
  <c r="AJ14" i="7061"/>
  <c r="AG56" i="7061"/>
  <c r="T29" i="7060"/>
  <c r="AD19" i="7059"/>
  <c r="AD21" i="7060"/>
  <c r="AD60" i="7061"/>
  <c r="AE21" i="7062"/>
  <c r="M76" i="7059"/>
  <c r="Z63" i="7062"/>
  <c r="V66" i="7061"/>
  <c r="K38" i="7059"/>
  <c r="AK52" i="7060"/>
  <c r="H81" i="7061"/>
  <c r="AG16" i="7061"/>
  <c r="I40" i="7062"/>
  <c r="O34" i="7060"/>
  <c r="V67" i="7061"/>
  <c r="L78" i="7062"/>
  <c r="S70" i="7062"/>
  <c r="Z23" i="7060"/>
  <c r="O73" i="7059"/>
  <c r="Q32" i="7062"/>
  <c r="AK13" i="7060"/>
  <c r="AD59" i="7061"/>
  <c r="H81" i="7062"/>
  <c r="M77" i="7059"/>
  <c r="AH17" i="7060"/>
  <c r="AD60" i="7060"/>
  <c r="AH16" i="7060"/>
  <c r="AJ53" i="7061"/>
  <c r="AB59" i="7059"/>
  <c r="AB60" i="7059"/>
  <c r="Q72" i="7059"/>
  <c r="N35" i="7060"/>
  <c r="P75" i="7060"/>
  <c r="AO11" i="7059"/>
  <c r="AI15" i="7061"/>
  <c r="J41" i="7059"/>
  <c r="AB61" i="7059"/>
  <c r="AG57" i="7059"/>
  <c r="M36" i="7060"/>
  <c r="K80" i="7059"/>
  <c r="AB62" i="7059"/>
  <c r="R32" i="7059"/>
  <c r="AB21" i="7061"/>
  <c r="Y26" i="7062"/>
  <c r="AG17" i="7059"/>
  <c r="AI56" i="7060"/>
  <c r="AJ13" i="7061"/>
  <c r="I41" i="7061"/>
  <c r="AH55" i="7060"/>
  <c r="AG56" i="7059"/>
  <c r="Q33" i="7059"/>
  <c r="U30" i="7059"/>
  <c r="K79" i="7062" l="1"/>
  <c r="AL12" i="7059"/>
  <c r="AM12" i="7059" s="1"/>
  <c r="AO12" i="7059" s="1"/>
  <c r="O75" i="7062"/>
  <c r="L79" i="7061"/>
  <c r="K80" i="7060"/>
  <c r="AB22" i="7060"/>
  <c r="N36" i="7062"/>
  <c r="S71" i="7059"/>
  <c r="S31" i="7059"/>
  <c r="AF18" i="7059"/>
  <c r="M38" i="7061"/>
  <c r="K40" i="7061"/>
  <c r="AA23" i="7059"/>
  <c r="I81" i="7059"/>
  <c r="P35" i="7061"/>
  <c r="AA23" i="7061"/>
  <c r="AK13" i="7062"/>
  <c r="U29" i="7059"/>
  <c r="AH57" i="7060"/>
  <c r="N37" i="7060"/>
  <c r="P35" i="7062"/>
  <c r="AA63" i="7059"/>
  <c r="P74" i="7062"/>
  <c r="AB62" i="7062"/>
  <c r="AD60" i="7062"/>
  <c r="Y25" i="7059"/>
  <c r="M37" i="7061"/>
  <c r="L78" i="7059"/>
  <c r="R32" i="7060"/>
  <c r="AD20" i="7059"/>
  <c r="X66" i="7062"/>
  <c r="AG57" i="7061"/>
  <c r="N76" i="7060"/>
  <c r="O35" i="7059"/>
  <c r="Z24" i="7061"/>
  <c r="K39" i="7060"/>
  <c r="K40" i="7060"/>
  <c r="K39" i="7062"/>
  <c r="AC22" i="7061"/>
  <c r="AA63" i="7060"/>
  <c r="J41" i="7062"/>
  <c r="O75" i="7061"/>
  <c r="U70" i="7059"/>
  <c r="P34" i="7059"/>
  <c r="Q33" i="7060"/>
  <c r="AJ15" i="7059"/>
  <c r="Q73" i="7061"/>
  <c r="M77" i="7060"/>
  <c r="AA64" i="7060"/>
  <c r="AK13" i="7059"/>
  <c r="AE59" i="7062"/>
  <c r="AB62" i="7061"/>
  <c r="Q73" i="7062"/>
  <c r="AF58" i="7060"/>
  <c r="L80" i="7061"/>
  <c r="O36" i="7061"/>
  <c r="N76" i="7061"/>
  <c r="S71" i="7062"/>
  <c r="W27" i="7059"/>
  <c r="AJ14" i="7060"/>
  <c r="K79" i="7059"/>
  <c r="V28" i="7062"/>
  <c r="X66" i="7059"/>
  <c r="AF58" i="7059"/>
  <c r="T30" i="7061"/>
  <c r="AJ54" i="7059"/>
  <c r="AE59" i="7060"/>
  <c r="N36" i="7059"/>
  <c r="AG17" i="7061"/>
  <c r="AI55" i="7059"/>
  <c r="T31" i="7061"/>
  <c r="L39" i="7061"/>
  <c r="AF58" i="7062"/>
  <c r="Y25" i="7060"/>
  <c r="AJ14" i="7062"/>
  <c r="Y65" i="7059"/>
  <c r="M77" i="7062"/>
  <c r="AG18" i="7061"/>
  <c r="U69" i="7059"/>
  <c r="Z64" i="7059"/>
  <c r="Q74" i="7061"/>
  <c r="AA64" i="7061"/>
  <c r="V68" i="7062"/>
  <c r="R72" i="7062"/>
  <c r="AI17" i="7062"/>
  <c r="Y25" i="7061"/>
  <c r="AI16" i="7059"/>
  <c r="I81" i="7060"/>
  <c r="W67" i="7062"/>
  <c r="Y25" i="7062"/>
  <c r="X26" i="7061"/>
  <c r="W28" i="7059"/>
  <c r="AE61" i="7062"/>
  <c r="S31" i="7062"/>
  <c r="X26" i="7059"/>
  <c r="AD61" i="7061"/>
  <c r="Z63" i="7061"/>
  <c r="AE60" i="7060"/>
  <c r="P73" i="7059"/>
  <c r="M78" i="7062"/>
  <c r="I81" i="7061"/>
  <c r="AF21" i="7062"/>
  <c r="AA24" i="7060"/>
  <c r="S31" i="7060"/>
  <c r="Q33" i="7062"/>
  <c r="W68" i="7059"/>
  <c r="O37" i="7059"/>
  <c r="AD20" i="7062"/>
  <c r="Q34" i="7062"/>
  <c r="AA23" i="7062"/>
  <c r="S73" i="7060"/>
  <c r="Y65" i="7061"/>
  <c r="W27" i="7062"/>
  <c r="AA23" i="7060"/>
  <c r="AL52" i="7060"/>
  <c r="AM52" i="7060" s="1"/>
  <c r="AO52" i="7060" s="1"/>
  <c r="AE60" i="7061"/>
  <c r="AJ54" i="7062"/>
  <c r="AL12" i="7060"/>
  <c r="AM12" i="7060" s="1"/>
  <c r="AO12" i="7060" s="1"/>
  <c r="AC62" i="7060"/>
  <c r="Z65" i="7062"/>
  <c r="AG20" i="7061"/>
  <c r="X66" i="7060"/>
  <c r="AF58" i="7061"/>
  <c r="AI55" i="7062"/>
  <c r="AL53" i="7062"/>
  <c r="AM53" i="7062" s="1"/>
  <c r="AB22" i="7062"/>
  <c r="S71" i="7060"/>
  <c r="AF19" i="7061"/>
  <c r="K79" i="7060"/>
  <c r="AJ15" i="7062"/>
  <c r="L78" i="7061"/>
  <c r="AI17" i="7060"/>
  <c r="V28" i="7060"/>
  <c r="N77" i="7059"/>
  <c r="AL13" i="7060"/>
  <c r="AM13" i="7060" s="1"/>
  <c r="W67" i="7061"/>
  <c r="L38" i="7059"/>
  <c r="AE18" i="7060"/>
  <c r="U68" i="7060"/>
  <c r="AG57" i="7062"/>
  <c r="T72" i="7061"/>
  <c r="AK55" i="7061"/>
  <c r="R34" i="7061"/>
  <c r="I41" i="7060"/>
  <c r="W67" i="7060"/>
  <c r="T69" i="7062"/>
  <c r="V27" i="7061"/>
  <c r="AJ54" i="7061"/>
  <c r="Y65" i="7060"/>
  <c r="M37" i="7062"/>
  <c r="U70" i="7060"/>
  <c r="P34" i="7060"/>
  <c r="W66" i="7061"/>
  <c r="U29" i="7060"/>
  <c r="AB24" i="7059"/>
  <c r="AD20" i="7060"/>
  <c r="N76" i="7062"/>
  <c r="L78" i="7060"/>
  <c r="AL51" i="7060"/>
  <c r="AM51" i="7060" s="1"/>
  <c r="AO51" i="7060" s="1"/>
  <c r="AI15" i="7060"/>
  <c r="AK12" i="7061"/>
  <c r="AE19" i="7060"/>
  <c r="U69" i="7060"/>
  <c r="AC61" i="7060"/>
  <c r="W68" i="7061"/>
  <c r="T30" i="7060"/>
  <c r="Z24" i="7062"/>
  <c r="I81" i="7062"/>
  <c r="R32" i="7062"/>
  <c r="J40" i="7062"/>
  <c r="AA63" i="7062"/>
  <c r="AH56" i="7061"/>
  <c r="P74" i="7059"/>
  <c r="J80" i="7062"/>
  <c r="K40" i="7059"/>
  <c r="AJ54" i="7060"/>
  <c r="AD21" i="7059"/>
  <c r="S72" i="7060"/>
  <c r="V67" i="7059"/>
  <c r="O75" i="7059"/>
  <c r="AB64" i="7062"/>
  <c r="V29" i="7061"/>
  <c r="T70" i="7061"/>
  <c r="S71" i="7061"/>
  <c r="Y27" i="7060"/>
  <c r="V28" i="7061"/>
  <c r="Q74" i="7060"/>
  <c r="AH16" i="7062"/>
  <c r="S32" i="7061"/>
  <c r="T69" i="7061"/>
  <c r="M38" i="7060"/>
  <c r="AE21" i="7060"/>
  <c r="AK53" i="7059"/>
  <c r="N77" i="7061"/>
  <c r="AI16" i="7060"/>
  <c r="AE59" i="7061"/>
  <c r="T70" i="7062"/>
  <c r="AH16" i="7061"/>
  <c r="N76" i="7059"/>
  <c r="AE19" i="7059"/>
  <c r="AK14" i="7061"/>
  <c r="L38" i="7062"/>
  <c r="AF18" i="7062"/>
  <c r="AH19" i="7062"/>
  <c r="AH56" i="7062"/>
  <c r="Q33" i="7061"/>
  <c r="AJ14" i="7059"/>
  <c r="W29" i="7062"/>
  <c r="AB22" i="7059"/>
  <c r="AL52" i="7062"/>
  <c r="AM52" i="7062" s="1"/>
  <c r="M39" i="7059"/>
  <c r="U30" i="7062"/>
  <c r="X26" i="7060"/>
  <c r="AC61" i="7059"/>
  <c r="AC60" i="7059"/>
  <c r="AC21" i="7061"/>
  <c r="J41" i="7061"/>
  <c r="AC59" i="7059"/>
  <c r="S32" i="7059"/>
  <c r="AJ15" i="7061"/>
  <c r="AK53" i="7061"/>
  <c r="R33" i="7059"/>
  <c r="N36" i="7060"/>
  <c r="Z26" i="7062"/>
  <c r="L80" i="7059"/>
  <c r="K41" i="7059"/>
  <c r="O35" i="7060"/>
  <c r="AC62" i="7059"/>
  <c r="AH57" i="7059"/>
  <c r="AH17" i="7059"/>
  <c r="Q75" i="7060"/>
  <c r="R72" i="7059"/>
  <c r="AI55" i="7060"/>
  <c r="AJ56" i="7060"/>
  <c r="V30" i="7059"/>
  <c r="AO13" i="7060"/>
  <c r="AH56" i="7059"/>
  <c r="AK13" i="7061"/>
  <c r="L79" i="7062" l="1"/>
  <c r="L80" i="7060"/>
  <c r="M79" i="7061"/>
  <c r="P75" i="7062"/>
  <c r="AC22" i="7060"/>
  <c r="T71" i="7059"/>
  <c r="O36" i="7062"/>
  <c r="N38" i="7061"/>
  <c r="AG18" i="7059"/>
  <c r="T31" i="7059"/>
  <c r="L40" i="7061"/>
  <c r="V29" i="7059"/>
  <c r="AB23" i="7061"/>
  <c r="AL13" i="7062"/>
  <c r="AM13" i="7062" s="1"/>
  <c r="Q35" i="7061"/>
  <c r="J81" i="7059"/>
  <c r="AB23" i="7059"/>
  <c r="Q35" i="7062"/>
  <c r="O37" i="7060"/>
  <c r="AI57" i="7060"/>
  <c r="AB63" i="7059"/>
  <c r="N37" i="7061"/>
  <c r="Z25" i="7059"/>
  <c r="AE60" i="7062"/>
  <c r="AE20" i="7059"/>
  <c r="AC62" i="7062"/>
  <c r="S32" i="7060"/>
  <c r="M78" i="7059"/>
  <c r="Q74" i="7062"/>
  <c r="K41" i="7062"/>
  <c r="L39" i="7060"/>
  <c r="AA24" i="7061"/>
  <c r="AB63" i="7060"/>
  <c r="P35" i="7059"/>
  <c r="AD22" i="7061"/>
  <c r="O76" i="7060"/>
  <c r="L39" i="7062"/>
  <c r="AH57" i="7061"/>
  <c r="P75" i="7061"/>
  <c r="L40" i="7060"/>
  <c r="Y66" i="7062"/>
  <c r="AK15" i="7059"/>
  <c r="R33" i="7060"/>
  <c r="AB64" i="7060"/>
  <c r="Q34" i="7059"/>
  <c r="N77" i="7060"/>
  <c r="R73" i="7061"/>
  <c r="V70" i="7059"/>
  <c r="AE61" i="7061"/>
  <c r="Z25" i="7062"/>
  <c r="S72" i="7062"/>
  <c r="V69" i="7059"/>
  <c r="AG58" i="7062"/>
  <c r="AF59" i="7060"/>
  <c r="L79" i="7059"/>
  <c r="M80" i="7061"/>
  <c r="Y26" i="7059"/>
  <c r="X67" i="7062"/>
  <c r="AH18" i="7061"/>
  <c r="M39" i="7061"/>
  <c r="AK54" i="7059"/>
  <c r="AK14" i="7060"/>
  <c r="AG58" i="7060"/>
  <c r="T31" i="7062"/>
  <c r="J81" i="7060"/>
  <c r="W68" i="7062"/>
  <c r="N77" i="7062"/>
  <c r="U31" i="7061"/>
  <c r="U30" i="7061"/>
  <c r="X27" i="7059"/>
  <c r="R73" i="7062"/>
  <c r="AF61" i="7062"/>
  <c r="AJ16" i="7059"/>
  <c r="AB64" i="7061"/>
  <c r="Z65" i="7059"/>
  <c r="AJ55" i="7059"/>
  <c r="AG58" i="7059"/>
  <c r="T71" i="7062"/>
  <c r="AC62" i="7061"/>
  <c r="X28" i="7059"/>
  <c r="Z25" i="7061"/>
  <c r="R74" i="7061"/>
  <c r="AK14" i="7062"/>
  <c r="AH17" i="7061"/>
  <c r="Y66" i="7059"/>
  <c r="O76" i="7061"/>
  <c r="AF59" i="7062"/>
  <c r="AA63" i="7061"/>
  <c r="Y26" i="7061"/>
  <c r="AJ17" i="7062"/>
  <c r="AA64" i="7059"/>
  <c r="Z25" i="7060"/>
  <c r="O36" i="7059"/>
  <c r="W28" i="7062"/>
  <c r="P36" i="7061"/>
  <c r="AL13" i="7059"/>
  <c r="AM13" i="7059" s="1"/>
  <c r="AO13" i="7059" s="1"/>
  <c r="V30" i="7062"/>
  <c r="AC22" i="7059"/>
  <c r="Z27" i="7060"/>
  <c r="AI56" i="7062"/>
  <c r="AF19" i="7059"/>
  <c r="AJ16" i="7060"/>
  <c r="U69" i="7061"/>
  <c r="T71" i="7061"/>
  <c r="K80" i="7062"/>
  <c r="S32" i="7062"/>
  <c r="X68" i="7061"/>
  <c r="AE20" i="7060"/>
  <c r="AL55" i="7061"/>
  <c r="AM55" i="7061" s="1"/>
  <c r="V68" i="7060"/>
  <c r="AK15" i="7062"/>
  <c r="AB23" i="7060"/>
  <c r="R33" i="7062"/>
  <c r="AG21" i="7062"/>
  <c r="Z65" i="7061"/>
  <c r="X29" i="7062"/>
  <c r="AI19" i="7062"/>
  <c r="O76" i="7059"/>
  <c r="O77" i="7061"/>
  <c r="T32" i="7061"/>
  <c r="U70" i="7061"/>
  <c r="Q74" i="7059"/>
  <c r="J81" i="7062"/>
  <c r="AD61" i="7060"/>
  <c r="AC24" i="7059"/>
  <c r="N37" i="7062"/>
  <c r="AF18" i="7060"/>
  <c r="L79" i="7060"/>
  <c r="AH20" i="7061"/>
  <c r="AK54" i="7062"/>
  <c r="R34" i="7062"/>
  <c r="T31" i="7060"/>
  <c r="J81" i="7061"/>
  <c r="Y26" i="7060"/>
  <c r="AG18" i="7062"/>
  <c r="AI16" i="7061"/>
  <c r="AI16" i="7062"/>
  <c r="T72" i="7060"/>
  <c r="AI56" i="7061"/>
  <c r="V69" i="7060"/>
  <c r="AL12" i="7061"/>
  <c r="AM12" i="7061" s="1"/>
  <c r="M78" i="7060"/>
  <c r="V29" i="7060"/>
  <c r="Z65" i="7060"/>
  <c r="U69" i="7062"/>
  <c r="U72" i="7061"/>
  <c r="O77" i="7059"/>
  <c r="AG19" i="7061"/>
  <c r="AJ55" i="7062"/>
  <c r="AA65" i="7062"/>
  <c r="X27" i="7062"/>
  <c r="AE20" i="7062"/>
  <c r="N78" i="7062"/>
  <c r="AL53" i="7059"/>
  <c r="AM53" i="7059" s="1"/>
  <c r="AO53" i="7059" s="1"/>
  <c r="W29" i="7061"/>
  <c r="T73" i="7060"/>
  <c r="N39" i="7059"/>
  <c r="AK14" i="7059"/>
  <c r="U70" i="7062"/>
  <c r="R74" i="7060"/>
  <c r="AC64" i="7062"/>
  <c r="AE21" i="7059"/>
  <c r="AB63" i="7062"/>
  <c r="AJ15" i="7060"/>
  <c r="X67" i="7060"/>
  <c r="AH57" i="7062"/>
  <c r="W28" i="7060"/>
  <c r="T71" i="7060"/>
  <c r="AD62" i="7060"/>
  <c r="AB23" i="7062"/>
  <c r="P37" i="7059"/>
  <c r="AB24" i="7060"/>
  <c r="Q73" i="7059"/>
  <c r="R33" i="7061"/>
  <c r="M38" i="7062"/>
  <c r="AF21" i="7060"/>
  <c r="W28" i="7061"/>
  <c r="P75" i="7059"/>
  <c r="AK54" i="7060"/>
  <c r="K40" i="7062"/>
  <c r="AA24" i="7062"/>
  <c r="AK54" i="7061"/>
  <c r="J41" i="7060"/>
  <c r="M38" i="7059"/>
  <c r="AG58" i="7061"/>
  <c r="AF60" i="7061"/>
  <c r="X66" i="7061"/>
  <c r="AJ17" i="7060"/>
  <c r="AL14" i="7061"/>
  <c r="AM14" i="7061" s="1"/>
  <c r="AF59" i="7061"/>
  <c r="N38" i="7060"/>
  <c r="W67" i="7059"/>
  <c r="L40" i="7059"/>
  <c r="U30" i="7060"/>
  <c r="AF19" i="7060"/>
  <c r="O76" i="7062"/>
  <c r="Q34" i="7060"/>
  <c r="V70" i="7060"/>
  <c r="W27" i="7061"/>
  <c r="S34" i="7061"/>
  <c r="X67" i="7061"/>
  <c r="M78" i="7061"/>
  <c r="AC22" i="7062"/>
  <c r="Y66" i="7060"/>
  <c r="AF60" i="7060"/>
  <c r="X68" i="7059"/>
  <c r="S72" i="7059"/>
  <c r="P35" i="7060"/>
  <c r="AD59" i="7059"/>
  <c r="AD60" i="7059"/>
  <c r="O36" i="7060"/>
  <c r="M80" i="7059"/>
  <c r="AL53" i="7061"/>
  <c r="AL13" i="7061"/>
  <c r="R75" i="7060"/>
  <c r="W30" i="7059"/>
  <c r="AI56" i="7059"/>
  <c r="AI57" i="7059"/>
  <c r="AD21" i="7061"/>
  <c r="AD61" i="7059"/>
  <c r="AK56" i="7060"/>
  <c r="T32" i="7059"/>
  <c r="L41" i="7059"/>
  <c r="K41" i="7061"/>
  <c r="AJ55" i="7060"/>
  <c r="AI17" i="7059"/>
  <c r="AA26" i="7062"/>
  <c r="S33" i="7059"/>
  <c r="AK15" i="7061"/>
  <c r="AD62" i="7059"/>
  <c r="M79" i="7062" l="1"/>
  <c r="Q75" i="7062"/>
  <c r="N79" i="7061"/>
  <c r="M80" i="7060"/>
  <c r="AD22" i="7060"/>
  <c r="P36" i="7062"/>
  <c r="U71" i="7059"/>
  <c r="U31" i="7059"/>
  <c r="AH18" i="7059"/>
  <c r="O38" i="7061"/>
  <c r="M40" i="7061"/>
  <c r="AC23" i="7059"/>
  <c r="R35" i="7061"/>
  <c r="K81" i="7059"/>
  <c r="AC23" i="7061"/>
  <c r="W29" i="7059"/>
  <c r="AJ57" i="7060"/>
  <c r="P37" i="7060"/>
  <c r="R35" i="7062"/>
  <c r="AC63" i="7059"/>
  <c r="T32" i="7060"/>
  <c r="AD62" i="7062"/>
  <c r="AF20" i="7059"/>
  <c r="R74" i="7062"/>
  <c r="AF60" i="7062"/>
  <c r="N78" i="7059"/>
  <c r="AA25" i="7059"/>
  <c r="O37" i="7061"/>
  <c r="M40" i="7060"/>
  <c r="Q35" i="7059"/>
  <c r="Q75" i="7061"/>
  <c r="AC63" i="7060"/>
  <c r="AI57" i="7061"/>
  <c r="AB24" i="7061"/>
  <c r="M39" i="7062"/>
  <c r="P76" i="7060"/>
  <c r="M39" i="7060"/>
  <c r="Z66" i="7062"/>
  <c r="AE22" i="7061"/>
  <c r="L41" i="7062"/>
  <c r="O77" i="7060"/>
  <c r="R34" i="7059"/>
  <c r="AC64" i="7060"/>
  <c r="W70" i="7059"/>
  <c r="S33" i="7060"/>
  <c r="S73" i="7061"/>
  <c r="AL15" i="7059"/>
  <c r="AM15" i="7059" s="1"/>
  <c r="AO15" i="7059" s="1"/>
  <c r="Q36" i="7061"/>
  <c r="Z26" i="7061"/>
  <c r="AL14" i="7062"/>
  <c r="AM14" i="7062" s="1"/>
  <c r="AH58" i="7059"/>
  <c r="S73" i="7062"/>
  <c r="K81" i="7060"/>
  <c r="AI18" i="7061"/>
  <c r="AG59" i="7060"/>
  <c r="X28" i="7062"/>
  <c r="AB63" i="7061"/>
  <c r="S74" i="7061"/>
  <c r="AK55" i="7059"/>
  <c r="Y27" i="7059"/>
  <c r="U31" i="7062"/>
  <c r="AH58" i="7062"/>
  <c r="P36" i="7059"/>
  <c r="AG59" i="7062"/>
  <c r="AA25" i="7061"/>
  <c r="AA65" i="7059"/>
  <c r="V30" i="7061"/>
  <c r="AH58" i="7060"/>
  <c r="Y67" i="7062"/>
  <c r="W69" i="7059"/>
  <c r="AA25" i="7060"/>
  <c r="P76" i="7061"/>
  <c r="Y28" i="7059"/>
  <c r="AC64" i="7061"/>
  <c r="V31" i="7061"/>
  <c r="AL14" i="7060"/>
  <c r="AM14" i="7060" s="1"/>
  <c r="AO14" i="7060" s="1"/>
  <c r="Z26" i="7059"/>
  <c r="T72" i="7062"/>
  <c r="AB64" i="7059"/>
  <c r="Z66" i="7059"/>
  <c r="AD62" i="7061"/>
  <c r="AK16" i="7059"/>
  <c r="O77" i="7062"/>
  <c r="AL54" i="7059"/>
  <c r="AM54" i="7059" s="1"/>
  <c r="AO54" i="7059" s="1"/>
  <c r="N80" i="7061"/>
  <c r="AA25" i="7062"/>
  <c r="AK17" i="7062"/>
  <c r="AI17" i="7061"/>
  <c r="U71" i="7062"/>
  <c r="AG61" i="7062"/>
  <c r="X68" i="7062"/>
  <c r="N39" i="7061"/>
  <c r="M79" i="7059"/>
  <c r="AF61" i="7061"/>
  <c r="U72" i="7060"/>
  <c r="Z26" i="7060"/>
  <c r="AE61" i="7060"/>
  <c r="AA65" i="7061"/>
  <c r="AJ56" i="7062"/>
  <c r="AG19" i="7060"/>
  <c r="AD64" i="7062"/>
  <c r="T34" i="7061"/>
  <c r="Q75" i="7059"/>
  <c r="Q37" i="7059"/>
  <c r="X28" i="7060"/>
  <c r="AH19" i="7061"/>
  <c r="L80" i="7062"/>
  <c r="AG59" i="7061"/>
  <c r="Z66" i="7060"/>
  <c r="V30" i="7060"/>
  <c r="X28" i="7061"/>
  <c r="AC23" i="7062"/>
  <c r="S74" i="7060"/>
  <c r="AF20" i="7062"/>
  <c r="P77" i="7059"/>
  <c r="W29" i="7060"/>
  <c r="AJ16" i="7062"/>
  <c r="AL54" i="7062"/>
  <c r="AM54" i="7062" s="1"/>
  <c r="O37" i="7062"/>
  <c r="K81" i="7062"/>
  <c r="AF20" i="7060"/>
  <c r="X27" i="7061"/>
  <c r="AK15" i="7060"/>
  <c r="U73" i="7060"/>
  <c r="P76" i="7059"/>
  <c r="Y68" i="7059"/>
  <c r="AD22" i="7062"/>
  <c r="W70" i="7060"/>
  <c r="N38" i="7059"/>
  <c r="AG21" i="7060"/>
  <c r="AI57" i="7062"/>
  <c r="N78" i="7060"/>
  <c r="AJ16" i="7061"/>
  <c r="K81" i="7061"/>
  <c r="AI20" i="7061"/>
  <c r="R74" i="7059"/>
  <c r="AJ19" i="7062"/>
  <c r="AH21" i="7062"/>
  <c r="U71" i="7061"/>
  <c r="AH58" i="7061"/>
  <c r="P77" i="7061"/>
  <c r="Y27" i="7062"/>
  <c r="W68" i="7060"/>
  <c r="AL15" i="7062"/>
  <c r="AM15" i="7062" s="1"/>
  <c r="AG60" i="7060"/>
  <c r="N78" i="7061"/>
  <c r="R34" i="7060"/>
  <c r="AE62" i="7060"/>
  <c r="Y67" i="7060"/>
  <c r="V70" i="7062"/>
  <c r="X29" i="7061"/>
  <c r="V72" i="7061"/>
  <c r="AH18" i="7062"/>
  <c r="U31" i="7060"/>
  <c r="AD24" i="7059"/>
  <c r="Y29" i="7062"/>
  <c r="S33" i="7062"/>
  <c r="V69" i="7061"/>
  <c r="AA27" i="7060"/>
  <c r="AB24" i="7062"/>
  <c r="M40" i="7059"/>
  <c r="Y67" i="7061"/>
  <c r="P76" i="7062"/>
  <c r="X67" i="7059"/>
  <c r="AK17" i="7060"/>
  <c r="AG60" i="7061"/>
  <c r="K41" i="7060"/>
  <c r="L40" i="7062"/>
  <c r="N38" i="7062"/>
  <c r="R73" i="7059"/>
  <c r="AC63" i="7062"/>
  <c r="AL14" i="7059"/>
  <c r="AM14" i="7059" s="1"/>
  <c r="AO14" i="7059" s="1"/>
  <c r="AB65" i="7062"/>
  <c r="V69" i="7062"/>
  <c r="W69" i="7060"/>
  <c r="S34" i="7062"/>
  <c r="M79" i="7060"/>
  <c r="V70" i="7061"/>
  <c r="AC23" i="7060"/>
  <c r="Y68" i="7061"/>
  <c r="AK16" i="7060"/>
  <c r="AD22" i="7059"/>
  <c r="O38" i="7060"/>
  <c r="Y66" i="7061"/>
  <c r="AL54" i="7061"/>
  <c r="AM54" i="7061" s="1"/>
  <c r="AL54" i="7060"/>
  <c r="AM54" i="7060" s="1"/>
  <c r="AO54" i="7060" s="1"/>
  <c r="S33" i="7061"/>
  <c r="AC24" i="7060"/>
  <c r="U71" i="7060"/>
  <c r="AF21" i="7059"/>
  <c r="O39" i="7059"/>
  <c r="O78" i="7062"/>
  <c r="AK55" i="7062"/>
  <c r="AA65" i="7060"/>
  <c r="AJ56" i="7061"/>
  <c r="AG18" i="7060"/>
  <c r="U32" i="7061"/>
  <c r="T32" i="7062"/>
  <c r="AG19" i="7059"/>
  <c r="W30" i="7062"/>
  <c r="AB26" i="7062"/>
  <c r="AK55" i="7060"/>
  <c r="AJ57" i="7059"/>
  <c r="P36" i="7060"/>
  <c r="X30" i="7059"/>
  <c r="Q35" i="7060"/>
  <c r="N80" i="7059"/>
  <c r="AE59" i="7059"/>
  <c r="T72" i="7059"/>
  <c r="AL56" i="7060"/>
  <c r="AM56" i="7060" s="1"/>
  <c r="AO56" i="7060" s="1"/>
  <c r="AJ17" i="7059"/>
  <c r="T33" i="7059"/>
  <c r="U32" i="7059"/>
  <c r="AE21" i="7061"/>
  <c r="AJ56" i="7059"/>
  <c r="AL15" i="7061"/>
  <c r="AM15" i="7061" s="1"/>
  <c r="AE60" i="7059"/>
  <c r="AE62" i="7059"/>
  <c r="M41" i="7059"/>
  <c r="S75" i="7060"/>
  <c r="AE61" i="7059"/>
  <c r="L41" i="7061"/>
  <c r="AM13" i="7061"/>
  <c r="AM53" i="7061"/>
  <c r="N79" i="7062" l="1"/>
  <c r="N80" i="7060"/>
  <c r="O79" i="7061"/>
  <c r="R75" i="7062"/>
  <c r="AE22" i="7060"/>
  <c r="V71" i="7059"/>
  <c r="Q36" i="7062"/>
  <c r="P38" i="7061"/>
  <c r="AI18" i="7059"/>
  <c r="V31" i="7059"/>
  <c r="N40" i="7061"/>
  <c r="X29" i="7059"/>
  <c r="AD23" i="7061"/>
  <c r="L81" i="7059"/>
  <c r="S35" i="7061"/>
  <c r="AD23" i="7059"/>
  <c r="S35" i="7062"/>
  <c r="Q37" i="7060"/>
  <c r="AK57" i="7060"/>
  <c r="AD63" i="7059"/>
  <c r="O78" i="7059"/>
  <c r="AG60" i="7062"/>
  <c r="S74" i="7062"/>
  <c r="P37" i="7061"/>
  <c r="AG20" i="7059"/>
  <c r="AE62" i="7062"/>
  <c r="AB25" i="7059"/>
  <c r="U32" i="7060"/>
  <c r="AF22" i="7061"/>
  <c r="AC24" i="7061"/>
  <c r="AA66" i="7062"/>
  <c r="AJ57" i="7061"/>
  <c r="N39" i="7060"/>
  <c r="AD63" i="7060"/>
  <c r="Q76" i="7060"/>
  <c r="R75" i="7061"/>
  <c r="R35" i="7059"/>
  <c r="M41" i="7062"/>
  <c r="N39" i="7062"/>
  <c r="N40" i="7060"/>
  <c r="T73" i="7061"/>
  <c r="T33" i="7060"/>
  <c r="X70" i="7059"/>
  <c r="AD64" i="7060"/>
  <c r="S34" i="7059"/>
  <c r="P77" i="7060"/>
  <c r="AG61" i="7061"/>
  <c r="AJ17" i="7061"/>
  <c r="AL16" i="7059"/>
  <c r="AM16" i="7059" s="1"/>
  <c r="AO16" i="7059" s="1"/>
  <c r="X69" i="7059"/>
  <c r="AH59" i="7062"/>
  <c r="AL55" i="7059"/>
  <c r="AM55" i="7059" s="1"/>
  <c r="AO55" i="7059" s="1"/>
  <c r="L81" i="7060"/>
  <c r="N79" i="7059"/>
  <c r="AL17" i="7062"/>
  <c r="AM17" i="7062" s="1"/>
  <c r="AE62" i="7061"/>
  <c r="W31" i="7061"/>
  <c r="Z67" i="7062"/>
  <c r="Q36" i="7059"/>
  <c r="T74" i="7061"/>
  <c r="T73" i="7062"/>
  <c r="O39" i="7061"/>
  <c r="AB25" i="7062"/>
  <c r="AA66" i="7059"/>
  <c r="AD64" i="7061"/>
  <c r="AI58" i="7060"/>
  <c r="AI58" i="7062"/>
  <c r="AC63" i="7061"/>
  <c r="AI58" i="7059"/>
  <c r="Y68" i="7062"/>
  <c r="O80" i="7061"/>
  <c r="AC64" i="7059"/>
  <c r="Z28" i="7059"/>
  <c r="W30" i="7061"/>
  <c r="Y28" i="7062"/>
  <c r="AH61" i="7062"/>
  <c r="U72" i="7062"/>
  <c r="Q76" i="7061"/>
  <c r="AB65" i="7059"/>
  <c r="V31" i="7062"/>
  <c r="AH59" i="7060"/>
  <c r="AA26" i="7061"/>
  <c r="V71" i="7062"/>
  <c r="P77" i="7062"/>
  <c r="AA26" i="7059"/>
  <c r="AB25" i="7060"/>
  <c r="AB25" i="7061"/>
  <c r="Z27" i="7059"/>
  <c r="AJ18" i="7061"/>
  <c r="R36" i="7061"/>
  <c r="AH19" i="7059"/>
  <c r="AL55" i="7062"/>
  <c r="AM55" i="7062" s="1"/>
  <c r="AD24" i="7060"/>
  <c r="P38" i="7060"/>
  <c r="AD63" i="7062"/>
  <c r="L41" i="7060"/>
  <c r="W70" i="7062"/>
  <c r="Q77" i="7061"/>
  <c r="S74" i="7059"/>
  <c r="Z68" i="7059"/>
  <c r="P37" i="7062"/>
  <c r="AI19" i="7061"/>
  <c r="AF61" i="7060"/>
  <c r="AG20" i="7062"/>
  <c r="U32" i="7062"/>
  <c r="AH18" i="7060"/>
  <c r="P78" i="7062"/>
  <c r="T33" i="7061"/>
  <c r="AD23" i="7060"/>
  <c r="AH60" i="7061"/>
  <c r="N40" i="7059"/>
  <c r="V31" i="7060"/>
  <c r="X68" i="7060"/>
  <c r="O38" i="7059"/>
  <c r="Q76" i="7059"/>
  <c r="T74" i="7060"/>
  <c r="Y28" i="7060"/>
  <c r="AI58" i="7061"/>
  <c r="P39" i="7059"/>
  <c r="X69" i="7060"/>
  <c r="AL17" i="7060"/>
  <c r="AM17" i="7060" s="1"/>
  <c r="AO17" i="7060" s="1"/>
  <c r="T33" i="7062"/>
  <c r="Z67" i="7060"/>
  <c r="S34" i="7060"/>
  <c r="Z27" i="7062"/>
  <c r="V71" i="7061"/>
  <c r="AJ20" i="7061"/>
  <c r="V73" i="7060"/>
  <c r="AG20" i="7060"/>
  <c r="W30" i="7060"/>
  <c r="R37" i="7059"/>
  <c r="AE64" i="7062"/>
  <c r="AA26" i="7060"/>
  <c r="W69" i="7061"/>
  <c r="T34" i="7062"/>
  <c r="AI18" i="7062"/>
  <c r="AG21" i="7059"/>
  <c r="AE22" i="7059"/>
  <c r="W70" i="7061"/>
  <c r="W69" i="7062"/>
  <c r="S73" i="7059"/>
  <c r="Z29" i="7062"/>
  <c r="W72" i="7061"/>
  <c r="AF62" i="7060"/>
  <c r="L81" i="7061"/>
  <c r="AL15" i="7060"/>
  <c r="AM15" i="7060" s="1"/>
  <c r="AO15" i="7060" s="1"/>
  <c r="AK16" i="7062"/>
  <c r="AA66" i="7060"/>
  <c r="R75" i="7059"/>
  <c r="AH19" i="7060"/>
  <c r="V72" i="7060"/>
  <c r="O78" i="7061"/>
  <c r="AD23" i="7062"/>
  <c r="Y67" i="7059"/>
  <c r="AK56" i="7061"/>
  <c r="AL16" i="7060"/>
  <c r="AM16" i="7060" s="1"/>
  <c r="AO16" i="7060" s="1"/>
  <c r="AC65" i="7062"/>
  <c r="O38" i="7062"/>
  <c r="Q76" i="7062"/>
  <c r="AC24" i="7062"/>
  <c r="AI21" i="7062"/>
  <c r="AK16" i="7061"/>
  <c r="AJ57" i="7062"/>
  <c r="X70" i="7060"/>
  <c r="Y27" i="7061"/>
  <c r="X29" i="7060"/>
  <c r="AH59" i="7061"/>
  <c r="AK56" i="7062"/>
  <c r="AH60" i="7060"/>
  <c r="X30" i="7062"/>
  <c r="V32" i="7061"/>
  <c r="AB65" i="7060"/>
  <c r="V71" i="7060"/>
  <c r="Z66" i="7061"/>
  <c r="Z68" i="7061"/>
  <c r="N79" i="7060"/>
  <c r="M40" i="7062"/>
  <c r="Z67" i="7061"/>
  <c r="AB27" i="7060"/>
  <c r="AE24" i="7059"/>
  <c r="Y29" i="7061"/>
  <c r="AK19" i="7062"/>
  <c r="O78" i="7060"/>
  <c r="AH21" i="7060"/>
  <c r="AE22" i="7062"/>
  <c r="L81" i="7062"/>
  <c r="Q77" i="7059"/>
  <c r="Y28" i="7061"/>
  <c r="M80" i="7062"/>
  <c r="U34" i="7061"/>
  <c r="AB65" i="7061"/>
  <c r="AF60" i="7059"/>
  <c r="AF21" i="7061"/>
  <c r="AK57" i="7059"/>
  <c r="AF62" i="7059"/>
  <c r="M41" i="7061"/>
  <c r="T75" i="7060"/>
  <c r="R35" i="7060"/>
  <c r="V32" i="7059"/>
  <c r="AF59" i="7059"/>
  <c r="N41" i="7059"/>
  <c r="AK17" i="7059"/>
  <c r="U72" i="7059"/>
  <c r="AF61" i="7059"/>
  <c r="Y30" i="7059"/>
  <c r="O80" i="7059"/>
  <c r="AL55" i="7060"/>
  <c r="AK56" i="7059"/>
  <c r="U33" i="7059"/>
  <c r="Q36" i="7060"/>
  <c r="AC26" i="7062"/>
  <c r="O79" i="7062" l="1"/>
  <c r="S75" i="7062"/>
  <c r="P79" i="7061"/>
  <c r="O80" i="7060"/>
  <c r="AF22" i="7060"/>
  <c r="R36" i="7062"/>
  <c r="W71" i="7059"/>
  <c r="W31" i="7059"/>
  <c r="AJ18" i="7059"/>
  <c r="Q38" i="7061"/>
  <c r="O40" i="7061"/>
  <c r="AE23" i="7059"/>
  <c r="T35" i="7061"/>
  <c r="M81" i="7059"/>
  <c r="AE23" i="7061"/>
  <c r="Y29" i="7059"/>
  <c r="AL57" i="7060"/>
  <c r="AM57" i="7060" s="1"/>
  <c r="AO57" i="7060" s="1"/>
  <c r="R37" i="7060"/>
  <c r="T35" i="7062"/>
  <c r="AE63" i="7059"/>
  <c r="AF62" i="7062"/>
  <c r="AH20" i="7059"/>
  <c r="Q37" i="7061"/>
  <c r="T74" i="7062"/>
  <c r="V32" i="7060"/>
  <c r="AH60" i="7062"/>
  <c r="AC25" i="7059"/>
  <c r="P78" i="7059"/>
  <c r="O39" i="7062"/>
  <c r="AE63" i="7060"/>
  <c r="N41" i="7062"/>
  <c r="O39" i="7060"/>
  <c r="S35" i="7059"/>
  <c r="AK57" i="7061"/>
  <c r="AB66" i="7062"/>
  <c r="S75" i="7061"/>
  <c r="AD24" i="7061"/>
  <c r="O40" i="7060"/>
  <c r="R76" i="7060"/>
  <c r="AG22" i="7061"/>
  <c r="T34" i="7059"/>
  <c r="AE64" i="7060"/>
  <c r="Y70" i="7059"/>
  <c r="Q77" i="7060"/>
  <c r="U33" i="7060"/>
  <c r="U73" i="7061"/>
  <c r="AC25" i="7061"/>
  <c r="AI59" i="7060"/>
  <c r="Z28" i="7062"/>
  <c r="Z68" i="7062"/>
  <c r="AB66" i="7059"/>
  <c r="AA67" i="7062"/>
  <c r="AC25" i="7060"/>
  <c r="W31" i="7062"/>
  <c r="AJ58" i="7059"/>
  <c r="AC25" i="7062"/>
  <c r="X31" i="7061"/>
  <c r="AI59" i="7062"/>
  <c r="AB26" i="7059"/>
  <c r="AC65" i="7059"/>
  <c r="X30" i="7061"/>
  <c r="AD63" i="7061"/>
  <c r="P39" i="7061"/>
  <c r="AF62" i="7061"/>
  <c r="Y69" i="7059"/>
  <c r="S36" i="7061"/>
  <c r="Q77" i="7062"/>
  <c r="R76" i="7061"/>
  <c r="AA28" i="7059"/>
  <c r="AJ58" i="7062"/>
  <c r="U73" i="7062"/>
  <c r="AK18" i="7061"/>
  <c r="W71" i="7062"/>
  <c r="V72" i="7062"/>
  <c r="AD64" i="7059"/>
  <c r="AJ58" i="7060"/>
  <c r="U74" i="7061"/>
  <c r="O79" i="7059"/>
  <c r="AK17" i="7061"/>
  <c r="AA27" i="7059"/>
  <c r="AB26" i="7061"/>
  <c r="AI61" i="7062"/>
  <c r="P80" i="7061"/>
  <c r="AE64" i="7061"/>
  <c r="R36" i="7059"/>
  <c r="M81" i="7060"/>
  <c r="AH61" i="7061"/>
  <c r="O79" i="7060"/>
  <c r="Y30" i="7062"/>
  <c r="AK57" i="7062"/>
  <c r="P78" i="7061"/>
  <c r="AG62" i="7060"/>
  <c r="R76" i="7059"/>
  <c r="W31" i="7060"/>
  <c r="AG61" i="7060"/>
  <c r="AA68" i="7059"/>
  <c r="X70" i="7061"/>
  <c r="Q39" i="7059"/>
  <c r="AC65" i="7061"/>
  <c r="AL56" i="7062"/>
  <c r="AM56" i="7062" s="1"/>
  <c r="U34" i="7062"/>
  <c r="AK20" i="7061"/>
  <c r="V34" i="7061"/>
  <c r="AF22" i="7062"/>
  <c r="Z29" i="7061"/>
  <c r="AA68" i="7061"/>
  <c r="AI59" i="7061"/>
  <c r="AL16" i="7061"/>
  <c r="AM16" i="7061" s="1"/>
  <c r="AD24" i="7062"/>
  <c r="W72" i="7060"/>
  <c r="X72" i="7061"/>
  <c r="AF22" i="7059"/>
  <c r="X69" i="7061"/>
  <c r="W71" i="7061"/>
  <c r="P38" i="7059"/>
  <c r="U33" i="7061"/>
  <c r="X70" i="7062"/>
  <c r="Q38" i="7060"/>
  <c r="N80" i="7062"/>
  <c r="AI21" i="7060"/>
  <c r="AF24" i="7059"/>
  <c r="AA66" i="7061"/>
  <c r="Y29" i="7060"/>
  <c r="AJ21" i="7062"/>
  <c r="R76" i="7062"/>
  <c r="AL56" i="7061"/>
  <c r="AM56" i="7061" s="1"/>
  <c r="AA29" i="7062"/>
  <c r="AH21" i="7059"/>
  <c r="AB26" i="7060"/>
  <c r="AH20" i="7060"/>
  <c r="AA27" i="7062"/>
  <c r="Z28" i="7060"/>
  <c r="O40" i="7059"/>
  <c r="Q78" i="7062"/>
  <c r="AJ19" i="7061"/>
  <c r="AE24" i="7060"/>
  <c r="AI19" i="7060"/>
  <c r="Z28" i="7061"/>
  <c r="P78" i="7060"/>
  <c r="AC27" i="7060"/>
  <c r="W71" i="7060"/>
  <c r="AI60" i="7060"/>
  <c r="P38" i="7062"/>
  <c r="S75" i="7059"/>
  <c r="M81" i="7061"/>
  <c r="AF64" i="7062"/>
  <c r="W73" i="7060"/>
  <c r="T34" i="7060"/>
  <c r="Y69" i="7060"/>
  <c r="AJ58" i="7061"/>
  <c r="AI18" i="7060"/>
  <c r="T74" i="7059"/>
  <c r="Y68" i="7060"/>
  <c r="AI60" i="7061"/>
  <c r="R77" i="7059"/>
  <c r="AL19" i="7062"/>
  <c r="AM19" i="7062" s="1"/>
  <c r="AA67" i="7061"/>
  <c r="AC65" i="7060"/>
  <c r="Z27" i="7061"/>
  <c r="Z67" i="7059"/>
  <c r="AB66" i="7060"/>
  <c r="T73" i="7059"/>
  <c r="S37" i="7059"/>
  <c r="AA67" i="7060"/>
  <c r="U74" i="7060"/>
  <c r="V32" i="7062"/>
  <c r="Q37" i="7062"/>
  <c r="R77" i="7061"/>
  <c r="M41" i="7060"/>
  <c r="AD65" i="7062"/>
  <c r="M81" i="7062"/>
  <c r="N40" i="7062"/>
  <c r="W32" i="7061"/>
  <c r="Y70" i="7060"/>
  <c r="AE23" i="7062"/>
  <c r="AL16" i="7062"/>
  <c r="AM16" i="7062" s="1"/>
  <c r="X69" i="7062"/>
  <c r="AJ18" i="7062"/>
  <c r="X30" i="7060"/>
  <c r="AE23" i="7060"/>
  <c r="AH20" i="7062"/>
  <c r="AE63" i="7062"/>
  <c r="AI19" i="7059"/>
  <c r="U33" i="7062"/>
  <c r="AG61" i="7059"/>
  <c r="AM55" i="7060"/>
  <c r="AG62" i="7059"/>
  <c r="O41" i="7059"/>
  <c r="V33" i="7059"/>
  <c r="U75" i="7060"/>
  <c r="AG60" i="7059"/>
  <c r="P80" i="7059"/>
  <c r="V72" i="7059"/>
  <c r="AD26" i="7062"/>
  <c r="AL17" i="7059"/>
  <c r="AG59" i="7059"/>
  <c r="N41" i="7061"/>
  <c r="R36" i="7060"/>
  <c r="AL56" i="7059"/>
  <c r="Z30" i="7059"/>
  <c r="W32" i="7059"/>
  <c r="AG21" i="7061"/>
  <c r="S35" i="7060"/>
  <c r="AL57" i="7059"/>
  <c r="AM57" i="7059" s="1"/>
  <c r="AO57" i="7059" s="1"/>
  <c r="P79" i="7062" l="1"/>
  <c r="P80" i="7060"/>
  <c r="Q79" i="7061"/>
  <c r="T75" i="7062"/>
  <c r="AG22" i="7060"/>
  <c r="X71" i="7059"/>
  <c r="S36" i="7062"/>
  <c r="R38" i="7061"/>
  <c r="AK18" i="7059"/>
  <c r="X31" i="7059"/>
  <c r="P40" i="7061"/>
  <c r="Z29" i="7059"/>
  <c r="AF23" i="7061"/>
  <c r="N81" i="7059"/>
  <c r="U35" i="7061"/>
  <c r="AF23" i="7059"/>
  <c r="U35" i="7062"/>
  <c r="S37" i="7060"/>
  <c r="AF63" i="7059"/>
  <c r="AI60" i="7062"/>
  <c r="W32" i="7060"/>
  <c r="U74" i="7062"/>
  <c r="R37" i="7061"/>
  <c r="Q78" i="7059"/>
  <c r="AI20" i="7059"/>
  <c r="AD25" i="7059"/>
  <c r="AG62" i="7062"/>
  <c r="S76" i="7060"/>
  <c r="AL57" i="7061"/>
  <c r="AM57" i="7061" s="1"/>
  <c r="P40" i="7060"/>
  <c r="T35" i="7059"/>
  <c r="AE24" i="7061"/>
  <c r="P39" i="7060"/>
  <c r="T75" i="7061"/>
  <c r="O41" i="7062"/>
  <c r="AC66" i="7062"/>
  <c r="AF63" i="7060"/>
  <c r="AH22" i="7061"/>
  <c r="P39" i="7062"/>
  <c r="V33" i="7060"/>
  <c r="R77" i="7060"/>
  <c r="Z70" i="7059"/>
  <c r="AF64" i="7060"/>
  <c r="V73" i="7061"/>
  <c r="U34" i="7059"/>
  <c r="AI61" i="7061"/>
  <c r="AC26" i="7061"/>
  <c r="AE64" i="7059"/>
  <c r="AB28" i="7059"/>
  <c r="Q39" i="7061"/>
  <c r="Y31" i="7061"/>
  <c r="AB67" i="7062"/>
  <c r="N81" i="7060"/>
  <c r="AB27" i="7059"/>
  <c r="W72" i="7062"/>
  <c r="S76" i="7061"/>
  <c r="AE63" i="7061"/>
  <c r="AD25" i="7062"/>
  <c r="AC66" i="7059"/>
  <c r="S36" i="7059"/>
  <c r="AL17" i="7061"/>
  <c r="AM17" i="7061" s="1"/>
  <c r="X71" i="7062"/>
  <c r="R77" i="7062"/>
  <c r="Y30" i="7061"/>
  <c r="AK58" i="7059"/>
  <c r="AA68" i="7062"/>
  <c r="AF64" i="7061"/>
  <c r="P79" i="7059"/>
  <c r="AL18" i="7061"/>
  <c r="AM18" i="7061" s="1"/>
  <c r="T36" i="7061"/>
  <c r="AD65" i="7059"/>
  <c r="AA28" i="7062"/>
  <c r="Q80" i="7061"/>
  <c r="V74" i="7061"/>
  <c r="V73" i="7062"/>
  <c r="Z69" i="7059"/>
  <c r="AC26" i="7059"/>
  <c r="X31" i="7062"/>
  <c r="AJ59" i="7060"/>
  <c r="AJ61" i="7062"/>
  <c r="AK58" i="7060"/>
  <c r="AK58" i="7062"/>
  <c r="AG62" i="7061"/>
  <c r="AJ59" i="7062"/>
  <c r="AD25" i="7060"/>
  <c r="AD25" i="7061"/>
  <c r="AI20" i="7062"/>
  <c r="Y30" i="7060"/>
  <c r="R37" i="7062"/>
  <c r="AB67" i="7060"/>
  <c r="AC66" i="7060"/>
  <c r="AB67" i="7061"/>
  <c r="U74" i="7059"/>
  <c r="U34" i="7060"/>
  <c r="T75" i="7059"/>
  <c r="X71" i="7060"/>
  <c r="P40" i="7059"/>
  <c r="AC26" i="7060"/>
  <c r="Z29" i="7060"/>
  <c r="Y70" i="7062"/>
  <c r="Y72" i="7061"/>
  <c r="AL20" i="7061"/>
  <c r="AM20" i="7061" s="1"/>
  <c r="R39" i="7059"/>
  <c r="X31" i="7060"/>
  <c r="AF23" i="7060"/>
  <c r="AK18" i="7062"/>
  <c r="Z70" i="7060"/>
  <c r="W32" i="7062"/>
  <c r="AA67" i="7059"/>
  <c r="AD27" i="7060"/>
  <c r="AF24" i="7060"/>
  <c r="AA28" i="7060"/>
  <c r="AI21" i="7059"/>
  <c r="AB66" i="7061"/>
  <c r="X72" i="7060"/>
  <c r="AB68" i="7061"/>
  <c r="Y70" i="7061"/>
  <c r="S76" i="7059"/>
  <c r="AL57" i="7062"/>
  <c r="AM57" i="7062" s="1"/>
  <c r="X73" i="7060"/>
  <c r="AJ19" i="7059"/>
  <c r="Y69" i="7062"/>
  <c r="AE65" i="7062"/>
  <c r="S77" i="7059"/>
  <c r="AJ18" i="7060"/>
  <c r="AG64" i="7062"/>
  <c r="Q38" i="7062"/>
  <c r="Q78" i="7060"/>
  <c r="AB29" i="7062"/>
  <c r="AG24" i="7059"/>
  <c r="X71" i="7061"/>
  <c r="AA29" i="7061"/>
  <c r="V34" i="7062"/>
  <c r="Z30" i="7062"/>
  <c r="T37" i="7059"/>
  <c r="AF63" i="7062"/>
  <c r="X32" i="7061"/>
  <c r="AA27" i="7061"/>
  <c r="AJ60" i="7061"/>
  <c r="AA28" i="7061"/>
  <c r="AJ21" i="7060"/>
  <c r="V33" i="7061"/>
  <c r="AE24" i="7062"/>
  <c r="AG22" i="7062"/>
  <c r="AB68" i="7059"/>
  <c r="AH62" i="7060"/>
  <c r="P79" i="7060"/>
  <c r="V74" i="7060"/>
  <c r="AB27" i="7062"/>
  <c r="S76" i="7062"/>
  <c r="W34" i="7061"/>
  <c r="O80" i="7062"/>
  <c r="AH61" i="7060"/>
  <c r="O40" i="7062"/>
  <c r="U73" i="7059"/>
  <c r="Y69" i="7061"/>
  <c r="AD65" i="7061"/>
  <c r="V33" i="7062"/>
  <c r="N81" i="7062"/>
  <c r="S77" i="7061"/>
  <c r="AD65" i="7060"/>
  <c r="Z69" i="7060"/>
  <c r="N81" i="7061"/>
  <c r="AJ60" i="7060"/>
  <c r="R78" i="7062"/>
  <c r="AI20" i="7060"/>
  <c r="AK21" i="7062"/>
  <c r="AG22" i="7059"/>
  <c r="AJ59" i="7061"/>
  <c r="Q78" i="7061"/>
  <c r="AF23" i="7062"/>
  <c r="N41" i="7060"/>
  <c r="Z68" i="7060"/>
  <c r="AK58" i="7061"/>
  <c r="AK19" i="7061"/>
  <c r="AJ19" i="7060"/>
  <c r="R38" i="7060"/>
  <c r="Q38" i="7059"/>
  <c r="AE26" i="7062"/>
  <c r="W72" i="7059"/>
  <c r="AM17" i="7059"/>
  <c r="V75" i="7060"/>
  <c r="AH61" i="7059"/>
  <c r="Q80" i="7059"/>
  <c r="X32" i="7059"/>
  <c r="AH60" i="7059"/>
  <c r="AH62" i="7059"/>
  <c r="T35" i="7060"/>
  <c r="S36" i="7060"/>
  <c r="P41" i="7059"/>
  <c r="AH21" i="7061"/>
  <c r="AM56" i="7059"/>
  <c r="AO55" i="7060"/>
  <c r="O41" i="7061"/>
  <c r="W33" i="7059"/>
  <c r="AA30" i="7059"/>
  <c r="AH59" i="7059"/>
  <c r="Q79" i="7062" l="1"/>
  <c r="U75" i="7062"/>
  <c r="R79" i="7061"/>
  <c r="Q80" i="7060"/>
  <c r="AH22" i="7060"/>
  <c r="T36" i="7062"/>
  <c r="Y71" i="7059"/>
  <c r="Y31" i="7059"/>
  <c r="AL18" i="7059"/>
  <c r="AM18" i="7059" s="1"/>
  <c r="AO18" i="7059" s="1"/>
  <c r="S38" i="7061"/>
  <c r="Q40" i="7061"/>
  <c r="AG23" i="7059"/>
  <c r="V35" i="7061"/>
  <c r="O81" i="7059"/>
  <c r="AG23" i="7061"/>
  <c r="AA29" i="7059"/>
  <c r="T37" i="7060"/>
  <c r="V35" i="7062"/>
  <c r="AG63" i="7059"/>
  <c r="AJ20" i="7059"/>
  <c r="R78" i="7059"/>
  <c r="S37" i="7061"/>
  <c r="V74" i="7062"/>
  <c r="AH62" i="7062"/>
  <c r="X32" i="7060"/>
  <c r="AE25" i="7059"/>
  <c r="AJ60" i="7062"/>
  <c r="Q39" i="7060"/>
  <c r="AI22" i="7061"/>
  <c r="AF24" i="7061"/>
  <c r="AG63" i="7060"/>
  <c r="U35" i="7059"/>
  <c r="AD66" i="7062"/>
  <c r="Q40" i="7060"/>
  <c r="P41" i="7062"/>
  <c r="Q39" i="7062"/>
  <c r="U75" i="7061"/>
  <c r="T76" i="7060"/>
  <c r="W73" i="7061"/>
  <c r="AG64" i="7060"/>
  <c r="AA70" i="7059"/>
  <c r="V34" i="7059"/>
  <c r="S77" i="7060"/>
  <c r="W33" i="7060"/>
  <c r="AE25" i="7061"/>
  <c r="AK61" i="7062"/>
  <c r="W74" i="7061"/>
  <c r="S77" i="7062"/>
  <c r="AF63" i="7061"/>
  <c r="Z31" i="7061"/>
  <c r="AE25" i="7060"/>
  <c r="AK59" i="7060"/>
  <c r="R80" i="7061"/>
  <c r="Q79" i="7059"/>
  <c r="Y71" i="7062"/>
  <c r="T76" i="7061"/>
  <c r="R39" i="7061"/>
  <c r="AK59" i="7062"/>
  <c r="Y31" i="7062"/>
  <c r="AB28" i="7062"/>
  <c r="AG64" i="7061"/>
  <c r="X72" i="7062"/>
  <c r="AC28" i="7059"/>
  <c r="AH62" i="7061"/>
  <c r="AD26" i="7059"/>
  <c r="AB68" i="7062"/>
  <c r="T36" i="7059"/>
  <c r="AC27" i="7059"/>
  <c r="AF64" i="7059"/>
  <c r="AL58" i="7062"/>
  <c r="AM58" i="7062" s="1"/>
  <c r="AA69" i="7059"/>
  <c r="AE65" i="7059"/>
  <c r="AL58" i="7059"/>
  <c r="AM58" i="7059" s="1"/>
  <c r="AO58" i="7059" s="1"/>
  <c r="AD66" i="7059"/>
  <c r="O81" i="7060"/>
  <c r="AD26" i="7061"/>
  <c r="AL58" i="7060"/>
  <c r="AM58" i="7060" s="1"/>
  <c r="AO58" i="7060" s="1"/>
  <c r="W73" i="7062"/>
  <c r="U36" i="7061"/>
  <c r="Z30" i="7061"/>
  <c r="AE25" i="7062"/>
  <c r="AC67" i="7062"/>
  <c r="AJ61" i="7061"/>
  <c r="R38" i="7059"/>
  <c r="AJ20" i="7060"/>
  <c r="AE65" i="7060"/>
  <c r="AF24" i="7062"/>
  <c r="AB28" i="7061"/>
  <c r="AA30" i="7062"/>
  <c r="Y71" i="7061"/>
  <c r="R78" i="7060"/>
  <c r="AB28" i="7060"/>
  <c r="Y71" i="7060"/>
  <c r="AC67" i="7060"/>
  <c r="Y73" i="7060"/>
  <c r="AC68" i="7061"/>
  <c r="S38" i="7060"/>
  <c r="O41" i="7060"/>
  <c r="S78" i="7062"/>
  <c r="V73" i="7059"/>
  <c r="X34" i="7061"/>
  <c r="R38" i="7062"/>
  <c r="AF65" i="7062"/>
  <c r="Y72" i="7060"/>
  <c r="AG24" i="7060"/>
  <c r="X32" i="7062"/>
  <c r="Y31" i="7060"/>
  <c r="Z70" i="7062"/>
  <c r="U75" i="7059"/>
  <c r="S37" i="7062"/>
  <c r="W74" i="7060"/>
  <c r="AK19" i="7060"/>
  <c r="AG23" i="7062"/>
  <c r="AK60" i="7060"/>
  <c r="W33" i="7062"/>
  <c r="P40" i="7062"/>
  <c r="T76" i="7062"/>
  <c r="Q79" i="7060"/>
  <c r="W33" i="7061"/>
  <c r="AH24" i="7059"/>
  <c r="AH64" i="7062"/>
  <c r="AE27" i="7060"/>
  <c r="S39" i="7059"/>
  <c r="AA29" i="7060"/>
  <c r="V34" i="7060"/>
  <c r="Y32" i="7061"/>
  <c r="AL19" i="7061"/>
  <c r="AM19" i="7061" s="1"/>
  <c r="O81" i="7061"/>
  <c r="T77" i="7061"/>
  <c r="AE65" i="7061"/>
  <c r="AC27" i="7062"/>
  <c r="AI62" i="7060"/>
  <c r="AK21" i="7060"/>
  <c r="W34" i="7062"/>
  <c r="AC29" i="7062"/>
  <c r="Z69" i="7062"/>
  <c r="T76" i="7059"/>
  <c r="AA70" i="7060"/>
  <c r="AD26" i="7060"/>
  <c r="V74" i="7059"/>
  <c r="Z30" i="7060"/>
  <c r="AK18" i="7060"/>
  <c r="AK59" i="7061"/>
  <c r="AL58" i="7061"/>
  <c r="AM58" i="7061" s="1"/>
  <c r="AA69" i="7060"/>
  <c r="O81" i="7062"/>
  <c r="Z69" i="7061"/>
  <c r="AI61" i="7060"/>
  <c r="AC68" i="7059"/>
  <c r="AK60" i="7061"/>
  <c r="AG63" i="7062"/>
  <c r="AB29" i="7061"/>
  <c r="T77" i="7059"/>
  <c r="Z70" i="7061"/>
  <c r="AC66" i="7061"/>
  <c r="AL18" i="7062"/>
  <c r="AM18" i="7062" s="1"/>
  <c r="Q40" i="7059"/>
  <c r="AC67" i="7061"/>
  <c r="AJ20" i="7062"/>
  <c r="AH22" i="7059"/>
  <c r="AA68" i="7060"/>
  <c r="R78" i="7061"/>
  <c r="AL21" i="7062"/>
  <c r="AM21" i="7062" s="1"/>
  <c r="P80" i="7062"/>
  <c r="AH22" i="7062"/>
  <c r="AB27" i="7061"/>
  <c r="U37" i="7059"/>
  <c r="AK19" i="7059"/>
  <c r="AJ21" i="7059"/>
  <c r="AB67" i="7059"/>
  <c r="AG23" i="7060"/>
  <c r="Z72" i="7061"/>
  <c r="AD66" i="7060"/>
  <c r="U35" i="7060"/>
  <c r="W75" i="7060"/>
  <c r="AI59" i="7059"/>
  <c r="R80" i="7059"/>
  <c r="Q41" i="7059"/>
  <c r="T36" i="7060"/>
  <c r="AI21" i="7061"/>
  <c r="AI61" i="7059"/>
  <c r="AO17" i="7059"/>
  <c r="X72" i="7059"/>
  <c r="AB30" i="7059"/>
  <c r="AI60" i="7059"/>
  <c r="P41" i="7061"/>
  <c r="AF26" i="7062"/>
  <c r="X33" i="7059"/>
  <c r="AO56" i="7059"/>
  <c r="AI62" i="7059"/>
  <c r="Y32" i="7059"/>
  <c r="R79" i="7062" l="1"/>
  <c r="R80" i="7060"/>
  <c r="S79" i="7061"/>
  <c r="V75" i="7062"/>
  <c r="AI22" i="7060"/>
  <c r="Z71" i="7059"/>
  <c r="U36" i="7062"/>
  <c r="T38" i="7061"/>
  <c r="Z31" i="7059"/>
  <c r="R40" i="7061"/>
  <c r="AB29" i="7059"/>
  <c r="AH23" i="7061"/>
  <c r="P81" i="7059"/>
  <c r="W35" i="7061"/>
  <c r="AH23" i="7059"/>
  <c r="W35" i="7062"/>
  <c r="U37" i="7060"/>
  <c r="AH63" i="7059"/>
  <c r="Y32" i="7060"/>
  <c r="AI62" i="7062"/>
  <c r="W74" i="7062"/>
  <c r="T37" i="7061"/>
  <c r="AK60" i="7062"/>
  <c r="S78" i="7059"/>
  <c r="AF25" i="7059"/>
  <c r="AK20" i="7059"/>
  <c r="U76" i="7060"/>
  <c r="V35" i="7059"/>
  <c r="V75" i="7061"/>
  <c r="AH63" i="7060"/>
  <c r="R39" i="7062"/>
  <c r="AG24" i="7061"/>
  <c r="Q41" i="7062"/>
  <c r="AJ22" i="7061"/>
  <c r="R40" i="7060"/>
  <c r="R39" i="7060"/>
  <c r="AE66" i="7062"/>
  <c r="T77" i="7060"/>
  <c r="W34" i="7059"/>
  <c r="AB70" i="7059"/>
  <c r="AH64" i="7060"/>
  <c r="X33" i="7060"/>
  <c r="X73" i="7061"/>
  <c r="V36" i="7061"/>
  <c r="U36" i="7059"/>
  <c r="Y72" i="7062"/>
  <c r="U76" i="7061"/>
  <c r="AA31" i="7061"/>
  <c r="X73" i="7062"/>
  <c r="AF65" i="7059"/>
  <c r="AC68" i="7062"/>
  <c r="AH64" i="7061"/>
  <c r="Z71" i="7062"/>
  <c r="AG63" i="7061"/>
  <c r="AK61" i="7061"/>
  <c r="AB69" i="7059"/>
  <c r="AC28" i="7062"/>
  <c r="R79" i="7059"/>
  <c r="T77" i="7062"/>
  <c r="AD67" i="7062"/>
  <c r="AE26" i="7061"/>
  <c r="AE26" i="7059"/>
  <c r="Z31" i="7062"/>
  <c r="S80" i="7061"/>
  <c r="X74" i="7061"/>
  <c r="AF25" i="7062"/>
  <c r="P81" i="7060"/>
  <c r="AG64" i="7059"/>
  <c r="AI62" i="7061"/>
  <c r="AL59" i="7062"/>
  <c r="AM59" i="7062" s="1"/>
  <c r="AL59" i="7060"/>
  <c r="AM59" i="7060" s="1"/>
  <c r="AO59" i="7060" s="1"/>
  <c r="AL61" i="7062"/>
  <c r="AM61" i="7062" s="1"/>
  <c r="AA30" i="7061"/>
  <c r="AE66" i="7059"/>
  <c r="AD27" i="7059"/>
  <c r="AD28" i="7059"/>
  <c r="S39" i="7061"/>
  <c r="AF25" i="7060"/>
  <c r="AF25" i="7061"/>
  <c r="AI22" i="7062"/>
  <c r="AK20" i="7062"/>
  <c r="AA70" i="7061"/>
  <c r="AL60" i="7061"/>
  <c r="AM60" i="7061" s="1"/>
  <c r="P81" i="7062"/>
  <c r="AA30" i="7060"/>
  <c r="U76" i="7059"/>
  <c r="AL21" i="7060"/>
  <c r="AM21" i="7060" s="1"/>
  <c r="AO21" i="7060" s="1"/>
  <c r="P81" i="7061"/>
  <c r="T39" i="7059"/>
  <c r="AL19" i="7060"/>
  <c r="AM19" i="7060" s="1"/>
  <c r="AO19" i="7060" s="1"/>
  <c r="Y32" i="7062"/>
  <c r="W73" i="7059"/>
  <c r="T38" i="7060"/>
  <c r="AB30" i="7062"/>
  <c r="AI24" i="7059"/>
  <c r="AA72" i="7061"/>
  <c r="S78" i="7061"/>
  <c r="AD67" i="7061"/>
  <c r="AB69" i="7060"/>
  <c r="W74" i="7059"/>
  <c r="AA69" i="7062"/>
  <c r="AJ62" i="7060"/>
  <c r="AH24" i="7060"/>
  <c r="AF65" i="7060"/>
  <c r="X33" i="7062"/>
  <c r="AD68" i="7061"/>
  <c r="Q40" i="7062"/>
  <c r="X74" i="7060"/>
  <c r="AH23" i="7060"/>
  <c r="Q80" i="7062"/>
  <c r="AB68" i="7060"/>
  <c r="R40" i="7059"/>
  <c r="U77" i="7059"/>
  <c r="AD68" i="7059"/>
  <c r="AE26" i="7060"/>
  <c r="AD29" i="7062"/>
  <c r="AD27" i="7062"/>
  <c r="AF27" i="7060"/>
  <c r="T37" i="7062"/>
  <c r="Z72" i="7060"/>
  <c r="AC28" i="7061"/>
  <c r="AK20" i="7060"/>
  <c r="Z73" i="7060"/>
  <c r="AC67" i="7059"/>
  <c r="V37" i="7059"/>
  <c r="AB70" i="7060"/>
  <c r="X34" i="7062"/>
  <c r="Z32" i="7061"/>
  <c r="X33" i="7061"/>
  <c r="AL60" i="7060"/>
  <c r="AM60" i="7060" s="1"/>
  <c r="AO60" i="7060" s="1"/>
  <c r="V75" i="7059"/>
  <c r="T78" i="7062"/>
  <c r="AC28" i="7060"/>
  <c r="AG24" i="7062"/>
  <c r="AK21" i="7059"/>
  <c r="AC27" i="7061"/>
  <c r="AI22" i="7059"/>
  <c r="AC29" i="7061"/>
  <c r="AJ61" i="7060"/>
  <c r="AL59" i="7061"/>
  <c r="AM59" i="7061" s="1"/>
  <c r="AF65" i="7061"/>
  <c r="W34" i="7060"/>
  <c r="R79" i="7060"/>
  <c r="AA70" i="7062"/>
  <c r="S78" i="7060"/>
  <c r="AG65" i="7062"/>
  <c r="AD67" i="7060"/>
  <c r="AE66" i="7060"/>
  <c r="AL19" i="7059"/>
  <c r="AM19" i="7059" s="1"/>
  <c r="AO19" i="7059" s="1"/>
  <c r="AD66" i="7061"/>
  <c r="AH63" i="7062"/>
  <c r="AA69" i="7061"/>
  <c r="AL18" i="7060"/>
  <c r="AM18" i="7060" s="1"/>
  <c r="AO18" i="7060" s="1"/>
  <c r="U77" i="7061"/>
  <c r="AB29" i="7060"/>
  <c r="AI64" i="7062"/>
  <c r="U76" i="7062"/>
  <c r="AH23" i="7062"/>
  <c r="Z31" i="7060"/>
  <c r="S38" i="7062"/>
  <c r="Y34" i="7061"/>
  <c r="P41" i="7060"/>
  <c r="Z71" i="7060"/>
  <c r="Z71" i="7061"/>
  <c r="S38" i="7059"/>
  <c r="AJ59" i="7059"/>
  <c r="R41" i="7059"/>
  <c r="Q41" i="7061"/>
  <c r="U36" i="7060"/>
  <c r="AJ60" i="7059"/>
  <c r="Y33" i="7059"/>
  <c r="AJ21" i="7061"/>
  <c r="V35" i="7060"/>
  <c r="AJ61" i="7059"/>
  <c r="Z32" i="7059"/>
  <c r="AG26" i="7062"/>
  <c r="X75" i="7060"/>
  <c r="AJ62" i="7059"/>
  <c r="AC30" i="7059"/>
  <c r="Y72" i="7059"/>
  <c r="S80" i="7059"/>
  <c r="S79" i="7062" l="1"/>
  <c r="W75" i="7062"/>
  <c r="T79" i="7061"/>
  <c r="S80" i="7060"/>
  <c r="AJ22" i="7060"/>
  <c r="V36" i="7062"/>
  <c r="AA71" i="7059"/>
  <c r="AA31" i="7059"/>
  <c r="U38" i="7061"/>
  <c r="S40" i="7061"/>
  <c r="AI23" i="7059"/>
  <c r="X35" i="7061"/>
  <c r="Q81" i="7059"/>
  <c r="AI23" i="7061"/>
  <c r="AC29" i="7059"/>
  <c r="V37" i="7060"/>
  <c r="X35" i="7062"/>
  <c r="AI63" i="7059"/>
  <c r="AL60" i="7062"/>
  <c r="AM60" i="7062" s="1"/>
  <c r="U37" i="7061"/>
  <c r="T78" i="7059"/>
  <c r="X74" i="7062"/>
  <c r="AL20" i="7059"/>
  <c r="AM20" i="7059" s="1"/>
  <c r="AJ62" i="7062"/>
  <c r="AG25" i="7059"/>
  <c r="Z32" i="7060"/>
  <c r="AF66" i="7062"/>
  <c r="S39" i="7062"/>
  <c r="S39" i="7060"/>
  <c r="AI63" i="7060"/>
  <c r="AH24" i="7061"/>
  <c r="S40" i="7060"/>
  <c r="W75" i="7061"/>
  <c r="AK22" i="7061"/>
  <c r="W35" i="7059"/>
  <c r="R41" i="7062"/>
  <c r="V76" i="7060"/>
  <c r="Y73" i="7061"/>
  <c r="Y33" i="7060"/>
  <c r="AI64" i="7060"/>
  <c r="AC70" i="7059"/>
  <c r="X34" i="7059"/>
  <c r="U77" i="7060"/>
  <c r="AG25" i="7061"/>
  <c r="AB30" i="7061"/>
  <c r="Q81" i="7060"/>
  <c r="AF26" i="7061"/>
  <c r="AL61" i="7061"/>
  <c r="AM61" i="7061" s="1"/>
  <c r="Y73" i="7062"/>
  <c r="AG25" i="7060"/>
  <c r="AG25" i="7062"/>
  <c r="AE67" i="7062"/>
  <c r="AH63" i="7061"/>
  <c r="AB31" i="7061"/>
  <c r="T39" i="7061"/>
  <c r="Y74" i="7061"/>
  <c r="U77" i="7062"/>
  <c r="AA71" i="7062"/>
  <c r="V76" i="7061"/>
  <c r="AE28" i="7059"/>
  <c r="T80" i="7061"/>
  <c r="S79" i="7059"/>
  <c r="AI64" i="7061"/>
  <c r="Z72" i="7062"/>
  <c r="AE27" i="7059"/>
  <c r="AJ62" i="7061"/>
  <c r="AA31" i="7062"/>
  <c r="AD28" i="7062"/>
  <c r="AD68" i="7062"/>
  <c r="V36" i="7059"/>
  <c r="AF66" i="7059"/>
  <c r="AH64" i="7059"/>
  <c r="AF26" i="7059"/>
  <c r="AC69" i="7059"/>
  <c r="AG65" i="7059"/>
  <c r="W36" i="7061"/>
  <c r="Q41" i="7060"/>
  <c r="AJ64" i="7062"/>
  <c r="AB69" i="7061"/>
  <c r="T78" i="7060"/>
  <c r="AK61" i="7060"/>
  <c r="AL21" i="7059"/>
  <c r="AM21" i="7059" s="1"/>
  <c r="AO21" i="7059" s="1"/>
  <c r="U78" i="7062"/>
  <c r="AA32" i="7061"/>
  <c r="AL20" i="7060"/>
  <c r="AM20" i="7060" s="1"/>
  <c r="AO20" i="7060" s="1"/>
  <c r="U37" i="7062"/>
  <c r="AF26" i="7060"/>
  <c r="R80" i="7062"/>
  <c r="AI24" i="7060"/>
  <c r="X74" i="7059"/>
  <c r="U39" i="7059"/>
  <c r="Y33" i="7062"/>
  <c r="Z34" i="7061"/>
  <c r="AC29" i="7060"/>
  <c r="AI63" i="7062"/>
  <c r="AF66" i="7060"/>
  <c r="X34" i="7060"/>
  <c r="AD28" i="7061"/>
  <c r="AG65" i="7060"/>
  <c r="AC69" i="7060"/>
  <c r="U38" i="7060"/>
  <c r="Q81" i="7061"/>
  <c r="AB70" i="7061"/>
  <c r="AD29" i="7061"/>
  <c r="T38" i="7062"/>
  <c r="V77" i="7061"/>
  <c r="AE66" i="7061"/>
  <c r="AG65" i="7061"/>
  <c r="Y34" i="7062"/>
  <c r="W37" i="7059"/>
  <c r="AE68" i="7059"/>
  <c r="AI23" i="7060"/>
  <c r="AB72" i="7061"/>
  <c r="X73" i="7059"/>
  <c r="AL20" i="7062"/>
  <c r="AM20" i="7062" s="1"/>
  <c r="AE67" i="7060"/>
  <c r="AA31" i="7060"/>
  <c r="AH65" i="7062"/>
  <c r="AB70" i="7062"/>
  <c r="AJ22" i="7059"/>
  <c r="AH24" i="7062"/>
  <c r="W75" i="7059"/>
  <c r="AC70" i="7060"/>
  <c r="AD67" i="7059"/>
  <c r="V77" i="7059"/>
  <c r="Y74" i="7060"/>
  <c r="AJ24" i="7059"/>
  <c r="V76" i="7059"/>
  <c r="AJ22" i="7062"/>
  <c r="AG27" i="7060"/>
  <c r="AA71" i="7061"/>
  <c r="AI23" i="7062"/>
  <c r="AD28" i="7060"/>
  <c r="AE27" i="7062"/>
  <c r="S40" i="7059"/>
  <c r="R40" i="7062"/>
  <c r="AK62" i="7060"/>
  <c r="AE67" i="7061"/>
  <c r="Z32" i="7062"/>
  <c r="AB30" i="7060"/>
  <c r="T38" i="7059"/>
  <c r="AA71" i="7060"/>
  <c r="V76" i="7062"/>
  <c r="S79" i="7060"/>
  <c r="AD27" i="7061"/>
  <c r="Y33" i="7061"/>
  <c r="AA73" i="7060"/>
  <c r="AA72" i="7060"/>
  <c r="AE29" i="7062"/>
  <c r="AC68" i="7060"/>
  <c r="AB69" i="7062"/>
  <c r="T78" i="7061"/>
  <c r="AC30" i="7062"/>
  <c r="Q81" i="7062"/>
  <c r="AE68" i="7061"/>
  <c r="AK21" i="7061"/>
  <c r="S41" i="7059"/>
  <c r="W35" i="7060"/>
  <c r="T80" i="7059"/>
  <c r="Z72" i="7059"/>
  <c r="Y75" i="7060"/>
  <c r="AD30" i="7059"/>
  <c r="AK61" i="7059"/>
  <c r="AH26" i="7062"/>
  <c r="Z33" i="7059"/>
  <c r="AK60" i="7059"/>
  <c r="V36" i="7060"/>
  <c r="AA32" i="7059"/>
  <c r="AO20" i="7059"/>
  <c r="AK62" i="7059"/>
  <c r="R41" i="7061"/>
  <c r="AK59" i="7059"/>
  <c r="T79" i="7062" l="1"/>
  <c r="T80" i="7060"/>
  <c r="U79" i="7061"/>
  <c r="X75" i="7062"/>
  <c r="AK22" i="7060"/>
  <c r="AB71" i="7059"/>
  <c r="W36" i="7062"/>
  <c r="V38" i="7061"/>
  <c r="AB31" i="7059"/>
  <c r="T40" i="7061"/>
  <c r="AD29" i="7059"/>
  <c r="AJ23" i="7061"/>
  <c r="R81" i="7059"/>
  <c r="Y35" i="7061"/>
  <c r="AJ23" i="7059"/>
  <c r="Y35" i="7062"/>
  <c r="W37" i="7060"/>
  <c r="AJ63" i="7059"/>
  <c r="Y74" i="7062"/>
  <c r="U78" i="7059"/>
  <c r="AK62" i="7062"/>
  <c r="AA32" i="7060"/>
  <c r="V37" i="7061"/>
  <c r="AH25" i="7059"/>
  <c r="W76" i="7060"/>
  <c r="S41" i="7062"/>
  <c r="AJ63" i="7060"/>
  <c r="X35" i="7059"/>
  <c r="T39" i="7060"/>
  <c r="AL22" i="7061"/>
  <c r="AM22" i="7061" s="1"/>
  <c r="T39" i="7062"/>
  <c r="X75" i="7061"/>
  <c r="AG66" i="7062"/>
  <c r="AI24" i="7061"/>
  <c r="T40" i="7060"/>
  <c r="Y34" i="7059"/>
  <c r="AD70" i="7059"/>
  <c r="AJ64" i="7060"/>
  <c r="V77" i="7060"/>
  <c r="Z33" i="7060"/>
  <c r="Z73" i="7061"/>
  <c r="AG26" i="7059"/>
  <c r="AB31" i="7062"/>
  <c r="U80" i="7061"/>
  <c r="U39" i="7061"/>
  <c r="Z73" i="7062"/>
  <c r="AI64" i="7059"/>
  <c r="AK62" i="7061"/>
  <c r="AF28" i="7059"/>
  <c r="AC31" i="7061"/>
  <c r="AG66" i="7059"/>
  <c r="AF27" i="7059"/>
  <c r="W76" i="7061"/>
  <c r="AI63" i="7061"/>
  <c r="AG26" i="7061"/>
  <c r="X36" i="7061"/>
  <c r="W36" i="7059"/>
  <c r="AA72" i="7062"/>
  <c r="AB71" i="7062"/>
  <c r="AF67" i="7062"/>
  <c r="R81" i="7060"/>
  <c r="AH65" i="7059"/>
  <c r="AE68" i="7062"/>
  <c r="AJ64" i="7061"/>
  <c r="V77" i="7062"/>
  <c r="AH25" i="7062"/>
  <c r="AC30" i="7061"/>
  <c r="AD69" i="7059"/>
  <c r="AE28" i="7062"/>
  <c r="T79" i="7059"/>
  <c r="Z74" i="7061"/>
  <c r="AH25" i="7060"/>
  <c r="AH25" i="7061"/>
  <c r="R81" i="7062"/>
  <c r="AB72" i="7060"/>
  <c r="T79" i="7060"/>
  <c r="W76" i="7059"/>
  <c r="Z74" i="7060"/>
  <c r="AI24" i="7062"/>
  <c r="AC72" i="7061"/>
  <c r="AD69" i="7060"/>
  <c r="AE28" i="7061"/>
  <c r="AG66" i="7060"/>
  <c r="V37" i="7062"/>
  <c r="AL61" i="7060"/>
  <c r="AM61" i="7060" s="1"/>
  <c r="AO61" i="7060" s="1"/>
  <c r="AE29" i="7061"/>
  <c r="AD30" i="7062"/>
  <c r="AC30" i="7060"/>
  <c r="AE28" i="7060"/>
  <c r="W77" i="7059"/>
  <c r="AK22" i="7059"/>
  <c r="AB31" i="7060"/>
  <c r="AH65" i="7061"/>
  <c r="AC70" i="7061"/>
  <c r="AJ63" i="7062"/>
  <c r="AB73" i="7060"/>
  <c r="S40" i="7062"/>
  <c r="U78" i="7061"/>
  <c r="AA32" i="7062"/>
  <c r="T40" i="7059"/>
  <c r="AJ23" i="7062"/>
  <c r="AK24" i="7059"/>
  <c r="AH65" i="7060"/>
  <c r="AD29" i="7060"/>
  <c r="Y74" i="7059"/>
  <c r="U78" i="7060"/>
  <c r="X37" i="7059"/>
  <c r="AC69" i="7062"/>
  <c r="Z33" i="7061"/>
  <c r="W76" i="7062"/>
  <c r="AF27" i="7062"/>
  <c r="AB71" i="7061"/>
  <c r="AE67" i="7059"/>
  <c r="AC70" i="7062"/>
  <c r="AF67" i="7060"/>
  <c r="Z34" i="7062"/>
  <c r="AF66" i="7061"/>
  <c r="R81" i="7061"/>
  <c r="AA34" i="7061"/>
  <c r="AJ24" i="7060"/>
  <c r="AB32" i="7061"/>
  <c r="AC69" i="7061"/>
  <c r="AF68" i="7061"/>
  <c r="AD68" i="7060"/>
  <c r="AB71" i="7060"/>
  <c r="AF67" i="7061"/>
  <c r="AD70" i="7060"/>
  <c r="AI65" i="7062"/>
  <c r="AJ23" i="7060"/>
  <c r="W77" i="7061"/>
  <c r="V38" i="7060"/>
  <c r="Z33" i="7062"/>
  <c r="V78" i="7062"/>
  <c r="AK64" i="7062"/>
  <c r="AH27" i="7060"/>
  <c r="S80" i="7062"/>
  <c r="AF29" i="7062"/>
  <c r="AE27" i="7061"/>
  <c r="U38" i="7059"/>
  <c r="AL62" i="7060"/>
  <c r="AM62" i="7060" s="1"/>
  <c r="AO62" i="7060" s="1"/>
  <c r="AK22" i="7062"/>
  <c r="X75" i="7059"/>
  <c r="Y73" i="7059"/>
  <c r="AF68" i="7059"/>
  <c r="U38" i="7062"/>
  <c r="Y34" i="7060"/>
  <c r="V39" i="7059"/>
  <c r="AG26" i="7060"/>
  <c r="R41" i="7060"/>
  <c r="S41" i="7061"/>
  <c r="AL62" i="7059"/>
  <c r="AM62" i="7059" s="1"/>
  <c r="AO62" i="7059" s="1"/>
  <c r="X35" i="7060"/>
  <c r="AA33" i="7059"/>
  <c r="T41" i="7059"/>
  <c r="Z75" i="7060"/>
  <c r="AL61" i="7059"/>
  <c r="AM61" i="7059" s="1"/>
  <c r="AO61" i="7059" s="1"/>
  <c r="AA72" i="7059"/>
  <c r="AL21" i="7061"/>
  <c r="W36" i="7060"/>
  <c r="U80" i="7059"/>
  <c r="AL60" i="7059"/>
  <c r="AM60" i="7059" s="1"/>
  <c r="AO60" i="7059" s="1"/>
  <c r="AE30" i="7059"/>
  <c r="AB32" i="7059"/>
  <c r="AL59" i="7059"/>
  <c r="AI26" i="7062"/>
  <c r="U79" i="7062" l="1"/>
  <c r="Y75" i="7062"/>
  <c r="V79" i="7061"/>
  <c r="U80" i="7060"/>
  <c r="AL22" i="7060"/>
  <c r="AM22" i="7060" s="1"/>
  <c r="X36" i="7062"/>
  <c r="AC71" i="7059"/>
  <c r="AC31" i="7059"/>
  <c r="W38" i="7061"/>
  <c r="U40" i="7061"/>
  <c r="AK23" i="7059"/>
  <c r="Z35" i="7061"/>
  <c r="S81" i="7059"/>
  <c r="AK23" i="7061"/>
  <c r="AE29" i="7059"/>
  <c r="X37" i="7060"/>
  <c r="Z35" i="7062"/>
  <c r="AK63" i="7059"/>
  <c r="AI25" i="7059"/>
  <c r="W37" i="7061"/>
  <c r="AB32" i="7060"/>
  <c r="AL62" i="7062"/>
  <c r="AM62" i="7062" s="1"/>
  <c r="V78" i="7059"/>
  <c r="Z74" i="7062"/>
  <c r="U40" i="7060"/>
  <c r="U39" i="7060"/>
  <c r="AJ24" i="7061"/>
  <c r="Y35" i="7059"/>
  <c r="AH66" i="7062"/>
  <c r="AK63" i="7060"/>
  <c r="Y75" i="7061"/>
  <c r="T41" i="7062"/>
  <c r="U39" i="7062"/>
  <c r="X76" i="7060"/>
  <c r="AA33" i="7060"/>
  <c r="W77" i="7060"/>
  <c r="AK64" i="7060"/>
  <c r="AE70" i="7059"/>
  <c r="AA73" i="7061"/>
  <c r="Z34" i="7059"/>
  <c r="W77" i="7062"/>
  <c r="AJ64" i="7059"/>
  <c r="X76" i="7061"/>
  <c r="U79" i="7059"/>
  <c r="AK64" i="7061"/>
  <c r="AB72" i="7062"/>
  <c r="AG27" i="7059"/>
  <c r="AA73" i="7062"/>
  <c r="AF28" i="7062"/>
  <c r="AF68" i="7062"/>
  <c r="X36" i="7059"/>
  <c r="AH66" i="7059"/>
  <c r="V39" i="7061"/>
  <c r="AA74" i="7061"/>
  <c r="AE69" i="7059"/>
  <c r="AI65" i="7059"/>
  <c r="Y36" i="7061"/>
  <c r="AD31" i="7061"/>
  <c r="V80" i="7061"/>
  <c r="AC71" i="7062"/>
  <c r="AI25" i="7061"/>
  <c r="AD30" i="7061"/>
  <c r="S81" i="7060"/>
  <c r="AH26" i="7061"/>
  <c r="AG28" i="7059"/>
  <c r="AC31" i="7062"/>
  <c r="AI25" i="7060"/>
  <c r="AI25" i="7062"/>
  <c r="AG67" i="7062"/>
  <c r="AJ63" i="7061"/>
  <c r="AL62" i="7061"/>
  <c r="AM62" i="7061" s="1"/>
  <c r="AH26" i="7059"/>
  <c r="AG27" i="7062"/>
  <c r="AF28" i="7060"/>
  <c r="AG67" i="7060"/>
  <c r="W39" i="7059"/>
  <c r="Z73" i="7059"/>
  <c r="AI27" i="7060"/>
  <c r="X77" i="7061"/>
  <c r="AD70" i="7062"/>
  <c r="V78" i="7060"/>
  <c r="AL24" i="7059"/>
  <c r="AM24" i="7059" s="1"/>
  <c r="AO24" i="7059" s="1"/>
  <c r="V78" i="7061"/>
  <c r="AC31" i="7060"/>
  <c r="AD30" i="7060"/>
  <c r="AH66" i="7060"/>
  <c r="Y37" i="7059"/>
  <c r="AG68" i="7061"/>
  <c r="Z34" i="7060"/>
  <c r="V38" i="7059"/>
  <c r="AL64" i="7062"/>
  <c r="AM64" i="7062" s="1"/>
  <c r="AD69" i="7061"/>
  <c r="S81" i="7061"/>
  <c r="AF67" i="7059"/>
  <c r="X76" i="7062"/>
  <c r="AK23" i="7062"/>
  <c r="T40" i="7062"/>
  <c r="AE30" i="7062"/>
  <c r="AF28" i="7061"/>
  <c r="AJ24" i="7062"/>
  <c r="AL22" i="7059"/>
  <c r="AM22" i="7059" s="1"/>
  <c r="AO22" i="7059" s="1"/>
  <c r="AH26" i="7060"/>
  <c r="AE68" i="7060"/>
  <c r="AI65" i="7060"/>
  <c r="AK63" i="7062"/>
  <c r="Y75" i="7059"/>
  <c r="AF27" i="7061"/>
  <c r="W78" i="7062"/>
  <c r="AK23" i="7060"/>
  <c r="AG67" i="7061"/>
  <c r="AC32" i="7061"/>
  <c r="AG66" i="7061"/>
  <c r="Z74" i="7059"/>
  <c r="U40" i="7059"/>
  <c r="AC73" i="7060"/>
  <c r="AD70" i="7061"/>
  <c r="X77" i="7059"/>
  <c r="AF29" i="7061"/>
  <c r="AE69" i="7060"/>
  <c r="AA74" i="7060"/>
  <c r="U79" i="7060"/>
  <c r="AA33" i="7061"/>
  <c r="AG68" i="7059"/>
  <c r="AD72" i="7061"/>
  <c r="V38" i="7062"/>
  <c r="AL22" i="7062"/>
  <c r="AM22" i="7062" s="1"/>
  <c r="AG29" i="7062"/>
  <c r="AA33" i="7062"/>
  <c r="AJ65" i="7062"/>
  <c r="AC71" i="7060"/>
  <c r="AK24" i="7060"/>
  <c r="AA34" i="7062"/>
  <c r="AC71" i="7061"/>
  <c r="AD69" i="7062"/>
  <c r="AE29" i="7060"/>
  <c r="AB32" i="7062"/>
  <c r="AI65" i="7061"/>
  <c r="X76" i="7059"/>
  <c r="AC72" i="7060"/>
  <c r="W38" i="7060"/>
  <c r="T80" i="7062"/>
  <c r="S41" i="7060"/>
  <c r="AE70" i="7060"/>
  <c r="AB34" i="7061"/>
  <c r="W37" i="7062"/>
  <c r="S81" i="7062"/>
  <c r="AM21" i="7061"/>
  <c r="AB33" i="7059"/>
  <c r="AO22" i="7060"/>
  <c r="AB72" i="7059"/>
  <c r="X36" i="7060"/>
  <c r="AA75" i="7060"/>
  <c r="Y35" i="7060"/>
  <c r="AM59" i="7059"/>
  <c r="AF30" i="7059"/>
  <c r="T41" i="7061"/>
  <c r="U41" i="7059"/>
  <c r="AJ26" i="7062"/>
  <c r="AC32" i="7059"/>
  <c r="V80" i="7059"/>
  <c r="V79" i="7062" l="1"/>
  <c r="V80" i="7060"/>
  <c r="W79" i="7061"/>
  <c r="Z75" i="7062"/>
  <c r="AD71" i="7059"/>
  <c r="Y36" i="7062"/>
  <c r="X38" i="7061"/>
  <c r="AD31" i="7059"/>
  <c r="V40" i="7061"/>
  <c r="AF29" i="7059"/>
  <c r="AL23" i="7061"/>
  <c r="AM23" i="7061" s="1"/>
  <c r="T81" i="7059"/>
  <c r="AA35" i="7061"/>
  <c r="AL23" i="7059"/>
  <c r="AM23" i="7059" s="1"/>
  <c r="AO23" i="7059" s="1"/>
  <c r="AA35" i="7062"/>
  <c r="Y37" i="7060"/>
  <c r="AL63" i="7059"/>
  <c r="AM63" i="7059" s="1"/>
  <c r="AO63" i="7059" s="1"/>
  <c r="AA74" i="7062"/>
  <c r="W78" i="7059"/>
  <c r="AC32" i="7060"/>
  <c r="X37" i="7061"/>
  <c r="AJ25" i="7059"/>
  <c r="AI66" i="7062"/>
  <c r="Y76" i="7060"/>
  <c r="V39" i="7062"/>
  <c r="Z35" i="7059"/>
  <c r="U41" i="7062"/>
  <c r="AK24" i="7061"/>
  <c r="Z75" i="7061"/>
  <c r="V39" i="7060"/>
  <c r="AL63" i="7060"/>
  <c r="AM63" i="7060" s="1"/>
  <c r="AO63" i="7060" s="1"/>
  <c r="V40" i="7060"/>
  <c r="AB73" i="7061"/>
  <c r="AF70" i="7059"/>
  <c r="AL64" i="7060"/>
  <c r="AM64" i="7060" s="1"/>
  <c r="AO64" i="7060" s="1"/>
  <c r="X77" i="7060"/>
  <c r="AA34" i="7059"/>
  <c r="AB33" i="7060"/>
  <c r="AI26" i="7061"/>
  <c r="AC72" i="7062"/>
  <c r="AH67" i="7062"/>
  <c r="T81" i="7060"/>
  <c r="Z36" i="7061"/>
  <c r="Y36" i="7059"/>
  <c r="AL64" i="7061"/>
  <c r="AM64" i="7061" s="1"/>
  <c r="AE31" i="7061"/>
  <c r="AJ25" i="7062"/>
  <c r="AE30" i="7061"/>
  <c r="AJ65" i="7059"/>
  <c r="AG68" i="7062"/>
  <c r="V79" i="7059"/>
  <c r="AK63" i="7061"/>
  <c r="AJ25" i="7060"/>
  <c r="AJ25" i="7061"/>
  <c r="AF69" i="7059"/>
  <c r="AG28" i="7062"/>
  <c r="Y76" i="7061"/>
  <c r="AI66" i="7059"/>
  <c r="AI26" i="7059"/>
  <c r="AD31" i="7062"/>
  <c r="AD71" i="7062"/>
  <c r="AB74" i="7061"/>
  <c r="AB73" i="7062"/>
  <c r="AK64" i="7059"/>
  <c r="AH28" i="7059"/>
  <c r="W80" i="7061"/>
  <c r="W39" i="7061"/>
  <c r="AH27" i="7059"/>
  <c r="X77" i="7062"/>
  <c r="X37" i="7062"/>
  <c r="AF70" i="7060"/>
  <c r="AJ65" i="7061"/>
  <c r="AD71" i="7061"/>
  <c r="AH29" i="7062"/>
  <c r="AE70" i="7061"/>
  <c r="AH66" i="7061"/>
  <c r="Z75" i="7059"/>
  <c r="T81" i="7061"/>
  <c r="AE70" i="7062"/>
  <c r="X39" i="7059"/>
  <c r="U40" i="7062"/>
  <c r="AB34" i="7062"/>
  <c r="V79" i="7060"/>
  <c r="AD73" i="7060"/>
  <c r="AD32" i="7061"/>
  <c r="AL63" i="7062"/>
  <c r="AM63" i="7062" s="1"/>
  <c r="AL23" i="7062"/>
  <c r="AM23" i="7062" s="1"/>
  <c r="AE69" i="7061"/>
  <c r="AA34" i="7060"/>
  <c r="W78" i="7061"/>
  <c r="AH67" i="7060"/>
  <c r="X38" i="7060"/>
  <c r="AD72" i="7060"/>
  <c r="AC32" i="7062"/>
  <c r="AL24" i="7060"/>
  <c r="AM24" i="7060" s="1"/>
  <c r="AO24" i="7060" s="1"/>
  <c r="W38" i="7062"/>
  <c r="AB74" i="7060"/>
  <c r="V40" i="7059"/>
  <c r="AH67" i="7061"/>
  <c r="AJ65" i="7060"/>
  <c r="AK24" i="7062"/>
  <c r="AH68" i="7061"/>
  <c r="AG28" i="7060"/>
  <c r="T81" i="7062"/>
  <c r="Y76" i="7059"/>
  <c r="AD71" i="7060"/>
  <c r="AE72" i="7061"/>
  <c r="AF69" i="7060"/>
  <c r="AL23" i="7060"/>
  <c r="AM23" i="7060" s="1"/>
  <c r="AO23" i="7060" s="1"/>
  <c r="AF68" i="7060"/>
  <c r="AG28" i="7061"/>
  <c r="AI66" i="7060"/>
  <c r="Y77" i="7061"/>
  <c r="AC34" i="7061"/>
  <c r="T41" i="7060"/>
  <c r="AF29" i="7060"/>
  <c r="AK65" i="7062"/>
  <c r="AH68" i="7059"/>
  <c r="AG29" i="7061"/>
  <c r="AA74" i="7059"/>
  <c r="X78" i="7062"/>
  <c r="AI26" i="7060"/>
  <c r="AF30" i="7062"/>
  <c r="Y76" i="7062"/>
  <c r="Z37" i="7059"/>
  <c r="AE30" i="7060"/>
  <c r="W78" i="7060"/>
  <c r="AJ27" i="7060"/>
  <c r="AH27" i="7062"/>
  <c r="U80" i="7062"/>
  <c r="AE69" i="7062"/>
  <c r="AB33" i="7062"/>
  <c r="Y77" i="7059"/>
  <c r="AG27" i="7061"/>
  <c r="AG67" i="7059"/>
  <c r="W38" i="7059"/>
  <c r="AD31" i="7060"/>
  <c r="AA73" i="7059"/>
  <c r="AB33" i="7061"/>
  <c r="Y36" i="7060"/>
  <c r="W80" i="7059"/>
  <c r="U41" i="7061"/>
  <c r="AG30" i="7059"/>
  <c r="AC33" i="7059"/>
  <c r="AO59" i="7059"/>
  <c r="Z35" i="7060"/>
  <c r="V41" i="7059"/>
  <c r="AC72" i="7059"/>
  <c r="AD32" i="7059"/>
  <c r="AK26" i="7062"/>
  <c r="AB75" i="7060"/>
  <c r="W79" i="7062" l="1"/>
  <c r="AA75" i="7062"/>
  <c r="X79" i="7061"/>
  <c r="W80" i="7060"/>
  <c r="Z36" i="7062"/>
  <c r="AE71" i="7059"/>
  <c r="AE31" i="7059"/>
  <c r="Y38" i="7061"/>
  <c r="W40" i="7061"/>
  <c r="AB35" i="7061"/>
  <c r="U81" i="7059"/>
  <c r="AG29" i="7059"/>
  <c r="Z37" i="7060"/>
  <c r="AB35" i="7062"/>
  <c r="AK25" i="7059"/>
  <c r="Y37" i="7061"/>
  <c r="AD32" i="7060"/>
  <c r="X78" i="7059"/>
  <c r="AB74" i="7062"/>
  <c r="V41" i="7062"/>
  <c r="W40" i="7060"/>
  <c r="AA35" i="7059"/>
  <c r="W39" i="7062"/>
  <c r="W39" i="7060"/>
  <c r="AA75" i="7061"/>
  <c r="Z76" i="7060"/>
  <c r="AL24" i="7061"/>
  <c r="AM24" i="7061" s="1"/>
  <c r="AJ66" i="7062"/>
  <c r="AB34" i="7059"/>
  <c r="Y77" i="7060"/>
  <c r="AG70" i="7059"/>
  <c r="AC33" i="7060"/>
  <c r="AC73" i="7061"/>
  <c r="AH28" i="7062"/>
  <c r="X39" i="7061"/>
  <c r="AE71" i="7062"/>
  <c r="AG69" i="7059"/>
  <c r="AK65" i="7059"/>
  <c r="AA36" i="7061"/>
  <c r="Z36" i="7059"/>
  <c r="X80" i="7061"/>
  <c r="AE31" i="7062"/>
  <c r="AK25" i="7061"/>
  <c r="AF30" i="7061"/>
  <c r="U81" i="7060"/>
  <c r="AI28" i="7059"/>
  <c r="AJ26" i="7059"/>
  <c r="AK25" i="7060"/>
  <c r="AK25" i="7062"/>
  <c r="AI67" i="7062"/>
  <c r="AI27" i="7059"/>
  <c r="AC74" i="7061"/>
  <c r="AL64" i="7059"/>
  <c r="AM64" i="7059" s="1"/>
  <c r="AO64" i="7059" s="1"/>
  <c r="AJ66" i="7059"/>
  <c r="AL63" i="7061"/>
  <c r="AM63" i="7061" s="1"/>
  <c r="AF31" i="7061"/>
  <c r="AD72" i="7062"/>
  <c r="AH68" i="7062"/>
  <c r="Y77" i="7062"/>
  <c r="AC73" i="7062"/>
  <c r="Z76" i="7061"/>
  <c r="W79" i="7059"/>
  <c r="AJ26" i="7061"/>
  <c r="AH27" i="7061"/>
  <c r="AE71" i="7060"/>
  <c r="AB34" i="7060"/>
  <c r="AF30" i="7060"/>
  <c r="AB74" i="7059"/>
  <c r="AG68" i="7060"/>
  <c r="AH28" i="7060"/>
  <c r="AL24" i="7062"/>
  <c r="AM24" i="7062" s="1"/>
  <c r="Y38" i="7060"/>
  <c r="AF69" i="7061"/>
  <c r="W79" i="7060"/>
  <c r="Y39" i="7059"/>
  <c r="AK65" i="7061"/>
  <c r="AE31" i="7060"/>
  <c r="U41" i="7060"/>
  <c r="U81" i="7062"/>
  <c r="Z77" i="7059"/>
  <c r="AA37" i="7059"/>
  <c r="AH29" i="7061"/>
  <c r="AD34" i="7061"/>
  <c r="AJ66" i="7060"/>
  <c r="Z76" i="7059"/>
  <c r="AK65" i="7060"/>
  <c r="AD32" i="7062"/>
  <c r="AI67" i="7060"/>
  <c r="AC34" i="7062"/>
  <c r="AF70" i="7062"/>
  <c r="AA75" i="7059"/>
  <c r="Z77" i="7061"/>
  <c r="AE73" i="7060"/>
  <c r="AB73" i="7059"/>
  <c r="U81" i="7061"/>
  <c r="X38" i="7059"/>
  <c r="AC33" i="7062"/>
  <c r="Z76" i="7062"/>
  <c r="AI68" i="7059"/>
  <c r="AI67" i="7061"/>
  <c r="AE72" i="7060"/>
  <c r="AI66" i="7061"/>
  <c r="AG70" i="7060"/>
  <c r="Y78" i="7062"/>
  <c r="V40" i="7062"/>
  <c r="V80" i="7062"/>
  <c r="AH28" i="7061"/>
  <c r="AH67" i="7059"/>
  <c r="AF69" i="7062"/>
  <c r="AI27" i="7062"/>
  <c r="AG30" i="7062"/>
  <c r="AL65" i="7062"/>
  <c r="AM65" i="7062" s="1"/>
  <c r="AG69" i="7060"/>
  <c r="AI68" i="7061"/>
  <c r="W40" i="7059"/>
  <c r="X78" i="7061"/>
  <c r="AF70" i="7061"/>
  <c r="X38" i="7062"/>
  <c r="X78" i="7060"/>
  <c r="AE71" i="7061"/>
  <c r="AC33" i="7061"/>
  <c r="AK27" i="7060"/>
  <c r="AJ26" i="7060"/>
  <c r="AG29" i="7060"/>
  <c r="AF72" i="7061"/>
  <c r="AE32" i="7061"/>
  <c r="AI29" i="7062"/>
  <c r="Y37" i="7062"/>
  <c r="AC74" i="7060"/>
  <c r="AL26" i="7062"/>
  <c r="W41" i="7059"/>
  <c r="AA35" i="7060"/>
  <c r="AE32" i="7059"/>
  <c r="V41" i="7061"/>
  <c r="AD72" i="7059"/>
  <c r="X80" i="7059"/>
  <c r="AD33" i="7059"/>
  <c r="Z36" i="7060"/>
  <c r="AC75" i="7060"/>
  <c r="AH30" i="7059"/>
  <c r="X79" i="7062" l="1"/>
  <c r="X80" i="7060"/>
  <c r="Y79" i="7061"/>
  <c r="AB75" i="7062"/>
  <c r="AF71" i="7059"/>
  <c r="AA36" i="7062"/>
  <c r="Z38" i="7061"/>
  <c r="AF31" i="7059"/>
  <c r="X40" i="7061"/>
  <c r="AH29" i="7059"/>
  <c r="V81" i="7059"/>
  <c r="AC35" i="7061"/>
  <c r="AC35" i="7062"/>
  <c r="AA37" i="7060"/>
  <c r="AC74" i="7062"/>
  <c r="Y78" i="7059"/>
  <c r="AE32" i="7060"/>
  <c r="Z37" i="7061"/>
  <c r="AL25" i="7059"/>
  <c r="AM25" i="7059" s="1"/>
  <c r="AO25" i="7059" s="1"/>
  <c r="X39" i="7060"/>
  <c r="AK66" i="7062"/>
  <c r="X39" i="7062"/>
  <c r="AB35" i="7059"/>
  <c r="AA76" i="7060"/>
  <c r="X40" i="7060"/>
  <c r="AB75" i="7061"/>
  <c r="W41" i="7062"/>
  <c r="AD73" i="7061"/>
  <c r="AD33" i="7060"/>
  <c r="AH70" i="7059"/>
  <c r="Z77" i="7060"/>
  <c r="AC34" i="7059"/>
  <c r="AK26" i="7061"/>
  <c r="AJ27" i="7059"/>
  <c r="X79" i="7059"/>
  <c r="AG31" i="7061"/>
  <c r="AJ67" i="7062"/>
  <c r="AG30" i="7061"/>
  <c r="AL65" i="7059"/>
  <c r="AM65" i="7059" s="1"/>
  <c r="AE72" i="7062"/>
  <c r="AA76" i="7061"/>
  <c r="AL25" i="7062"/>
  <c r="AM25" i="7062" s="1"/>
  <c r="AL25" i="7061"/>
  <c r="AM25" i="7061" s="1"/>
  <c r="AH69" i="7059"/>
  <c r="V81" i="7060"/>
  <c r="AD73" i="7062"/>
  <c r="AK66" i="7059"/>
  <c r="AL25" i="7060"/>
  <c r="AM25" i="7060" s="1"/>
  <c r="AO25" i="7060" s="1"/>
  <c r="AF31" i="7062"/>
  <c r="AF71" i="7062"/>
  <c r="Z77" i="7062"/>
  <c r="AK26" i="7059"/>
  <c r="Y80" i="7061"/>
  <c r="Y39" i="7061"/>
  <c r="AB36" i="7061"/>
  <c r="AI68" i="7062"/>
  <c r="AD74" i="7061"/>
  <c r="AJ28" i="7059"/>
  <c r="AA36" i="7059"/>
  <c r="AI28" i="7062"/>
  <c r="W40" i="7062"/>
  <c r="Z37" i="7062"/>
  <c r="AH29" i="7060"/>
  <c r="AF71" i="7061"/>
  <c r="AH69" i="7060"/>
  <c r="AG69" i="7062"/>
  <c r="Z78" i="7062"/>
  <c r="V81" i="7061"/>
  <c r="AG70" i="7062"/>
  <c r="AA76" i="7059"/>
  <c r="AA77" i="7059"/>
  <c r="Z39" i="7059"/>
  <c r="AJ29" i="7062"/>
  <c r="AK26" i="7060"/>
  <c r="Y78" i="7060"/>
  <c r="Y78" i="7061"/>
  <c r="AI67" i="7059"/>
  <c r="AH70" i="7060"/>
  <c r="AF72" i="7060"/>
  <c r="AJ68" i="7059"/>
  <c r="AC73" i="7059"/>
  <c r="AD34" i="7062"/>
  <c r="AK66" i="7060"/>
  <c r="V81" i="7062"/>
  <c r="X79" i="7060"/>
  <c r="AH68" i="7060"/>
  <c r="AC34" i="7060"/>
  <c r="AL27" i="7060"/>
  <c r="AM27" i="7060" s="1"/>
  <c r="AO27" i="7060" s="1"/>
  <c r="Y38" i="7062"/>
  <c r="AJ66" i="7061"/>
  <c r="AJ67" i="7061"/>
  <c r="AA76" i="7062"/>
  <c r="AF73" i="7060"/>
  <c r="AJ67" i="7060"/>
  <c r="AE34" i="7061"/>
  <c r="V41" i="7060"/>
  <c r="AG69" i="7061"/>
  <c r="AF71" i="7060"/>
  <c r="AG72" i="7061"/>
  <c r="X40" i="7059"/>
  <c r="AI28" i="7061"/>
  <c r="AA77" i="7061"/>
  <c r="AE32" i="7062"/>
  <c r="AI29" i="7061"/>
  <c r="AF31" i="7060"/>
  <c r="Z38" i="7060"/>
  <c r="AC74" i="7059"/>
  <c r="AF32" i="7061"/>
  <c r="AG70" i="7061"/>
  <c r="AJ68" i="7061"/>
  <c r="AH30" i="7062"/>
  <c r="W80" i="7062"/>
  <c r="AD33" i="7062"/>
  <c r="AL65" i="7060"/>
  <c r="AM65" i="7060" s="1"/>
  <c r="AO65" i="7060" s="1"/>
  <c r="AB37" i="7059"/>
  <c r="AL65" i="7061"/>
  <c r="AM65" i="7061" s="1"/>
  <c r="AG30" i="7060"/>
  <c r="AD74" i="7060"/>
  <c r="AD33" i="7061"/>
  <c r="AJ27" i="7062"/>
  <c r="Y38" i="7059"/>
  <c r="AB75" i="7059"/>
  <c r="AI28" i="7060"/>
  <c r="AI27" i="7061"/>
  <c r="Y80" i="7059"/>
  <c r="AF32" i="7059"/>
  <c r="AO65" i="7059"/>
  <c r="AD75" i="7060"/>
  <c r="AE72" i="7059"/>
  <c r="X41" i="7059"/>
  <c r="AA36" i="7060"/>
  <c r="AE33" i="7059"/>
  <c r="AB35" i="7060"/>
  <c r="AM26" i="7062"/>
  <c r="AI30" i="7059"/>
  <c r="W41" i="7061"/>
  <c r="Y79" i="7062" l="1"/>
  <c r="AC75" i="7062"/>
  <c r="Z79" i="7061"/>
  <c r="Y80" i="7060"/>
  <c r="AB36" i="7062"/>
  <c r="AG71" i="7059"/>
  <c r="AG31" i="7059"/>
  <c r="AA38" i="7061"/>
  <c r="Y40" i="7061"/>
  <c r="AD35" i="7061"/>
  <c r="W81" i="7059"/>
  <c r="AI29" i="7059"/>
  <c r="AB37" i="7060"/>
  <c r="AD35" i="7062"/>
  <c r="AA37" i="7061"/>
  <c r="AF32" i="7060"/>
  <c r="Z78" i="7059"/>
  <c r="AD74" i="7062"/>
  <c r="AB76" i="7060"/>
  <c r="AC35" i="7059"/>
  <c r="Y39" i="7062"/>
  <c r="X41" i="7062"/>
  <c r="AL66" i="7062"/>
  <c r="AM66" i="7062" s="1"/>
  <c r="AC75" i="7061"/>
  <c r="Y40" i="7060"/>
  <c r="Y39" i="7060"/>
  <c r="AD34" i="7059"/>
  <c r="AA77" i="7060"/>
  <c r="AI70" i="7059"/>
  <c r="AE33" i="7060"/>
  <c r="AE73" i="7061"/>
  <c r="AJ68" i="7062"/>
  <c r="AG71" i="7062"/>
  <c r="AI69" i="7059"/>
  <c r="AH30" i="7061"/>
  <c r="AC36" i="7061"/>
  <c r="AG31" i="7062"/>
  <c r="AK67" i="7062"/>
  <c r="AJ28" i="7062"/>
  <c r="Z39" i="7061"/>
  <c r="AH31" i="7061"/>
  <c r="AB36" i="7059"/>
  <c r="Z80" i="7061"/>
  <c r="AL66" i="7059"/>
  <c r="AM66" i="7059" s="1"/>
  <c r="AO66" i="7059" s="1"/>
  <c r="AB76" i="7061"/>
  <c r="Y79" i="7059"/>
  <c r="AK28" i="7059"/>
  <c r="AL26" i="7059"/>
  <c r="AM26" i="7059" s="1"/>
  <c r="AO26" i="7059" s="1"/>
  <c r="AE73" i="7062"/>
  <c r="AF72" i="7062"/>
  <c r="AK27" i="7059"/>
  <c r="AE74" i="7061"/>
  <c r="AA77" i="7062"/>
  <c r="W81" i="7060"/>
  <c r="AL26" i="7061"/>
  <c r="AM26" i="7061" s="1"/>
  <c r="AK68" i="7061"/>
  <c r="AD74" i="7059"/>
  <c r="AH72" i="7061"/>
  <c r="AF34" i="7061"/>
  <c r="AE34" i="7062"/>
  <c r="W81" i="7061"/>
  <c r="AK27" i="7062"/>
  <c r="AE74" i="7060"/>
  <c r="AE33" i="7062"/>
  <c r="AH70" i="7061"/>
  <c r="AA38" i="7060"/>
  <c r="AK67" i="7060"/>
  <c r="AD34" i="7060"/>
  <c r="AD73" i="7059"/>
  <c r="Z78" i="7061"/>
  <c r="AG71" i="7061"/>
  <c r="AG31" i="7060"/>
  <c r="AJ28" i="7061"/>
  <c r="AG71" i="7060"/>
  <c r="AG73" i="7060"/>
  <c r="AI68" i="7060"/>
  <c r="AK68" i="7059"/>
  <c r="Z78" i="7060"/>
  <c r="AA39" i="7059"/>
  <c r="AI29" i="7060"/>
  <c r="AJ27" i="7061"/>
  <c r="AC75" i="7059"/>
  <c r="AH30" i="7060"/>
  <c r="AJ29" i="7061"/>
  <c r="Y40" i="7059"/>
  <c r="AB76" i="7062"/>
  <c r="Z38" i="7062"/>
  <c r="Y79" i="7060"/>
  <c r="AG72" i="7060"/>
  <c r="AL26" i="7060"/>
  <c r="AM26" i="7060" s="1"/>
  <c r="AO26" i="7060" s="1"/>
  <c r="AB77" i="7059"/>
  <c r="AA78" i="7062"/>
  <c r="Z38" i="7059"/>
  <c r="AE33" i="7061"/>
  <c r="X80" i="7062"/>
  <c r="AG32" i="7061"/>
  <c r="AF32" i="7062"/>
  <c r="AH69" i="7061"/>
  <c r="AK67" i="7061"/>
  <c r="W81" i="7062"/>
  <c r="AI70" i="7060"/>
  <c r="AB76" i="7059"/>
  <c r="AH69" i="7062"/>
  <c r="AA37" i="7062"/>
  <c r="AJ28" i="7060"/>
  <c r="AC37" i="7059"/>
  <c r="AI30" i="7062"/>
  <c r="AB77" i="7061"/>
  <c r="W41" i="7060"/>
  <c r="AK66" i="7061"/>
  <c r="AL66" i="7060"/>
  <c r="AM66" i="7060" s="1"/>
  <c r="AO66" i="7060" s="1"/>
  <c r="AJ67" i="7059"/>
  <c r="AK29" i="7062"/>
  <c r="AH70" i="7062"/>
  <c r="AI69" i="7060"/>
  <c r="X40" i="7062"/>
  <c r="AJ30" i="7059"/>
  <c r="AE75" i="7060"/>
  <c r="AC35" i="7060"/>
  <c r="Y41" i="7059"/>
  <c r="AG32" i="7059"/>
  <c r="Z80" i="7059"/>
  <c r="AF72" i="7059"/>
  <c r="AF33" i="7059"/>
  <c r="AB36" i="7060"/>
  <c r="X41" i="7061"/>
  <c r="Z79" i="7062" l="1"/>
  <c r="Z80" i="7060"/>
  <c r="AA79" i="7061"/>
  <c r="AD75" i="7062"/>
  <c r="AH71" i="7059"/>
  <c r="AC36" i="7062"/>
  <c r="AB38" i="7061"/>
  <c r="AH31" i="7059"/>
  <c r="Z40" i="7061"/>
  <c r="AJ29" i="7059"/>
  <c r="X81" i="7059"/>
  <c r="AE35" i="7061"/>
  <c r="AE35" i="7062"/>
  <c r="AC37" i="7060"/>
  <c r="AE74" i="7062"/>
  <c r="AA78" i="7059"/>
  <c r="AG32" i="7060"/>
  <c r="AB37" i="7061"/>
  <c r="AD75" i="7061"/>
  <c r="Y41" i="7062"/>
  <c r="Z39" i="7060"/>
  <c r="Z39" i="7062"/>
  <c r="Z40" i="7060"/>
  <c r="AD35" i="7059"/>
  <c r="AC76" i="7060"/>
  <c r="AF73" i="7061"/>
  <c r="AF33" i="7060"/>
  <c r="AJ70" i="7059"/>
  <c r="AB77" i="7060"/>
  <c r="AE34" i="7059"/>
  <c r="AF73" i="7062"/>
  <c r="AA80" i="7061"/>
  <c r="AH31" i="7062"/>
  <c r="X81" i="7060"/>
  <c r="AC36" i="7059"/>
  <c r="AD36" i="7061"/>
  <c r="AB77" i="7062"/>
  <c r="AL28" i="7059"/>
  <c r="AM28" i="7059" s="1"/>
  <c r="AO28" i="7059" s="1"/>
  <c r="AI31" i="7061"/>
  <c r="AI30" i="7061"/>
  <c r="AF74" i="7061"/>
  <c r="Z79" i="7059"/>
  <c r="AA39" i="7061"/>
  <c r="AJ69" i="7059"/>
  <c r="AL27" i="7059"/>
  <c r="AM27" i="7059" s="1"/>
  <c r="AO27" i="7059" s="1"/>
  <c r="AC76" i="7061"/>
  <c r="AK28" i="7062"/>
  <c r="AH71" i="7062"/>
  <c r="AG72" i="7062"/>
  <c r="AL67" i="7062"/>
  <c r="AM67" i="7062" s="1"/>
  <c r="AK68" i="7062"/>
  <c r="AH31" i="7060"/>
  <c r="AC77" i="7061"/>
  <c r="AD75" i="7059"/>
  <c r="AB37" i="7062"/>
  <c r="AL67" i="7061"/>
  <c r="AM67" i="7061" s="1"/>
  <c r="AF33" i="7061"/>
  <c r="AH72" i="7060"/>
  <c r="AK29" i="7061"/>
  <c r="AK27" i="7061"/>
  <c r="AJ68" i="7060"/>
  <c r="AL27" i="7062"/>
  <c r="AM27" i="7062" s="1"/>
  <c r="AF34" i="7062"/>
  <c r="AE74" i="7059"/>
  <c r="Z40" i="7059"/>
  <c r="Y40" i="7062"/>
  <c r="AJ30" i="7062"/>
  <c r="AI69" i="7062"/>
  <c r="AI69" i="7061"/>
  <c r="AA38" i="7059"/>
  <c r="Z79" i="7060"/>
  <c r="AJ29" i="7060"/>
  <c r="AL68" i="7061"/>
  <c r="AM68" i="7061" s="1"/>
  <c r="X81" i="7062"/>
  <c r="AL67" i="7060"/>
  <c r="AM67" i="7060" s="1"/>
  <c r="AO67" i="7060" s="1"/>
  <c r="AK67" i="7059"/>
  <c r="AL68" i="7059"/>
  <c r="AM68" i="7059" s="1"/>
  <c r="AO68" i="7059" s="1"/>
  <c r="AJ69" i="7060"/>
  <c r="AL66" i="7061"/>
  <c r="AM66" i="7061" s="1"/>
  <c r="AD37" i="7059"/>
  <c r="AC76" i="7059"/>
  <c r="AA38" i="7062"/>
  <c r="AH73" i="7060"/>
  <c r="AA78" i="7061"/>
  <c r="AB38" i="7060"/>
  <c r="AK28" i="7060"/>
  <c r="AF74" i="7060"/>
  <c r="AI70" i="7062"/>
  <c r="X41" i="7060"/>
  <c r="AG32" i="7062"/>
  <c r="AB78" i="7062"/>
  <c r="AC76" i="7062"/>
  <c r="AI30" i="7060"/>
  <c r="AB39" i="7059"/>
  <c r="AH71" i="7060"/>
  <c r="AE73" i="7059"/>
  <c r="AI70" i="7061"/>
  <c r="X81" i="7061"/>
  <c r="AG34" i="7061"/>
  <c r="AH71" i="7061"/>
  <c r="Y80" i="7062"/>
  <c r="AL29" i="7062"/>
  <c r="AM29" i="7062" s="1"/>
  <c r="AJ70" i="7060"/>
  <c r="AH32" i="7061"/>
  <c r="AC77" i="7059"/>
  <c r="AA78" i="7060"/>
  <c r="AK28" i="7061"/>
  <c r="AE34" i="7060"/>
  <c r="AF33" i="7062"/>
  <c r="AI72" i="7061"/>
  <c r="AG72" i="7059"/>
  <c r="AD35" i="7060"/>
  <c r="Y41" i="7061"/>
  <c r="AC36" i="7060"/>
  <c r="AG33" i="7059"/>
  <c r="AF75" i="7060"/>
  <c r="AK30" i="7059"/>
  <c r="Z41" i="7059"/>
  <c r="AA80" i="7059"/>
  <c r="AH32" i="7059"/>
  <c r="AA79" i="7062" l="1"/>
  <c r="AE75" i="7062"/>
  <c r="AB79" i="7061"/>
  <c r="AA80" i="7060"/>
  <c r="AD36" i="7062"/>
  <c r="AI71" i="7059"/>
  <c r="AI31" i="7059"/>
  <c r="AC38" i="7061"/>
  <c r="AA40" i="7061"/>
  <c r="AF35" i="7061"/>
  <c r="Y81" i="7059"/>
  <c r="AK29" i="7059"/>
  <c r="AD37" i="7060"/>
  <c r="AF35" i="7062"/>
  <c r="AC37" i="7061"/>
  <c r="AH32" i="7060"/>
  <c r="AB78" i="7059"/>
  <c r="AF74" i="7062"/>
  <c r="AE35" i="7059"/>
  <c r="AA40" i="7060"/>
  <c r="AA39" i="7062"/>
  <c r="AA39" i="7060"/>
  <c r="AD76" i="7060"/>
  <c r="Z41" i="7062"/>
  <c r="AE75" i="7061"/>
  <c r="AF34" i="7059"/>
  <c r="AC77" i="7060"/>
  <c r="AK70" i="7059"/>
  <c r="AG33" i="7060"/>
  <c r="AG73" i="7061"/>
  <c r="AL28" i="7062"/>
  <c r="AM28" i="7062" s="1"/>
  <c r="AG74" i="7061"/>
  <c r="AD36" i="7059"/>
  <c r="AD76" i="7061"/>
  <c r="AJ30" i="7061"/>
  <c r="Y81" i="7060"/>
  <c r="AL68" i="7062"/>
  <c r="AM68" i="7062" s="1"/>
  <c r="AJ31" i="7061"/>
  <c r="AI31" i="7062"/>
  <c r="AI71" i="7062"/>
  <c r="AA79" i="7059"/>
  <c r="AE36" i="7061"/>
  <c r="AK69" i="7059"/>
  <c r="AB80" i="7061"/>
  <c r="AH72" i="7062"/>
  <c r="AB39" i="7061"/>
  <c r="AC77" i="7062"/>
  <c r="AG73" i="7062"/>
  <c r="Y81" i="7061"/>
  <c r="AJ30" i="7060"/>
  <c r="AG34" i="7062"/>
  <c r="AG33" i="7062"/>
  <c r="AJ70" i="7061"/>
  <c r="AD76" i="7062"/>
  <c r="AJ70" i="7062"/>
  <c r="AC38" i="7060"/>
  <c r="AB38" i="7062"/>
  <c r="AK69" i="7060"/>
  <c r="AK29" i="7060"/>
  <c r="AK30" i="7062"/>
  <c r="AL29" i="7061"/>
  <c r="AM29" i="7061" s="1"/>
  <c r="AJ69" i="7062"/>
  <c r="AF34" i="7060"/>
  <c r="AD77" i="7059"/>
  <c r="Z80" i="7062"/>
  <c r="AF73" i="7059"/>
  <c r="AC78" i="7062"/>
  <c r="AG74" i="7060"/>
  <c r="AB78" i="7061"/>
  <c r="AI72" i="7060"/>
  <c r="AE75" i="7059"/>
  <c r="Y41" i="7060"/>
  <c r="AI32" i="7061"/>
  <c r="AI71" i="7061"/>
  <c r="AH32" i="7062"/>
  <c r="AL28" i="7060"/>
  <c r="AM28" i="7060" s="1"/>
  <c r="AO28" i="7060" s="1"/>
  <c r="AL67" i="7059"/>
  <c r="AM67" i="7059" s="1"/>
  <c r="AO67" i="7059" s="1"/>
  <c r="AA79" i="7060"/>
  <c r="Z40" i="7062"/>
  <c r="AG33" i="7061"/>
  <c r="AD77" i="7061"/>
  <c r="AL28" i="7061"/>
  <c r="AM28" i="7061" s="1"/>
  <c r="AK70" i="7060"/>
  <c r="AI71" i="7060"/>
  <c r="AI73" i="7060"/>
  <c r="AD76" i="7059"/>
  <c r="AB38" i="7059"/>
  <c r="AA40" i="7059"/>
  <c r="AL27" i="7061"/>
  <c r="AM27" i="7061" s="1"/>
  <c r="AJ72" i="7061"/>
  <c r="AB78" i="7060"/>
  <c r="AH34" i="7061"/>
  <c r="AC39" i="7059"/>
  <c r="AE37" i="7059"/>
  <c r="Y81" i="7062"/>
  <c r="AJ69" i="7061"/>
  <c r="AF74" i="7059"/>
  <c r="AK68" i="7060"/>
  <c r="AC37" i="7062"/>
  <c r="AI31" i="7060"/>
  <c r="AD36" i="7060"/>
  <c r="AE35" i="7060"/>
  <c r="AB80" i="7059"/>
  <c r="Z41" i="7061"/>
  <c r="AH72" i="7059"/>
  <c r="AL30" i="7059"/>
  <c r="AM30" i="7059" s="1"/>
  <c r="AO30" i="7059" s="1"/>
  <c r="AH33" i="7059"/>
  <c r="AG75" i="7060"/>
  <c r="AI32" i="7059"/>
  <c r="AA41" i="7059"/>
  <c r="AB79" i="7062" l="1"/>
  <c r="AB80" i="7060"/>
  <c r="AC79" i="7061"/>
  <c r="AF75" i="7062"/>
  <c r="AJ71" i="7059"/>
  <c r="AE36" i="7062"/>
  <c r="AD38" i="7061"/>
  <c r="AJ31" i="7059"/>
  <c r="AB40" i="7061"/>
  <c r="AL29" i="7059"/>
  <c r="AM29" i="7059" s="1"/>
  <c r="AO29" i="7059" s="1"/>
  <c r="Z81" i="7059"/>
  <c r="AG35" i="7061"/>
  <c r="AG35" i="7062"/>
  <c r="AE37" i="7060"/>
  <c r="AG74" i="7062"/>
  <c r="AC78" i="7059"/>
  <c r="AI32" i="7060"/>
  <c r="AD37" i="7061"/>
  <c r="AE76" i="7060"/>
  <c r="AA41" i="7062"/>
  <c r="AB39" i="7060"/>
  <c r="AB39" i="7062"/>
  <c r="AF75" i="7061"/>
  <c r="AB40" i="7060"/>
  <c r="AF35" i="7059"/>
  <c r="AH73" i="7061"/>
  <c r="AH33" i="7060"/>
  <c r="AL70" i="7059"/>
  <c r="AM70" i="7059" s="1"/>
  <c r="AO70" i="7059" s="1"/>
  <c r="AD77" i="7060"/>
  <c r="AG34" i="7059"/>
  <c r="AH73" i="7062"/>
  <c r="AF36" i="7061"/>
  <c r="Z81" i="7060"/>
  <c r="AD77" i="7062"/>
  <c r="AB79" i="7059"/>
  <c r="AK30" i="7061"/>
  <c r="AC39" i="7061"/>
  <c r="AJ71" i="7062"/>
  <c r="AE76" i="7061"/>
  <c r="AI72" i="7062"/>
  <c r="AJ31" i="7062"/>
  <c r="AE36" i="7059"/>
  <c r="AC80" i="7061"/>
  <c r="AK31" i="7061"/>
  <c r="AH74" i="7061"/>
  <c r="AL69" i="7059"/>
  <c r="AM69" i="7059" s="1"/>
  <c r="AO69" i="7059" s="1"/>
  <c r="AD37" i="7062"/>
  <c r="AF37" i="7059"/>
  <c r="AC78" i="7060"/>
  <c r="AC38" i="7059"/>
  <c r="AJ71" i="7060"/>
  <c r="AH33" i="7061"/>
  <c r="AG73" i="7059"/>
  <c r="AL69" i="7060"/>
  <c r="AM69" i="7060" s="1"/>
  <c r="AO69" i="7060" s="1"/>
  <c r="AL68" i="7060"/>
  <c r="AM68" i="7060" s="1"/>
  <c r="AO68" i="7060" s="1"/>
  <c r="AK72" i="7061"/>
  <c r="AA80" i="7062"/>
  <c r="AC38" i="7062"/>
  <c r="AH33" i="7062"/>
  <c r="AG74" i="7059"/>
  <c r="AE76" i="7059"/>
  <c r="AL70" i="7060"/>
  <c r="AM70" i="7060" s="1"/>
  <c r="AO70" i="7060" s="1"/>
  <c r="AA40" i="7062"/>
  <c r="AI32" i="7062"/>
  <c r="Z41" i="7060"/>
  <c r="AE77" i="7059"/>
  <c r="AD38" i="7060"/>
  <c r="AH34" i="7062"/>
  <c r="AK69" i="7061"/>
  <c r="AD39" i="7059"/>
  <c r="AJ73" i="7060"/>
  <c r="AB79" i="7060"/>
  <c r="AF75" i="7059"/>
  <c r="AC78" i="7061"/>
  <c r="AG34" i="7060"/>
  <c r="AL30" i="7062"/>
  <c r="AM30" i="7062" s="1"/>
  <c r="AK70" i="7062"/>
  <c r="AK30" i="7060"/>
  <c r="AI34" i="7061"/>
  <c r="AJ71" i="7061"/>
  <c r="AJ72" i="7060"/>
  <c r="AH74" i="7060"/>
  <c r="AK69" i="7062"/>
  <c r="AL29" i="7060"/>
  <c r="AM29" i="7060" s="1"/>
  <c r="AO29" i="7060" s="1"/>
  <c r="AE76" i="7062"/>
  <c r="AJ31" i="7060"/>
  <c r="Z81" i="7062"/>
  <c r="AB40" i="7059"/>
  <c r="AE77" i="7061"/>
  <c r="AJ32" i="7061"/>
  <c r="AD78" i="7062"/>
  <c r="AK70" i="7061"/>
  <c r="Z81" i="7061"/>
  <c r="AI72" i="7059"/>
  <c r="AB41" i="7059"/>
  <c r="AH75" i="7060"/>
  <c r="AI33" i="7059"/>
  <c r="AF35" i="7060"/>
  <c r="AA41" i="7061"/>
  <c r="AJ32" i="7059"/>
  <c r="AC80" i="7059"/>
  <c r="AE36" i="7060"/>
  <c r="AC79" i="7062" l="1"/>
  <c r="AG75" i="7062"/>
  <c r="AD79" i="7061"/>
  <c r="AC80" i="7060"/>
  <c r="AF36" i="7062"/>
  <c r="AK71" i="7059"/>
  <c r="AK31" i="7059"/>
  <c r="AE38" i="7061"/>
  <c r="AC40" i="7061"/>
  <c r="AH35" i="7061"/>
  <c r="AA81" i="7059"/>
  <c r="AF37" i="7060"/>
  <c r="AH35" i="7062"/>
  <c r="AE37" i="7061"/>
  <c r="AJ32" i="7060"/>
  <c r="AD78" i="7059"/>
  <c r="AH74" i="7062"/>
  <c r="AC40" i="7060"/>
  <c r="AG75" i="7061"/>
  <c r="AC39" i="7062"/>
  <c r="AC39" i="7060"/>
  <c r="AG35" i="7059"/>
  <c r="AB41" i="7062"/>
  <c r="AF76" i="7060"/>
  <c r="AH34" i="7059"/>
  <c r="AE77" i="7060"/>
  <c r="AI33" i="7060"/>
  <c r="AI73" i="7061"/>
  <c r="AF36" i="7059"/>
  <c r="AL30" i="7061"/>
  <c r="AM30" i="7061" s="1"/>
  <c r="AK31" i="7062"/>
  <c r="AC79" i="7059"/>
  <c r="AJ72" i="7062"/>
  <c r="AE77" i="7062"/>
  <c r="AI74" i="7061"/>
  <c r="AF76" i="7061"/>
  <c r="AA81" i="7060"/>
  <c r="AL31" i="7061"/>
  <c r="AM31" i="7061" s="1"/>
  <c r="AK71" i="7062"/>
  <c r="AG36" i="7061"/>
  <c r="AD80" i="7061"/>
  <c r="AD39" i="7061"/>
  <c r="AI73" i="7062"/>
  <c r="AF77" i="7061"/>
  <c r="AF76" i="7062"/>
  <c r="AL30" i="7060"/>
  <c r="AM30" i="7060" s="1"/>
  <c r="AO30" i="7060" s="1"/>
  <c r="AI34" i="7062"/>
  <c r="AJ32" i="7062"/>
  <c r="AD38" i="7062"/>
  <c r="AK71" i="7060"/>
  <c r="AL70" i="7061"/>
  <c r="AM70" i="7061" s="1"/>
  <c r="AG75" i="7059"/>
  <c r="AL69" i="7061"/>
  <c r="AM69" i="7061" s="1"/>
  <c r="AI33" i="7061"/>
  <c r="AC40" i="7059"/>
  <c r="AL70" i="7062"/>
  <c r="AM70" i="7062" s="1"/>
  <c r="AC79" i="7060"/>
  <c r="AE38" i="7060"/>
  <c r="AB40" i="7062"/>
  <c r="AH73" i="7059"/>
  <c r="AD38" i="7059"/>
  <c r="AA41" i="7060"/>
  <c r="AE78" i="7062"/>
  <c r="AL69" i="7062"/>
  <c r="AM69" i="7062" s="1"/>
  <c r="AK73" i="7060"/>
  <c r="AB80" i="7062"/>
  <c r="AL72" i="7061"/>
  <c r="AM72" i="7061" s="1"/>
  <c r="AD78" i="7060"/>
  <c r="AK71" i="7061"/>
  <c r="AI33" i="7062"/>
  <c r="AA81" i="7062"/>
  <c r="AI74" i="7060"/>
  <c r="AH34" i="7060"/>
  <c r="AF77" i="7059"/>
  <c r="AF76" i="7059"/>
  <c r="AG37" i="7059"/>
  <c r="AA81" i="7061"/>
  <c r="AK32" i="7061"/>
  <c r="AK31" i="7060"/>
  <c r="AK72" i="7060"/>
  <c r="AJ34" i="7061"/>
  <c r="AD78" i="7061"/>
  <c r="AE39" i="7059"/>
  <c r="AH74" i="7059"/>
  <c r="AE37" i="7062"/>
  <c r="AF36" i="7060"/>
  <c r="AJ33" i="7059"/>
  <c r="AD80" i="7059"/>
  <c r="AB41" i="7061"/>
  <c r="AI75" i="7060"/>
  <c r="AK32" i="7059"/>
  <c r="AC41" i="7059"/>
  <c r="AG35" i="7060"/>
  <c r="AJ72" i="7059"/>
  <c r="AD79" i="7062" l="1"/>
  <c r="AD80" i="7060"/>
  <c r="AE79" i="7061"/>
  <c r="AH75" i="7062"/>
  <c r="AL71" i="7059"/>
  <c r="AM71" i="7059" s="1"/>
  <c r="AO71" i="7059" s="1"/>
  <c r="AG36" i="7062"/>
  <c r="AF38" i="7061"/>
  <c r="AL31" i="7059"/>
  <c r="AM31" i="7059" s="1"/>
  <c r="AO31" i="7059" s="1"/>
  <c r="AD40" i="7061"/>
  <c r="AB81" i="7059"/>
  <c r="AI35" i="7061"/>
  <c r="AI35" i="7062"/>
  <c r="AG37" i="7060"/>
  <c r="AI74" i="7062"/>
  <c r="AE78" i="7059"/>
  <c r="AK32" i="7060"/>
  <c r="AF37" i="7061"/>
  <c r="AC41" i="7062"/>
  <c r="AH35" i="7059"/>
  <c r="AD39" i="7060"/>
  <c r="AD39" i="7062"/>
  <c r="AH75" i="7061"/>
  <c r="AG76" i="7060"/>
  <c r="AD40" i="7060"/>
  <c r="AJ73" i="7061"/>
  <c r="AJ33" i="7060"/>
  <c r="AF77" i="7060"/>
  <c r="AI34" i="7059"/>
  <c r="AH36" i="7061"/>
  <c r="AF77" i="7062"/>
  <c r="AL71" i="7062"/>
  <c r="AM71" i="7062" s="1"/>
  <c r="AK72" i="7062"/>
  <c r="AD79" i="7059"/>
  <c r="AJ73" i="7062"/>
  <c r="AB81" i="7060"/>
  <c r="AL31" i="7062"/>
  <c r="AM31" i="7062" s="1"/>
  <c r="AE39" i="7061"/>
  <c r="AG76" i="7061"/>
  <c r="AE80" i="7061"/>
  <c r="AJ74" i="7061"/>
  <c r="AG36" i="7059"/>
  <c r="AB41" i="7060"/>
  <c r="AI74" i="7059"/>
  <c r="AL31" i="7060"/>
  <c r="AM31" i="7060" s="1"/>
  <c r="AO31" i="7060" s="1"/>
  <c r="AJ74" i="7060"/>
  <c r="AE78" i="7060"/>
  <c r="AE38" i="7059"/>
  <c r="AD79" i="7060"/>
  <c r="AE38" i="7062"/>
  <c r="AG76" i="7062"/>
  <c r="AL71" i="7061"/>
  <c r="AM71" i="7061" s="1"/>
  <c r="AF38" i="7060"/>
  <c r="AJ33" i="7061"/>
  <c r="AL32" i="7061"/>
  <c r="AM32" i="7061" s="1"/>
  <c r="AG76" i="7059"/>
  <c r="AB81" i="7062"/>
  <c r="AI73" i="7059"/>
  <c r="AH75" i="7059"/>
  <c r="AK32" i="7062"/>
  <c r="AF39" i="7059"/>
  <c r="AB81" i="7061"/>
  <c r="AG77" i="7059"/>
  <c r="AJ34" i="7062"/>
  <c r="AL73" i="7060"/>
  <c r="AM73" i="7060" s="1"/>
  <c r="AO73" i="7060" s="1"/>
  <c r="AF37" i="7062"/>
  <c r="AE78" i="7061"/>
  <c r="AH37" i="7059"/>
  <c r="AC80" i="7062"/>
  <c r="AF78" i="7062"/>
  <c r="AD40" i="7059"/>
  <c r="AL72" i="7060"/>
  <c r="AM72" i="7060" s="1"/>
  <c r="AO72" i="7060" s="1"/>
  <c r="AK34" i="7061"/>
  <c r="AI34" i="7060"/>
  <c r="AJ33" i="7062"/>
  <c r="AC40" i="7062"/>
  <c r="AL71" i="7060"/>
  <c r="AM71" i="7060" s="1"/>
  <c r="AO71" i="7060" s="1"/>
  <c r="AG77" i="7061"/>
  <c r="AK33" i="7059"/>
  <c r="AG36" i="7060"/>
  <c r="AK72" i="7059"/>
  <c r="AD41" i="7059"/>
  <c r="AE80" i="7059"/>
  <c r="AJ75" i="7060"/>
  <c r="AH35" i="7060"/>
  <c r="AL32" i="7059"/>
  <c r="AM32" i="7059" s="1"/>
  <c r="AO32" i="7059" s="1"/>
  <c r="AC41" i="7061"/>
  <c r="AE79" i="7062" l="1"/>
  <c r="AI75" i="7062"/>
  <c r="AF79" i="7061"/>
  <c r="AE80" i="7060"/>
  <c r="AH36" i="7062"/>
  <c r="AG38" i="7061"/>
  <c r="AE40" i="7061"/>
  <c r="AJ35" i="7061"/>
  <c r="AC81" i="7059"/>
  <c r="AH37" i="7060"/>
  <c r="AJ35" i="7062"/>
  <c r="AG37" i="7061"/>
  <c r="AL32" i="7060"/>
  <c r="AM32" i="7060" s="1"/>
  <c r="AO32" i="7060" s="1"/>
  <c r="AF78" i="7059"/>
  <c r="AJ74" i="7062"/>
  <c r="AH76" i="7060"/>
  <c r="AI75" i="7061"/>
  <c r="AE39" i="7062"/>
  <c r="AE39" i="7060"/>
  <c r="AI35" i="7059"/>
  <c r="AE40" i="7060"/>
  <c r="AD41" i="7062"/>
  <c r="AJ34" i="7059"/>
  <c r="AG77" i="7060"/>
  <c r="AK33" i="7060"/>
  <c r="AK73" i="7061"/>
  <c r="AK74" i="7061"/>
  <c r="AK73" i="7062"/>
  <c r="AF80" i="7061"/>
  <c r="AE79" i="7059"/>
  <c r="AH76" i="7061"/>
  <c r="AL72" i="7062"/>
  <c r="AM72" i="7062" s="1"/>
  <c r="AF39" i="7061"/>
  <c r="AG77" i="7062"/>
  <c r="AH36" i="7059"/>
  <c r="AC81" i="7060"/>
  <c r="AI36" i="7061"/>
  <c r="AJ34" i="7060"/>
  <c r="AD80" i="7062"/>
  <c r="AH76" i="7059"/>
  <c r="AH76" i="7062"/>
  <c r="AK74" i="7060"/>
  <c r="AL34" i="7061"/>
  <c r="AM34" i="7061" s="1"/>
  <c r="AL32" i="7062"/>
  <c r="AM32" i="7062" s="1"/>
  <c r="AF38" i="7062"/>
  <c r="AG37" i="7062"/>
  <c r="AH77" i="7061"/>
  <c r="AC81" i="7062"/>
  <c r="AD40" i="7062"/>
  <c r="AI75" i="7059"/>
  <c r="AK33" i="7061"/>
  <c r="AE79" i="7060"/>
  <c r="AF78" i="7060"/>
  <c r="AG39" i="7059"/>
  <c r="AE40" i="7059"/>
  <c r="AI37" i="7059"/>
  <c r="AH77" i="7059"/>
  <c r="AJ73" i="7059"/>
  <c r="AG38" i="7060"/>
  <c r="AF38" i="7059"/>
  <c r="AJ74" i="7059"/>
  <c r="AK33" i="7062"/>
  <c r="AG78" i="7062"/>
  <c r="AF78" i="7061"/>
  <c r="AK34" i="7062"/>
  <c r="AC81" i="7061"/>
  <c r="AC41" i="7060"/>
  <c r="AK75" i="7060"/>
  <c r="AF80" i="7059"/>
  <c r="AL33" i="7059"/>
  <c r="AM33" i="7059" s="1"/>
  <c r="AO33" i="7059" s="1"/>
  <c r="AD41" i="7061"/>
  <c r="AL72" i="7059"/>
  <c r="AM72" i="7059" s="1"/>
  <c r="AO72" i="7059" s="1"/>
  <c r="AE41" i="7059"/>
  <c r="AH36" i="7060"/>
  <c r="AI35" i="7060"/>
  <c r="AF79" i="7062" l="1"/>
  <c r="AF80" i="7060"/>
  <c r="AG79" i="7061"/>
  <c r="AJ75" i="7062"/>
  <c r="AI36" i="7062"/>
  <c r="AH38" i="7061"/>
  <c r="AF40" i="7061"/>
  <c r="AD81" i="7059"/>
  <c r="AK35" i="7061"/>
  <c r="AK35" i="7062"/>
  <c r="AI37" i="7060"/>
  <c r="AK74" i="7062"/>
  <c r="AG78" i="7059"/>
  <c r="AH37" i="7061"/>
  <c r="AF40" i="7060"/>
  <c r="AJ35" i="7059"/>
  <c r="AF39" i="7060"/>
  <c r="AF39" i="7062"/>
  <c r="AJ75" i="7061"/>
  <c r="AE41" i="7062"/>
  <c r="AI76" i="7060"/>
  <c r="AL73" i="7061"/>
  <c r="AM73" i="7061" s="1"/>
  <c r="AL33" i="7060"/>
  <c r="AM33" i="7060" s="1"/>
  <c r="AO33" i="7060" s="1"/>
  <c r="AH77" i="7060"/>
  <c r="AK34" i="7059"/>
  <c r="AJ36" i="7061"/>
  <c r="AI76" i="7061"/>
  <c r="AD81" i="7060"/>
  <c r="AF79" i="7059"/>
  <c r="AI36" i="7059"/>
  <c r="AG80" i="7061"/>
  <c r="AH77" i="7062"/>
  <c r="AL73" i="7062"/>
  <c r="AM73" i="7062" s="1"/>
  <c r="AG39" i="7061"/>
  <c r="AL74" i="7061"/>
  <c r="AM74" i="7061" s="1"/>
  <c r="AG78" i="7061"/>
  <c r="AL33" i="7062"/>
  <c r="AM33" i="7062" s="1"/>
  <c r="AG78" i="7060"/>
  <c r="AI77" i="7059"/>
  <c r="AD41" i="7060"/>
  <c r="AK74" i="7059"/>
  <c r="AJ37" i="7059"/>
  <c r="AF79" i="7060"/>
  <c r="AG38" i="7062"/>
  <c r="AE80" i="7062"/>
  <c r="AH37" i="7062"/>
  <c r="AG38" i="7059"/>
  <c r="AF40" i="7059"/>
  <c r="AL33" i="7061"/>
  <c r="AM33" i="7061" s="1"/>
  <c r="AE40" i="7062"/>
  <c r="AL34" i="7062"/>
  <c r="AM34" i="7062" s="1"/>
  <c r="AH38" i="7060"/>
  <c r="AJ75" i="7059"/>
  <c r="AD81" i="7062"/>
  <c r="AL74" i="7060"/>
  <c r="AM74" i="7060" s="1"/>
  <c r="AO74" i="7060" s="1"/>
  <c r="AK34" i="7060"/>
  <c r="AI76" i="7059"/>
  <c r="AH78" i="7062"/>
  <c r="AD81" i="7061"/>
  <c r="AK73" i="7059"/>
  <c r="AH39" i="7059"/>
  <c r="AI77" i="7061"/>
  <c r="AI76" i="7062"/>
  <c r="AI36" i="7060"/>
  <c r="AF41" i="7059"/>
  <c r="AG80" i="7059"/>
  <c r="AL75" i="7060"/>
  <c r="AM75" i="7060" s="1"/>
  <c r="AE41" i="7061"/>
  <c r="AJ35" i="7060"/>
  <c r="AG79" i="7062" l="1"/>
  <c r="AK75" i="7062"/>
  <c r="AH79" i="7061"/>
  <c r="AG80" i="7060"/>
  <c r="AJ36" i="7062"/>
  <c r="AI38" i="7061"/>
  <c r="AG40" i="7061"/>
  <c r="AL35" i="7061"/>
  <c r="AM35" i="7061" s="1"/>
  <c r="AE81" i="7059"/>
  <c r="AJ37" i="7060"/>
  <c r="AL35" i="7062"/>
  <c r="AM35" i="7062" s="1"/>
  <c r="AI37" i="7061"/>
  <c r="AH78" i="7059"/>
  <c r="AL74" i="7062"/>
  <c r="AM74" i="7062" s="1"/>
  <c r="AF41" i="7062"/>
  <c r="AK75" i="7061"/>
  <c r="AG39" i="7062"/>
  <c r="AG39" i="7060"/>
  <c r="AK35" i="7059"/>
  <c r="AJ76" i="7060"/>
  <c r="AG40" i="7060"/>
  <c r="AL34" i="7059"/>
  <c r="AM34" i="7059" s="1"/>
  <c r="AO34" i="7059" s="1"/>
  <c r="AI77" i="7060"/>
  <c r="AH80" i="7061"/>
  <c r="AJ36" i="7059"/>
  <c r="AG79" i="7059"/>
  <c r="AH39" i="7061"/>
  <c r="AE81" i="7060"/>
  <c r="AJ76" i="7061"/>
  <c r="AI77" i="7062"/>
  <c r="AK36" i="7061"/>
  <c r="AJ77" i="7061"/>
  <c r="AI78" i="7062"/>
  <c r="AE81" i="7062"/>
  <c r="AL74" i="7059"/>
  <c r="AM74" i="7059" s="1"/>
  <c r="AO74" i="7059" s="1"/>
  <c r="AJ76" i="7059"/>
  <c r="AK75" i="7059"/>
  <c r="AF40" i="7062"/>
  <c r="AI37" i="7062"/>
  <c r="AI39" i="7059"/>
  <c r="AI38" i="7060"/>
  <c r="AF80" i="7062"/>
  <c r="AE41" i="7060"/>
  <c r="AH78" i="7060"/>
  <c r="AL73" i="7059"/>
  <c r="AM73" i="7059" s="1"/>
  <c r="AO73" i="7059" s="1"/>
  <c r="AL34" i="7060"/>
  <c r="AM34" i="7060" s="1"/>
  <c r="AO34" i="7060" s="1"/>
  <c r="AG40" i="7059"/>
  <c r="AH38" i="7062"/>
  <c r="AJ76" i="7062"/>
  <c r="AH38" i="7059"/>
  <c r="AG79" i="7060"/>
  <c r="AJ77" i="7059"/>
  <c r="AE81" i="7061"/>
  <c r="AK37" i="7059"/>
  <c r="AH78" i="7061"/>
  <c r="AK35" i="7060"/>
  <c r="AG41" i="7059"/>
  <c r="AF41" i="7061"/>
  <c r="AO75" i="7060"/>
  <c r="AH80" i="7059"/>
  <c r="AJ36" i="7060"/>
  <c r="AH79" i="7062" l="1"/>
  <c r="AH80" i="7060"/>
  <c r="AI79" i="7061"/>
  <c r="AL75" i="7062"/>
  <c r="AM75" i="7062" s="1"/>
  <c r="AK36" i="7062"/>
  <c r="AJ38" i="7061"/>
  <c r="AH40" i="7061"/>
  <c r="AF81" i="7059"/>
  <c r="AK37" i="7060"/>
  <c r="AI78" i="7059"/>
  <c r="AJ37" i="7061"/>
  <c r="AK76" i="7060"/>
  <c r="AL35" i="7059"/>
  <c r="AM35" i="7059" s="1"/>
  <c r="AO35" i="7059" s="1"/>
  <c r="AH39" i="7060"/>
  <c r="AH39" i="7062"/>
  <c r="AL75" i="7061"/>
  <c r="AM75" i="7061" s="1"/>
  <c r="AH40" i="7060"/>
  <c r="AG41" i="7062"/>
  <c r="AJ77" i="7060"/>
  <c r="AK76" i="7061"/>
  <c r="AF81" i="7060"/>
  <c r="AI39" i="7061"/>
  <c r="AH79" i="7059"/>
  <c r="AL36" i="7061"/>
  <c r="AM36" i="7061" s="1"/>
  <c r="AK36" i="7059"/>
  <c r="AJ77" i="7062"/>
  <c r="AI80" i="7061"/>
  <c r="AL37" i="7059"/>
  <c r="AM37" i="7059" s="1"/>
  <c r="AO37" i="7059" s="1"/>
  <c r="AI38" i="7059"/>
  <c r="AI38" i="7062"/>
  <c r="AF41" i="7060"/>
  <c r="AH40" i="7059"/>
  <c r="AG80" i="7062"/>
  <c r="AJ37" i="7062"/>
  <c r="AF81" i="7061"/>
  <c r="AJ38" i="7060"/>
  <c r="AG40" i="7062"/>
  <c r="AK76" i="7062"/>
  <c r="AL75" i="7059"/>
  <c r="AM75" i="7059" s="1"/>
  <c r="AO75" i="7059" s="1"/>
  <c r="AF81" i="7062"/>
  <c r="AI78" i="7061"/>
  <c r="AK77" i="7059"/>
  <c r="AJ39" i="7059"/>
  <c r="AK76" i="7059"/>
  <c r="AJ78" i="7062"/>
  <c r="AH79" i="7060"/>
  <c r="AI78" i="7060"/>
  <c r="AK77" i="7061"/>
  <c r="AG41" i="7061"/>
  <c r="AH41" i="7059"/>
  <c r="AK36" i="7060"/>
  <c r="AI80" i="7059"/>
  <c r="AL35" i="7060"/>
  <c r="AI79" i="7062" l="1"/>
  <c r="AJ79" i="7061"/>
  <c r="AI80" i="7060"/>
  <c r="AL36" i="7062"/>
  <c r="AM36" i="7062" s="1"/>
  <c r="AK38" i="7061"/>
  <c r="AI40" i="7061"/>
  <c r="AG81" i="7059"/>
  <c r="AL37" i="7060"/>
  <c r="AM37" i="7060" s="1"/>
  <c r="AO37" i="7060" s="1"/>
  <c r="AK37" i="7061"/>
  <c r="AJ78" i="7059"/>
  <c r="AI40" i="7060"/>
  <c r="AI39" i="7062"/>
  <c r="AI39" i="7060"/>
  <c r="AH41" i="7062"/>
  <c r="AL76" i="7060"/>
  <c r="AM76" i="7060" s="1"/>
  <c r="AO76" i="7060" s="1"/>
  <c r="AK77" i="7060"/>
  <c r="AL36" i="7059"/>
  <c r="AM36" i="7059" s="1"/>
  <c r="AO36" i="7059" s="1"/>
  <c r="AI79" i="7059"/>
  <c r="AJ39" i="7061"/>
  <c r="AJ80" i="7061"/>
  <c r="AG81" i="7060"/>
  <c r="AK77" i="7062"/>
  <c r="AL76" i="7061"/>
  <c r="AM76" i="7061" s="1"/>
  <c r="AJ78" i="7060"/>
  <c r="AL76" i="7062"/>
  <c r="AM76" i="7062" s="1"/>
  <c r="AL77" i="7059"/>
  <c r="AM77" i="7059" s="1"/>
  <c r="AO77" i="7059" s="1"/>
  <c r="AG81" i="7061"/>
  <c r="AI79" i="7060"/>
  <c r="AJ78" i="7061"/>
  <c r="AK37" i="7062"/>
  <c r="AG41" i="7060"/>
  <c r="AK78" i="7062"/>
  <c r="AG81" i="7062"/>
  <c r="AH40" i="7062"/>
  <c r="AH80" i="7062"/>
  <c r="AJ38" i="7062"/>
  <c r="AL77" i="7061"/>
  <c r="AM77" i="7061" s="1"/>
  <c r="AL76" i="7059"/>
  <c r="AM76" i="7059" s="1"/>
  <c r="AO76" i="7059" s="1"/>
  <c r="AK38" i="7060"/>
  <c r="AI40" i="7059"/>
  <c r="AJ38" i="7059"/>
  <c r="AK39" i="7059"/>
  <c r="AI41" i="7059"/>
  <c r="AJ80" i="7059"/>
  <c r="AM35" i="7060"/>
  <c r="AH41" i="7061"/>
  <c r="AL36" i="7060"/>
  <c r="AM36" i="7060" s="1"/>
  <c r="AO36" i="7060" s="1"/>
  <c r="AJ79" i="7062" l="1"/>
  <c r="AJ80" i="7060"/>
  <c r="AK79" i="7061"/>
  <c r="AL38" i="7061"/>
  <c r="AM38" i="7061" s="1"/>
  <c r="AJ40" i="7061"/>
  <c r="AH81" i="7059"/>
  <c r="AK78" i="7059"/>
  <c r="AL37" i="7061"/>
  <c r="AM37" i="7061" s="1"/>
  <c r="AI41" i="7062"/>
  <c r="AJ39" i="7060"/>
  <c r="AJ39" i="7062"/>
  <c r="AJ40" i="7060"/>
  <c r="AL77" i="7060"/>
  <c r="AM77" i="7060" s="1"/>
  <c r="AO77" i="7060" s="1"/>
  <c r="AL77" i="7062"/>
  <c r="AM77" i="7062" s="1"/>
  <c r="AH81" i="7060"/>
  <c r="AK80" i="7061"/>
  <c r="AK39" i="7061"/>
  <c r="AJ79" i="7059"/>
  <c r="AK38" i="7062"/>
  <c r="AK38" i="7059"/>
  <c r="AI80" i="7062"/>
  <c r="AJ40" i="7059"/>
  <c r="AI40" i="7062"/>
  <c r="AK78" i="7061"/>
  <c r="AL37" i="7062"/>
  <c r="AL38" i="7060"/>
  <c r="AM38" i="7060" s="1"/>
  <c r="AO38" i="7060" s="1"/>
  <c r="AH81" i="7062"/>
  <c r="AJ79" i="7060"/>
  <c r="AL78" i="7062"/>
  <c r="AL39" i="7059"/>
  <c r="AM39" i="7059" s="1"/>
  <c r="AO39" i="7059" s="1"/>
  <c r="AH41" i="7060"/>
  <c r="AH81" i="7061"/>
  <c r="AK78" i="7060"/>
  <c r="AI41" i="7061"/>
  <c r="AO35" i="7060"/>
  <c r="AK80" i="7059"/>
  <c r="AJ41" i="7059"/>
  <c r="AK79" i="7062" l="1"/>
  <c r="AL79" i="7061"/>
  <c r="AM79" i="7061" s="1"/>
  <c r="AK80" i="7060"/>
  <c r="AK40" i="7061"/>
  <c r="AI81" i="7059"/>
  <c r="AL78" i="7059"/>
  <c r="AM78" i="7059" s="1"/>
  <c r="AO78" i="7059" s="1"/>
  <c r="AK40" i="7060"/>
  <c r="AK39" i="7062"/>
  <c r="AK39" i="7060"/>
  <c r="AJ41" i="7062"/>
  <c r="AK79" i="7059"/>
  <c r="AL39" i="7061"/>
  <c r="AM39" i="7061" s="1"/>
  <c r="AL80" i="7061"/>
  <c r="AM80" i="7061" s="1"/>
  <c r="AI81" i="7060"/>
  <c r="AK79" i="7060"/>
  <c r="AK40" i="7059"/>
  <c r="AI81" i="7062"/>
  <c r="AI41" i="7060"/>
  <c r="AM37" i="7062"/>
  <c r="AJ80" i="7062"/>
  <c r="AM78" i="7062"/>
  <c r="AL78" i="7061"/>
  <c r="AL38" i="7059"/>
  <c r="AM38" i="7059" s="1"/>
  <c r="AO38" i="7059" s="1"/>
  <c r="AL78" i="7060"/>
  <c r="AJ40" i="7062"/>
  <c r="AL38" i="7062"/>
  <c r="AM38" i="7062" s="1"/>
  <c r="AI81" i="7061"/>
  <c r="AK41" i="7059"/>
  <c r="AL80" i="7059"/>
  <c r="AM80" i="7059" s="1"/>
  <c r="AO80" i="7059" s="1"/>
  <c r="AJ41" i="7061"/>
  <c r="AL79" i="7062" l="1"/>
  <c r="AM79" i="7062" s="1"/>
  <c r="AL80" i="7060"/>
  <c r="AM80" i="7060" s="1"/>
  <c r="AO80" i="7060" s="1"/>
  <c r="AL40" i="7061"/>
  <c r="AM40" i="7061" s="1"/>
  <c r="AJ81" i="7059"/>
  <c r="AK41" i="7062"/>
  <c r="AL39" i="7060"/>
  <c r="AM39" i="7060" s="1"/>
  <c r="AO39" i="7060" s="1"/>
  <c r="AL39" i="7062"/>
  <c r="AM39" i="7062" s="1"/>
  <c r="AL40" i="7060"/>
  <c r="AM40" i="7060" s="1"/>
  <c r="AO40" i="7060" s="1"/>
  <c r="AJ81" i="7060"/>
  <c r="AL79" i="7059"/>
  <c r="AM79" i="7059" s="1"/>
  <c r="AO79" i="7059" s="1"/>
  <c r="AM78" i="7060"/>
  <c r="AJ41" i="7060"/>
  <c r="AJ81" i="7062"/>
  <c r="AL40" i="7059"/>
  <c r="AM40" i="7059" s="1"/>
  <c r="AO40" i="7059" s="1"/>
  <c r="AM78" i="7061"/>
  <c r="AJ81" i="7061"/>
  <c r="AK80" i="7062"/>
  <c r="AK40" i="7062"/>
  <c r="AL79" i="7060"/>
  <c r="AM79" i="7060" s="1"/>
  <c r="AO79" i="7060" s="1"/>
  <c r="AK41" i="7061"/>
  <c r="AL41" i="7059"/>
  <c r="AK81" i="7059" l="1"/>
  <c r="AL41" i="7062"/>
  <c r="AM41" i="7062" s="1"/>
  <c r="AK81" i="7060"/>
  <c r="AL80" i="7062"/>
  <c r="AK41" i="7060"/>
  <c r="AK81" i="7062"/>
  <c r="AL40" i="7062"/>
  <c r="AK81" i="7061"/>
  <c r="AO78" i="7060"/>
  <c r="AM41" i="7059"/>
  <c r="AL42" i="7059"/>
  <c r="AL41" i="7061"/>
  <c r="AL81" i="7059" l="1"/>
  <c r="AL81" i="7060"/>
  <c r="AL81" i="7061"/>
  <c r="AM40" i="7062"/>
  <c r="AM42" i="7062" s="1"/>
  <c r="AL42" i="7062"/>
  <c r="AL81" i="7062"/>
  <c r="AM81" i="7062" s="1"/>
  <c r="AL41" i="7060"/>
  <c r="AM80" i="7062"/>
  <c r="AM82" i="7062" s="1"/>
  <c r="AM84" i="7062" s="1"/>
  <c r="AL82" i="7062"/>
  <c r="AM41" i="7061"/>
  <c r="AM42" i="7061" s="1"/>
  <c r="AL42" i="7061"/>
  <c r="AO41" i="7059"/>
  <c r="AO42" i="7059" s="1"/>
  <c r="AM42" i="7059"/>
  <c r="AL82" i="7059" l="1"/>
  <c r="AM81" i="7059"/>
  <c r="AM81" i="7060"/>
  <c r="AL82" i="7060"/>
  <c r="AM41" i="7060"/>
  <c r="AL42" i="7060"/>
  <c r="AM81" i="7061"/>
  <c r="AM82" i="7061" s="1"/>
  <c r="AM84" i="7061" s="1"/>
  <c r="AL82" i="7061"/>
  <c r="AM82" i="7059" l="1"/>
  <c r="AO81" i="7059"/>
  <c r="AO82" i="7059" s="1"/>
  <c r="AO81" i="7060"/>
  <c r="AO82" i="7060" s="1"/>
  <c r="AM82" i="7060"/>
  <c r="AO41" i="7060"/>
  <c r="AO42" i="7060" s="1"/>
  <c r="AO84" i="7060" s="1"/>
  <c r="AM42" i="7060"/>
</calcChain>
</file>

<file path=xl/sharedStrings.xml><?xml version="1.0" encoding="utf-8"?>
<sst xmlns="http://schemas.openxmlformats.org/spreadsheetml/2006/main" count="1676" uniqueCount="63">
  <si>
    <t>Тримесечие на събитието</t>
  </si>
  <si>
    <t>n-8</t>
  </si>
  <si>
    <t>n-9</t>
  </si>
  <si>
    <t>n-10</t>
  </si>
  <si>
    <t>n-11</t>
  </si>
  <si>
    <t>n-12</t>
  </si>
  <si>
    <t>n-13</t>
  </si>
  <si>
    <t>n-14</t>
  </si>
  <si>
    <t>n-15</t>
  </si>
  <si>
    <t>n-16</t>
  </si>
  <si>
    <t>n-17</t>
  </si>
  <si>
    <t>n-18</t>
  </si>
  <si>
    <t>n-19</t>
  </si>
  <si>
    <t>n-20</t>
  </si>
  <si>
    <t>n-21</t>
  </si>
  <si>
    <t>n-22</t>
  </si>
  <si>
    <t>n-23</t>
  </si>
  <si>
    <t>n</t>
  </si>
  <si>
    <t>n-1</t>
  </si>
  <si>
    <t>n-2</t>
  </si>
  <si>
    <t>n-3</t>
  </si>
  <si>
    <t>n-4</t>
  </si>
  <si>
    <t>n-5</t>
  </si>
  <si>
    <t>n-6</t>
  </si>
  <si>
    <t>n-7</t>
  </si>
  <si>
    <t>I. ВЪВ ВРЪЗКА С ИМУЩЕСТВЕНИ ВРЕДИ</t>
  </si>
  <si>
    <t>n-24</t>
  </si>
  <si>
    <t>n-25</t>
  </si>
  <si>
    <t>n-26</t>
  </si>
  <si>
    <t>n-27</t>
  </si>
  <si>
    <t>n-28</t>
  </si>
  <si>
    <t>n-29</t>
  </si>
  <si>
    <t>n-30</t>
  </si>
  <si>
    <t>n-31</t>
  </si>
  <si>
    <t>n-32</t>
  </si>
  <si>
    <t>n-33</t>
  </si>
  <si>
    <t>n-34</t>
  </si>
  <si>
    <t>n-35</t>
  </si>
  <si>
    <t>Тримесечие на плащането на претенциите</t>
  </si>
  <si>
    <t>Тримесечие на предявяването на претенциите</t>
  </si>
  <si>
    <t>Очакван размер на неизплатените претенции</t>
  </si>
  <si>
    <t>коефициент на развитие</t>
  </si>
  <si>
    <t>Очакван размер на плащанията</t>
  </si>
  <si>
    <t>Очакван брой на плаща-нията</t>
  </si>
  <si>
    <t>Очакван брой на неизплатените претенции</t>
  </si>
  <si>
    <t>Леки автомобили и товарни автомобили с допустима максимална маса до 5 тона</t>
  </si>
  <si>
    <t>Товарни автомобили с допустима максимална маса над 5 тона и автобуси</t>
  </si>
  <si>
    <t xml:space="preserve">Седлови влекачи </t>
  </si>
  <si>
    <t>Моторни превозни средства, различни от предходните рискови групи</t>
  </si>
  <si>
    <t>Очакван брой на плащанията</t>
  </si>
  <si>
    <t>Година</t>
  </si>
  <si>
    <t>Тримесечие….\</t>
  </si>
  <si>
    <t>Компания</t>
  </si>
  <si>
    <t>Група</t>
  </si>
  <si>
    <t>Наименование</t>
  </si>
  <si>
    <t>Група 1</t>
  </si>
  <si>
    <t>Група 2</t>
  </si>
  <si>
    <t>Група 3</t>
  </si>
  <si>
    <t>Група 4</t>
  </si>
  <si>
    <t>Общо за пазара</t>
  </si>
  <si>
    <t>дата</t>
  </si>
  <si>
    <t>II. ВЪВ ВРЪЗКА С НЕИМУЩЕСТВЕНИ ВРЕДИ</t>
  </si>
  <si>
    <t>второ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</si>
</sst>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"/>
  </numFmts>
  <fonts count="18" x14ac:knownFonts="1">
    <font>
      <sz val="10"/>
      <name val="Arial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u/>
      <sz val="11"/>
      <name val="Times New Roman"/>
      <family val="1"/>
      <charset val="204"/>
    </font>
    <font>
      <sz val="12"/>
      <name val="Times"/>
      <family val="1"/>
    </font>
    <font>
      <b/>
      <sz val="12"/>
      <name val="Times"/>
      <family val="1"/>
    </font>
    <font>
      <b/>
      <u/>
      <sz val="12"/>
      <name val="Times"/>
      <family val="1"/>
    </font>
    <font>
      <sz val="12"/>
      <color theme="0"/>
      <name val="Times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2" borderId="0">
      <alignment horizontal="center" vertical="center"/>
    </xf>
    <xf numFmtId="0" fontId="12" fillId="0" borderId="0"/>
    <xf numFmtId="0" fontId="2" fillId="0" borderId="0" applyFill="0">
      <alignment horizontal="center" vertical="center" wrapText="1"/>
    </xf>
    <xf numFmtId="0" fontId="1" fillId="0" borderId="0"/>
    <xf numFmtId="1" fontId="4" fillId="0" borderId="1">
      <alignment horizontal="right"/>
    </xf>
  </cellStyleXfs>
  <cellXfs count="63">
    <xf numFmtId="0" fontId="0" fillId="0" borderId="0" xfId="0"/>
    <xf numFmtId="3" fontId="8" fillId="3" borderId="2" xfId="1" applyNumberFormat="1" applyFont="1" applyFill="1" applyBorder="1" applyAlignment="1" applyProtection="1">
      <alignment horizontal="center" vertical="center" wrapText="1"/>
    </xf>
    <xf numFmtId="3" fontId="8" fillId="2" borderId="2" xfId="1" applyNumberFormat="1" applyFont="1" applyFill="1" applyBorder="1" applyAlignment="1" applyProtection="1">
      <alignment horizontal="center" vertical="center" wrapText="1"/>
    </xf>
    <xf numFmtId="3" fontId="7" fillId="2" borderId="2" xfId="1" applyNumberFormat="1" applyFont="1" applyFill="1" applyBorder="1" applyAlignment="1" applyProtection="1">
      <alignment horizontal="right" vertical="center" wrapText="1"/>
    </xf>
    <xf numFmtId="3" fontId="7" fillId="4" borderId="2" xfId="1" applyNumberFormat="1" applyFont="1" applyFill="1" applyBorder="1" applyAlignment="1" applyProtection="1">
      <alignment horizontal="right" vertical="center" wrapText="1"/>
    </xf>
    <xf numFmtId="3" fontId="10" fillId="5" borderId="0" xfId="1" applyNumberFormat="1" applyFont="1" applyFill="1" applyBorder="1" applyAlignment="1" applyProtection="1">
      <alignment horizontal="left" vertical="center"/>
    </xf>
    <xf numFmtId="1" fontId="8" fillId="5" borderId="2" xfId="1" applyNumberFormat="1" applyFont="1" applyFill="1" applyBorder="1" applyAlignment="1" applyProtection="1">
      <alignment horizontal="center" vertical="center" wrapText="1"/>
    </xf>
    <xf numFmtId="0" fontId="8" fillId="5" borderId="0" xfId="2" applyFont="1" applyFill="1" applyBorder="1" applyAlignment="1" applyProtection="1">
      <alignment vertical="center" wrapText="1"/>
    </xf>
    <xf numFmtId="1" fontId="8" fillId="2" borderId="2" xfId="1" applyNumberFormat="1" applyFont="1" applyFill="1" applyBorder="1" applyAlignment="1" applyProtection="1">
      <alignment horizontal="center" vertical="center" wrapText="1"/>
    </xf>
    <xf numFmtId="3" fontId="5" fillId="5" borderId="0" xfId="1" applyNumberFormat="1" applyFont="1" applyFill="1" applyBorder="1" applyAlignment="1" applyProtection="1">
      <alignment horizontal="right" vertical="center"/>
    </xf>
    <xf numFmtId="3" fontId="7" fillId="5" borderId="0" xfId="1" applyNumberFormat="1" applyFont="1" applyFill="1" applyBorder="1" applyAlignment="1" applyProtection="1">
      <alignment horizontal="center" vertical="center"/>
    </xf>
    <xf numFmtId="3" fontId="5" fillId="5" borderId="0" xfId="1" applyNumberFormat="1" applyFont="1" applyFill="1" applyBorder="1" applyAlignment="1" applyProtection="1">
      <alignment horizontal="left" vertical="center"/>
    </xf>
    <xf numFmtId="3" fontId="11" fillId="5" borderId="0" xfId="1" applyNumberFormat="1" applyFont="1" applyFill="1" applyBorder="1" applyAlignment="1" applyProtection="1">
      <alignment horizontal="left" vertical="center" wrapText="1"/>
    </xf>
    <xf numFmtId="3" fontId="6" fillId="5" borderId="0" xfId="1" applyNumberFormat="1" applyFont="1" applyFill="1" applyAlignment="1" applyProtection="1">
      <alignment vertical="center" wrapText="1"/>
    </xf>
    <xf numFmtId="3" fontId="6" fillId="5" borderId="0" xfId="1" applyNumberFormat="1" applyFont="1" applyFill="1" applyBorder="1" applyAlignment="1" applyProtection="1">
      <alignment vertical="center" wrapText="1"/>
    </xf>
    <xf numFmtId="3" fontId="8" fillId="5" borderId="0" xfId="1" applyNumberFormat="1" applyFont="1" applyFill="1" applyBorder="1" applyAlignment="1" applyProtection="1">
      <alignment vertical="center" wrapText="1"/>
    </xf>
    <xf numFmtId="3" fontId="8" fillId="5" borderId="3" xfId="1" applyNumberFormat="1" applyFont="1" applyFill="1" applyBorder="1" applyAlignment="1" applyProtection="1">
      <alignment vertical="center" wrapText="1"/>
    </xf>
    <xf numFmtId="3" fontId="8" fillId="5" borderId="2" xfId="1" applyNumberFormat="1" applyFont="1" applyFill="1" applyBorder="1" applyAlignment="1" applyProtection="1">
      <alignment vertical="center" wrapText="1"/>
    </xf>
    <xf numFmtId="3" fontId="8" fillId="5" borderId="2" xfId="2" applyNumberFormat="1" applyFont="1" applyFill="1" applyBorder="1" applyAlignment="1" applyProtection="1">
      <alignment vertical="center"/>
    </xf>
    <xf numFmtId="3" fontId="8" fillId="2" borderId="0" xfId="1" applyNumberFormat="1" applyFont="1" applyFill="1" applyBorder="1" applyAlignment="1" applyProtection="1">
      <alignment vertical="center" wrapText="1"/>
    </xf>
    <xf numFmtId="3" fontId="8" fillId="2" borderId="2" xfId="1" applyNumberFormat="1" applyFont="1" applyFill="1" applyBorder="1" applyAlignment="1" applyProtection="1">
      <alignment vertical="center" wrapText="1"/>
    </xf>
    <xf numFmtId="1" fontId="8" fillId="3" borderId="2" xfId="1" applyNumberFormat="1" applyFont="1" applyFill="1" applyBorder="1" applyAlignment="1" applyProtection="1">
      <alignment horizontal="center" vertical="center" wrapText="1"/>
    </xf>
    <xf numFmtId="3" fontId="8" fillId="5" borderId="0" xfId="1" applyNumberFormat="1" applyFont="1" applyFill="1" applyBorder="1" applyAlignment="1" applyProtection="1">
      <alignment horizontal="right" vertical="center" wrapText="1"/>
    </xf>
    <xf numFmtId="164" fontId="8" fillId="5" borderId="0" xfId="1" applyNumberFormat="1" applyFont="1" applyFill="1" applyBorder="1" applyAlignment="1" applyProtection="1">
      <alignment vertical="center" wrapText="1"/>
    </xf>
    <xf numFmtId="3" fontId="5" fillId="5" borderId="0" xfId="1" applyNumberFormat="1" applyFont="1" applyFill="1" applyBorder="1" applyAlignment="1" applyProtection="1">
      <alignment vertical="center" wrapText="1"/>
    </xf>
    <xf numFmtId="3" fontId="8" fillId="5" borderId="0" xfId="1" applyNumberFormat="1" applyFont="1" applyFill="1" applyAlignment="1" applyProtection="1">
      <alignment horizontal="center" vertical="center"/>
    </xf>
    <xf numFmtId="3" fontId="8" fillId="5" borderId="0" xfId="1" applyNumberFormat="1" applyFont="1" applyFill="1" applyBorder="1" applyAlignment="1" applyProtection="1">
      <alignment horizontal="center" vertical="center"/>
    </xf>
    <xf numFmtId="0" fontId="7" fillId="5" borderId="0" xfId="4" applyFont="1" applyFill="1" applyAlignment="1" applyProtection="1">
      <alignment horizontal="center" vertical="center"/>
    </xf>
    <xf numFmtId="0" fontId="7" fillId="5" borderId="0" xfId="4" applyFont="1" applyFill="1" applyAlignment="1" applyProtection="1">
      <alignment vertical="center"/>
    </xf>
    <xf numFmtId="0" fontId="7" fillId="5" borderId="0" xfId="4" applyFont="1" applyFill="1" applyAlignment="1" applyProtection="1">
      <alignment horizontal="left" vertical="center"/>
    </xf>
    <xf numFmtId="0" fontId="7" fillId="5" borderId="0" xfId="3" applyFont="1" applyFill="1" applyBorder="1" applyAlignment="1" applyProtection="1">
      <alignment vertical="center"/>
    </xf>
    <xf numFmtId="0" fontId="7" fillId="5" borderId="0" xfId="4" applyFont="1" applyFill="1" applyAlignment="1" applyProtection="1">
      <alignment horizontal="right" vertical="center"/>
    </xf>
    <xf numFmtId="3" fontId="7" fillId="5" borderId="0" xfId="1" applyNumberFormat="1" applyFont="1" applyFill="1" applyBorder="1" applyAlignment="1" applyProtection="1">
      <alignment vertical="center" wrapText="1"/>
    </xf>
    <xf numFmtId="3" fontId="7" fillId="5" borderId="0" xfId="1" applyNumberFormat="1" applyFont="1" applyFill="1" applyAlignment="1" applyProtection="1">
      <alignment horizontal="center" vertical="center"/>
    </xf>
    <xf numFmtId="3" fontId="8" fillId="5" borderId="4" xfId="1" applyNumberFormat="1" applyFont="1" applyFill="1" applyBorder="1" applyAlignment="1" applyProtection="1">
      <alignment vertical="center" wrapText="1"/>
    </xf>
    <xf numFmtId="0" fontId="14" fillId="0" borderId="0" xfId="0" applyFont="1"/>
    <xf numFmtId="0" fontId="17" fillId="0" borderId="0" xfId="0" applyFont="1"/>
    <xf numFmtId="0" fontId="15" fillId="6" borderId="5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6" fillId="3" borderId="0" xfId="2" applyFont="1" applyFill="1" applyAlignment="1" applyProtection="1">
      <alignment horizontal="center"/>
      <protection locked="0"/>
    </xf>
    <xf numFmtId="0" fontId="16" fillId="0" borderId="8" xfId="0" applyFont="1" applyBorder="1"/>
    <xf numFmtId="0" fontId="16" fillId="0" borderId="9" xfId="0" applyFont="1" applyBorder="1"/>
    <xf numFmtId="0" fontId="15" fillId="3" borderId="0" xfId="2" applyFont="1" applyFill="1" applyAlignment="1" applyProtection="1">
      <alignment horizontal="center"/>
      <protection locked="0"/>
    </xf>
    <xf numFmtId="14" fontId="15" fillId="3" borderId="0" xfId="2" quotePrefix="1" applyNumberFormat="1" applyFont="1" applyFill="1" applyAlignment="1" applyProtection="1">
      <alignment horizontal="center"/>
      <protection locked="0"/>
    </xf>
    <xf numFmtId="3" fontId="7" fillId="5" borderId="0" xfId="4" applyNumberFormat="1" applyFont="1" applyFill="1" applyAlignment="1" applyProtection="1">
      <alignment horizontal="left" vertical="center"/>
    </xf>
    <xf numFmtId="3" fontId="7" fillId="5" borderId="0" xfId="3" applyNumberFormat="1" applyFont="1" applyFill="1" applyBorder="1" applyAlignment="1" applyProtection="1">
      <alignment vertical="center"/>
    </xf>
    <xf numFmtId="3" fontId="13" fillId="5" borderId="0" xfId="1" applyNumberFormat="1" applyFont="1" applyFill="1" applyBorder="1" applyAlignment="1" applyProtection="1">
      <alignment vertical="center"/>
    </xf>
    <xf numFmtId="3" fontId="10" fillId="5" borderId="0" xfId="1" applyNumberFormat="1" applyFont="1" applyFill="1" applyBorder="1" applyAlignment="1" applyProtection="1">
      <alignment horizontal="left" vertical="center"/>
    </xf>
    <xf numFmtId="3" fontId="8" fillId="5" borderId="2" xfId="1" applyNumberFormat="1" applyFont="1" applyFill="1" applyBorder="1" applyAlignment="1" applyProtection="1">
      <alignment horizontal="center" vertical="center" wrapText="1"/>
    </xf>
    <xf numFmtId="3" fontId="9" fillId="5" borderId="2" xfId="1" applyNumberFormat="1" applyFont="1" applyFill="1" applyBorder="1" applyAlignment="1" applyProtection="1">
      <alignment horizontal="center" vertical="center" wrapText="1"/>
    </xf>
    <xf numFmtId="0" fontId="8" fillId="5" borderId="10" xfId="2" applyFont="1" applyFill="1" applyBorder="1" applyAlignment="1" applyProtection="1">
      <alignment horizontal="center" vertical="center" wrapText="1"/>
    </xf>
    <xf numFmtId="0" fontId="8" fillId="5" borderId="11" xfId="2" applyFont="1" applyFill="1" applyBorder="1" applyAlignment="1" applyProtection="1">
      <alignment horizontal="center" vertical="center" wrapText="1"/>
    </xf>
    <xf numFmtId="0" fontId="8" fillId="5" borderId="12" xfId="2" applyFont="1" applyFill="1" applyBorder="1" applyAlignment="1" applyProtection="1">
      <alignment horizontal="center" vertical="center" wrapText="1"/>
    </xf>
    <xf numFmtId="0" fontId="8" fillId="5" borderId="13" xfId="2" applyFont="1" applyFill="1" applyBorder="1" applyAlignment="1" applyProtection="1">
      <alignment horizontal="center" vertical="center" wrapText="1"/>
    </xf>
    <xf numFmtId="0" fontId="8" fillId="0" borderId="12" xfId="2" applyFont="1" applyFill="1" applyBorder="1" applyAlignment="1" applyProtection="1">
      <alignment horizontal="center" vertical="center" wrapText="1"/>
    </xf>
    <xf numFmtId="0" fontId="8" fillId="0" borderId="13" xfId="2" applyFont="1" applyFill="1" applyBorder="1" applyAlignment="1" applyProtection="1">
      <alignment horizontal="center" vertical="center" wrapText="1"/>
    </xf>
    <xf numFmtId="0" fontId="8" fillId="5" borderId="14" xfId="2" applyFont="1" applyFill="1" applyBorder="1" applyAlignment="1" applyProtection="1">
      <alignment horizontal="center" vertical="center" wrapText="1"/>
    </xf>
    <xf numFmtId="3" fontId="8" fillId="2" borderId="2" xfId="1" applyNumberFormat="1" applyFont="1" applyFill="1" applyBorder="1" applyAlignment="1" applyProtection="1">
      <alignment horizontal="center" vertical="center" wrapText="1"/>
    </xf>
    <xf numFmtId="3" fontId="9" fillId="2" borderId="2" xfId="1" applyNumberFormat="1" applyFont="1" applyFill="1" applyBorder="1" applyAlignment="1" applyProtection="1">
      <alignment horizontal="center" vertical="center" wrapText="1"/>
    </xf>
    <xf numFmtId="0" fontId="8" fillId="5" borderId="4" xfId="2" applyFont="1" applyFill="1" applyBorder="1" applyAlignment="1" applyProtection="1">
      <alignment horizontal="center" vertical="center" wrapText="1"/>
    </xf>
    <xf numFmtId="0" fontId="8" fillId="5" borderId="2" xfId="2" applyFont="1" applyFill="1" applyBorder="1" applyAlignment="1" applyProtection="1">
      <alignment horizontal="center" vertical="center" wrapText="1"/>
    </xf>
  </cellXfs>
  <cellStyles count="6">
    <cellStyle name="Normal" xfId="0" builtinId="0"/>
    <cellStyle name="Normal_mtpl_data" xfId="1"/>
    <cellStyle name="Normal_Sheet1" xfId="2"/>
    <cellStyle name="Normal_Spravki_NonLIfe1999" xfId="3"/>
    <cellStyle name="Normal_Tables_draft" xfId="4"/>
    <cellStyle name="spravki" xfId="5"/>
  </cellStyles>
  <dxfs count="72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abSelected="1" zoomScale="85" zoomScaleNormal="85" workbookViewId="0">
      <selection activeCell="B1" sqref="B1"/>
    </sheetView>
  </sheetViews>
  <sheetFormatPr defaultRowHeight="12.75" x14ac:dyDescent="0.2"/>
  <cols>
    <col min="1" max="1" width="16.28515625" customWidth="1"/>
    <col min="2" max="2" width="92.28515625" customWidth="1"/>
    <col min="3" max="3" width="2.140625" bestFit="1" customWidth="1"/>
  </cols>
  <sheetData>
    <row r="1" spans="1:3" ht="15.75" x14ac:dyDescent="0.25">
      <c r="A1" s="35" t="s">
        <v>50</v>
      </c>
      <c r="B1" s="44">
        <v>2021</v>
      </c>
      <c r="C1" s="35"/>
    </row>
    <row r="2" spans="1:3" ht="15.75" x14ac:dyDescent="0.25">
      <c r="A2" s="35" t="s">
        <v>51</v>
      </c>
      <c r="B2" s="44" t="s">
        <v>62</v>
      </c>
      <c r="C2" s="36">
        <v>1</v>
      </c>
    </row>
    <row r="3" spans="1:3" ht="15.75" x14ac:dyDescent="0.25">
      <c r="A3" s="35" t="s">
        <v>52</v>
      </c>
      <c r="B3" s="41" t="s">
        <v>59</v>
      </c>
      <c r="C3" s="35"/>
    </row>
    <row r="4" spans="1:3" ht="15.75" x14ac:dyDescent="0.25">
      <c r="A4" s="35" t="s">
        <v>60</v>
      </c>
      <c r="B4" s="45">
        <v>44377</v>
      </c>
      <c r="C4" s="35"/>
    </row>
    <row r="5" spans="1:3" ht="16.5" thickBot="1" x14ac:dyDescent="0.3">
      <c r="A5" s="35"/>
      <c r="B5" s="35"/>
      <c r="C5" s="35"/>
    </row>
    <row r="6" spans="1:3" ht="15.75" x14ac:dyDescent="0.25">
      <c r="A6" s="37" t="s">
        <v>53</v>
      </c>
      <c r="B6" s="38" t="s">
        <v>54</v>
      </c>
      <c r="C6" s="35"/>
    </row>
    <row r="7" spans="1:3" ht="15.75" x14ac:dyDescent="0.25">
      <c r="A7" s="39" t="s">
        <v>55</v>
      </c>
      <c r="B7" s="42" t="s">
        <v>45</v>
      </c>
      <c r="C7" s="35"/>
    </row>
    <row r="8" spans="1:3" ht="15.75" x14ac:dyDescent="0.25">
      <c r="A8" s="39" t="s">
        <v>56</v>
      </c>
      <c r="B8" s="42" t="s">
        <v>46</v>
      </c>
      <c r="C8" s="35"/>
    </row>
    <row r="9" spans="1:3" ht="15.75" x14ac:dyDescent="0.25">
      <c r="A9" s="39" t="s">
        <v>57</v>
      </c>
      <c r="B9" s="42" t="s">
        <v>47</v>
      </c>
      <c r="C9" s="35"/>
    </row>
    <row r="10" spans="1:3" ht="16.5" thickBot="1" x14ac:dyDescent="0.3">
      <c r="A10" s="40" t="s">
        <v>58</v>
      </c>
      <c r="B10" s="43" t="s">
        <v>48</v>
      </c>
      <c r="C10" s="35"/>
    </row>
  </sheetData>
  <pageMargins left="0.7" right="0.7" top="0.75" bottom="0.75" header="0.3" footer="0.3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topLeftCell="Y49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48" t="str">
        <f>'Описание на групите'!B9</f>
        <v xml:space="preserve">Седлови влекачи 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49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43</v>
      </c>
      <c r="AM4" s="62" t="s">
        <v>44</v>
      </c>
      <c r="AN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/>
      <c r="AM5" s="62"/>
      <c r="AN5" s="62">
        <v>0</v>
      </c>
      <c r="AO5" s="62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226.55570469798658</v>
      </c>
      <c r="C6" s="3">
        <v>457.22147651006713</v>
      </c>
      <c r="D6" s="3">
        <v>664.45718120805373</v>
      </c>
      <c r="E6" s="3">
        <v>935.18744966442955</v>
      </c>
      <c r="F6" s="3">
        <v>1077.7355837958908</v>
      </c>
      <c r="G6" s="3">
        <v>1190.0546022007986</v>
      </c>
      <c r="H6" s="3">
        <v>1263.026515726945</v>
      </c>
      <c r="I6" s="3">
        <v>1317.2037481741161</v>
      </c>
      <c r="J6" s="3">
        <v>1363.0294747549472</v>
      </c>
      <c r="K6" s="3">
        <v>1390.0576789347142</v>
      </c>
      <c r="L6" s="3">
        <v>1421.3115165526169</v>
      </c>
      <c r="M6" s="3">
        <v>1441.660741631219</v>
      </c>
      <c r="N6" s="3">
        <v>1465.1169943593877</v>
      </c>
      <c r="O6" s="3">
        <v>1486.2781547139405</v>
      </c>
      <c r="P6" s="3">
        <v>1490.3748509266723</v>
      </c>
      <c r="Q6" s="3">
        <v>1494.4393150684932</v>
      </c>
      <c r="R6" s="3">
        <v>1499.5374522292996</v>
      </c>
      <c r="S6" s="3">
        <v>1508.3818435951878</v>
      </c>
      <c r="T6" s="3">
        <v>1511.3818435951878</v>
      </c>
      <c r="U6" s="3">
        <v>1515.3818435951878</v>
      </c>
      <c r="V6" s="3">
        <v>1518.3818435951878</v>
      </c>
      <c r="W6" s="3">
        <v>1537.3818435951878</v>
      </c>
      <c r="X6" s="3">
        <v>1538.3818435951878</v>
      </c>
      <c r="Y6" s="3">
        <v>1540.3818435951878</v>
      </c>
      <c r="Z6" s="3">
        <v>1542.3818435951878</v>
      </c>
      <c r="AA6" s="3">
        <v>1542.3818435951878</v>
      </c>
      <c r="AB6" s="3">
        <v>1542.3818435951878</v>
      </c>
      <c r="AC6" s="3">
        <v>1543.3818435951878</v>
      </c>
      <c r="AD6" s="3">
        <v>1543.3818435951878</v>
      </c>
      <c r="AE6" s="3">
        <v>1543.3818435951878</v>
      </c>
      <c r="AF6" s="3">
        <v>1543.3818435951878</v>
      </c>
      <c r="AG6" s="3">
        <v>1544.3818435951878</v>
      </c>
      <c r="AH6" s="3">
        <v>1545.3818435951878</v>
      </c>
      <c r="AI6" s="3">
        <v>1546.3818435951878</v>
      </c>
      <c r="AJ6" s="3">
        <v>1547.3818435951878</v>
      </c>
      <c r="AK6" s="3">
        <v>1547.3818435951878</v>
      </c>
      <c r="AL6" s="16">
        <f>AK6</f>
        <v>1547.3818435951878</v>
      </c>
      <c r="AM6" s="17">
        <f>AL6-AK6</f>
        <v>0</v>
      </c>
      <c r="AN6" s="17">
        <f>'Предявени брой (3)'!AK6-AK6</f>
        <v>43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275.37315436241613</v>
      </c>
      <c r="C7" s="3">
        <v>519.99583892617443</v>
      </c>
      <c r="D7" s="3">
        <v>809.91315436241609</v>
      </c>
      <c r="E7" s="3">
        <v>1034.2246308724832</v>
      </c>
      <c r="F7" s="3">
        <v>1222.1680377836205</v>
      </c>
      <c r="G7" s="3">
        <v>1380.7278215989872</v>
      </c>
      <c r="H7" s="3">
        <v>1455.0822864933295</v>
      </c>
      <c r="I7" s="3">
        <v>1508.3861135456227</v>
      </c>
      <c r="J7" s="3">
        <v>1548.0243665618643</v>
      </c>
      <c r="K7" s="3">
        <v>1607.221795820233</v>
      </c>
      <c r="L7" s="3">
        <v>1625.3346125393009</v>
      </c>
      <c r="M7" s="3">
        <v>1652.5320417976698</v>
      </c>
      <c r="N7" s="3">
        <v>1682.8468976631748</v>
      </c>
      <c r="O7" s="3">
        <v>1692.911361804996</v>
      </c>
      <c r="P7" s="3">
        <v>1703.911361804996</v>
      </c>
      <c r="Q7" s="3">
        <v>1710.9435938759066</v>
      </c>
      <c r="R7" s="3">
        <v>1721.9481157112527</v>
      </c>
      <c r="S7" s="3">
        <v>1728.0281157112527</v>
      </c>
      <c r="T7" s="3">
        <v>1733.0281157112527</v>
      </c>
      <c r="U7" s="3">
        <v>1737.0281157112527</v>
      </c>
      <c r="V7" s="3">
        <v>1775.0281157112527</v>
      </c>
      <c r="W7" s="3">
        <v>1776.0281157112527</v>
      </c>
      <c r="X7" s="3">
        <v>1777.0281157112527</v>
      </c>
      <c r="Y7" s="3">
        <v>1778.0281157112527</v>
      </c>
      <c r="Z7" s="3">
        <v>1780.0281157112527</v>
      </c>
      <c r="AA7" s="3">
        <v>1783.0281157112527</v>
      </c>
      <c r="AB7" s="3">
        <v>1786.0281157112527</v>
      </c>
      <c r="AC7" s="3">
        <v>1787.0281157112527</v>
      </c>
      <c r="AD7" s="3">
        <v>1787.0281157112527</v>
      </c>
      <c r="AE7" s="3">
        <v>1787.0281157112527</v>
      </c>
      <c r="AF7" s="3">
        <v>1788.0281157112527</v>
      </c>
      <c r="AG7" s="3">
        <v>1788.0281157112527</v>
      </c>
      <c r="AH7" s="3">
        <v>1789.0281157112527</v>
      </c>
      <c r="AI7" s="3">
        <v>1789.0281157112527</v>
      </c>
      <c r="AJ7" s="3">
        <v>1791.0281157112527</v>
      </c>
      <c r="AK7" s="4">
        <f>AJ7*$AK$42</f>
        <v>1791.0281157112527</v>
      </c>
      <c r="AL7" s="16">
        <f t="shared" ref="AL7:AL41" si="0">AK7</f>
        <v>1791.0281157112527</v>
      </c>
      <c r="AM7" s="20">
        <f>AL7-AJ7</f>
        <v>0</v>
      </c>
      <c r="AN7" s="17">
        <f>'Предявени брой (3)'!AJ7-AJ7</f>
        <v>26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265.52497003595687</v>
      </c>
      <c r="C8" s="3">
        <v>569.59608469836201</v>
      </c>
      <c r="D8" s="3">
        <v>842.40491410307629</v>
      </c>
      <c r="E8" s="3">
        <v>1035.7218697562923</v>
      </c>
      <c r="F8" s="3">
        <v>1207.5614934075975</v>
      </c>
      <c r="G8" s="3">
        <v>1309.6992297985291</v>
      </c>
      <c r="H8" s="3">
        <v>1368.012532091728</v>
      </c>
      <c r="I8" s="3">
        <v>1424.2475088116271</v>
      </c>
      <c r="J8" s="3">
        <v>1500.2780403600345</v>
      </c>
      <c r="K8" s="3">
        <v>1529.4457276725166</v>
      </c>
      <c r="L8" s="3">
        <v>1554.6413628704122</v>
      </c>
      <c r="M8" s="3">
        <v>1594.8369980683078</v>
      </c>
      <c r="N8" s="3">
        <v>1602.3790891855915</v>
      </c>
      <c r="O8" s="3">
        <v>1612.4081319833811</v>
      </c>
      <c r="P8" s="3">
        <v>1624.4662175789601</v>
      </c>
      <c r="Q8" s="3">
        <v>1629.1962405711749</v>
      </c>
      <c r="R8" s="3">
        <v>1633.356240571175</v>
      </c>
      <c r="S8" s="3">
        <v>1640.356240571175</v>
      </c>
      <c r="T8" s="3">
        <v>1649.356240571175</v>
      </c>
      <c r="U8" s="3">
        <v>1687.356240571175</v>
      </c>
      <c r="V8" s="3">
        <v>1690.356240571175</v>
      </c>
      <c r="W8" s="3">
        <v>1693.356240571175</v>
      </c>
      <c r="X8" s="3">
        <v>1694.356240571175</v>
      </c>
      <c r="Y8" s="3">
        <v>1698.356240571175</v>
      </c>
      <c r="Z8" s="3">
        <v>1700.356240571175</v>
      </c>
      <c r="AA8" s="3">
        <v>1700.356240571175</v>
      </c>
      <c r="AB8" s="3">
        <v>1700.356240571175</v>
      </c>
      <c r="AC8" s="3">
        <v>1702.356240571175</v>
      </c>
      <c r="AD8" s="3">
        <v>1702.356240571175</v>
      </c>
      <c r="AE8" s="3">
        <v>1704.356240571175</v>
      </c>
      <c r="AF8" s="3">
        <v>1706.356240571175</v>
      </c>
      <c r="AG8" s="3">
        <v>1708.356240571175</v>
      </c>
      <c r="AH8" s="3">
        <v>1708.356240571175</v>
      </c>
      <c r="AI8" s="3">
        <v>1709.356240571175</v>
      </c>
      <c r="AJ8" s="4">
        <f>AI8*$AJ$42</f>
        <v>1710.8937033671366</v>
      </c>
      <c r="AK8" s="4">
        <f t="shared" ref="AK8:AK41" si="2">AJ8*$AK$42</f>
        <v>1710.8937033671366</v>
      </c>
      <c r="AL8" s="16">
        <f>AK8</f>
        <v>1710.8937033671366</v>
      </c>
      <c r="AM8" s="20">
        <f>AL8-AI8</f>
        <v>1.5374627959615736</v>
      </c>
      <c r="AN8" s="17">
        <f>'Предявени брой (3)'!AI8-AI8</f>
        <v>24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296.50938873351976</v>
      </c>
      <c r="C9" s="3">
        <v>672.48022373152219</v>
      </c>
      <c r="D9" s="3">
        <v>895.7107471034758</v>
      </c>
      <c r="E9" s="3">
        <v>1142.4921334398721</v>
      </c>
      <c r="F9" s="3">
        <v>1280.3027892606938</v>
      </c>
      <c r="G9" s="3">
        <v>1356.563874505026</v>
      </c>
      <c r="H9" s="3">
        <v>1423.6422000783257</v>
      </c>
      <c r="I9" s="3">
        <v>1498.4249597493581</v>
      </c>
      <c r="J9" s="3">
        <v>1538.8604249722575</v>
      </c>
      <c r="K9" s="3">
        <v>1583.084008055567</v>
      </c>
      <c r="L9" s="3">
        <v>1615.2237474826354</v>
      </c>
      <c r="M9" s="3">
        <v>1623.2796432534626</v>
      </c>
      <c r="N9" s="3">
        <v>1631.0626437013432</v>
      </c>
      <c r="O9" s="3">
        <v>1640.2369004880804</v>
      </c>
      <c r="P9" s="3">
        <v>1646.2157637852447</v>
      </c>
      <c r="Q9" s="3">
        <v>1656.2957637852446</v>
      </c>
      <c r="R9" s="3">
        <v>1658.2957637852446</v>
      </c>
      <c r="S9" s="3">
        <v>1661.2957637852446</v>
      </c>
      <c r="T9" s="3">
        <v>1726.2957637852446</v>
      </c>
      <c r="U9" s="3">
        <v>1735.2957637852446</v>
      </c>
      <c r="V9" s="3">
        <v>1736.2957637852446</v>
      </c>
      <c r="W9" s="3">
        <v>1737.2957637852446</v>
      </c>
      <c r="X9" s="3">
        <v>1739.2957637852446</v>
      </c>
      <c r="Y9" s="3">
        <v>1740.2957637852446</v>
      </c>
      <c r="Z9" s="3">
        <v>1741.2957637852446</v>
      </c>
      <c r="AA9" s="3">
        <v>1745.2957637852446</v>
      </c>
      <c r="AB9" s="3">
        <v>1746.2957637852446</v>
      </c>
      <c r="AC9" s="3">
        <v>1749.2957637852446</v>
      </c>
      <c r="AD9" s="3">
        <v>1750.2957637852446</v>
      </c>
      <c r="AE9" s="3">
        <v>1753.2957637852446</v>
      </c>
      <c r="AF9" s="3">
        <v>1754.2957637852446</v>
      </c>
      <c r="AG9" s="3">
        <v>1754.2957637852446</v>
      </c>
      <c r="AH9" s="3">
        <v>1754.2957637852446</v>
      </c>
      <c r="AI9" s="4">
        <f>AH9*$AI$42</f>
        <v>1754.9915310265765</v>
      </c>
      <c r="AJ9" s="4">
        <f t="shared" ref="AJ9:AJ41" si="3">AI9*$AJ$42</f>
        <v>1756.5700400126725</v>
      </c>
      <c r="AK9" s="4">
        <f t="shared" si="2"/>
        <v>1756.5700400126725</v>
      </c>
      <c r="AL9" s="16">
        <f t="shared" si="0"/>
        <v>1756.5700400126725</v>
      </c>
      <c r="AM9" s="20">
        <f>AL9-AH9</f>
        <v>2.2742762274278903</v>
      </c>
      <c r="AN9" s="17">
        <f>'Предявени брой (3)'!AH9-AH9</f>
        <v>38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295.25609268877349</v>
      </c>
      <c r="C10" s="3">
        <v>708.65681182580909</v>
      </c>
      <c r="D10" s="3">
        <v>1001.8234119057132</v>
      </c>
      <c r="E10" s="3">
        <v>1206.2868557730724</v>
      </c>
      <c r="F10" s="3">
        <v>1324.3282276663331</v>
      </c>
      <c r="G10" s="3">
        <v>1427.772072581698</v>
      </c>
      <c r="H10" s="3">
        <v>1545.0331578260302</v>
      </c>
      <c r="I10" s="3">
        <v>1603.4247856925288</v>
      </c>
      <c r="J10" s="3">
        <v>1657.1699889030456</v>
      </c>
      <c r="K10" s="3">
        <v>1700.3656241009412</v>
      </c>
      <c r="L10" s="3">
        <v>1709.5612592988368</v>
      </c>
      <c r="M10" s="3">
        <v>1715.6171550696642</v>
      </c>
      <c r="N10" s="3">
        <v>1726.5410431204873</v>
      </c>
      <c r="O10" s="3">
        <v>1739.3575087733452</v>
      </c>
      <c r="P10" s="3">
        <v>1757.3575087733452</v>
      </c>
      <c r="Q10" s="3">
        <v>1761.3575087733452</v>
      </c>
      <c r="R10" s="3">
        <v>1771.3575087733452</v>
      </c>
      <c r="S10" s="3">
        <v>1878.3575087733452</v>
      </c>
      <c r="T10" s="3">
        <v>1884.3575087733452</v>
      </c>
      <c r="U10" s="3">
        <v>1886.3575087733452</v>
      </c>
      <c r="V10" s="3">
        <v>1893.3575087733452</v>
      </c>
      <c r="W10" s="3">
        <v>1895.3575087733452</v>
      </c>
      <c r="X10" s="3">
        <v>1895.3575087733452</v>
      </c>
      <c r="Y10" s="3">
        <v>1896.3575087733452</v>
      </c>
      <c r="Z10" s="3">
        <v>1900.3575087733452</v>
      </c>
      <c r="AA10" s="3">
        <v>1902.3575087733452</v>
      </c>
      <c r="AB10" s="3">
        <v>1906.3575087733452</v>
      </c>
      <c r="AC10" s="3">
        <v>1909.3575087733452</v>
      </c>
      <c r="AD10" s="3">
        <v>1910.3575087733452</v>
      </c>
      <c r="AE10" s="3">
        <v>1913.3575087733452</v>
      </c>
      <c r="AF10" s="3">
        <v>1913.3575087733452</v>
      </c>
      <c r="AG10" s="3">
        <v>1914.3575087733452</v>
      </c>
      <c r="AH10" s="4">
        <f>AG10*$AH$42</f>
        <v>1914.92096427059</v>
      </c>
      <c r="AI10" s="4">
        <f t="shared" ref="AI10:AI41" si="4">AH10*$AI$42</f>
        <v>1915.6804367063007</v>
      </c>
      <c r="AJ10" s="4">
        <f t="shared" si="3"/>
        <v>1917.4034756670985</v>
      </c>
      <c r="AK10" s="4">
        <f t="shared" si="2"/>
        <v>1917.4034756670985</v>
      </c>
      <c r="AL10" s="16">
        <f t="shared" si="0"/>
        <v>1917.4034756670985</v>
      </c>
      <c r="AM10" s="20">
        <f>AL10-AG10</f>
        <v>3.0459668937533024</v>
      </c>
      <c r="AN10" s="17">
        <f>'Предявени брой (3)'!AG10-AG10</f>
        <v>39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410.1905713144227</v>
      </c>
      <c r="C11" s="3">
        <v>864.81319616460246</v>
      </c>
      <c r="D11" s="3">
        <v>1165.9439113064323</v>
      </c>
      <c r="E11" s="3">
        <v>1375.2475469436674</v>
      </c>
      <c r="F11" s="3">
        <v>1556.6482185283494</v>
      </c>
      <c r="G11" s="3">
        <v>1721.9354122971149</v>
      </c>
      <c r="H11" s="3">
        <v>1800.0398463948477</v>
      </c>
      <c r="I11" s="3">
        <v>1870.2487145903135</v>
      </c>
      <c r="J11" s="3">
        <v>1911.4836303481154</v>
      </c>
      <c r="K11" s="3">
        <v>1928.511578233529</v>
      </c>
      <c r="L11" s="3">
        <v>1946.59542188977</v>
      </c>
      <c r="M11" s="3">
        <v>1961.7351613168385</v>
      </c>
      <c r="N11" s="3">
        <v>1974.037674962688</v>
      </c>
      <c r="O11" s="3">
        <v>2003.1976749626881</v>
      </c>
      <c r="P11" s="3">
        <v>2015.1976749626881</v>
      </c>
      <c r="Q11" s="3">
        <v>2019.1976749626881</v>
      </c>
      <c r="R11" s="3">
        <v>2119.1976749626879</v>
      </c>
      <c r="S11" s="3">
        <v>2129.1976749626879</v>
      </c>
      <c r="T11" s="3">
        <v>2137.1976749626879</v>
      </c>
      <c r="U11" s="3">
        <v>2144.1976749626879</v>
      </c>
      <c r="V11" s="3">
        <v>2147.1976749626879</v>
      </c>
      <c r="W11" s="3">
        <v>2148.1976749626879</v>
      </c>
      <c r="X11" s="3">
        <v>2152.1976749626879</v>
      </c>
      <c r="Y11" s="3">
        <v>2153.1976749626879</v>
      </c>
      <c r="Z11" s="3">
        <v>2153.1976749626879</v>
      </c>
      <c r="AA11" s="3">
        <v>2155.1976749626879</v>
      </c>
      <c r="AB11" s="3">
        <v>2155.1976749626879</v>
      </c>
      <c r="AC11" s="3">
        <v>2157.1976749626879</v>
      </c>
      <c r="AD11" s="3">
        <v>2159.1976749626879</v>
      </c>
      <c r="AE11" s="3">
        <v>2160.1976749626879</v>
      </c>
      <c r="AF11" s="3">
        <v>2161.1976749626879</v>
      </c>
      <c r="AG11" s="4">
        <f>AF11*$AG$42</f>
        <v>2162.1907104766256</v>
      </c>
      <c r="AH11" s="4">
        <f t="shared" ref="AH11:AH41" si="5">AG11*$AH$42</f>
        <v>2162.8271110634159</v>
      </c>
      <c r="AI11" s="4">
        <f t="shared" si="4"/>
        <v>2163.6849049905331</v>
      </c>
      <c r="AJ11" s="4">
        <f t="shared" si="3"/>
        <v>2165.631009005981</v>
      </c>
      <c r="AK11" s="4">
        <f t="shared" si="2"/>
        <v>2165.631009005981</v>
      </c>
      <c r="AL11" s="16">
        <f t="shared" si="0"/>
        <v>2165.631009005981</v>
      </c>
      <c r="AM11" s="20">
        <f>AL11-AF11</f>
        <v>4.4333340432931436</v>
      </c>
      <c r="AN11" s="17">
        <f>'Предявени брой (3)'!AF11-AF11</f>
        <v>31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249.60832137733141</v>
      </c>
      <c r="C12" s="3">
        <v>559.05882352941171</v>
      </c>
      <c r="D12" s="3">
        <v>849.5460401721665</v>
      </c>
      <c r="E12" s="3">
        <v>1120.5912338593973</v>
      </c>
      <c r="F12" s="3">
        <v>1327.9108131755017</v>
      </c>
      <c r="G12" s="3">
        <v>1451.9911013896037</v>
      </c>
      <c r="H12" s="3">
        <v>1548.4326865671642</v>
      </c>
      <c r="I12" s="3">
        <v>1627.6334071024189</v>
      </c>
      <c r="J12" s="3">
        <v>1656.6711834319526</v>
      </c>
      <c r="K12" s="3">
        <v>1683.7984023668639</v>
      </c>
      <c r="L12" s="3">
        <v>1699.9680276134122</v>
      </c>
      <c r="M12" s="3">
        <v>1713.9680276134122</v>
      </c>
      <c r="N12" s="3">
        <v>1746.0480276134122</v>
      </c>
      <c r="O12" s="3">
        <v>1764.0480276134122</v>
      </c>
      <c r="P12" s="3">
        <v>1774.0480276134122</v>
      </c>
      <c r="Q12" s="3">
        <v>1853.0480276134122</v>
      </c>
      <c r="R12" s="3">
        <v>1867.0480276134122</v>
      </c>
      <c r="S12" s="3">
        <v>1871.0480276134122</v>
      </c>
      <c r="T12" s="3">
        <v>1878.0480276134122</v>
      </c>
      <c r="U12" s="3">
        <v>1881.0480276134122</v>
      </c>
      <c r="V12" s="3">
        <v>1885.0780276134121</v>
      </c>
      <c r="W12" s="3">
        <v>1888.0780276134121</v>
      </c>
      <c r="X12" s="3">
        <v>1888.0780276134121</v>
      </c>
      <c r="Y12" s="3">
        <v>1891.0780276134121</v>
      </c>
      <c r="Z12" s="3">
        <v>1892.0780276134121</v>
      </c>
      <c r="AA12" s="3">
        <v>1893.0780276134121</v>
      </c>
      <c r="AB12" s="3">
        <v>1894.0780276134121</v>
      </c>
      <c r="AC12" s="3">
        <v>1894.0780276134121</v>
      </c>
      <c r="AD12" s="3">
        <v>1895.0780276134121</v>
      </c>
      <c r="AE12" s="3">
        <v>1898.0780276134121</v>
      </c>
      <c r="AF12" s="4">
        <f>AE12*$AF$42</f>
        <v>1898.9517824152317</v>
      </c>
      <c r="AG12" s="4">
        <f t="shared" ref="AG12:AG41" si="6">AF12*$AG$42</f>
        <v>1899.8243201664236</v>
      </c>
      <c r="AH12" s="4">
        <f t="shared" si="5"/>
        <v>1900.3834980901349</v>
      </c>
      <c r="AI12" s="4">
        <f t="shared" si="4"/>
        <v>1901.1372048545438</v>
      </c>
      <c r="AJ12" s="4">
        <f t="shared" si="3"/>
        <v>1902.8471630558286</v>
      </c>
      <c r="AK12" s="4">
        <f t="shared" si="2"/>
        <v>1902.8471630558286</v>
      </c>
      <c r="AL12" s="16">
        <f t="shared" si="0"/>
        <v>1902.8471630558286</v>
      </c>
      <c r="AM12" s="20">
        <f>AL12-AE12</f>
        <v>4.7691354424164274</v>
      </c>
      <c r="AN12" s="17">
        <f>'Предявени брой (3)'!AE12-AE12</f>
        <v>29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275.75466284074605</v>
      </c>
      <c r="C13" s="3">
        <v>610.33286944045904</v>
      </c>
      <c r="D13" s="3">
        <v>945.8500860832138</v>
      </c>
      <c r="E13" s="3">
        <v>1268.8952797704446</v>
      </c>
      <c r="F13" s="3">
        <v>1490.1138394235718</v>
      </c>
      <c r="G13" s="3">
        <v>1660.3948481729283</v>
      </c>
      <c r="H13" s="3">
        <v>1767.506433350489</v>
      </c>
      <c r="I13" s="3">
        <v>1807.8275862068965</v>
      </c>
      <c r="J13" s="3">
        <v>1858.1854043392505</v>
      </c>
      <c r="K13" s="3">
        <v>1886.439842209073</v>
      </c>
      <c r="L13" s="3">
        <v>1911.3698224852071</v>
      </c>
      <c r="M13" s="3">
        <v>1943.5298224852072</v>
      </c>
      <c r="N13" s="3">
        <v>1966.5298224852072</v>
      </c>
      <c r="O13" s="3">
        <v>1986.5298224852072</v>
      </c>
      <c r="P13" s="3">
        <v>2083.5298224852072</v>
      </c>
      <c r="Q13" s="3">
        <v>2100.5298224852072</v>
      </c>
      <c r="R13" s="3">
        <v>2105.5298224852072</v>
      </c>
      <c r="S13" s="3">
        <v>2111.5298224852072</v>
      </c>
      <c r="T13" s="3">
        <v>2119.5298224852072</v>
      </c>
      <c r="U13" s="3">
        <v>2125.5298224852072</v>
      </c>
      <c r="V13" s="3">
        <v>2134.5298224852072</v>
      </c>
      <c r="W13" s="3">
        <v>2142.5298224852072</v>
      </c>
      <c r="X13" s="3">
        <v>2148.5298224852072</v>
      </c>
      <c r="Y13" s="3">
        <v>2156.5298224852072</v>
      </c>
      <c r="Z13" s="3">
        <v>2160.5298224852072</v>
      </c>
      <c r="AA13" s="3">
        <v>2164.5298224852072</v>
      </c>
      <c r="AB13" s="3">
        <v>2165.5298224852072</v>
      </c>
      <c r="AC13" s="3">
        <v>2167.5298224852072</v>
      </c>
      <c r="AD13" s="3">
        <v>2169.5298224852072</v>
      </c>
      <c r="AE13" s="4">
        <f>AD13*$AE$42</f>
        <v>2171.5721020904534</v>
      </c>
      <c r="AF13" s="4">
        <f t="shared" ref="AF13:AF41" si="7">AE13*$AF$42</f>
        <v>2172.571756226951</v>
      </c>
      <c r="AG13" s="4">
        <f t="shared" si="6"/>
        <v>2173.5700179479886</v>
      </c>
      <c r="AH13" s="4">
        <f t="shared" si="5"/>
        <v>2174.2097678221089</v>
      </c>
      <c r="AI13" s="4">
        <f t="shared" si="4"/>
        <v>2175.0720761987591</v>
      </c>
      <c r="AJ13" s="4">
        <f t="shared" si="3"/>
        <v>2177.0284222876076</v>
      </c>
      <c r="AK13" s="4">
        <f t="shared" si="2"/>
        <v>2177.0284222876076</v>
      </c>
      <c r="AL13" s="16">
        <f t="shared" si="0"/>
        <v>2177.0284222876076</v>
      </c>
      <c r="AM13" s="20">
        <f>AL13-AD13</f>
        <v>7.4985998024003493</v>
      </c>
      <c r="AN13" s="17">
        <f>'Предявени брой (3)'!AD13-AD13</f>
        <v>35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296.29318507890963</v>
      </c>
      <c r="C14" s="3">
        <v>692.25035868005739</v>
      </c>
      <c r="D14" s="3">
        <v>1011.4756097560976</v>
      </c>
      <c r="E14" s="3">
        <v>1310.2510760401722</v>
      </c>
      <c r="F14" s="3">
        <v>1600.1121976325271</v>
      </c>
      <c r="G14" s="3">
        <v>1760.5136387030366</v>
      </c>
      <c r="H14" s="3">
        <v>1821.7143592382913</v>
      </c>
      <c r="I14" s="3">
        <v>1881.874935666495</v>
      </c>
      <c r="J14" s="3">
        <v>1923.3057199211046</v>
      </c>
      <c r="K14" s="3">
        <v>1953.34516765286</v>
      </c>
      <c r="L14" s="3">
        <v>1994.58516765286</v>
      </c>
      <c r="M14" s="3">
        <v>2028.58516765286</v>
      </c>
      <c r="N14" s="3">
        <v>2048.58516765286</v>
      </c>
      <c r="O14" s="3">
        <v>2159.58516765286</v>
      </c>
      <c r="P14" s="3">
        <v>2168.58516765286</v>
      </c>
      <c r="Q14" s="3">
        <v>2181.58516765286</v>
      </c>
      <c r="R14" s="3">
        <v>2200.58516765286</v>
      </c>
      <c r="S14" s="3">
        <v>2210.58516765286</v>
      </c>
      <c r="T14" s="3">
        <v>2221.58516765286</v>
      </c>
      <c r="U14" s="3">
        <v>2229.58516765286</v>
      </c>
      <c r="V14" s="3">
        <v>2239.58516765286</v>
      </c>
      <c r="W14" s="3">
        <v>2239.58516765286</v>
      </c>
      <c r="X14" s="3">
        <v>2240.58516765286</v>
      </c>
      <c r="Y14" s="3">
        <v>2240.58516765286</v>
      </c>
      <c r="Z14" s="3">
        <v>2246.58516765286</v>
      </c>
      <c r="AA14" s="3">
        <v>2247.58516765286</v>
      </c>
      <c r="AB14" s="3">
        <v>2248.58516765286</v>
      </c>
      <c r="AC14" s="3">
        <v>2249.58516765286</v>
      </c>
      <c r="AD14" s="4">
        <f>AC14*$AD$42</f>
        <v>2250.6412949867004</v>
      </c>
      <c r="AE14" s="4">
        <f t="shared" ref="AE14:AE41" si="8">AD14*$AE$42</f>
        <v>2252.7599286039194</v>
      </c>
      <c r="AF14" s="4">
        <f t="shared" si="7"/>
        <v>2253.7969564691225</v>
      </c>
      <c r="AG14" s="4">
        <f t="shared" si="6"/>
        <v>2254.8325398611028</v>
      </c>
      <c r="AH14" s="4">
        <f t="shared" si="5"/>
        <v>2255.4962078458593</v>
      </c>
      <c r="AI14" s="4">
        <f t="shared" si="4"/>
        <v>2256.3907550520735</v>
      </c>
      <c r="AJ14" s="4">
        <f t="shared" si="3"/>
        <v>2258.4202423857873</v>
      </c>
      <c r="AK14" s="4">
        <f t="shared" si="2"/>
        <v>2258.4202423857873</v>
      </c>
      <c r="AL14" s="16">
        <f t="shared" si="0"/>
        <v>2258.4202423857873</v>
      </c>
      <c r="AM14" s="20">
        <f>AL14-AC14</f>
        <v>8.8350747329272963</v>
      </c>
      <c r="AN14" s="17">
        <f>'Предявени брой (3)'!AC14-AC14</f>
        <v>58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370.60832137733144</v>
      </c>
      <c r="C15" s="3">
        <v>835.08177905308469</v>
      </c>
      <c r="D15" s="3">
        <v>1139.0150645624103</v>
      </c>
      <c r="E15" s="3">
        <v>1529.9928263988522</v>
      </c>
      <c r="F15" s="3">
        <v>1763.3165208440555</v>
      </c>
      <c r="G15" s="3">
        <v>1861.5573854863612</v>
      </c>
      <c r="H15" s="3">
        <v>1950.9989706639217</v>
      </c>
      <c r="I15" s="3">
        <v>1988.5208440555841</v>
      </c>
      <c r="J15" s="3">
        <v>2039.3136094674555</v>
      </c>
      <c r="K15" s="3">
        <v>2107.7136094674556</v>
      </c>
      <c r="L15" s="3">
        <v>2147.7136094674556</v>
      </c>
      <c r="M15" s="3">
        <v>2188.7136094674556</v>
      </c>
      <c r="N15" s="3">
        <v>2310.6336094674557</v>
      </c>
      <c r="O15" s="3">
        <v>2333.6336094674557</v>
      </c>
      <c r="P15" s="3">
        <v>2348.7136094674556</v>
      </c>
      <c r="Q15" s="3">
        <v>2363.7136094674556</v>
      </c>
      <c r="R15" s="3">
        <v>2375.7136094674556</v>
      </c>
      <c r="S15" s="3">
        <v>2378.7136094674556</v>
      </c>
      <c r="T15" s="3">
        <v>2383.7136094674556</v>
      </c>
      <c r="U15" s="3">
        <v>2398.7136094674556</v>
      </c>
      <c r="V15" s="3">
        <v>2401.7136094674556</v>
      </c>
      <c r="W15" s="3">
        <v>2402.7136094674556</v>
      </c>
      <c r="X15" s="3">
        <v>2404.7136094674556</v>
      </c>
      <c r="Y15" s="3">
        <v>2406.7136094674556</v>
      </c>
      <c r="Z15" s="3">
        <v>2407.7136094674556</v>
      </c>
      <c r="AA15" s="3">
        <v>2408.7136094674556</v>
      </c>
      <c r="AB15" s="3">
        <v>2411.7136094674556</v>
      </c>
      <c r="AC15" s="4">
        <f>AB15*$AC$42</f>
        <v>2413.8236184902175</v>
      </c>
      <c r="AD15" s="4">
        <f t="shared" ref="AD15:AD41" si="9">AC15*$AD$42</f>
        <v>2414.9568519144123</v>
      </c>
      <c r="AE15" s="4">
        <f t="shared" si="8"/>
        <v>2417.2301634287778</v>
      </c>
      <c r="AF15" s="4">
        <f t="shared" si="7"/>
        <v>2418.3429029640724</v>
      </c>
      <c r="AG15" s="4">
        <f t="shared" si="6"/>
        <v>2419.4540925675701</v>
      </c>
      <c r="AH15" s="4">
        <f t="shared" si="5"/>
        <v>2420.1662138419615</v>
      </c>
      <c r="AI15" s="4">
        <f t="shared" si="4"/>
        <v>2421.1260704436418</v>
      </c>
      <c r="AJ15" s="4">
        <f t="shared" si="3"/>
        <v>2423.3037272534334</v>
      </c>
      <c r="AK15" s="4">
        <f t="shared" si="2"/>
        <v>2423.3037272534334</v>
      </c>
      <c r="AL15" s="16">
        <f t="shared" si="0"/>
        <v>2423.3037272534334</v>
      </c>
      <c r="AM15" s="20">
        <f>AL15-AB15</f>
        <v>11.590117785977782</v>
      </c>
      <c r="AN15" s="17">
        <f>'Предявени брой (3)'!AB15-AB15</f>
        <v>69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362.1139189189189</v>
      </c>
      <c r="C16" s="3">
        <v>760.34391891891892</v>
      </c>
      <c r="D16" s="3">
        <v>1093.8364864864866</v>
      </c>
      <c r="E16" s="3">
        <v>1373.3168918918918</v>
      </c>
      <c r="F16" s="3">
        <v>1511.695238095238</v>
      </c>
      <c r="G16" s="3">
        <v>1641.8571428571429</v>
      </c>
      <c r="H16" s="3">
        <v>1712.0285714285715</v>
      </c>
      <c r="I16" s="3">
        <v>1788.1333333333334</v>
      </c>
      <c r="J16" s="3">
        <v>1898.7733333333333</v>
      </c>
      <c r="K16" s="3">
        <v>1962.7733333333333</v>
      </c>
      <c r="L16" s="3">
        <v>2013.7733333333333</v>
      </c>
      <c r="M16" s="3">
        <v>2243.7733333333335</v>
      </c>
      <c r="N16" s="3">
        <v>2272.7733333333335</v>
      </c>
      <c r="O16" s="3">
        <v>2294.7733333333335</v>
      </c>
      <c r="P16" s="3">
        <v>2306.7733333333335</v>
      </c>
      <c r="Q16" s="3">
        <v>2322.7733333333335</v>
      </c>
      <c r="R16" s="3">
        <v>2338.7733333333335</v>
      </c>
      <c r="S16" s="3">
        <v>2353.7733333333335</v>
      </c>
      <c r="T16" s="3">
        <v>2363.7733333333335</v>
      </c>
      <c r="U16" s="3">
        <v>2371.7733333333335</v>
      </c>
      <c r="V16" s="3">
        <v>2375.7733333333335</v>
      </c>
      <c r="W16" s="3">
        <v>2381.7733333333335</v>
      </c>
      <c r="X16" s="3">
        <v>2387.7733333333335</v>
      </c>
      <c r="Y16" s="3">
        <v>2391.7733333333335</v>
      </c>
      <c r="Z16" s="3">
        <v>2394.7733333333335</v>
      </c>
      <c r="AA16" s="3">
        <v>2399.7733333333335</v>
      </c>
      <c r="AB16" s="4">
        <f>AA16*$AB$42</f>
        <v>2401.4924985268435</v>
      </c>
      <c r="AC16" s="4">
        <f t="shared" ref="AC16:AC41" si="10">AB16*$AC$42</f>
        <v>2403.5935650963133</v>
      </c>
      <c r="AD16" s="4">
        <f t="shared" si="9"/>
        <v>2404.7219957510147</v>
      </c>
      <c r="AE16" s="4">
        <f t="shared" si="8"/>
        <v>2406.9856727179363</v>
      </c>
      <c r="AF16" s="4">
        <f t="shared" si="7"/>
        <v>2408.0936963391214</v>
      </c>
      <c r="AG16" s="4">
        <f t="shared" si="6"/>
        <v>2409.2001765972936</v>
      </c>
      <c r="AH16" s="4">
        <f t="shared" si="5"/>
        <v>2409.9092798223946</v>
      </c>
      <c r="AI16" s="4">
        <f t="shared" si="4"/>
        <v>2410.8650684448694</v>
      </c>
      <c r="AJ16" s="4">
        <f t="shared" si="3"/>
        <v>2413.033496102511</v>
      </c>
      <c r="AK16" s="4">
        <f t="shared" si="2"/>
        <v>2413.033496102511</v>
      </c>
      <c r="AL16" s="16">
        <f t="shared" si="0"/>
        <v>2413.033496102511</v>
      </c>
      <c r="AM16" s="20">
        <f>AL16-AA16</f>
        <v>13.260162769177441</v>
      </c>
      <c r="AN16" s="17">
        <f>'Предявени брой (3)'!AA16-AA16</f>
        <v>63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403.36216216216218</v>
      </c>
      <c r="C17" s="3">
        <v>826.83378378378382</v>
      </c>
      <c r="D17" s="3">
        <v>1150.4418918918918</v>
      </c>
      <c r="E17" s="3">
        <v>1334.6</v>
      </c>
      <c r="F17" s="3">
        <v>1533.0285714285715</v>
      </c>
      <c r="G17" s="3">
        <v>1643.152380952381</v>
      </c>
      <c r="H17" s="3">
        <v>1737.7619047619048</v>
      </c>
      <c r="I17" s="3">
        <v>1894.4019047619047</v>
      </c>
      <c r="J17" s="3">
        <v>1978.4019047619047</v>
      </c>
      <c r="K17" s="3">
        <v>2062.4019047619049</v>
      </c>
      <c r="L17" s="3">
        <v>2318.4019047619049</v>
      </c>
      <c r="M17" s="3">
        <v>2361.4019047619049</v>
      </c>
      <c r="N17" s="3">
        <v>2385.4019047619049</v>
      </c>
      <c r="O17" s="3">
        <v>2407.4019047619049</v>
      </c>
      <c r="P17" s="3">
        <v>2431.4019047619049</v>
      </c>
      <c r="Q17" s="3">
        <v>2444.4019047619049</v>
      </c>
      <c r="R17" s="3">
        <v>2458.4019047619049</v>
      </c>
      <c r="S17" s="3">
        <v>2473.4019047619049</v>
      </c>
      <c r="T17" s="3">
        <v>2482.4019047619049</v>
      </c>
      <c r="U17" s="3">
        <v>2488.4019047619049</v>
      </c>
      <c r="V17" s="3">
        <v>2497.4019047619049</v>
      </c>
      <c r="W17" s="3">
        <v>2508.4019047619049</v>
      </c>
      <c r="X17" s="3">
        <v>2513.4019047619049</v>
      </c>
      <c r="Y17" s="3">
        <v>2518.4019047619049</v>
      </c>
      <c r="Z17" s="3">
        <v>2522.4019047619049</v>
      </c>
      <c r="AA17" s="4">
        <f>Z17*$AA$42</f>
        <v>2525.0486704644636</v>
      </c>
      <c r="AB17" s="4">
        <f t="shared" ref="AB17:AB41" si="11">AA17*$AB$42</f>
        <v>2526.8575812169433</v>
      </c>
      <c r="AC17" s="4">
        <f t="shared" si="10"/>
        <v>2529.0683297381079</v>
      </c>
      <c r="AD17" s="4">
        <f t="shared" si="9"/>
        <v>2530.2556678440815</v>
      </c>
      <c r="AE17" s="4">
        <f t="shared" si="8"/>
        <v>2532.6375155112305</v>
      </c>
      <c r="AF17" s="4">
        <f t="shared" si="7"/>
        <v>2533.8033812755734</v>
      </c>
      <c r="AG17" s="4">
        <f t="shared" si="6"/>
        <v>2534.9676231087437</v>
      </c>
      <c r="AH17" s="4">
        <f t="shared" si="5"/>
        <v>2535.7137436405842</v>
      </c>
      <c r="AI17" s="4">
        <f t="shared" si="4"/>
        <v>2536.7194272844945</v>
      </c>
      <c r="AJ17" s="4">
        <f t="shared" si="3"/>
        <v>2539.0010533438694</v>
      </c>
      <c r="AK17" s="4">
        <f t="shared" si="2"/>
        <v>2539.0010533438694</v>
      </c>
      <c r="AL17" s="16">
        <f t="shared" si="0"/>
        <v>2539.0010533438694</v>
      </c>
      <c r="AM17" s="20">
        <f>AL17-Z17</f>
        <v>16.599148581964528</v>
      </c>
      <c r="AN17" s="17">
        <f>'Предявени брой (3)'!Z17-Z17</f>
        <v>74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350.84527027027025</v>
      </c>
      <c r="C18" s="3">
        <v>782.07527027027027</v>
      </c>
      <c r="D18" s="3">
        <v>1007.4081081081081</v>
      </c>
      <c r="E18" s="3">
        <v>1232.6939189189188</v>
      </c>
      <c r="F18" s="3">
        <v>1396.5333333333333</v>
      </c>
      <c r="G18" s="3">
        <v>1531.8095238095239</v>
      </c>
      <c r="H18" s="3">
        <v>1734.4495238095237</v>
      </c>
      <c r="I18" s="3">
        <v>1861.4495238095237</v>
      </c>
      <c r="J18" s="3">
        <v>1959.4495238095237</v>
      </c>
      <c r="K18" s="3">
        <v>2221.4495238095237</v>
      </c>
      <c r="L18" s="3">
        <v>2269.4495238095237</v>
      </c>
      <c r="M18" s="3">
        <v>2307.4495238095237</v>
      </c>
      <c r="N18" s="3">
        <v>2337.4495238095237</v>
      </c>
      <c r="O18" s="3">
        <v>2372.4495238095237</v>
      </c>
      <c r="P18" s="3">
        <v>2390.4495238095237</v>
      </c>
      <c r="Q18" s="3">
        <v>2405.4495238095237</v>
      </c>
      <c r="R18" s="3">
        <v>2426.4495238095237</v>
      </c>
      <c r="S18" s="3">
        <v>2433.4495238095237</v>
      </c>
      <c r="T18" s="3">
        <v>2441.4495238095237</v>
      </c>
      <c r="U18" s="3">
        <v>2446.4495238095237</v>
      </c>
      <c r="V18" s="3">
        <v>2454.4495238095237</v>
      </c>
      <c r="W18" s="3">
        <v>2459.4495238095237</v>
      </c>
      <c r="X18" s="3">
        <v>2466.4495238095237</v>
      </c>
      <c r="Y18" s="3">
        <v>2470.4495238095237</v>
      </c>
      <c r="Z18" s="4">
        <f>Y18*$Z$42</f>
        <v>2473.4855060930872</v>
      </c>
      <c r="AA18" s="4">
        <f t="shared" ref="AA18:AA41" si="12">Z18*$AA$42</f>
        <v>2476.080943636543</v>
      </c>
      <c r="AB18" s="4">
        <f t="shared" si="11"/>
        <v>2477.8547745711089</v>
      </c>
      <c r="AC18" s="4">
        <f t="shared" si="10"/>
        <v>2480.022650520772</v>
      </c>
      <c r="AD18" s="4">
        <f t="shared" si="9"/>
        <v>2481.1869628337358</v>
      </c>
      <c r="AE18" s="4">
        <f t="shared" si="8"/>
        <v>2483.5226198403743</v>
      </c>
      <c r="AF18" s="4">
        <f t="shared" si="7"/>
        <v>2484.6658762202196</v>
      </c>
      <c r="AG18" s="4">
        <f t="shared" si="6"/>
        <v>2485.8075401614406</v>
      </c>
      <c r="AH18" s="4">
        <f t="shared" si="5"/>
        <v>2486.5391913379726</v>
      </c>
      <c r="AI18" s="4">
        <f t="shared" si="4"/>
        <v>2487.5253719748612</v>
      </c>
      <c r="AJ18" s="4">
        <f t="shared" si="3"/>
        <v>2489.7627509498511</v>
      </c>
      <c r="AK18" s="4">
        <f t="shared" si="2"/>
        <v>2489.7627509498511</v>
      </c>
      <c r="AL18" s="16">
        <f t="shared" si="0"/>
        <v>2489.7627509498511</v>
      </c>
      <c r="AM18" s="20">
        <f>AL18-Y18</f>
        <v>19.313227140327399</v>
      </c>
      <c r="AN18" s="17">
        <f>'Предявени брой (3)'!Y18-Y18</f>
        <v>93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370.04594594594596</v>
      </c>
      <c r="C19" s="3">
        <v>734.09405405405414</v>
      </c>
      <c r="D19" s="3">
        <v>984.02499999999998</v>
      </c>
      <c r="E19" s="3">
        <v>1206.3594594594595</v>
      </c>
      <c r="F19" s="3">
        <v>1404.6380952380953</v>
      </c>
      <c r="G19" s="3">
        <v>1702.3580952380953</v>
      </c>
      <c r="H19" s="3">
        <v>1900.3580952380953</v>
      </c>
      <c r="I19" s="3">
        <v>2077.3580952380953</v>
      </c>
      <c r="J19" s="3">
        <v>2299.3580952380953</v>
      </c>
      <c r="K19" s="3">
        <v>2390.3580952380953</v>
      </c>
      <c r="L19" s="3">
        <v>2447.3580952380953</v>
      </c>
      <c r="M19" s="3">
        <v>2494.3580952380953</v>
      </c>
      <c r="N19" s="3">
        <v>2530.3580952380953</v>
      </c>
      <c r="O19" s="3">
        <v>2558.3580952380953</v>
      </c>
      <c r="P19" s="3">
        <v>2582.3580952380953</v>
      </c>
      <c r="Q19" s="3">
        <v>2607.3580952380953</v>
      </c>
      <c r="R19" s="3">
        <v>2620.3580952380953</v>
      </c>
      <c r="S19" s="3">
        <v>2631.3580952380953</v>
      </c>
      <c r="T19" s="3">
        <v>2634.3580952380953</v>
      </c>
      <c r="U19" s="3">
        <v>2640.3580952380953</v>
      </c>
      <c r="V19" s="3">
        <v>2644.3580952380953</v>
      </c>
      <c r="W19" s="3">
        <v>2651.3580952380953</v>
      </c>
      <c r="X19" s="3">
        <v>2657.3580952380953</v>
      </c>
      <c r="Y19" s="4">
        <f>X19*$Y$42</f>
        <v>2660.9215446207295</v>
      </c>
      <c r="Z19" s="4">
        <f t="shared" ref="Z19:Z41" si="13">Y19*$Z$42</f>
        <v>2664.1916015838701</v>
      </c>
      <c r="AA19" s="4">
        <f t="shared" si="12"/>
        <v>2666.9871477427932</v>
      </c>
      <c r="AB19" s="4">
        <f t="shared" si="11"/>
        <v>2668.8977413027146</v>
      </c>
      <c r="AC19" s="4">
        <f t="shared" si="10"/>
        <v>2671.232760806221</v>
      </c>
      <c r="AD19" s="4">
        <f t="shared" si="9"/>
        <v>2672.486841769371</v>
      </c>
      <c r="AE19" s="4">
        <f t="shared" si="8"/>
        <v>2675.0025782739667</v>
      </c>
      <c r="AF19" s="4">
        <f t="shared" si="7"/>
        <v>2676.233979888465</v>
      </c>
      <c r="AG19" s="4">
        <f t="shared" si="6"/>
        <v>2677.4636662870871</v>
      </c>
      <c r="AH19" s="4">
        <f t="shared" si="5"/>
        <v>2678.2517278766954</v>
      </c>
      <c r="AI19" s="4">
        <f t="shared" si="4"/>
        <v>2679.3139431854052</v>
      </c>
      <c r="AJ19" s="4">
        <f t="shared" si="3"/>
        <v>2681.7238244076902</v>
      </c>
      <c r="AK19" s="4">
        <f t="shared" si="2"/>
        <v>2681.7238244076902</v>
      </c>
      <c r="AL19" s="16">
        <f t="shared" si="0"/>
        <v>2681.7238244076902</v>
      </c>
      <c r="AM19" s="20">
        <f>AL19-X19</f>
        <v>24.365729169594943</v>
      </c>
      <c r="AN19" s="17">
        <f>'Предявени брой (3)'!X19-X19</f>
        <v>122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399.4</v>
      </c>
      <c r="C20" s="3">
        <v>713.54761904761904</v>
      </c>
      <c r="D20" s="3">
        <v>891.8</v>
      </c>
      <c r="E20" s="3">
        <v>1063.4428571428571</v>
      </c>
      <c r="F20" s="3">
        <v>1472.0028571428572</v>
      </c>
      <c r="G20" s="3">
        <v>1730.0028571428572</v>
      </c>
      <c r="H20" s="3">
        <v>1936.0028571428572</v>
      </c>
      <c r="I20" s="3">
        <v>2106.002857142857</v>
      </c>
      <c r="J20" s="3">
        <v>2202.002857142857</v>
      </c>
      <c r="K20" s="3">
        <v>2281.002857142857</v>
      </c>
      <c r="L20" s="3">
        <v>2346.002857142857</v>
      </c>
      <c r="M20" s="3">
        <v>2385.002857142857</v>
      </c>
      <c r="N20" s="3">
        <v>2410.002857142857</v>
      </c>
      <c r="O20" s="3">
        <v>2438.002857142857</v>
      </c>
      <c r="P20" s="3">
        <v>2471.002857142857</v>
      </c>
      <c r="Q20" s="3">
        <v>2494.002857142857</v>
      </c>
      <c r="R20" s="3">
        <v>2505.002857142857</v>
      </c>
      <c r="S20" s="3">
        <v>2519.002857142857</v>
      </c>
      <c r="T20" s="3">
        <v>2526.002857142857</v>
      </c>
      <c r="U20" s="3">
        <v>2531.002857142857</v>
      </c>
      <c r="V20" s="3">
        <v>2543.002857142857</v>
      </c>
      <c r="W20" s="3">
        <v>2549.002857142857</v>
      </c>
      <c r="X20" s="4">
        <f>W20*$X$42</f>
        <v>2552.6366875962044</v>
      </c>
      <c r="Y20" s="4">
        <f t="shared" ref="Y20:Y41" si="14">X20*$Y$42</f>
        <v>2556.059708243969</v>
      </c>
      <c r="Z20" s="4">
        <f t="shared" si="13"/>
        <v>2559.2008985071861</v>
      </c>
      <c r="AA20" s="4">
        <f t="shared" si="12"/>
        <v>2561.8862775307821</v>
      </c>
      <c r="AB20" s="4">
        <f t="shared" si="11"/>
        <v>2563.7215782472645</v>
      </c>
      <c r="AC20" s="4">
        <f t="shared" si="10"/>
        <v>2565.9645790914428</v>
      </c>
      <c r="AD20" s="4">
        <f t="shared" si="9"/>
        <v>2567.1692391188171</v>
      </c>
      <c r="AE20" s="4">
        <f t="shared" si="8"/>
        <v>2569.5858352521959</v>
      </c>
      <c r="AF20" s="4">
        <f t="shared" si="7"/>
        <v>2570.7687096807367</v>
      </c>
      <c r="AG20" s="4">
        <f t="shared" si="6"/>
        <v>2571.9499364867838</v>
      </c>
      <c r="AH20" s="4">
        <f t="shared" si="5"/>
        <v>2572.7069420741468</v>
      </c>
      <c r="AI20" s="4">
        <f t="shared" si="4"/>
        <v>2573.7272975061064</v>
      </c>
      <c r="AJ20" s="4">
        <f t="shared" si="3"/>
        <v>2576.0422099116936</v>
      </c>
      <c r="AK20" s="4">
        <f t="shared" si="2"/>
        <v>2576.0422099116936</v>
      </c>
      <c r="AL20" s="16">
        <f t="shared" si="0"/>
        <v>2576.0422099116936</v>
      </c>
      <c r="AM20" s="20">
        <f>AL20-W20</f>
        <v>27.039352768836579</v>
      </c>
      <c r="AN20" s="17">
        <f>'Предявени брой (3)'!W20-W20</f>
        <v>107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413.06666666666666</v>
      </c>
      <c r="C21" s="3">
        <v>630.08571428571429</v>
      </c>
      <c r="D21" s="3">
        <v>809.37142857142862</v>
      </c>
      <c r="E21" s="3">
        <v>1276.4714285714285</v>
      </c>
      <c r="F21" s="3">
        <v>1678.4714285714285</v>
      </c>
      <c r="G21" s="3">
        <v>1977.2114285714285</v>
      </c>
      <c r="H21" s="3">
        <v>2205.4714285714285</v>
      </c>
      <c r="I21" s="3">
        <v>2333.4714285714285</v>
      </c>
      <c r="J21" s="3">
        <v>2452.4714285714285</v>
      </c>
      <c r="K21" s="3">
        <v>2556.4714285714285</v>
      </c>
      <c r="L21" s="3">
        <v>2610.5314285714285</v>
      </c>
      <c r="M21" s="3">
        <v>2646.5314285714285</v>
      </c>
      <c r="N21" s="3">
        <v>2673.5314285714285</v>
      </c>
      <c r="O21" s="3">
        <v>2734.5314285714285</v>
      </c>
      <c r="P21" s="3">
        <v>2754.5314285714285</v>
      </c>
      <c r="Q21" s="3">
        <v>2774.5314285714285</v>
      </c>
      <c r="R21" s="3">
        <v>2798.5314285714285</v>
      </c>
      <c r="S21" s="3">
        <v>2807.5314285714285</v>
      </c>
      <c r="T21" s="3">
        <v>2818.5314285714285</v>
      </c>
      <c r="U21" s="3">
        <v>2825.5314285714285</v>
      </c>
      <c r="V21" s="3">
        <v>2836.5314285714285</v>
      </c>
      <c r="W21" s="4">
        <f>V21*$W$42</f>
        <v>2843.1039478940934</v>
      </c>
      <c r="X21" s="4">
        <f t="shared" ref="X21:X41" si="15">W21*$X$42</f>
        <v>2847.1570456295235</v>
      </c>
      <c r="Y21" s="4">
        <f t="shared" si="14"/>
        <v>2850.9750105604417</v>
      </c>
      <c r="Z21" s="4">
        <f t="shared" si="13"/>
        <v>2854.478627833138</v>
      </c>
      <c r="AA21" s="4">
        <f t="shared" si="12"/>
        <v>2857.4738428766141</v>
      </c>
      <c r="AB21" s="4">
        <f t="shared" si="11"/>
        <v>2859.5208985313307</v>
      </c>
      <c r="AC21" s="4">
        <f t="shared" si="10"/>
        <v>2862.0226942972095</v>
      </c>
      <c r="AD21" s="4">
        <f t="shared" si="9"/>
        <v>2863.3663466474218</v>
      </c>
      <c r="AE21" s="4">
        <f t="shared" si="8"/>
        <v>2866.0617669322687</v>
      </c>
      <c r="AF21" s="4">
        <f t="shared" si="7"/>
        <v>2867.3811200856885</v>
      </c>
      <c r="AG21" s="4">
        <f t="shared" si="6"/>
        <v>2868.6986355157792</v>
      </c>
      <c r="AH21" s="4">
        <f t="shared" si="5"/>
        <v>2869.5429835587715</v>
      </c>
      <c r="AI21" s="4">
        <f t="shared" si="4"/>
        <v>2870.6810664560626</v>
      </c>
      <c r="AJ21" s="4">
        <f t="shared" si="3"/>
        <v>2873.2630708586512</v>
      </c>
      <c r="AK21" s="4">
        <f t="shared" si="2"/>
        <v>2873.2630708586512</v>
      </c>
      <c r="AL21" s="16">
        <f t="shared" si="0"/>
        <v>2873.2630708586512</v>
      </c>
      <c r="AM21" s="20">
        <f>AL21-V21</f>
        <v>36.731642287222712</v>
      </c>
      <c r="AN21" s="17">
        <f>'Предявени брой (3)'!V21-V21</f>
        <v>134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262.01904761904763</v>
      </c>
      <c r="C22" s="3">
        <v>386.3</v>
      </c>
      <c r="D22" s="3">
        <v>690.38</v>
      </c>
      <c r="E22" s="3">
        <v>1181.3800000000001</v>
      </c>
      <c r="F22" s="3">
        <v>1586.38</v>
      </c>
      <c r="G22" s="3">
        <v>1979.38</v>
      </c>
      <c r="H22" s="3">
        <v>2127.38</v>
      </c>
      <c r="I22" s="3">
        <v>2267.38</v>
      </c>
      <c r="J22" s="3">
        <v>2403.38</v>
      </c>
      <c r="K22" s="3">
        <v>2469.38</v>
      </c>
      <c r="L22" s="3">
        <v>2528.38</v>
      </c>
      <c r="M22" s="3">
        <v>2578.38</v>
      </c>
      <c r="N22" s="3">
        <v>2638.38</v>
      </c>
      <c r="O22" s="3">
        <v>2673.38</v>
      </c>
      <c r="P22" s="3">
        <v>2703.38</v>
      </c>
      <c r="Q22" s="3">
        <v>2724.38</v>
      </c>
      <c r="R22" s="3">
        <v>2739.38</v>
      </c>
      <c r="S22" s="3">
        <v>2755.38</v>
      </c>
      <c r="T22" s="3">
        <v>2771.38</v>
      </c>
      <c r="U22" s="3">
        <v>2774.38</v>
      </c>
      <c r="V22" s="4">
        <f>U22*$V$42</f>
        <v>2784.7130486834435</v>
      </c>
      <c r="W22" s="4">
        <f t="shared" ref="W22:W41" si="16">V22*$W$42</f>
        <v>2791.1654997778305</v>
      </c>
      <c r="X22" s="4">
        <f t="shared" si="15"/>
        <v>2795.1445546325567</v>
      </c>
      <c r="Y22" s="4">
        <f t="shared" si="14"/>
        <v>2798.8927721405498</v>
      </c>
      <c r="Z22" s="4">
        <f t="shared" si="13"/>
        <v>2802.3323845624664</v>
      </c>
      <c r="AA22" s="4">
        <f t="shared" si="12"/>
        <v>2805.2728823588832</v>
      </c>
      <c r="AB22" s="4">
        <f t="shared" si="11"/>
        <v>2807.282541950754</v>
      </c>
      <c r="AC22" s="4">
        <f t="shared" si="10"/>
        <v>2809.7386343614389</v>
      </c>
      <c r="AD22" s="4">
        <f t="shared" si="9"/>
        <v>2811.0577405750496</v>
      </c>
      <c r="AE22" s="4">
        <f t="shared" si="8"/>
        <v>2813.7039203294121</v>
      </c>
      <c r="AF22" s="4">
        <f t="shared" si="7"/>
        <v>2814.9991712493006</v>
      </c>
      <c r="AG22" s="4">
        <f t="shared" si="6"/>
        <v>2816.2926180177938</v>
      </c>
      <c r="AH22" s="4">
        <f t="shared" si="5"/>
        <v>2817.1215413250652</v>
      </c>
      <c r="AI22" s="4">
        <f t="shared" si="4"/>
        <v>2818.2388334737248</v>
      </c>
      <c r="AJ22" s="4">
        <f t="shared" si="3"/>
        <v>2820.7736692521062</v>
      </c>
      <c r="AK22" s="4">
        <f t="shared" si="2"/>
        <v>2820.7736692521062</v>
      </c>
      <c r="AL22" s="16">
        <f t="shared" si="0"/>
        <v>2820.7736692521062</v>
      </c>
      <c r="AM22" s="20">
        <f>AL22-U22</f>
        <v>46.393669252106065</v>
      </c>
      <c r="AN22" s="17">
        <f>'Предявени брой (3)'!U22-U22</f>
        <v>158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164</v>
      </c>
      <c r="C23" s="3">
        <v>347</v>
      </c>
      <c r="D23" s="3">
        <v>709</v>
      </c>
      <c r="E23" s="3">
        <v>1144</v>
      </c>
      <c r="F23" s="3">
        <v>1704</v>
      </c>
      <c r="G23" s="3">
        <v>2023</v>
      </c>
      <c r="H23" s="3">
        <v>2336</v>
      </c>
      <c r="I23" s="3">
        <v>2568</v>
      </c>
      <c r="J23" s="3">
        <v>2710</v>
      </c>
      <c r="K23" s="3">
        <v>2797</v>
      </c>
      <c r="L23" s="3">
        <v>2879</v>
      </c>
      <c r="M23" s="3">
        <v>2941</v>
      </c>
      <c r="N23" s="3">
        <v>2978</v>
      </c>
      <c r="O23" s="3">
        <v>3010</v>
      </c>
      <c r="P23" s="3">
        <v>3035</v>
      </c>
      <c r="Q23" s="3">
        <v>3057</v>
      </c>
      <c r="R23" s="3">
        <v>3073</v>
      </c>
      <c r="S23" s="3">
        <v>3100</v>
      </c>
      <c r="T23" s="3">
        <v>3110</v>
      </c>
      <c r="U23" s="4">
        <f>T23*$U$42</f>
        <v>3121.3447659764156</v>
      </c>
      <c r="V23" s="4">
        <f t="shared" ref="V23:V41" si="17">U23*$V$42</f>
        <v>3132.9700687196037</v>
      </c>
      <c r="W23" s="4">
        <f t="shared" si="16"/>
        <v>3140.2294652158239</v>
      </c>
      <c r="X23" s="4">
        <f t="shared" si="15"/>
        <v>3144.7061418226094</v>
      </c>
      <c r="Y23" s="4">
        <f t="shared" si="14"/>
        <v>3148.9231124972521</v>
      </c>
      <c r="Z23" s="4">
        <f t="shared" si="13"/>
        <v>3152.7928838444132</v>
      </c>
      <c r="AA23" s="4">
        <f t="shared" si="12"/>
        <v>3156.101121146517</v>
      </c>
      <c r="AB23" s="4">
        <f t="shared" si="11"/>
        <v>3158.3621093487386</v>
      </c>
      <c r="AC23" s="4">
        <f t="shared" si="10"/>
        <v>3161.1253613873369</v>
      </c>
      <c r="AD23" s="4">
        <f t="shared" si="9"/>
        <v>3162.6094354058996</v>
      </c>
      <c r="AE23" s="4">
        <f t="shared" si="8"/>
        <v>3165.5865471664056</v>
      </c>
      <c r="AF23" s="4">
        <f t="shared" si="7"/>
        <v>3167.0437825413073</v>
      </c>
      <c r="AG23" s="4">
        <f t="shared" si="6"/>
        <v>3168.498988137118</v>
      </c>
      <c r="AH23" s="4">
        <f t="shared" si="5"/>
        <v>3169.431576833168</v>
      </c>
      <c r="AI23" s="4">
        <f t="shared" si="4"/>
        <v>3170.6885978613923</v>
      </c>
      <c r="AJ23" s="4">
        <f t="shared" si="3"/>
        <v>3173.5404409360472</v>
      </c>
      <c r="AK23" s="4">
        <f t="shared" si="2"/>
        <v>3173.5404409360472</v>
      </c>
      <c r="AL23" s="16">
        <f>AK23</f>
        <v>3173.5404409360472</v>
      </c>
      <c r="AM23" s="20">
        <f>AL23-T23</f>
        <v>63.540440936047162</v>
      </c>
      <c r="AN23" s="17">
        <f>'Предявени брой (3)'!T23-T23</f>
        <v>289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89</v>
      </c>
      <c r="C24" s="3">
        <v>313</v>
      </c>
      <c r="D24" s="3">
        <v>595</v>
      </c>
      <c r="E24" s="3">
        <v>1045</v>
      </c>
      <c r="F24" s="3">
        <v>1444</v>
      </c>
      <c r="G24" s="3">
        <v>1830</v>
      </c>
      <c r="H24" s="3">
        <v>2149</v>
      </c>
      <c r="I24" s="3">
        <v>2329</v>
      </c>
      <c r="J24" s="3">
        <v>2431</v>
      </c>
      <c r="K24" s="3">
        <v>2516</v>
      </c>
      <c r="L24" s="3">
        <v>2614</v>
      </c>
      <c r="M24" s="3">
        <v>2660</v>
      </c>
      <c r="N24" s="3">
        <v>2689</v>
      </c>
      <c r="O24" s="3">
        <v>2734</v>
      </c>
      <c r="P24" s="3">
        <v>2755</v>
      </c>
      <c r="Q24" s="3">
        <v>2782</v>
      </c>
      <c r="R24" s="3">
        <v>2812</v>
      </c>
      <c r="S24" s="3">
        <v>2836</v>
      </c>
      <c r="T24" s="4">
        <f>S24*$T$42</f>
        <v>2850.18303738655</v>
      </c>
      <c r="U24" s="4">
        <f t="shared" ref="U24:U41" si="18">T24*$U$42</f>
        <v>2860.5800340261321</v>
      </c>
      <c r="V24" s="4">
        <f t="shared" si="17"/>
        <v>2871.2341307088068</v>
      </c>
      <c r="W24" s="4">
        <f t="shared" si="16"/>
        <v>2877.8870595689968</v>
      </c>
      <c r="X24" s="4">
        <f t="shared" si="15"/>
        <v>2881.9897437260788</v>
      </c>
      <c r="Y24" s="4">
        <f t="shared" si="14"/>
        <v>2885.8544184161187</v>
      </c>
      <c r="Z24" s="4">
        <f t="shared" si="13"/>
        <v>2889.4008996547818</v>
      </c>
      <c r="AA24" s="4">
        <f t="shared" si="12"/>
        <v>2892.4327587679991</v>
      </c>
      <c r="AB24" s="4">
        <f t="shared" si="11"/>
        <v>2894.5048585177428</v>
      </c>
      <c r="AC24" s="4">
        <f t="shared" si="10"/>
        <v>2897.0372617616131</v>
      </c>
      <c r="AD24" s="4">
        <f t="shared" si="9"/>
        <v>2898.3973526278296</v>
      </c>
      <c r="AE24" s="4">
        <f t="shared" si="8"/>
        <v>2901.1257492323948</v>
      </c>
      <c r="AF24" s="4">
        <f t="shared" si="7"/>
        <v>2902.4612436205057</v>
      </c>
      <c r="AG24" s="4">
        <f t="shared" si="6"/>
        <v>2903.7948778022064</v>
      </c>
      <c r="AH24" s="4">
        <f t="shared" si="5"/>
        <v>2904.6495557708045</v>
      </c>
      <c r="AI24" s="4">
        <f t="shared" si="4"/>
        <v>2905.8015622056223</v>
      </c>
      <c r="AJ24" s="4">
        <f t="shared" si="3"/>
        <v>2908.4151553749693</v>
      </c>
      <c r="AK24" s="4">
        <f t="shared" si="2"/>
        <v>2908.4151553749693</v>
      </c>
      <c r="AL24" s="16">
        <f t="shared" si="0"/>
        <v>2908.4151553749693</v>
      </c>
      <c r="AM24" s="20">
        <f>AL24-S24</f>
        <v>72.415155374969345</v>
      </c>
      <c r="AN24" s="17">
        <f>'Предявени брой (3)'!S24-S24</f>
        <v>447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77</v>
      </c>
      <c r="C25" s="3">
        <v>261</v>
      </c>
      <c r="D25" s="3">
        <v>612</v>
      </c>
      <c r="E25" s="3">
        <v>1021</v>
      </c>
      <c r="F25" s="3">
        <v>1417</v>
      </c>
      <c r="G25" s="3">
        <v>1903</v>
      </c>
      <c r="H25" s="3">
        <v>2136</v>
      </c>
      <c r="I25" s="3">
        <v>2326</v>
      </c>
      <c r="J25" s="3">
        <v>2531</v>
      </c>
      <c r="K25" s="3">
        <v>2660</v>
      </c>
      <c r="L25" s="3">
        <v>2707</v>
      </c>
      <c r="M25" s="3">
        <v>2772</v>
      </c>
      <c r="N25" s="3">
        <v>2814</v>
      </c>
      <c r="O25" s="3">
        <v>2852</v>
      </c>
      <c r="P25" s="3">
        <v>2882</v>
      </c>
      <c r="Q25" s="3">
        <v>2912</v>
      </c>
      <c r="R25" s="3">
        <v>2933</v>
      </c>
      <c r="S25" s="4">
        <f>R25*$S$42</f>
        <v>2953.7955139552932</v>
      </c>
      <c r="T25" s="4">
        <f t="shared" ref="T25:T41" si="19">S25*$T$42</f>
        <v>2968.567655071884</v>
      </c>
      <c r="U25" s="4">
        <f t="shared" si="18"/>
        <v>2979.3964992300662</v>
      </c>
      <c r="V25" s="4">
        <f t="shared" si="17"/>
        <v>2990.4931222859655</v>
      </c>
      <c r="W25" s="4">
        <f t="shared" si="16"/>
        <v>2997.4223858338823</v>
      </c>
      <c r="X25" s="4">
        <f t="shared" si="15"/>
        <v>3001.6954782381008</v>
      </c>
      <c r="Y25" s="4">
        <f t="shared" si="14"/>
        <v>3005.7206752629018</v>
      </c>
      <c r="Z25" s="4">
        <f t="shared" si="13"/>
        <v>3009.4144624184341</v>
      </c>
      <c r="AA25" s="4">
        <f t="shared" si="12"/>
        <v>3012.5722522095361</v>
      </c>
      <c r="AB25" s="4">
        <f t="shared" si="11"/>
        <v>3014.7304182692192</v>
      </c>
      <c r="AC25" s="4">
        <f t="shared" si="10"/>
        <v>3017.3680068944905</v>
      </c>
      <c r="AD25" s="4">
        <f t="shared" si="9"/>
        <v>3018.7845902157887</v>
      </c>
      <c r="AE25" s="4">
        <f t="shared" si="8"/>
        <v>3021.6263129417607</v>
      </c>
      <c r="AF25" s="4">
        <f t="shared" si="7"/>
        <v>3023.0172781506867</v>
      </c>
      <c r="AG25" s="4">
        <f t="shared" si="6"/>
        <v>3024.4063058880511</v>
      </c>
      <c r="AH25" s="4">
        <f t="shared" si="5"/>
        <v>3025.2964835853436</v>
      </c>
      <c r="AI25" s="4">
        <f t="shared" si="4"/>
        <v>3026.4963395230066</v>
      </c>
      <c r="AJ25" s="4">
        <f t="shared" si="3"/>
        <v>3029.2184903618368</v>
      </c>
      <c r="AK25" s="4">
        <f t="shared" si="2"/>
        <v>3029.2184903618368</v>
      </c>
      <c r="AL25" s="16">
        <f t="shared" si="0"/>
        <v>3029.2184903618368</v>
      </c>
      <c r="AM25" s="20">
        <f>AL25-R25</f>
        <v>96.218490361836757</v>
      </c>
      <c r="AN25" s="17">
        <f>'Предявени брой (3)'!R25-R25</f>
        <v>484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69</v>
      </c>
      <c r="C26" s="3">
        <v>333</v>
      </c>
      <c r="D26" s="3">
        <v>727</v>
      </c>
      <c r="E26" s="3">
        <v>1057</v>
      </c>
      <c r="F26" s="3">
        <v>1594</v>
      </c>
      <c r="G26" s="3">
        <v>1903</v>
      </c>
      <c r="H26" s="3">
        <v>2209</v>
      </c>
      <c r="I26" s="3">
        <v>2454</v>
      </c>
      <c r="J26" s="3">
        <v>2619</v>
      </c>
      <c r="K26" s="3">
        <v>2699</v>
      </c>
      <c r="L26" s="3">
        <v>2790</v>
      </c>
      <c r="M26" s="3">
        <v>2832</v>
      </c>
      <c r="N26" s="3">
        <v>2853</v>
      </c>
      <c r="O26" s="3">
        <v>2898</v>
      </c>
      <c r="P26" s="3">
        <v>2942</v>
      </c>
      <c r="Q26" s="3">
        <v>2958</v>
      </c>
      <c r="R26" s="4">
        <f>Q26*$R$42</f>
        <v>2981.7233653220433</v>
      </c>
      <c r="S26" s="4">
        <f t="shared" ref="S26:S41" si="20">R26*$S$42</f>
        <v>3002.8643369737238</v>
      </c>
      <c r="T26" s="4">
        <f t="shared" si="19"/>
        <v>3017.8818747586447</v>
      </c>
      <c r="U26" s="4">
        <f t="shared" si="18"/>
        <v>3028.8906090395462</v>
      </c>
      <c r="V26" s="4">
        <f t="shared" si="17"/>
        <v>3040.1715705949318</v>
      </c>
      <c r="W26" s="4">
        <f t="shared" si="16"/>
        <v>3047.2159439414368</v>
      </c>
      <c r="X26" s="4">
        <f t="shared" si="15"/>
        <v>3051.5600214947403</v>
      </c>
      <c r="Y26" s="4">
        <f t="shared" si="14"/>
        <v>3055.6520855993685</v>
      </c>
      <c r="Z26" s="4">
        <f t="shared" si="13"/>
        <v>3059.4072344122487</v>
      </c>
      <c r="AA26" s="4">
        <f t="shared" si="12"/>
        <v>3062.6174818049881</v>
      </c>
      <c r="AB26" s="4">
        <f t="shared" si="11"/>
        <v>3064.81149959101</v>
      </c>
      <c r="AC26" s="4">
        <f t="shared" si="10"/>
        <v>3067.4929041706482</v>
      </c>
      <c r="AD26" s="4">
        <f t="shared" si="9"/>
        <v>3068.9330199524557</v>
      </c>
      <c r="AE26" s="4">
        <f t="shared" si="8"/>
        <v>3071.8219497341797</v>
      </c>
      <c r="AF26" s="4">
        <f t="shared" si="7"/>
        <v>3073.2360218323061</v>
      </c>
      <c r="AG26" s="4">
        <f t="shared" si="6"/>
        <v>3074.6481242733494</v>
      </c>
      <c r="AH26" s="4">
        <f t="shared" si="5"/>
        <v>3075.55308971464</v>
      </c>
      <c r="AI26" s="4">
        <f t="shared" si="4"/>
        <v>3076.7728778102251</v>
      </c>
      <c r="AJ26" s="4">
        <f t="shared" si="3"/>
        <v>3079.5402493615616</v>
      </c>
      <c r="AK26" s="4">
        <f t="shared" si="2"/>
        <v>3079.5402493615616</v>
      </c>
      <c r="AL26" s="16">
        <f t="shared" si="0"/>
        <v>3079.5402493615616</v>
      </c>
      <c r="AM26" s="20">
        <f>AL26-Q26</f>
        <v>121.54024936156156</v>
      </c>
      <c r="AN26" s="17">
        <f>'Предявени брой (3)'!Q26-Q26</f>
        <v>472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93</v>
      </c>
      <c r="C27" s="3">
        <v>300</v>
      </c>
      <c r="D27" s="3">
        <v>648</v>
      </c>
      <c r="E27" s="3">
        <v>1086</v>
      </c>
      <c r="F27" s="3">
        <v>1520</v>
      </c>
      <c r="G27" s="3">
        <v>1984</v>
      </c>
      <c r="H27" s="3">
        <v>2378</v>
      </c>
      <c r="I27" s="3">
        <v>2622</v>
      </c>
      <c r="J27" s="3">
        <v>2749</v>
      </c>
      <c r="K27" s="3">
        <v>2862</v>
      </c>
      <c r="L27" s="3">
        <v>2935</v>
      </c>
      <c r="M27" s="3">
        <v>2976</v>
      </c>
      <c r="N27" s="3">
        <v>3020</v>
      </c>
      <c r="O27" s="3">
        <v>3071</v>
      </c>
      <c r="P27" s="3">
        <v>3096</v>
      </c>
      <c r="Q27" s="4">
        <f>P27*$Q$42</f>
        <v>3120.9605102932164</v>
      </c>
      <c r="R27" s="4">
        <f t="shared" ref="R27:R41" si="21">Q27*$R$42</f>
        <v>3145.9908302193003</v>
      </c>
      <c r="S27" s="4">
        <f t="shared" si="20"/>
        <v>3168.2964886622085</v>
      </c>
      <c r="T27" s="4">
        <f t="shared" si="19"/>
        <v>3184.1413643851884</v>
      </c>
      <c r="U27" s="4">
        <f t="shared" si="18"/>
        <v>3195.7565858047301</v>
      </c>
      <c r="V27" s="4">
        <f t="shared" si="17"/>
        <v>3207.6590318941467</v>
      </c>
      <c r="W27" s="4">
        <f t="shared" si="16"/>
        <v>3215.0914899854934</v>
      </c>
      <c r="X27" s="4">
        <f t="shared" si="15"/>
        <v>3219.6748890718732</v>
      </c>
      <c r="Y27" s="4">
        <f t="shared" si="14"/>
        <v>3223.9923909231688</v>
      </c>
      <c r="Z27" s="4">
        <f t="shared" si="13"/>
        <v>3227.9544163306314</v>
      </c>
      <c r="AA27" s="4">
        <f t="shared" si="12"/>
        <v>3231.3415209083905</v>
      </c>
      <c r="AB27" s="4">
        <f t="shared" si="11"/>
        <v>3233.6564103164551</v>
      </c>
      <c r="AC27" s="4">
        <f t="shared" si="10"/>
        <v>3236.4855373635041</v>
      </c>
      <c r="AD27" s="4">
        <f t="shared" si="9"/>
        <v>3238.00499121248</v>
      </c>
      <c r="AE27" s="4">
        <f t="shared" si="8"/>
        <v>3241.0530763259926</v>
      </c>
      <c r="AF27" s="4">
        <f t="shared" si="7"/>
        <v>3242.5450517069798</v>
      </c>
      <c r="AG27" s="4">
        <f t="shared" si="6"/>
        <v>3244.0349489196183</v>
      </c>
      <c r="AH27" s="4">
        <f t="shared" si="5"/>
        <v>3244.9897702196349</v>
      </c>
      <c r="AI27" s="4">
        <f t="shared" si="4"/>
        <v>3246.2767582105903</v>
      </c>
      <c r="AJ27" s="4">
        <f t="shared" si="3"/>
        <v>3249.1965882744953</v>
      </c>
      <c r="AK27" s="4">
        <f t="shared" si="2"/>
        <v>3249.1965882744953</v>
      </c>
      <c r="AL27" s="16">
        <f t="shared" si="0"/>
        <v>3249.1965882744953</v>
      </c>
      <c r="AM27" s="20">
        <f>AL27-P27</f>
        <v>153.1965882744953</v>
      </c>
      <c r="AN27" s="17">
        <f>'Предявени брой (3)'!P27-P27</f>
        <v>570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43</v>
      </c>
      <c r="C28" s="3">
        <v>256</v>
      </c>
      <c r="D28" s="3">
        <v>608</v>
      </c>
      <c r="E28" s="3">
        <v>956</v>
      </c>
      <c r="F28" s="3">
        <v>1558</v>
      </c>
      <c r="G28" s="3">
        <v>2052</v>
      </c>
      <c r="H28" s="3">
        <v>2368</v>
      </c>
      <c r="I28" s="3">
        <v>2533</v>
      </c>
      <c r="J28" s="3">
        <v>2687</v>
      </c>
      <c r="K28" s="3">
        <v>2785</v>
      </c>
      <c r="L28" s="3">
        <v>2831</v>
      </c>
      <c r="M28" s="3">
        <v>2889</v>
      </c>
      <c r="N28" s="3">
        <v>2928</v>
      </c>
      <c r="O28" s="3">
        <v>2958</v>
      </c>
      <c r="P28" s="4">
        <f>O28*$P$42</f>
        <v>2987.3216581542815</v>
      </c>
      <c r="Q28" s="4">
        <f t="shared" ref="Q28:Q41" si="22">P28*$Q$42</f>
        <v>3011.4059840578693</v>
      </c>
      <c r="R28" s="4">
        <f t="shared" si="21"/>
        <v>3035.5576690790972</v>
      </c>
      <c r="S28" s="4">
        <f t="shared" si="20"/>
        <v>3057.0803359285455</v>
      </c>
      <c r="T28" s="4">
        <f t="shared" si="19"/>
        <v>3072.3690117741594</v>
      </c>
      <c r="U28" s="4">
        <f t="shared" si="18"/>
        <v>3083.5765061252105</v>
      </c>
      <c r="V28" s="4">
        <f t="shared" si="17"/>
        <v>3095.0611427492181</v>
      </c>
      <c r="W28" s="4">
        <f t="shared" si="16"/>
        <v>3102.2327005753177</v>
      </c>
      <c r="X28" s="4">
        <f t="shared" si="15"/>
        <v>3106.6552094121093</v>
      </c>
      <c r="Y28" s="4">
        <f t="shared" si="14"/>
        <v>3110.8211547575538</v>
      </c>
      <c r="Z28" s="4">
        <f t="shared" si="13"/>
        <v>3114.6441018860646</v>
      </c>
      <c r="AA28" s="4">
        <f t="shared" si="12"/>
        <v>3117.9123095293376</v>
      </c>
      <c r="AB28" s="4">
        <f t="shared" si="11"/>
        <v>3120.1459397828721</v>
      </c>
      <c r="AC28" s="4">
        <f t="shared" si="10"/>
        <v>3122.8757564822645</v>
      </c>
      <c r="AD28" s="4">
        <f t="shared" si="9"/>
        <v>3124.3418732108212</v>
      </c>
      <c r="AE28" s="4">
        <f t="shared" si="8"/>
        <v>3127.2829619302961</v>
      </c>
      <c r="AF28" s="4">
        <f t="shared" si="7"/>
        <v>3128.7225647626788</v>
      </c>
      <c r="AG28" s="4">
        <f t="shared" si="6"/>
        <v>3130.1601623762895</v>
      </c>
      <c r="AH28" s="4">
        <f t="shared" si="5"/>
        <v>3131.0814667526479</v>
      </c>
      <c r="AI28" s="4">
        <f t="shared" si="4"/>
        <v>3132.3232778311899</v>
      </c>
      <c r="AJ28" s="4">
        <f t="shared" si="3"/>
        <v>3135.1406136154383</v>
      </c>
      <c r="AK28" s="4">
        <f t="shared" si="2"/>
        <v>3135.1406136154383</v>
      </c>
      <c r="AL28" s="16">
        <f t="shared" si="0"/>
        <v>3135.1406136154383</v>
      </c>
      <c r="AM28" s="20">
        <f>AL28-O28</f>
        <v>177.14061361543827</v>
      </c>
      <c r="AN28" s="17">
        <f>'Предявени брой (3)'!O28-O28</f>
        <v>470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52</v>
      </c>
      <c r="C29" s="3">
        <v>288</v>
      </c>
      <c r="D29" s="3">
        <v>589</v>
      </c>
      <c r="E29" s="3">
        <v>1197</v>
      </c>
      <c r="F29" s="3">
        <v>1862</v>
      </c>
      <c r="G29" s="3">
        <v>2277</v>
      </c>
      <c r="H29" s="3">
        <v>2522</v>
      </c>
      <c r="I29" s="3">
        <v>2731</v>
      </c>
      <c r="J29" s="3">
        <v>2861</v>
      </c>
      <c r="K29" s="3">
        <v>2927</v>
      </c>
      <c r="L29" s="3">
        <v>2980</v>
      </c>
      <c r="M29" s="3">
        <v>3043</v>
      </c>
      <c r="N29" s="3">
        <v>3079</v>
      </c>
      <c r="O29" s="4">
        <f>N29*$O$42</f>
        <v>3122.0378492200944</v>
      </c>
      <c r="P29" s="4">
        <f t="shared" ref="P29:P41" si="23">O29*$P$42</f>
        <v>3152.9855593484108</v>
      </c>
      <c r="Q29" s="4">
        <f t="shared" si="22"/>
        <v>3178.4054974971441</v>
      </c>
      <c r="R29" s="4">
        <f t="shared" si="21"/>
        <v>3203.8965302080014</v>
      </c>
      <c r="S29" s="4">
        <f t="shared" si="20"/>
        <v>3226.6127508030427</v>
      </c>
      <c r="T29" s="4">
        <f t="shared" si="19"/>
        <v>3242.7492702940717</v>
      </c>
      <c r="U29" s="4">
        <f t="shared" si="18"/>
        <v>3254.5782836676017</v>
      </c>
      <c r="V29" s="4">
        <f t="shared" si="17"/>
        <v>3266.6998084223992</v>
      </c>
      <c r="W29" s="4">
        <f t="shared" si="16"/>
        <v>3274.2690697377993</v>
      </c>
      <c r="X29" s="4">
        <f t="shared" si="15"/>
        <v>3278.936831731367</v>
      </c>
      <c r="Y29" s="4">
        <f t="shared" si="14"/>
        <v>3283.3338023352412</v>
      </c>
      <c r="Z29" s="4">
        <f t="shared" si="13"/>
        <v>3287.3687535288782</v>
      </c>
      <c r="AA29" s="4">
        <f t="shared" si="12"/>
        <v>3290.8182017916938</v>
      </c>
      <c r="AB29" s="4">
        <f t="shared" si="11"/>
        <v>3293.1756994903749</v>
      </c>
      <c r="AC29" s="4">
        <f t="shared" si="10"/>
        <v>3296.0568999829161</v>
      </c>
      <c r="AD29" s="4">
        <f t="shared" si="9"/>
        <v>3297.6043211857318</v>
      </c>
      <c r="AE29" s="4">
        <f t="shared" si="8"/>
        <v>3300.7085099281644</v>
      </c>
      <c r="AF29" s="4">
        <f t="shared" si="7"/>
        <v>3302.227946889132</v>
      </c>
      <c r="AG29" s="4">
        <f t="shared" si="6"/>
        <v>3303.7452674305928</v>
      </c>
      <c r="AH29" s="4">
        <f t="shared" si="5"/>
        <v>3304.717663351365</v>
      </c>
      <c r="AI29" s="4">
        <f t="shared" si="4"/>
        <v>3306.0283398857764</v>
      </c>
      <c r="AJ29" s="4">
        <f t="shared" si="3"/>
        <v>3309.0019128919921</v>
      </c>
      <c r="AK29" s="4">
        <f t="shared" si="2"/>
        <v>3309.0019128919921</v>
      </c>
      <c r="AL29" s="16">
        <f t="shared" si="0"/>
        <v>3309.0019128919921</v>
      </c>
      <c r="AM29" s="20">
        <f>AL29-N29</f>
        <v>230.00191289199211</v>
      </c>
      <c r="AN29" s="17">
        <f>'Предявени брой (3)'!N29-N29</f>
        <v>485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93</v>
      </c>
      <c r="C30" s="3">
        <v>376</v>
      </c>
      <c r="D30" s="3">
        <v>894</v>
      </c>
      <c r="E30" s="3">
        <v>1520</v>
      </c>
      <c r="F30" s="3">
        <v>1941</v>
      </c>
      <c r="G30" s="3">
        <v>2208</v>
      </c>
      <c r="H30" s="3">
        <v>2492</v>
      </c>
      <c r="I30" s="3">
        <v>2643</v>
      </c>
      <c r="J30" s="3">
        <v>2739</v>
      </c>
      <c r="K30" s="3">
        <v>2809</v>
      </c>
      <c r="L30" s="3">
        <v>2875</v>
      </c>
      <c r="M30" s="3">
        <v>2917</v>
      </c>
      <c r="N30" s="4">
        <f>M30*$N$42</f>
        <v>2957.7532192854874</v>
      </c>
      <c r="O30" s="4">
        <f t="shared" ref="O30:O41" si="24">N30*$O$42</f>
        <v>2999.0962972594584</v>
      </c>
      <c r="P30" s="4">
        <f t="shared" si="23"/>
        <v>3028.8253291729179</v>
      </c>
      <c r="Q30" s="4">
        <f t="shared" si="22"/>
        <v>3053.2442651565016</v>
      </c>
      <c r="R30" s="4">
        <f t="shared" si="21"/>
        <v>3077.7314960962385</v>
      </c>
      <c r="S30" s="4">
        <f t="shared" si="20"/>
        <v>3099.5531832008123</v>
      </c>
      <c r="T30" s="4">
        <f t="shared" si="19"/>
        <v>3115.0542687716647</v>
      </c>
      <c r="U30" s="4">
        <f t="shared" si="18"/>
        <v>3126.4174718851855</v>
      </c>
      <c r="V30" s="4">
        <f t="shared" si="17"/>
        <v>3138.0616676845202</v>
      </c>
      <c r="W30" s="4">
        <f t="shared" si="16"/>
        <v>3145.3328619109693</v>
      </c>
      <c r="X30" s="4">
        <f t="shared" si="15"/>
        <v>3149.8168138639844</v>
      </c>
      <c r="Y30" s="4">
        <f t="shared" si="14"/>
        <v>3154.0406378193961</v>
      </c>
      <c r="Z30" s="4">
        <f t="shared" si="13"/>
        <v>3157.9166981905037</v>
      </c>
      <c r="AA30" s="4">
        <f t="shared" si="12"/>
        <v>3161.2303119300623</v>
      </c>
      <c r="AB30" s="4">
        <f t="shared" si="11"/>
        <v>3163.4949746152624</v>
      </c>
      <c r="AC30" s="4">
        <f t="shared" si="10"/>
        <v>3166.2627173993546</v>
      </c>
      <c r="AD30" s="4">
        <f t="shared" si="9"/>
        <v>3167.7492032857522</v>
      </c>
      <c r="AE30" s="4">
        <f t="shared" si="8"/>
        <v>3170.731153349474</v>
      </c>
      <c r="AF30" s="4">
        <f t="shared" si="7"/>
        <v>3172.1907569749378</v>
      </c>
      <c r="AG30" s="4">
        <f t="shared" si="6"/>
        <v>3173.648327522581</v>
      </c>
      <c r="AH30" s="4">
        <f t="shared" si="5"/>
        <v>3174.582431830825</v>
      </c>
      <c r="AI30" s="4">
        <f t="shared" si="4"/>
        <v>3175.841495727901</v>
      </c>
      <c r="AJ30" s="4">
        <f t="shared" si="3"/>
        <v>3178.6979735232612</v>
      </c>
      <c r="AK30" s="4">
        <f t="shared" si="2"/>
        <v>3178.6979735232612</v>
      </c>
      <c r="AL30" s="16">
        <f t="shared" si="0"/>
        <v>3178.6979735232612</v>
      </c>
      <c r="AM30" s="20">
        <f>AL30-M30</f>
        <v>261.69797352326123</v>
      </c>
      <c r="AN30" s="17">
        <f>'Предявени брой (3)'!M30-M30</f>
        <v>408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105</v>
      </c>
      <c r="C31" s="3">
        <v>467</v>
      </c>
      <c r="D31" s="3">
        <v>979</v>
      </c>
      <c r="E31" s="3">
        <v>1526</v>
      </c>
      <c r="F31" s="3">
        <v>1950</v>
      </c>
      <c r="G31" s="3">
        <v>2296</v>
      </c>
      <c r="H31" s="3">
        <v>2532</v>
      </c>
      <c r="I31" s="3">
        <v>2662</v>
      </c>
      <c r="J31" s="3">
        <v>2784</v>
      </c>
      <c r="K31" s="3">
        <v>2880</v>
      </c>
      <c r="L31" s="3">
        <v>2946</v>
      </c>
      <c r="M31" s="4">
        <f>L31*$M$42</f>
        <v>3005.1654404904598</v>
      </c>
      <c r="N31" s="4">
        <f t="shared" ref="N31:N40" si="25">M31*$N$42</f>
        <v>3047.1504134714251</v>
      </c>
      <c r="O31" s="4">
        <f t="shared" si="24"/>
        <v>3089.7430734408731</v>
      </c>
      <c r="P31" s="4">
        <f t="shared" si="23"/>
        <v>3120.3706563293085</v>
      </c>
      <c r="Q31" s="4">
        <f t="shared" si="22"/>
        <v>3145.5276472485457</v>
      </c>
      <c r="R31" s="4">
        <f t="shared" si="21"/>
        <v>3170.7549973182768</v>
      </c>
      <c r="S31" s="4">
        <f t="shared" si="20"/>
        <v>3193.2362382986885</v>
      </c>
      <c r="T31" s="4">
        <f t="shared" si="19"/>
        <v>3209.2058394805913</v>
      </c>
      <c r="U31" s="4">
        <f t="shared" si="18"/>
        <v>3220.912491962602</v>
      </c>
      <c r="V31" s="4">
        <f t="shared" si="17"/>
        <v>3232.9086300491513</v>
      </c>
      <c r="W31" s="4">
        <f t="shared" si="16"/>
        <v>3240.3995939162814</v>
      </c>
      <c r="X31" s="4">
        <f t="shared" si="15"/>
        <v>3245.0190719574266</v>
      </c>
      <c r="Y31" s="4">
        <f t="shared" si="14"/>
        <v>3249.3705597111184</v>
      </c>
      <c r="Z31" s="4">
        <f t="shared" si="13"/>
        <v>3253.3637728316212</v>
      </c>
      <c r="AA31" s="4">
        <f t="shared" si="12"/>
        <v>3256.7775395416852</v>
      </c>
      <c r="AB31" s="4">
        <f t="shared" si="11"/>
        <v>3259.1106509698416</v>
      </c>
      <c r="AC31" s="4">
        <f t="shared" si="10"/>
        <v>3261.962047940332</v>
      </c>
      <c r="AD31" s="4">
        <f t="shared" si="9"/>
        <v>3263.4934624119055</v>
      </c>
      <c r="AE31" s="4">
        <f t="shared" si="8"/>
        <v>3266.5655410120989</v>
      </c>
      <c r="AF31" s="4">
        <f t="shared" si="7"/>
        <v>3268.0692607145534</v>
      </c>
      <c r="AG31" s="4">
        <f t="shared" si="6"/>
        <v>3269.5708858900261</v>
      </c>
      <c r="AH31" s="4">
        <f t="shared" si="5"/>
        <v>3270.5332232177425</v>
      </c>
      <c r="AI31" s="4">
        <f t="shared" si="4"/>
        <v>3271.8303419393269</v>
      </c>
      <c r="AJ31" s="4">
        <f t="shared" si="3"/>
        <v>3274.7731559098943</v>
      </c>
      <c r="AK31" s="4">
        <f t="shared" si="2"/>
        <v>3274.7731559098943</v>
      </c>
      <c r="AL31" s="16">
        <f t="shared" si="0"/>
        <v>3274.7731559098943</v>
      </c>
      <c r="AM31" s="20">
        <f>AL31-L31</f>
        <v>328.77315590989429</v>
      </c>
      <c r="AN31" s="17">
        <f>'Предявени брой (3)'!L31-L31</f>
        <v>487</v>
      </c>
      <c r="AO31" s="18">
        <f t="shared" si="1"/>
        <v>0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108</v>
      </c>
      <c r="C32" s="3">
        <v>462</v>
      </c>
      <c r="D32" s="3">
        <v>1023</v>
      </c>
      <c r="E32" s="3">
        <v>1592</v>
      </c>
      <c r="F32" s="3">
        <v>1990</v>
      </c>
      <c r="G32" s="3">
        <v>2319</v>
      </c>
      <c r="H32" s="3">
        <v>2473</v>
      </c>
      <c r="I32" s="3">
        <v>2599</v>
      </c>
      <c r="J32" s="3">
        <v>2710</v>
      </c>
      <c r="K32" s="3">
        <v>2792</v>
      </c>
      <c r="L32" s="4">
        <f>K32*$L$42</f>
        <v>2862.3828854868607</v>
      </c>
      <c r="M32" s="4">
        <f t="shared" ref="M32:M41" si="26">L32*$M$42</f>
        <v>2919.8690172832571</v>
      </c>
      <c r="N32" s="4">
        <f t="shared" si="25"/>
        <v>2960.6623194245822</v>
      </c>
      <c r="O32" s="4">
        <f t="shared" si="24"/>
        <v>3002.046060410295</v>
      </c>
      <c r="P32" s="4">
        <f t="shared" si="23"/>
        <v>3031.8043323327961</v>
      </c>
      <c r="Q32" s="4">
        <f t="shared" si="22"/>
        <v>3056.2472855770502</v>
      </c>
      <c r="R32" s="4">
        <f t="shared" si="21"/>
        <v>3080.7586009490069</v>
      </c>
      <c r="S32" s="4">
        <f t="shared" si="20"/>
        <v>3102.6017507883948</v>
      </c>
      <c r="T32" s="4">
        <f t="shared" si="19"/>
        <v>3118.1180824622338</v>
      </c>
      <c r="U32" s="4">
        <f t="shared" si="18"/>
        <v>3129.4924618617079</v>
      </c>
      <c r="V32" s="4">
        <f t="shared" si="17"/>
        <v>3141.1481103175383</v>
      </c>
      <c r="W32" s="4">
        <f t="shared" si="16"/>
        <v>3148.4264561318882</v>
      </c>
      <c r="X32" s="4">
        <f t="shared" si="15"/>
        <v>3152.9148182788185</v>
      </c>
      <c r="Y32" s="4">
        <f t="shared" si="14"/>
        <v>3157.1427965790813</v>
      </c>
      <c r="Z32" s="4">
        <f t="shared" si="13"/>
        <v>3161.0226692519354</v>
      </c>
      <c r="AA32" s="4">
        <f t="shared" si="12"/>
        <v>3164.3395420984839</v>
      </c>
      <c r="AB32" s="4">
        <f t="shared" si="11"/>
        <v>3166.606432194169</v>
      </c>
      <c r="AC32" s="4">
        <f t="shared" si="10"/>
        <v>3169.376897193511</v>
      </c>
      <c r="AD32" s="4">
        <f t="shared" si="9"/>
        <v>3170.8648451140875</v>
      </c>
      <c r="AE32" s="4">
        <f t="shared" si="8"/>
        <v>3173.8497280767706</v>
      </c>
      <c r="AF32" s="4">
        <f t="shared" si="7"/>
        <v>3175.3107672963479</v>
      </c>
      <c r="AG32" s="4">
        <f t="shared" si="6"/>
        <v>3176.769771438469</v>
      </c>
      <c r="AH32" s="4">
        <f t="shared" si="5"/>
        <v>3177.7047944856245</v>
      </c>
      <c r="AI32" s="4">
        <f t="shared" si="4"/>
        <v>3178.9650967358307</v>
      </c>
      <c r="AJ32" s="4">
        <f t="shared" si="3"/>
        <v>3181.8243840218197</v>
      </c>
      <c r="AK32" s="4">
        <f t="shared" si="2"/>
        <v>3181.8243840218197</v>
      </c>
      <c r="AL32" s="16">
        <f t="shared" si="0"/>
        <v>3181.8243840218197</v>
      </c>
      <c r="AM32" s="20">
        <f>AL32-K32</f>
        <v>389.8243840218197</v>
      </c>
      <c r="AN32" s="17">
        <f>'Предявени брой (3)'!K32-K32</f>
        <v>488</v>
      </c>
      <c r="AO32" s="18">
        <f t="shared" si="1"/>
        <v>0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160</v>
      </c>
      <c r="C33" s="3">
        <v>515</v>
      </c>
      <c r="D33" s="3">
        <v>1166</v>
      </c>
      <c r="E33" s="3">
        <v>1689</v>
      </c>
      <c r="F33" s="3">
        <v>2136</v>
      </c>
      <c r="G33" s="3">
        <v>2391</v>
      </c>
      <c r="H33" s="3">
        <v>2562</v>
      </c>
      <c r="I33" s="3">
        <v>2686</v>
      </c>
      <c r="J33" s="3">
        <v>2787</v>
      </c>
      <c r="K33" s="4">
        <f>J33*$K$42</f>
        <v>2882.8575793559908</v>
      </c>
      <c r="L33" s="4">
        <f t="shared" ref="L33:L41" si="27">K33*$L$42</f>
        <v>2955.5308726521016</v>
      </c>
      <c r="M33" s="4">
        <f t="shared" si="26"/>
        <v>3014.8877246424663</v>
      </c>
      <c r="N33" s="4">
        <f t="shared" si="25"/>
        <v>3057.0085270296718</v>
      </c>
      <c r="O33" s="4">
        <f t="shared" si="24"/>
        <v>3099.7389823888288</v>
      </c>
      <c r="P33" s="4">
        <f t="shared" si="23"/>
        <v>3130.4656513574246</v>
      </c>
      <c r="Q33" s="4">
        <f t="shared" si="22"/>
        <v>3155.7040299469813</v>
      </c>
      <c r="R33" s="4">
        <f t="shared" si="21"/>
        <v>3181.0129953123214</v>
      </c>
      <c r="S33" s="4">
        <f t="shared" si="20"/>
        <v>3203.5669674009632</v>
      </c>
      <c r="T33" s="4">
        <f t="shared" si="19"/>
        <v>3219.5882332926994</v>
      </c>
      <c r="U33" s="4">
        <f t="shared" si="18"/>
        <v>3231.3327590313256</v>
      </c>
      <c r="V33" s="4">
        <f t="shared" si="17"/>
        <v>3243.3677069157093</v>
      </c>
      <c r="W33" s="4">
        <f t="shared" si="16"/>
        <v>3250.8829054816379</v>
      </c>
      <c r="X33" s="4">
        <f t="shared" si="15"/>
        <v>3255.5173284165135</v>
      </c>
      <c r="Y33" s="4">
        <f t="shared" si="14"/>
        <v>3259.8828940641729</v>
      </c>
      <c r="Z33" s="4">
        <f t="shared" si="13"/>
        <v>3263.8890259917785</v>
      </c>
      <c r="AA33" s="4">
        <f t="shared" si="12"/>
        <v>3267.3138368891396</v>
      </c>
      <c r="AB33" s="4">
        <f t="shared" si="11"/>
        <v>3269.6544963783635</v>
      </c>
      <c r="AC33" s="4">
        <f t="shared" si="10"/>
        <v>3272.5151181626375</v>
      </c>
      <c r="AD33" s="4">
        <f t="shared" si="9"/>
        <v>3274.0514870525089</v>
      </c>
      <c r="AE33" s="4">
        <f t="shared" si="8"/>
        <v>3277.1335044137059</v>
      </c>
      <c r="AF33" s="4">
        <f t="shared" si="7"/>
        <v>3278.6420889365909</v>
      </c>
      <c r="AG33" s="4">
        <f t="shared" si="6"/>
        <v>3280.1485721562995</v>
      </c>
      <c r="AH33" s="4">
        <f t="shared" si="5"/>
        <v>3281.114022829066</v>
      </c>
      <c r="AI33" s="4">
        <f t="shared" si="4"/>
        <v>3282.4153379774498</v>
      </c>
      <c r="AJ33" s="4">
        <f t="shared" si="3"/>
        <v>3285.3676725132559</v>
      </c>
      <c r="AK33" s="4">
        <f t="shared" si="2"/>
        <v>3285.3676725132559</v>
      </c>
      <c r="AL33" s="16">
        <f t="shared" si="0"/>
        <v>3285.3676725132559</v>
      </c>
      <c r="AM33" s="20">
        <f>AL33-J33</f>
        <v>498.36767251325591</v>
      </c>
      <c r="AN33" s="17">
        <f>'Предявени брой (3)'!J33-J33</f>
        <v>444</v>
      </c>
      <c r="AO33" s="18">
        <f t="shared" si="1"/>
        <v>54.367672513255911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152</v>
      </c>
      <c r="C34" s="3">
        <v>572</v>
      </c>
      <c r="D34" s="3">
        <v>1245</v>
      </c>
      <c r="E34" s="3">
        <v>1890</v>
      </c>
      <c r="F34" s="3">
        <v>2248</v>
      </c>
      <c r="G34" s="3">
        <v>2486</v>
      </c>
      <c r="H34" s="3">
        <v>2667</v>
      </c>
      <c r="I34" s="3">
        <v>2803</v>
      </c>
      <c r="J34" s="4">
        <f>I34*$J$42</f>
        <v>2935.488988742442</v>
      </c>
      <c r="K34" s="4">
        <f t="shared" ref="K34:K41" si="28">J34*$K$42</f>
        <v>3036.4537783682104</v>
      </c>
      <c r="L34" s="4">
        <f t="shared" si="27"/>
        <v>3112.9990428986671</v>
      </c>
      <c r="M34" s="4">
        <f t="shared" si="26"/>
        <v>3175.5183774606085</v>
      </c>
      <c r="N34" s="4">
        <f t="shared" si="25"/>
        <v>3219.8833403614476</v>
      </c>
      <c r="O34" s="4">
        <f t="shared" si="24"/>
        <v>3264.8904380258741</v>
      </c>
      <c r="P34" s="4">
        <f t="shared" si="23"/>
        <v>3297.254197774007</v>
      </c>
      <c r="Q34" s="4">
        <f t="shared" si="22"/>
        <v>3323.8372557012967</v>
      </c>
      <c r="R34" s="4">
        <f t="shared" si="21"/>
        <v>3350.4946612077265</v>
      </c>
      <c r="S34" s="4">
        <f t="shared" si="20"/>
        <v>3374.2502897397007</v>
      </c>
      <c r="T34" s="4">
        <f t="shared" si="19"/>
        <v>3391.1251550468078</v>
      </c>
      <c r="U34" s="4">
        <f t="shared" si="18"/>
        <v>3403.4954191242168</v>
      </c>
      <c r="V34" s="4">
        <f t="shared" si="17"/>
        <v>3416.1715787922103</v>
      </c>
      <c r="W34" s="4">
        <f t="shared" si="16"/>
        <v>3424.0871807435901</v>
      </c>
      <c r="X34" s="4">
        <f t="shared" si="15"/>
        <v>3428.9685217893393</v>
      </c>
      <c r="Y34" s="4">
        <f t="shared" si="14"/>
        <v>3433.5666810603607</v>
      </c>
      <c r="Z34" s="4">
        <f t="shared" si="13"/>
        <v>3437.7862562885398</v>
      </c>
      <c r="AA34" s="4">
        <f t="shared" si="12"/>
        <v>3441.3935381965875</v>
      </c>
      <c r="AB34" s="4">
        <f t="shared" si="11"/>
        <v>3443.8589060318986</v>
      </c>
      <c r="AC34" s="4">
        <f t="shared" si="10"/>
        <v>3446.8719393109418</v>
      </c>
      <c r="AD34" s="4">
        <f t="shared" si="9"/>
        <v>3448.49016462808</v>
      </c>
      <c r="AE34" s="4">
        <f t="shared" si="8"/>
        <v>3451.7363892520148</v>
      </c>
      <c r="AF34" s="4">
        <f t="shared" si="7"/>
        <v>3453.3253498747331</v>
      </c>
      <c r="AG34" s="4">
        <f t="shared" si="6"/>
        <v>3454.9120972386295</v>
      </c>
      <c r="AH34" s="4">
        <f t="shared" si="5"/>
        <v>3455.9289863018089</v>
      </c>
      <c r="AI34" s="4">
        <f t="shared" si="4"/>
        <v>3457.2996344141029</v>
      </c>
      <c r="AJ34" s="4">
        <f t="shared" si="3"/>
        <v>3460.4092668220478</v>
      </c>
      <c r="AK34" s="4">
        <f t="shared" si="2"/>
        <v>3460.4092668220478</v>
      </c>
      <c r="AL34" s="16">
        <f t="shared" si="0"/>
        <v>3460.4092668220478</v>
      </c>
      <c r="AM34" s="20">
        <f>AL34-I34</f>
        <v>657.40926682204781</v>
      </c>
      <c r="AN34" s="17">
        <f>'Предявени брой (3)'!I34-I34</f>
        <v>450</v>
      </c>
      <c r="AO34" s="18">
        <f t="shared" si="1"/>
        <v>207.40926682204781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183</v>
      </c>
      <c r="C35" s="3">
        <v>731</v>
      </c>
      <c r="D35" s="3">
        <v>1631</v>
      </c>
      <c r="E35" s="3">
        <v>2174</v>
      </c>
      <c r="F35" s="3">
        <v>2537</v>
      </c>
      <c r="G35" s="3">
        <v>2834</v>
      </c>
      <c r="H35" s="3">
        <v>3011</v>
      </c>
      <c r="I35" s="4">
        <f>H35*$I$42</f>
        <v>3202.2175956119004</v>
      </c>
      <c r="J35" s="4">
        <f t="shared" ref="J35:J41" si="29">I35*$J$42</f>
        <v>3353.5763437303003</v>
      </c>
      <c r="K35" s="4">
        <f t="shared" si="28"/>
        <v>3468.9210550670427</v>
      </c>
      <c r="L35" s="4">
        <f t="shared" si="27"/>
        <v>3556.3682876536272</v>
      </c>
      <c r="M35" s="4">
        <f t="shared" si="26"/>
        <v>3627.7919455916208</v>
      </c>
      <c r="N35" s="4">
        <f t="shared" si="25"/>
        <v>3678.4755934081518</v>
      </c>
      <c r="O35" s="4">
        <f t="shared" si="24"/>
        <v>3729.8928321054223</v>
      </c>
      <c r="P35" s="4">
        <f t="shared" si="23"/>
        <v>3766.8660040375048</v>
      </c>
      <c r="Q35" s="4">
        <f t="shared" si="22"/>
        <v>3797.2351570307042</v>
      </c>
      <c r="R35" s="4">
        <f t="shared" si="21"/>
        <v>3827.6892465655069</v>
      </c>
      <c r="S35" s="4">
        <f t="shared" si="20"/>
        <v>3854.8282732083567</v>
      </c>
      <c r="T35" s="4">
        <f t="shared" si="19"/>
        <v>3874.1065431370039</v>
      </c>
      <c r="U35" s="4">
        <f t="shared" si="18"/>
        <v>3888.2386434905698</v>
      </c>
      <c r="V35" s="4">
        <f t="shared" si="17"/>
        <v>3902.7202066491977</v>
      </c>
      <c r="W35" s="4">
        <f t="shared" si="16"/>
        <v>3911.7631891139031</v>
      </c>
      <c r="X35" s="4">
        <f t="shared" si="15"/>
        <v>3917.339755716429</v>
      </c>
      <c r="Y35" s="4">
        <f t="shared" si="14"/>
        <v>3922.5928083475706</v>
      </c>
      <c r="Z35" s="4">
        <f t="shared" si="13"/>
        <v>3927.4133570602653</v>
      </c>
      <c r="AA35" s="4">
        <f t="shared" si="12"/>
        <v>3931.5344065066738</v>
      </c>
      <c r="AB35" s="4">
        <f t="shared" si="11"/>
        <v>3934.3509046379222</v>
      </c>
      <c r="AC35" s="4">
        <f t="shared" si="10"/>
        <v>3937.793069526369</v>
      </c>
      <c r="AD35" s="4">
        <f t="shared" si="9"/>
        <v>3939.6417707693959</v>
      </c>
      <c r="AE35" s="4">
        <f t="shared" si="8"/>
        <v>3943.3503393067035</v>
      </c>
      <c r="AF35" s="4">
        <f t="shared" si="7"/>
        <v>3945.1656078278602</v>
      </c>
      <c r="AG35" s="4">
        <f t="shared" si="6"/>
        <v>3946.9783478665545</v>
      </c>
      <c r="AH35" s="4">
        <f t="shared" si="5"/>
        <v>3948.1400674708707</v>
      </c>
      <c r="AI35" s="4">
        <f t="shared" si="4"/>
        <v>3949.7059302973353</v>
      </c>
      <c r="AJ35" s="4">
        <f t="shared" si="3"/>
        <v>3953.2584524566669</v>
      </c>
      <c r="AK35" s="4">
        <f t="shared" si="2"/>
        <v>3953.2584524566669</v>
      </c>
      <c r="AL35" s="16">
        <f t="shared" si="0"/>
        <v>3953.2584524566669</v>
      </c>
      <c r="AM35" s="20">
        <f>AL35-H35</f>
        <v>942.25845245666687</v>
      </c>
      <c r="AN35" s="17">
        <f>'Предявени брой (3)'!H35-H35</f>
        <v>533</v>
      </c>
      <c r="AO35" s="18">
        <f t="shared" si="1"/>
        <v>409.25845245666687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148</v>
      </c>
      <c r="C36" s="3">
        <v>918</v>
      </c>
      <c r="D36" s="3">
        <v>1670</v>
      </c>
      <c r="E36" s="3">
        <v>2105</v>
      </c>
      <c r="F36" s="3">
        <v>2431</v>
      </c>
      <c r="G36" s="3">
        <v>2676</v>
      </c>
      <c r="H36" s="4">
        <f t="shared" ref="H36:H41" si="30">G36*$H$42</f>
        <v>2929.9720516021985</v>
      </c>
      <c r="I36" s="4">
        <f t="shared" ref="I36:I41" si="31">H36*$I$42</f>
        <v>3116.0438586156292</v>
      </c>
      <c r="J36" s="4">
        <f t="shared" si="29"/>
        <v>3263.3294453816234</v>
      </c>
      <c r="K36" s="4">
        <f t="shared" si="28"/>
        <v>3375.5701562805866</v>
      </c>
      <c r="L36" s="4">
        <f t="shared" si="27"/>
        <v>3460.6641275421775</v>
      </c>
      <c r="M36" s="4">
        <f t="shared" si="26"/>
        <v>3530.1657288645015</v>
      </c>
      <c r="N36" s="4">
        <f>M36*$N$42</f>
        <v>3579.4854470895707</v>
      </c>
      <c r="O36" s="4">
        <f t="shared" si="24"/>
        <v>3629.5190147925141</v>
      </c>
      <c r="P36" s="4">
        <f t="shared" si="23"/>
        <v>3665.4972148656075</v>
      </c>
      <c r="Q36" s="4">
        <f t="shared" si="22"/>
        <v>3695.0491144009461</v>
      </c>
      <c r="R36" s="4">
        <f t="shared" si="21"/>
        <v>3724.6836647808736</v>
      </c>
      <c r="S36" s="4">
        <f t="shared" si="20"/>
        <v>3751.0923627454163</v>
      </c>
      <c r="T36" s="4">
        <f t="shared" si="19"/>
        <v>3769.8518420194714</v>
      </c>
      <c r="U36" s="4">
        <f t="shared" si="18"/>
        <v>3783.6036384546705</v>
      </c>
      <c r="V36" s="4">
        <f t="shared" si="17"/>
        <v>3797.6954934258733</v>
      </c>
      <c r="W36" s="4">
        <f t="shared" si="16"/>
        <v>3806.4951234108335</v>
      </c>
      <c r="X36" s="4">
        <f t="shared" si="15"/>
        <v>3811.9216210160475</v>
      </c>
      <c r="Y36" s="4">
        <f t="shared" si="14"/>
        <v>3817.0333106191165</v>
      </c>
      <c r="Z36" s="4">
        <f t="shared" si="13"/>
        <v>3821.7241352626179</v>
      </c>
      <c r="AA36" s="4">
        <f t="shared" si="12"/>
        <v>3825.7342846154065</v>
      </c>
      <c r="AB36" s="4">
        <f t="shared" si="11"/>
        <v>3828.47498896876</v>
      </c>
      <c r="AC36" s="4">
        <f t="shared" si="10"/>
        <v>3831.8245229840891</v>
      </c>
      <c r="AD36" s="4">
        <f t="shared" si="9"/>
        <v>3833.6234744865237</v>
      </c>
      <c r="AE36" s="4">
        <f t="shared" si="8"/>
        <v>3837.2322430570193</v>
      </c>
      <c r="AF36" s="4">
        <f t="shared" si="7"/>
        <v>3838.9986615336525</v>
      </c>
      <c r="AG36" s="4">
        <f t="shared" si="6"/>
        <v>3840.762619570914</v>
      </c>
      <c r="AH36" s="4">
        <f t="shared" si="5"/>
        <v>3841.8930765527953</v>
      </c>
      <c r="AI36" s="4">
        <f t="shared" si="4"/>
        <v>3843.416801002541</v>
      </c>
      <c r="AJ36" s="4">
        <f t="shared" si="3"/>
        <v>3846.8737225035502</v>
      </c>
      <c r="AK36" s="4">
        <f t="shared" si="2"/>
        <v>3846.8737225035502</v>
      </c>
      <c r="AL36" s="16">
        <f t="shared" si="0"/>
        <v>3846.8737225035502</v>
      </c>
      <c r="AM36" s="20">
        <f>AL36-G36</f>
        <v>1170.8737225035502</v>
      </c>
      <c r="AN36" s="17">
        <f>'Предявени брой (3)'!G36-G36</f>
        <v>541</v>
      </c>
      <c r="AO36" s="18">
        <f t="shared" si="1"/>
        <v>629.8737225035502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169</v>
      </c>
      <c r="C37" s="3">
        <v>685</v>
      </c>
      <c r="D37" s="3">
        <v>1230</v>
      </c>
      <c r="E37" s="3">
        <v>1520</v>
      </c>
      <c r="F37" s="3">
        <v>1704</v>
      </c>
      <c r="G37" s="4">
        <f>F37*$G$42</f>
        <v>1963.9398786306581</v>
      </c>
      <c r="H37" s="4">
        <f t="shared" si="30"/>
        <v>2150.33219559598</v>
      </c>
      <c r="I37" s="4">
        <f t="shared" si="31"/>
        <v>2286.8919273159145</v>
      </c>
      <c r="J37" s="4">
        <f t="shared" si="29"/>
        <v>2394.986111694559</v>
      </c>
      <c r="K37" s="4">
        <f t="shared" si="28"/>
        <v>2477.3605541984189</v>
      </c>
      <c r="L37" s="4">
        <f t="shared" si="27"/>
        <v>2539.8117663029366</v>
      </c>
      <c r="M37" s="4">
        <f t="shared" si="26"/>
        <v>2590.8196013050297</v>
      </c>
      <c r="N37" s="4">
        <f t="shared" si="25"/>
        <v>2627.0157752306804</v>
      </c>
      <c r="O37" s="4">
        <f t="shared" si="24"/>
        <v>2663.7358495512999</v>
      </c>
      <c r="P37" s="4">
        <f t="shared" si="23"/>
        <v>2690.1405662496932</v>
      </c>
      <c r="Q37" s="4">
        <f t="shared" si="22"/>
        <v>2711.8289646004923</v>
      </c>
      <c r="R37" s="4">
        <f t="shared" si="21"/>
        <v>2733.5780211312954</v>
      </c>
      <c r="S37" s="4">
        <f t="shared" si="20"/>
        <v>2752.9595962715334</v>
      </c>
      <c r="T37" s="4">
        <f t="shared" si="19"/>
        <v>2766.7273427022742</v>
      </c>
      <c r="U37" s="4">
        <f t="shared" si="18"/>
        <v>2776.81990676128</v>
      </c>
      <c r="V37" s="4">
        <f t="shared" si="17"/>
        <v>2787.1620427634566</v>
      </c>
      <c r="W37" s="4">
        <f t="shared" si="16"/>
        <v>2793.6201684154212</v>
      </c>
      <c r="X37" s="4">
        <f t="shared" si="15"/>
        <v>2797.6027226187744</v>
      </c>
      <c r="Y37" s="4">
        <f t="shared" si="14"/>
        <v>2801.3542364672976</v>
      </c>
      <c r="Z37" s="4">
        <f t="shared" si="13"/>
        <v>2804.7968738294185</v>
      </c>
      <c r="AA37" s="4">
        <f t="shared" si="12"/>
        <v>2807.7399576235916</v>
      </c>
      <c r="AB37" s="4">
        <f t="shared" si="11"/>
        <v>2809.7513845948502</v>
      </c>
      <c r="AC37" s="4">
        <f t="shared" si="10"/>
        <v>2812.2096369967689</v>
      </c>
      <c r="AD37" s="4">
        <f t="shared" si="9"/>
        <v>2813.5299032880075</v>
      </c>
      <c r="AE37" s="4">
        <f t="shared" si="8"/>
        <v>2816.1784102044294</v>
      </c>
      <c r="AF37" s="4">
        <f t="shared" si="7"/>
        <v>2817.4748002225947</v>
      </c>
      <c r="AG37" s="4">
        <f t="shared" si="6"/>
        <v>2818.7693845027179</v>
      </c>
      <c r="AH37" s="4">
        <f t="shared" si="5"/>
        <v>2819.5990368000994</v>
      </c>
      <c r="AI37" s="4">
        <f t="shared" si="4"/>
        <v>2820.717311542588</v>
      </c>
      <c r="AJ37" s="4">
        <f t="shared" si="3"/>
        <v>2823.2543765624414</v>
      </c>
      <c r="AK37" s="4">
        <f t="shared" si="2"/>
        <v>2823.2543765624414</v>
      </c>
      <c r="AL37" s="16">
        <f t="shared" si="0"/>
        <v>2823.2543765624414</v>
      </c>
      <c r="AM37" s="20">
        <f>AL37-F37</f>
        <v>1119.2543765624414</v>
      </c>
      <c r="AN37" s="17">
        <f>'Предявени брой (3)'!F37-F37</f>
        <v>340</v>
      </c>
      <c r="AO37" s="18">
        <f t="shared" si="1"/>
        <v>779.25437656244139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237</v>
      </c>
      <c r="C38" s="3">
        <v>1080</v>
      </c>
      <c r="D38" s="3">
        <v>1843</v>
      </c>
      <c r="E38" s="3">
        <v>2319</v>
      </c>
      <c r="F38" s="4">
        <f>E38*$F$42</f>
        <v>2886.7835508995431</v>
      </c>
      <c r="G38" s="4">
        <f>F38*$G$42</f>
        <v>3327.153366541449</v>
      </c>
      <c r="H38" s="4">
        <f t="shared" si="30"/>
        <v>3642.9246544695857</v>
      </c>
      <c r="I38" s="4">
        <f t="shared" si="31"/>
        <v>3874.2734732749618</v>
      </c>
      <c r="J38" s="4">
        <f t="shared" si="29"/>
        <v>4057.3981877187252</v>
      </c>
      <c r="K38" s="4">
        <f t="shared" si="28"/>
        <v>4196.9505267062032</v>
      </c>
      <c r="L38" s="4">
        <f t="shared" si="27"/>
        <v>4302.7504867044781</v>
      </c>
      <c r="M38" s="4">
        <f t="shared" si="26"/>
        <v>4389.1639720630701</v>
      </c>
      <c r="N38" s="4">
        <f t="shared" si="25"/>
        <v>4450.4846994656918</v>
      </c>
      <c r="O38" s="4">
        <f t="shared" si="24"/>
        <v>4512.6929779495958</v>
      </c>
      <c r="P38" s="4">
        <f t="shared" si="23"/>
        <v>4557.4257841884955</v>
      </c>
      <c r="Q38" s="4">
        <f t="shared" si="22"/>
        <v>4594.1685726887563</v>
      </c>
      <c r="R38" s="4">
        <f t="shared" si="21"/>
        <v>4631.0141235342417</v>
      </c>
      <c r="S38" s="4">
        <f t="shared" si="20"/>
        <v>4663.8488725397365</v>
      </c>
      <c r="T38" s="4">
        <f t="shared" si="19"/>
        <v>4687.1731119348178</v>
      </c>
      <c r="U38" s="4">
        <f t="shared" si="18"/>
        <v>4704.2711447469874</v>
      </c>
      <c r="V38" s="4">
        <f t="shared" si="17"/>
        <v>4721.7919828292934</v>
      </c>
      <c r="W38" s="4">
        <f t="shared" si="16"/>
        <v>4732.732834297447</v>
      </c>
      <c r="X38" s="4">
        <f t="shared" si="15"/>
        <v>4739.4797662016763</v>
      </c>
      <c r="Y38" s="4">
        <f t="shared" si="14"/>
        <v>4745.835287603607</v>
      </c>
      <c r="Z38" s="4">
        <f t="shared" si="13"/>
        <v>4751.6675346157444</v>
      </c>
      <c r="AA38" s="4">
        <f t="shared" si="12"/>
        <v>4756.653477037069</v>
      </c>
      <c r="AB38" s="4">
        <f t="shared" si="11"/>
        <v>4760.0610793225533</v>
      </c>
      <c r="AC38" s="4">
        <f t="shared" si="10"/>
        <v>4764.2256583118833</v>
      </c>
      <c r="AD38" s="4">
        <f t="shared" si="9"/>
        <v>4766.4623502205422</v>
      </c>
      <c r="AE38" s="4">
        <f t="shared" si="8"/>
        <v>4770.9492435308539</v>
      </c>
      <c r="AF38" s="4">
        <f t="shared" si="7"/>
        <v>4773.1454861247448</v>
      </c>
      <c r="AG38" s="4">
        <f t="shared" si="6"/>
        <v>4775.3386695784493</v>
      </c>
      <c r="AH38" s="4">
        <f t="shared" si="5"/>
        <v>4776.7442016236646</v>
      </c>
      <c r="AI38" s="4">
        <f t="shared" si="4"/>
        <v>4778.6386952457324</v>
      </c>
      <c r="AJ38" s="4">
        <f t="shared" si="3"/>
        <v>4782.9367924093913</v>
      </c>
      <c r="AK38" s="4">
        <f t="shared" si="2"/>
        <v>4782.9367924093913</v>
      </c>
      <c r="AL38" s="16">
        <f t="shared" si="0"/>
        <v>4782.9367924093913</v>
      </c>
      <c r="AM38" s="20">
        <f>AL38-E38</f>
        <v>2463.9367924093913</v>
      </c>
      <c r="AN38" s="17">
        <f>'Предявени брой (3)'!E38-E38</f>
        <v>677</v>
      </c>
      <c r="AO38" s="18">
        <f t="shared" si="1"/>
        <v>1786.9367924093913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267</v>
      </c>
      <c r="C39" s="3">
        <v>1059</v>
      </c>
      <c r="D39" s="3">
        <v>1738</v>
      </c>
      <c r="E39" s="4">
        <f>D39*E42</f>
        <v>2405.9736160204302</v>
      </c>
      <c r="F39" s="4">
        <f>E39*$F$42</f>
        <v>2995.0517717231874</v>
      </c>
      <c r="G39" s="4">
        <f>F39*$G$42</f>
        <v>3451.9375663442338</v>
      </c>
      <c r="H39" s="4">
        <f t="shared" si="30"/>
        <v>3779.5517912049013</v>
      </c>
      <c r="I39" s="4">
        <f t="shared" si="31"/>
        <v>4019.5772996754599</v>
      </c>
      <c r="J39" s="4">
        <f t="shared" si="29"/>
        <v>4209.5700687108074</v>
      </c>
      <c r="K39" s="4">
        <f t="shared" si="28"/>
        <v>4354.3562893480694</v>
      </c>
      <c r="L39" s="4">
        <f t="shared" si="27"/>
        <v>4464.1242549935487</v>
      </c>
      <c r="M39" s="4">
        <f t="shared" si="26"/>
        <v>4553.7786602721771</v>
      </c>
      <c r="N39" s="4">
        <f t="shared" si="25"/>
        <v>4617.3992088904988</v>
      </c>
      <c r="O39" s="4">
        <f t="shared" si="24"/>
        <v>4681.9405960100867</v>
      </c>
      <c r="P39" s="4">
        <f t="shared" si="23"/>
        <v>4728.3510969076051</v>
      </c>
      <c r="Q39" s="4">
        <f t="shared" si="22"/>
        <v>4766.4719161015009</v>
      </c>
      <c r="R39" s="4">
        <f t="shared" si="21"/>
        <v>4804.6993517211549</v>
      </c>
      <c r="S39" s="4">
        <f t="shared" si="20"/>
        <v>4838.7655612062235</v>
      </c>
      <c r="T39" s="4">
        <f t="shared" si="19"/>
        <v>4862.9645713822947</v>
      </c>
      <c r="U39" s="4">
        <f t="shared" si="18"/>
        <v>4880.7038623835588</v>
      </c>
      <c r="V39" s="4">
        <f t="shared" si="17"/>
        <v>4898.8818158792874</v>
      </c>
      <c r="W39" s="4">
        <f t="shared" si="16"/>
        <v>4910.2330017219683</v>
      </c>
      <c r="X39" s="4">
        <f t="shared" si="15"/>
        <v>4917.2329759137156</v>
      </c>
      <c r="Y39" s="4">
        <f t="shared" si="14"/>
        <v>4923.8268598331197</v>
      </c>
      <c r="Z39" s="4">
        <f t="shared" si="13"/>
        <v>4929.8778440648221</v>
      </c>
      <c r="AA39" s="4">
        <f t="shared" si="12"/>
        <v>4935.0507832268331</v>
      </c>
      <c r="AB39" s="4">
        <f t="shared" si="11"/>
        <v>4938.586186932208</v>
      </c>
      <c r="AC39" s="4">
        <f t="shared" si="10"/>
        <v>4942.9069575963567</v>
      </c>
      <c r="AD39" s="4">
        <f t="shared" si="9"/>
        <v>4945.2275361730708</v>
      </c>
      <c r="AE39" s="4">
        <f t="shared" si="8"/>
        <v>4949.8827094902372</v>
      </c>
      <c r="AF39" s="4">
        <f t="shared" si="7"/>
        <v>4952.1613217089871</v>
      </c>
      <c r="AG39" s="4">
        <f t="shared" si="6"/>
        <v>4954.4367600551295</v>
      </c>
      <c r="AH39" s="4">
        <f t="shared" si="5"/>
        <v>4955.8950062893946</v>
      </c>
      <c r="AI39" s="4">
        <f t="shared" si="4"/>
        <v>4957.8605525034582</v>
      </c>
      <c r="AJ39" s="4">
        <f t="shared" si="3"/>
        <v>4962.3198489134866</v>
      </c>
      <c r="AK39" s="4">
        <f t="shared" si="2"/>
        <v>4962.3198489134866</v>
      </c>
      <c r="AL39" s="16">
        <f t="shared" si="0"/>
        <v>4962.3198489134866</v>
      </c>
      <c r="AM39" s="20">
        <f>AL39-D39</f>
        <v>3224.3198489134866</v>
      </c>
      <c r="AN39" s="17">
        <f>'Предявени брой (3)'!D39-D39</f>
        <v>894</v>
      </c>
      <c r="AO39" s="18">
        <f t="shared" si="1"/>
        <v>2330.3198489134866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239</v>
      </c>
      <c r="C40" s="3">
        <v>1021</v>
      </c>
      <c r="D40" s="4">
        <f>C40*D42</f>
        <v>1704.222970565027</v>
      </c>
      <c r="E40" s="4">
        <f>D40*E42</f>
        <v>2359.2149039099068</v>
      </c>
      <c r="F40" s="4">
        <f>E40*$F$42</f>
        <v>2936.844664788342</v>
      </c>
      <c r="G40" s="4">
        <f>F40*$G$42</f>
        <v>3384.8511470196668</v>
      </c>
      <c r="H40" s="4">
        <f t="shared" si="30"/>
        <v>3706.09837802738</v>
      </c>
      <c r="I40" s="4">
        <f t="shared" si="31"/>
        <v>3941.4591289232817</v>
      </c>
      <c r="J40" s="4">
        <f t="shared" si="29"/>
        <v>4127.7594978710922</v>
      </c>
      <c r="K40" s="4">
        <f t="shared" si="28"/>
        <v>4269.7318816635652</v>
      </c>
      <c r="L40" s="4">
        <f t="shared" si="27"/>
        <v>4377.3665700900428</v>
      </c>
      <c r="M40" s="4">
        <f t="shared" si="26"/>
        <v>4465.2785936160408</v>
      </c>
      <c r="N40" s="4">
        <f t="shared" si="25"/>
        <v>4527.6627134982582</v>
      </c>
      <c r="O40" s="4">
        <f t="shared" si="24"/>
        <v>4590.9497759155947</v>
      </c>
      <c r="P40" s="4">
        <f t="shared" si="23"/>
        <v>4636.4583154466536</v>
      </c>
      <c r="Q40" s="4">
        <f t="shared" si="22"/>
        <v>4673.8382784656378</v>
      </c>
      <c r="R40" s="4">
        <f t="shared" si="21"/>
        <v>4711.3227858815235</v>
      </c>
      <c r="S40" s="4">
        <f t="shared" si="20"/>
        <v>4744.7269381971355</v>
      </c>
      <c r="T40" s="4">
        <f t="shared" si="19"/>
        <v>4768.4556545417827</v>
      </c>
      <c r="U40" s="4">
        <f t="shared" si="18"/>
        <v>4785.8501926349309</v>
      </c>
      <c r="V40" s="4">
        <f t="shared" si="17"/>
        <v>4803.6748680695018</v>
      </c>
      <c r="W40" s="4">
        <f t="shared" si="16"/>
        <v>4814.8054501501974</v>
      </c>
      <c r="X40" s="4">
        <f t="shared" si="15"/>
        <v>4821.6693838734063</v>
      </c>
      <c r="Y40" s="4">
        <f t="shared" si="14"/>
        <v>4828.1351194549297</v>
      </c>
      <c r="Z40" s="4">
        <f t="shared" si="13"/>
        <v>4834.0685062916355</v>
      </c>
      <c r="AA40" s="4">
        <f t="shared" si="12"/>
        <v>4839.1409123590893</v>
      </c>
      <c r="AB40" s="4">
        <f t="shared" si="11"/>
        <v>4842.6076075287792</v>
      </c>
      <c r="AC40" s="4">
        <f t="shared" si="10"/>
        <v>4846.8444065025342</v>
      </c>
      <c r="AD40" s="4">
        <f t="shared" si="9"/>
        <v>4849.1198859705646</v>
      </c>
      <c r="AE40" s="4">
        <f t="shared" si="8"/>
        <v>4853.6845886742904</v>
      </c>
      <c r="AF40" s="4">
        <f t="shared" si="7"/>
        <v>4855.9189173763643</v>
      </c>
      <c r="AG40" s="4">
        <f t="shared" si="6"/>
        <v>4858.1501338882181</v>
      </c>
      <c r="AH40" s="4">
        <f t="shared" si="5"/>
        <v>4859.5800399464306</v>
      </c>
      <c r="AI40" s="4">
        <f t="shared" si="4"/>
        <v>4861.5073869013868</v>
      </c>
      <c r="AJ40" s="4">
        <f t="shared" si="3"/>
        <v>4865.8800194528994</v>
      </c>
      <c r="AK40" s="4">
        <f t="shared" si="2"/>
        <v>4865.8800194528994</v>
      </c>
      <c r="AL40" s="16">
        <f t="shared" si="0"/>
        <v>4865.8800194528994</v>
      </c>
      <c r="AM40" s="17">
        <f>AL40-C40</f>
        <v>3844.8800194528994</v>
      </c>
      <c r="AN40" s="17">
        <f>'Предявени брой (3)'!C40-C40</f>
        <v>1349</v>
      </c>
      <c r="AO40" s="18">
        <f t="shared" si="1"/>
        <v>2495.8800194528994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236</v>
      </c>
      <c r="C41" s="4">
        <f>B41*C42</f>
        <v>630.87383856757663</v>
      </c>
      <c r="D41" s="4">
        <f>C41*D42</f>
        <v>1053.0359326301634</v>
      </c>
      <c r="E41" s="4">
        <f>D41*E42</f>
        <v>1457.7541257938094</v>
      </c>
      <c r="F41" s="4">
        <f>E41*$F$42</f>
        <v>1814.6703887871981</v>
      </c>
      <c r="G41" s="4">
        <f>F41*$G$42</f>
        <v>2091.4926896181801</v>
      </c>
      <c r="H41" s="4">
        <f t="shared" si="30"/>
        <v>2289.9907050491702</v>
      </c>
      <c r="I41" s="4">
        <f t="shared" si="31"/>
        <v>2435.419637826687</v>
      </c>
      <c r="J41" s="4">
        <f t="shared" si="29"/>
        <v>2550.5342596529954</v>
      </c>
      <c r="K41" s="4">
        <f t="shared" si="28"/>
        <v>2638.2587089514741</v>
      </c>
      <c r="L41" s="4">
        <f t="shared" si="27"/>
        <v>2704.765965612235</v>
      </c>
      <c r="M41" s="4">
        <f t="shared" si="26"/>
        <v>2759.0866274516961</v>
      </c>
      <c r="N41" s="4">
        <f>M41*$N$42</f>
        <v>2797.6336491713378</v>
      </c>
      <c r="O41" s="4">
        <f t="shared" si="24"/>
        <v>2836.7385972603593</v>
      </c>
      <c r="P41" s="4">
        <f t="shared" si="23"/>
        <v>2864.8582319533693</v>
      </c>
      <c r="Q41" s="4">
        <f t="shared" si="22"/>
        <v>2887.9552356314307</v>
      </c>
      <c r="R41" s="4">
        <f t="shared" si="21"/>
        <v>2911.1168370812588</v>
      </c>
      <c r="S41" s="4">
        <f t="shared" si="20"/>
        <v>2931.7571953529982</v>
      </c>
      <c r="T41" s="4">
        <f t="shared" si="19"/>
        <v>2946.4191212733008</v>
      </c>
      <c r="U41" s="4">
        <f t="shared" si="18"/>
        <v>2957.1671712409156</v>
      </c>
      <c r="V41" s="4">
        <f t="shared" si="17"/>
        <v>2968.1810022033337</v>
      </c>
      <c r="W41" s="4">
        <f t="shared" si="16"/>
        <v>2975.0585663979859</v>
      </c>
      <c r="X41" s="4">
        <f t="shared" si="15"/>
        <v>2979.29977718705</v>
      </c>
      <c r="Y41" s="4">
        <f t="shared" si="14"/>
        <v>2983.2949421483413</v>
      </c>
      <c r="Z41" s="4">
        <f t="shared" si="13"/>
        <v>2986.9611698950393</v>
      </c>
      <c r="AA41" s="4">
        <f t="shared" si="12"/>
        <v>2990.0953993627654</v>
      </c>
      <c r="AB41" s="4">
        <f t="shared" si="11"/>
        <v>2992.2374633087456</v>
      </c>
      <c r="AC41" s="4">
        <f t="shared" si="10"/>
        <v>2994.8553728403926</v>
      </c>
      <c r="AD41" s="4">
        <f t="shared" si="9"/>
        <v>2996.261387009421</v>
      </c>
      <c r="AE41" s="4">
        <f t="shared" si="8"/>
        <v>2999.0819075937693</v>
      </c>
      <c r="AF41" s="4">
        <f t="shared" si="7"/>
        <v>3000.4624947875977</v>
      </c>
      <c r="AG41" s="4">
        <f t="shared" si="6"/>
        <v>3001.8411589653729</v>
      </c>
      <c r="AH41" s="4">
        <f t="shared" si="5"/>
        <v>3002.7246950317153</v>
      </c>
      <c r="AI41" s="4">
        <f t="shared" si="4"/>
        <v>3003.9155988238062</v>
      </c>
      <c r="AJ41" s="4">
        <f t="shared" si="3"/>
        <v>3006.6174396488977</v>
      </c>
      <c r="AK41" s="4">
        <f t="shared" si="2"/>
        <v>3006.6174396488977</v>
      </c>
      <c r="AL41" s="16">
        <f t="shared" si="0"/>
        <v>3006.6174396488977</v>
      </c>
      <c r="AM41" s="17">
        <f>AL41-B41</f>
        <v>2770.6174396488977</v>
      </c>
      <c r="AN41" s="17">
        <f>'Предявени брой (3)'!B41-B41</f>
        <v>1215</v>
      </c>
      <c r="AO41" s="18">
        <f t="shared" si="1"/>
        <v>1555.6174396488977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2.6731942312185448</v>
      </c>
      <c r="D42" s="23">
        <f>IF(SUM(D6:D39)/SUM(C6:C39)&lt;1,1,SUM(D6:D39)/SUM(C6:C39))</f>
        <v>1.6691703923261774</v>
      </c>
      <c r="E42" s="23">
        <f>IF(SUM(E6:E38)/SUM(D6:D38)&lt;1,1,SUM(E6:E38)/SUM(D6:D38))</f>
        <v>1.3843346467321234</v>
      </c>
      <c r="F42" s="23">
        <f>IF(SUM(F6:F37)/SUM(E6:E37)&lt;1,1,SUM(F6:F37)/SUM(E6:E37))</f>
        <v>1.2448398235875564</v>
      </c>
      <c r="G42" s="23">
        <f>IF(SUM(G6:G36)/SUM(F6:F36)&lt;1,1,SUM(G6:G36)/SUM(F6:F36))</f>
        <v>1.1525468771306679</v>
      </c>
      <c r="H42" s="23">
        <f>IF(SUM(H6:H35)/SUM(G6:G35)&lt;1,1,SUM(H6:H35)/SUM(G6:G35))</f>
        <v>1.0949073436480563</v>
      </c>
      <c r="I42" s="23">
        <f>IF(SUM(I6:I34)/SUM(H6:H34)&lt;1,1,SUM(I6:I34)/SUM(H6:H34))</f>
        <v>1.0635063419501496</v>
      </c>
      <c r="J42" s="23">
        <f>IF(SUM(J6:J33)/SUM(I6:I33)&lt;1,1,SUM(J6:J33)/SUM(I6:I33))</f>
        <v>1.0472668529227407</v>
      </c>
      <c r="K42" s="23">
        <f>IF(SUM(K6:K32)/SUM(J6:J32)&lt;1,1,SUM(K6:K32)/SUM(J6:J32))</f>
        <v>1.0343945386996738</v>
      </c>
      <c r="L42" s="23">
        <f>IF(SUM(L6:L31)/SUM(K6:K31)&lt;1,1,SUM(L6:L31)/SUM(K6:K31))</f>
        <v>1.0252087698735175</v>
      </c>
      <c r="M42" s="23">
        <f>IF(SUM(M6:M30)/SUM(L6:L30)&lt;1,1,SUM(M6:M30)/SUM(L6:L30))</f>
        <v>1.0200833131332179</v>
      </c>
      <c r="N42" s="23">
        <f>IF(SUM(N6:N29)/SUM(M6:M29)&lt;1,1,SUM(N6:N29)/SUM(M6:M29))</f>
        <v>1.013970935648093</v>
      </c>
      <c r="O42" s="23">
        <f>IF(SUM(O6:O28)/SUM(N6:N28)&lt;1,1,SUM(O6:O28)/SUM(N6:N28))</f>
        <v>1.0139778659370231</v>
      </c>
      <c r="P42" s="23">
        <f>IF(SUM(P6:P27)/SUM(O6:O27)&lt;1,1,SUM(P6:P27)/SUM(O6:O27))</f>
        <v>1.0099126633381614</v>
      </c>
      <c r="Q42" s="23">
        <f>IF(SUM(Q6:Q26)/SUM(P6:P26)&lt;1,1,SUM(Q6:Q26)/SUM(P6:P26))</f>
        <v>1.0080621803272662</v>
      </c>
      <c r="R42" s="23">
        <f>IF(SUM(R6:R25)/SUM(Q6:Q25)&lt;1,1,SUM(R6:R25)/SUM(Q6:Q25))</f>
        <v>1.0080200694124555</v>
      </c>
      <c r="S42" s="23">
        <f>IF(SUM(S6:S24)/SUM(R6:R24)&lt;1,1,SUM(S6:S24)/SUM(R6:R24))</f>
        <v>1.0070901854603795</v>
      </c>
      <c r="T42" s="23">
        <f>IF(SUM(T6:T23)/SUM(S6:S23)&lt;1,1,SUM(T6:T23)/SUM(S6:S23))</f>
        <v>1.0050010710107722</v>
      </c>
      <c r="U42" s="23">
        <f>IF(SUM(U6:U22)/SUM(T6:T22)&lt;1,1,SUM(U6:U22)/SUM(T6:T22))</f>
        <v>1.0036478347191047</v>
      </c>
      <c r="V42" s="23">
        <f>IF(SUM(V6:V21)/SUM(U6:U21)&lt;1,1,SUM(V6:V21)/SUM(U6:U21))</f>
        <v>1.0037244532772884</v>
      </c>
      <c r="W42" s="23">
        <f>IF(SUM(W6:W20)/SUM(V6:V20)&lt;1,1,SUM(W6:W20)/SUM(V6:V20))</f>
        <v>1.0023170973028757</v>
      </c>
      <c r="X42" s="23">
        <f>IF(SUM(X6:X19)/SUM(W6:W19)&lt;1,1,SUM(X6:X19)/SUM(W6:W19))</f>
        <v>1.0014255890075465</v>
      </c>
      <c r="Y42" s="23">
        <f>IF(SUM(Y6:Y18)/SUM(X6:X18)&lt;1,1,SUM(Y6:Y18)/SUM(X6:X18))</f>
        <v>1.0013409744772523</v>
      </c>
      <c r="Z42" s="23">
        <f>IF(SUM(Z6:Z17)/SUM(Y6:Y17)&lt;1,1,SUM(Z6:Z17)/SUM(Y6:Y17))</f>
        <v>1.0012289189697274</v>
      </c>
      <c r="AA42" s="23">
        <f>IF(SUM(AA6:AA16)/SUM(Z6:Z16)&lt;1,1,SUM(AA6:AA16)/SUM(Z6:Z16))</f>
        <v>1.0010493037202208</v>
      </c>
      <c r="AB42" s="23">
        <f>IF(SUM(AB6:AB15)/SUM(AA6:AA15)&lt;1,1,SUM(AB6:AB15)/SUM(AA6:AA15))</f>
        <v>1.0007163864893531</v>
      </c>
      <c r="AC42" s="23">
        <f>IF(SUM(AC6:AC14)/SUM(AB6:AB14)&lt;1,1,SUM(AC6:AC14)/SUM(AB6:AB14))</f>
        <v>1.0008749003258426</v>
      </c>
      <c r="AD42" s="23">
        <f>IF(SUM(AD6:AD13)/SUM(AC6:AC13)&lt;1,1,SUM(AD6:AD13)/SUM(AC6:AC13))</f>
        <v>1.0004694764834987</v>
      </c>
      <c r="AE42" s="23">
        <f>IF(SUM(AE6:AE12)/SUM(AD6:AD12)&lt;1,1,SUM(AE6:AE12)/SUM(AD6:AD12))</f>
        <v>1.000941346638373</v>
      </c>
      <c r="AF42" s="23">
        <f>IF(SUM(AF6:AF11)/SUM(AE6:AE11)&lt;1,1,SUM(AF6:AF11)/SUM(AE6:AE11))</f>
        <v>1.0004603366084577</v>
      </c>
      <c r="AG42" s="23">
        <f>IF(SUM(AG6:AG10)/SUM(AF6:AF10)&lt;1,1,SUM(AG6:AG10)/SUM(AF6:AF10))</f>
        <v>1.0004594838896237</v>
      </c>
      <c r="AH42" s="23">
        <f>IF(SUM(AH6:AH9)/SUM(AG6:AG9)&lt;1,1,SUM(AH6:AH9)/SUM(AG6:AG9))</f>
        <v>1.000294331385158</v>
      </c>
      <c r="AI42" s="23">
        <f>IF(SUM(AI6:AI8)/SUM(AH6:AH8)&lt;1,1,SUM(AI6:AI8)/SUM(AH6:AH8))</f>
        <v>1.0003966077190032</v>
      </c>
      <c r="AJ42" s="23">
        <f>IF(SUM(AJ6:AJ7)/SUM(AI6:AI7)&lt;1,1,SUM(AJ6:AJ7)/SUM(AI6:AI7))</f>
        <v>1.0008994396600721</v>
      </c>
      <c r="AK42" s="23">
        <f>IF(SUM(AK6:AK6)/SUM(AJ6:AJ6)&lt;1,1,SUM(AK6:AK6)/SUM(AJ6:AJ6))</f>
        <v>1</v>
      </c>
      <c r="AL42" s="17">
        <f>SUM(AL6:AL41)</f>
        <v>104550.37437272232</v>
      </c>
      <c r="AM42" s="17">
        <f>SUM(AM6:AM41)</f>
        <v>18813.953455247341</v>
      </c>
      <c r="AN42" s="17">
        <f>SUM(AN6:AN41)</f>
        <v>12186</v>
      </c>
      <c r="AO42" s="17">
        <f>SUM(AO6:AO41)</f>
        <v>10248.917591282636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0" t="s">
        <v>0</v>
      </c>
      <c r="B44" s="51" t="s">
        <v>38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43</v>
      </c>
      <c r="AM44" s="62" t="s">
        <v>44</v>
      </c>
      <c r="AN4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50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/>
      <c r="AM45" s="62"/>
      <c r="AN45" s="62">
        <v>0</v>
      </c>
      <c r="AO45" s="62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</v>
      </c>
      <c r="C46" s="3">
        <v>7</v>
      </c>
      <c r="D46" s="3">
        <v>16</v>
      </c>
      <c r="E46" s="3">
        <v>22</v>
      </c>
      <c r="F46" s="3">
        <v>32</v>
      </c>
      <c r="G46" s="3">
        <v>39</v>
      </c>
      <c r="H46" s="3">
        <v>47</v>
      </c>
      <c r="I46" s="3">
        <v>55</v>
      </c>
      <c r="J46" s="3">
        <v>61.477611940298509</v>
      </c>
      <c r="K46" s="3">
        <v>64.537313432835816</v>
      </c>
      <c r="L46" s="3">
        <v>69.537313432835816</v>
      </c>
      <c r="M46" s="3">
        <v>72.537313432835816</v>
      </c>
      <c r="N46" s="3">
        <v>74.433734939759034</v>
      </c>
      <c r="O46" s="3">
        <v>80.4578313253012</v>
      </c>
      <c r="P46" s="3">
        <v>93.4578313253012</v>
      </c>
      <c r="Q46" s="3">
        <v>98.506024096385545</v>
      </c>
      <c r="R46" s="3">
        <v>102.43564356435644</v>
      </c>
      <c r="S46" s="3">
        <v>105.43564356435644</v>
      </c>
      <c r="T46" s="3">
        <v>106.51564356435644</v>
      </c>
      <c r="U46" s="3">
        <v>111.51564356435644</v>
      </c>
      <c r="V46" s="3">
        <v>113.51564356435644</v>
      </c>
      <c r="W46" s="3">
        <v>114.51564356435644</v>
      </c>
      <c r="X46" s="3">
        <v>115.51564356435644</v>
      </c>
      <c r="Y46" s="3">
        <v>116.51564356435644</v>
      </c>
      <c r="Z46" s="3">
        <v>117.51564356435644</v>
      </c>
      <c r="AA46" s="3">
        <v>119.51564356435644</v>
      </c>
      <c r="AB46" s="3">
        <v>119.51564356435644</v>
      </c>
      <c r="AC46" s="3">
        <v>120.51564356435644</v>
      </c>
      <c r="AD46" s="3">
        <v>120.51564356435644</v>
      </c>
      <c r="AE46" s="3">
        <v>120.51564356435644</v>
      </c>
      <c r="AF46" s="3">
        <v>121.51564356435644</v>
      </c>
      <c r="AG46" s="3">
        <v>123.51564356435644</v>
      </c>
      <c r="AH46" s="3">
        <v>123.51564356435644</v>
      </c>
      <c r="AI46" s="3">
        <v>123.51564356435644</v>
      </c>
      <c r="AJ46" s="3">
        <v>123.51564356435644</v>
      </c>
      <c r="AK46" s="3">
        <v>123.51564356435644</v>
      </c>
      <c r="AL46" s="16">
        <f>AK46</f>
        <v>123.51564356435644</v>
      </c>
      <c r="AM46" s="17">
        <f>AL46-AK46</f>
        <v>0</v>
      </c>
      <c r="AN46" s="17">
        <f>'Предявени брой (3)'!AK46-AK46</f>
        <v>9.9999999999999858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1</v>
      </c>
      <c r="C47" s="3">
        <v>1</v>
      </c>
      <c r="D47" s="3">
        <v>4</v>
      </c>
      <c r="E47" s="3">
        <v>10</v>
      </c>
      <c r="F47" s="3">
        <v>17</v>
      </c>
      <c r="G47" s="3">
        <v>24</v>
      </c>
      <c r="H47" s="3">
        <v>37</v>
      </c>
      <c r="I47" s="3">
        <v>45</v>
      </c>
      <c r="J47" s="3">
        <v>49.486567164179107</v>
      </c>
      <c r="K47" s="3">
        <v>61.486567164179107</v>
      </c>
      <c r="L47" s="3">
        <v>63.486567164179107</v>
      </c>
      <c r="M47" s="3">
        <v>66.486567164179107</v>
      </c>
      <c r="N47" s="3">
        <v>72.440963855421685</v>
      </c>
      <c r="O47" s="3">
        <v>72.440963855421685</v>
      </c>
      <c r="P47" s="3">
        <v>74.513253012048196</v>
      </c>
      <c r="Q47" s="3">
        <v>79.513253012048196</v>
      </c>
      <c r="R47" s="3">
        <v>83.421782178217825</v>
      </c>
      <c r="S47" s="3">
        <v>90.421782178217825</v>
      </c>
      <c r="T47" s="3">
        <v>90</v>
      </c>
      <c r="U47" s="3">
        <v>90</v>
      </c>
      <c r="V47" s="3">
        <v>94</v>
      </c>
      <c r="W47" s="3">
        <v>96</v>
      </c>
      <c r="X47" s="3">
        <v>96</v>
      </c>
      <c r="Y47" s="3">
        <v>97</v>
      </c>
      <c r="Z47" s="3">
        <v>100</v>
      </c>
      <c r="AA47" s="3">
        <v>101</v>
      </c>
      <c r="AB47" s="3">
        <v>101</v>
      </c>
      <c r="AC47" s="3">
        <v>102</v>
      </c>
      <c r="AD47" s="3">
        <v>104</v>
      </c>
      <c r="AE47" s="3">
        <v>105</v>
      </c>
      <c r="AF47" s="3">
        <v>105</v>
      </c>
      <c r="AG47" s="3">
        <v>105</v>
      </c>
      <c r="AH47" s="3">
        <v>108</v>
      </c>
      <c r="AI47" s="3">
        <v>109</v>
      </c>
      <c r="AJ47" s="3">
        <v>109</v>
      </c>
      <c r="AK47" s="4">
        <f>AJ47*$AK$82</f>
        <v>109</v>
      </c>
      <c r="AL47" s="16">
        <f t="shared" ref="AL47:AL81" si="32">AK47</f>
        <v>109</v>
      </c>
      <c r="AM47" s="20">
        <f>AL47-AJ47</f>
        <v>0</v>
      </c>
      <c r="AN47" s="17">
        <f>'Предявени брой (3)'!AJ47-AJ47</f>
        <v>6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0</v>
      </c>
      <c r="C48" s="3">
        <v>1.0689655172413792</v>
      </c>
      <c r="D48" s="3">
        <v>6.068965517241379</v>
      </c>
      <c r="E48" s="3">
        <v>13.229885057471265</v>
      </c>
      <c r="F48" s="3">
        <v>23.172910662824208</v>
      </c>
      <c r="G48" s="3">
        <v>26.288184438040346</v>
      </c>
      <c r="H48" s="3">
        <v>34.37463976945245</v>
      </c>
      <c r="I48" s="3">
        <v>40.37463976945245</v>
      </c>
      <c r="J48" s="3">
        <v>44.235507246376812</v>
      </c>
      <c r="K48" s="3">
        <v>48.235507246376812</v>
      </c>
      <c r="L48" s="3">
        <v>52.253623188405797</v>
      </c>
      <c r="M48" s="3">
        <v>55.30797101449275</v>
      </c>
      <c r="N48" s="3">
        <v>59.21897810218978</v>
      </c>
      <c r="O48" s="3">
        <v>62.21897810218978</v>
      </c>
      <c r="P48" s="3">
        <v>63.243309002433087</v>
      </c>
      <c r="Q48" s="3">
        <v>64.243309002433094</v>
      </c>
      <c r="R48" s="3">
        <v>66.243309002433094</v>
      </c>
      <c r="S48" s="3">
        <v>66</v>
      </c>
      <c r="T48" s="3">
        <v>68</v>
      </c>
      <c r="U48" s="3">
        <v>69</v>
      </c>
      <c r="V48" s="3">
        <v>69</v>
      </c>
      <c r="W48" s="3">
        <v>71</v>
      </c>
      <c r="X48" s="3">
        <v>71</v>
      </c>
      <c r="Y48" s="3">
        <v>71</v>
      </c>
      <c r="Z48" s="3">
        <v>72</v>
      </c>
      <c r="AA48" s="3">
        <v>73</v>
      </c>
      <c r="AB48" s="3">
        <v>73</v>
      </c>
      <c r="AC48" s="3">
        <v>73</v>
      </c>
      <c r="AD48" s="3">
        <v>73</v>
      </c>
      <c r="AE48" s="3">
        <v>73</v>
      </c>
      <c r="AF48" s="3">
        <v>74</v>
      </c>
      <c r="AG48" s="3">
        <v>74</v>
      </c>
      <c r="AH48" s="3">
        <v>75</v>
      </c>
      <c r="AI48" s="3">
        <v>75</v>
      </c>
      <c r="AJ48" s="4">
        <f>AI48*$AJ$82</f>
        <v>75</v>
      </c>
      <c r="AK48" s="4">
        <f t="shared" ref="AK48:AK81" si="34">AJ48*$AK$82</f>
        <v>75</v>
      </c>
      <c r="AL48" s="16">
        <f t="shared" si="32"/>
        <v>75</v>
      </c>
      <c r="AM48" s="20">
        <f>AL48-AI48</f>
        <v>0</v>
      </c>
      <c r="AN48" s="17">
        <f>'Предявени брой (3)'!AI48-AI48</f>
        <v>2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6.8965517241379309E-2</v>
      </c>
      <c r="C49" s="3">
        <v>3.2931034482758621</v>
      </c>
      <c r="D49" s="3">
        <v>8.2931034482758612</v>
      </c>
      <c r="E49" s="3">
        <v>17.75287356321839</v>
      </c>
      <c r="F49" s="3">
        <v>28.492795389048993</v>
      </c>
      <c r="G49" s="3">
        <v>37.694524495677236</v>
      </c>
      <c r="H49" s="3">
        <v>40.78097982708934</v>
      </c>
      <c r="I49" s="3">
        <v>49.040345821325651</v>
      </c>
      <c r="J49" s="3">
        <v>52.744565217391305</v>
      </c>
      <c r="K49" s="3">
        <v>56.780797101449274</v>
      </c>
      <c r="L49" s="3">
        <v>66.798913043478265</v>
      </c>
      <c r="M49" s="3">
        <v>73.798913043478265</v>
      </c>
      <c r="N49" s="3">
        <v>78.585158150851584</v>
      </c>
      <c r="O49" s="3">
        <v>81.585158150851584</v>
      </c>
      <c r="P49" s="3">
        <v>82.585158150851584</v>
      </c>
      <c r="Q49" s="3">
        <v>82.74515815085158</v>
      </c>
      <c r="R49" s="3">
        <v>82.74515815085158</v>
      </c>
      <c r="S49" s="3">
        <v>83.74515815085158</v>
      </c>
      <c r="T49" s="3">
        <v>90.74515815085158</v>
      </c>
      <c r="U49" s="3">
        <v>90.74515815085158</v>
      </c>
      <c r="V49" s="3">
        <v>94.74515815085158</v>
      </c>
      <c r="W49" s="3">
        <v>94.74515815085158</v>
      </c>
      <c r="X49" s="3">
        <v>94.74515815085158</v>
      </c>
      <c r="Y49" s="3">
        <v>96.74515815085158</v>
      </c>
      <c r="Z49" s="3">
        <v>100.74515815085158</v>
      </c>
      <c r="AA49" s="3">
        <v>102.74515815085158</v>
      </c>
      <c r="AB49" s="3">
        <v>102.74515815085158</v>
      </c>
      <c r="AC49" s="3">
        <v>103.74515815085158</v>
      </c>
      <c r="AD49" s="3">
        <v>106.74515815085158</v>
      </c>
      <c r="AE49" s="3">
        <v>107.74515815085158</v>
      </c>
      <c r="AF49" s="3">
        <v>109.74515815085158</v>
      </c>
      <c r="AG49" s="3">
        <v>110.74515815085158</v>
      </c>
      <c r="AH49" s="3">
        <v>110.74515815085158</v>
      </c>
      <c r="AI49" s="4">
        <f>AH49*$AI$82</f>
        <v>111.10646159645403</v>
      </c>
      <c r="AJ49" s="4">
        <f t="shared" ref="AJ49:AJ81" si="35">AI49*$AJ$82</f>
        <v>111.10646159645403</v>
      </c>
      <c r="AK49" s="4">
        <f t="shared" si="34"/>
        <v>111.10646159645403</v>
      </c>
      <c r="AL49" s="16">
        <f>AK49</f>
        <v>111.10646159645403</v>
      </c>
      <c r="AM49" s="20">
        <f>AL49-AH49</f>
        <v>0.36130344560244509</v>
      </c>
      <c r="AN49" s="17">
        <f>'Предявени брой (3)'!AH49-AH49</f>
        <v>5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7.4712643678160925E-2</v>
      </c>
      <c r="C50" s="3">
        <v>1.4770114942528736</v>
      </c>
      <c r="D50" s="3">
        <v>3.7094252873563223</v>
      </c>
      <c r="E50" s="3">
        <v>16.996781609195402</v>
      </c>
      <c r="F50" s="3">
        <v>33.656195965417872</v>
      </c>
      <c r="G50" s="3">
        <v>39.685014409221907</v>
      </c>
      <c r="H50" s="3">
        <v>50.685014409221907</v>
      </c>
      <c r="I50" s="3">
        <v>54.857925072046108</v>
      </c>
      <c r="J50" s="3">
        <v>61.585144927536234</v>
      </c>
      <c r="K50" s="3">
        <v>69.621376811594203</v>
      </c>
      <c r="L50" s="3">
        <v>79.675724637681157</v>
      </c>
      <c r="M50" s="3">
        <v>83.965579710144922</v>
      </c>
      <c r="N50" s="3">
        <v>85.721411192214106</v>
      </c>
      <c r="O50" s="3">
        <v>99.675182481751818</v>
      </c>
      <c r="P50" s="3">
        <v>102.15518248175182</v>
      </c>
      <c r="Q50" s="3">
        <v>105.15518248175182</v>
      </c>
      <c r="R50" s="3">
        <v>106.15518248175182</v>
      </c>
      <c r="S50" s="3">
        <v>113.15518248175182</v>
      </c>
      <c r="T50" s="3">
        <v>114.15518248175182</v>
      </c>
      <c r="U50" s="3">
        <v>115.15518248175182</v>
      </c>
      <c r="V50" s="3">
        <v>116.15518248175182</v>
      </c>
      <c r="W50" s="3">
        <v>118.15518248175182</v>
      </c>
      <c r="X50" s="3">
        <v>118.15518248175182</v>
      </c>
      <c r="Y50" s="3">
        <v>118.15518248175182</v>
      </c>
      <c r="Z50" s="3">
        <v>119.15518248175182</v>
      </c>
      <c r="AA50" s="3">
        <v>121.15518248175182</v>
      </c>
      <c r="AB50" s="3">
        <v>121.15518248175182</v>
      </c>
      <c r="AC50" s="3">
        <v>122.15518248175182</v>
      </c>
      <c r="AD50" s="3">
        <v>123.15518248175182</v>
      </c>
      <c r="AE50" s="3">
        <v>124.15518248175182</v>
      </c>
      <c r="AF50" s="3">
        <v>130.15518248175184</v>
      </c>
      <c r="AG50" s="3">
        <v>134.15518248175184</v>
      </c>
      <c r="AH50" s="4">
        <f>AG50*$AH$82</f>
        <v>135.45368630234117</v>
      </c>
      <c r="AI50" s="4">
        <f t="shared" ref="AI50:AI81" si="36">AH50*$AI$82</f>
        <v>135.89560073361523</v>
      </c>
      <c r="AJ50" s="4">
        <f t="shared" si="35"/>
        <v>135.89560073361523</v>
      </c>
      <c r="AK50" s="4">
        <f t="shared" si="34"/>
        <v>135.89560073361523</v>
      </c>
      <c r="AL50" s="16">
        <f t="shared" si="32"/>
        <v>135.89560073361523</v>
      </c>
      <c r="AM50" s="20">
        <f>AL50-AG50</f>
        <v>1.7404182518633888</v>
      </c>
      <c r="AN50" s="17">
        <f>'Предявени брой (3)'!AG50-AG50</f>
        <v>13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0</v>
      </c>
      <c r="C51" s="3">
        <v>1.2873563218390804</v>
      </c>
      <c r="D51" s="3">
        <v>10.402298850574713</v>
      </c>
      <c r="E51" s="3">
        <v>11.459770114942529</v>
      </c>
      <c r="F51" s="3">
        <v>20.259365994236312</v>
      </c>
      <c r="G51" s="3">
        <v>38.317002881844381</v>
      </c>
      <c r="H51" s="3">
        <v>43.37463976945245</v>
      </c>
      <c r="I51" s="3">
        <v>52.403458213256485</v>
      </c>
      <c r="J51" s="3">
        <v>62.271739130434781</v>
      </c>
      <c r="K51" s="3">
        <v>75.326086956521735</v>
      </c>
      <c r="L51" s="3">
        <v>88.344202898550719</v>
      </c>
      <c r="M51" s="3">
        <v>96.434782608695656</v>
      </c>
      <c r="N51" s="3">
        <v>106.63990267639903</v>
      </c>
      <c r="O51" s="3">
        <v>114.79990267639903</v>
      </c>
      <c r="P51" s="3">
        <v>120.79990267639903</v>
      </c>
      <c r="Q51" s="3">
        <v>123.79990267639903</v>
      </c>
      <c r="R51" s="3">
        <v>139.79990267639903</v>
      </c>
      <c r="S51" s="3">
        <v>139.79990267639903</v>
      </c>
      <c r="T51" s="3">
        <v>143.79990267639903</v>
      </c>
      <c r="U51" s="3">
        <v>143.79990267639903</v>
      </c>
      <c r="V51" s="3">
        <v>144.79990267639903</v>
      </c>
      <c r="W51" s="3">
        <v>144.79990267639903</v>
      </c>
      <c r="X51" s="3">
        <v>144.79990267639903</v>
      </c>
      <c r="Y51" s="3">
        <v>146.79990267639903</v>
      </c>
      <c r="Z51" s="3">
        <v>146.79990267639903</v>
      </c>
      <c r="AA51" s="3">
        <v>146.79990267639903</v>
      </c>
      <c r="AB51" s="3">
        <v>146.79990267639903</v>
      </c>
      <c r="AC51" s="3">
        <v>146.79990267639903</v>
      </c>
      <c r="AD51" s="3">
        <v>147.79990267639903</v>
      </c>
      <c r="AE51" s="3">
        <v>148.79990267639903</v>
      </c>
      <c r="AF51" s="3">
        <v>148.79990267639903</v>
      </c>
      <c r="AG51" s="4">
        <f>AF51*$AG$82</f>
        <v>150.72730554602836</v>
      </c>
      <c r="AH51" s="4">
        <f t="shared" ref="AH51:AH81" si="37">AG51*$AH$82</f>
        <v>152.18621289867778</v>
      </c>
      <c r="AI51" s="4">
        <f t="shared" si="36"/>
        <v>152.6827168001719</v>
      </c>
      <c r="AJ51" s="4">
        <f t="shared" si="35"/>
        <v>152.6827168001719</v>
      </c>
      <c r="AK51" s="4">
        <f t="shared" si="34"/>
        <v>152.6827168001719</v>
      </c>
      <c r="AL51" s="16">
        <f t="shared" si="32"/>
        <v>152.6827168001719</v>
      </c>
      <c r="AM51" s="20">
        <f>AL51-AF51</f>
        <v>3.8828141237728744</v>
      </c>
      <c r="AN51" s="17">
        <f>'Предявени брой (3)'!AF51-AF51</f>
        <v>4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0</v>
      </c>
      <c r="C52" s="3">
        <v>2</v>
      </c>
      <c r="D52" s="3">
        <v>6</v>
      </c>
      <c r="E52" s="3">
        <v>15</v>
      </c>
      <c r="F52" s="3">
        <v>25</v>
      </c>
      <c r="G52" s="3">
        <v>34</v>
      </c>
      <c r="H52" s="3">
        <v>51</v>
      </c>
      <c r="I52" s="3">
        <v>66</v>
      </c>
      <c r="J52" s="3">
        <v>76</v>
      </c>
      <c r="K52" s="3">
        <v>88</v>
      </c>
      <c r="L52" s="3">
        <v>96</v>
      </c>
      <c r="M52" s="3">
        <v>98</v>
      </c>
      <c r="N52" s="3">
        <v>103</v>
      </c>
      <c r="O52" s="3">
        <v>106</v>
      </c>
      <c r="P52" s="3">
        <v>111</v>
      </c>
      <c r="Q52" s="3">
        <v>116</v>
      </c>
      <c r="R52" s="3">
        <v>120</v>
      </c>
      <c r="S52" s="3">
        <v>123</v>
      </c>
      <c r="T52" s="3">
        <v>129</v>
      </c>
      <c r="U52" s="3">
        <v>133</v>
      </c>
      <c r="V52" s="3">
        <v>135</v>
      </c>
      <c r="W52" s="3">
        <v>136</v>
      </c>
      <c r="X52" s="3">
        <v>136</v>
      </c>
      <c r="Y52" s="3">
        <v>138</v>
      </c>
      <c r="Z52" s="3">
        <v>141</v>
      </c>
      <c r="AA52" s="3">
        <v>142</v>
      </c>
      <c r="AB52" s="3">
        <v>142</v>
      </c>
      <c r="AC52" s="3">
        <v>142</v>
      </c>
      <c r="AD52" s="3">
        <v>142</v>
      </c>
      <c r="AE52" s="3">
        <v>143</v>
      </c>
      <c r="AF52" s="4">
        <f>AE52*$AF$82</f>
        <v>145.10536889321412</v>
      </c>
      <c r="AG52" s="4">
        <f t="shared" ref="AG52:AG81" si="38">AF52*$AG$82</f>
        <v>146.98491652310491</v>
      </c>
      <c r="AH52" s="4">
        <f t="shared" si="37"/>
        <v>148.40760085138436</v>
      </c>
      <c r="AI52" s="4">
        <f t="shared" si="36"/>
        <v>148.89177712090722</v>
      </c>
      <c r="AJ52" s="4">
        <f t="shared" si="35"/>
        <v>148.89177712090722</v>
      </c>
      <c r="AK52" s="4">
        <f t="shared" si="34"/>
        <v>148.89177712090722</v>
      </c>
      <c r="AL52" s="16">
        <f t="shared" si="32"/>
        <v>148.89177712090722</v>
      </c>
      <c r="AM52" s="20">
        <f>AL52-AE52</f>
        <v>5.8917771209072214</v>
      </c>
      <c r="AN52" s="17">
        <f>'Предявени брой (3)'!AE52-AE52</f>
        <v>7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0</v>
      </c>
      <c r="C53" s="3">
        <v>3</v>
      </c>
      <c r="D53" s="3">
        <v>6.02</v>
      </c>
      <c r="E53" s="3">
        <v>17.02</v>
      </c>
      <c r="F53" s="3">
        <v>27.35</v>
      </c>
      <c r="G53" s="3">
        <v>49.620000000000005</v>
      </c>
      <c r="H53" s="3">
        <v>68.099999999999994</v>
      </c>
      <c r="I53" s="3">
        <v>84.1</v>
      </c>
      <c r="J53" s="3">
        <v>95.84</v>
      </c>
      <c r="K53" s="3">
        <v>109.37</v>
      </c>
      <c r="L53" s="3">
        <v>115.53999999999999</v>
      </c>
      <c r="M53" s="3">
        <v>127.53999999999999</v>
      </c>
      <c r="N53" s="3">
        <v>134.94999999999999</v>
      </c>
      <c r="O53" s="3">
        <v>138.94999999999999</v>
      </c>
      <c r="P53" s="3">
        <v>150.94999999999999</v>
      </c>
      <c r="Q53" s="3">
        <v>153.94999999999999</v>
      </c>
      <c r="R53" s="3">
        <v>155.99</v>
      </c>
      <c r="S53" s="3">
        <v>155.99</v>
      </c>
      <c r="T53" s="3">
        <v>155.99</v>
      </c>
      <c r="U53" s="3">
        <v>156.99</v>
      </c>
      <c r="V53" s="3">
        <v>159.99</v>
      </c>
      <c r="W53" s="3">
        <v>161.99</v>
      </c>
      <c r="X53" s="3">
        <v>161.99</v>
      </c>
      <c r="Y53" s="3">
        <v>162.99</v>
      </c>
      <c r="Z53" s="3">
        <v>163.99</v>
      </c>
      <c r="AA53" s="3">
        <v>163.99</v>
      </c>
      <c r="AB53" s="3">
        <v>163.99</v>
      </c>
      <c r="AC53" s="3">
        <v>163.99</v>
      </c>
      <c r="AD53" s="3">
        <v>163.99</v>
      </c>
      <c r="AE53" s="4">
        <f>AD53*$AE$82</f>
        <v>164.99334564363048</v>
      </c>
      <c r="AF53" s="4">
        <f t="shared" ref="AF53:AF81" si="39">AE53*$AF$82</f>
        <v>167.42251947233973</v>
      </c>
      <c r="AG53" s="4">
        <f t="shared" si="38"/>
        <v>169.59114081326447</v>
      </c>
      <c r="AH53" s="4">
        <f t="shared" si="37"/>
        <v>171.23263345045038</v>
      </c>
      <c r="AI53" s="4">
        <f t="shared" si="36"/>
        <v>171.79127584618345</v>
      </c>
      <c r="AJ53" s="4">
        <f t="shared" si="35"/>
        <v>171.79127584618345</v>
      </c>
      <c r="AK53" s="4">
        <f t="shared" si="34"/>
        <v>171.79127584618345</v>
      </c>
      <c r="AL53" s="16">
        <f t="shared" si="32"/>
        <v>171.79127584618345</v>
      </c>
      <c r="AM53" s="20">
        <f>AL53-AD53</f>
        <v>7.8012758461834437</v>
      </c>
      <c r="AN53" s="17">
        <f>'Предявени брой (3)'!AD53-AD53</f>
        <v>9</v>
      </c>
      <c r="AO53" s="18">
        <f t="shared" si="33"/>
        <v>0</v>
      </c>
    </row>
    <row r="54" spans="1:50" ht="15.75" x14ac:dyDescent="0.2">
      <c r="A54" s="1" t="s">
        <v>29</v>
      </c>
      <c r="B54" s="3">
        <v>0</v>
      </c>
      <c r="C54" s="3">
        <v>8</v>
      </c>
      <c r="D54" s="3">
        <v>11.66</v>
      </c>
      <c r="E54" s="3">
        <v>18.66</v>
      </c>
      <c r="F54" s="3">
        <v>25</v>
      </c>
      <c r="G54" s="3">
        <v>35</v>
      </c>
      <c r="H54" s="3">
        <v>45</v>
      </c>
      <c r="I54" s="3">
        <v>59</v>
      </c>
      <c r="J54" s="3">
        <v>66</v>
      </c>
      <c r="K54" s="3">
        <v>77</v>
      </c>
      <c r="L54" s="3">
        <v>93.16</v>
      </c>
      <c r="M54" s="3">
        <v>101</v>
      </c>
      <c r="N54" s="3">
        <v>110</v>
      </c>
      <c r="O54" s="3">
        <v>123</v>
      </c>
      <c r="P54" s="3">
        <v>137</v>
      </c>
      <c r="Q54" s="3">
        <v>143</v>
      </c>
      <c r="R54" s="3">
        <v>154</v>
      </c>
      <c r="S54" s="3">
        <v>158</v>
      </c>
      <c r="T54" s="3">
        <v>168</v>
      </c>
      <c r="U54" s="3">
        <v>177</v>
      </c>
      <c r="V54" s="3">
        <v>183</v>
      </c>
      <c r="W54" s="3">
        <v>186</v>
      </c>
      <c r="X54" s="3">
        <v>188</v>
      </c>
      <c r="Y54" s="3">
        <v>188</v>
      </c>
      <c r="Z54" s="3">
        <v>188</v>
      </c>
      <c r="AA54" s="3">
        <v>192</v>
      </c>
      <c r="AB54" s="3">
        <v>193</v>
      </c>
      <c r="AC54" s="3">
        <v>197</v>
      </c>
      <c r="AD54" s="4">
        <f>AC54*$AD$82</f>
        <v>198.41551187339445</v>
      </c>
      <c r="AE54" s="4">
        <f t="shared" ref="AE54:AE81" si="40">AD54*$AE$82</f>
        <v>199.62948430748725</v>
      </c>
      <c r="AF54" s="4">
        <f t="shared" si="39"/>
        <v>202.56860113566458</v>
      </c>
      <c r="AG54" s="4">
        <f t="shared" si="38"/>
        <v>205.19246913626918</v>
      </c>
      <c r="AH54" s="4">
        <f t="shared" si="37"/>
        <v>207.17855122568713</v>
      </c>
      <c r="AI54" s="4">
        <f t="shared" si="36"/>
        <v>207.85446632358062</v>
      </c>
      <c r="AJ54" s="4">
        <f t="shared" si="35"/>
        <v>207.85446632358062</v>
      </c>
      <c r="AK54" s="4">
        <f t="shared" si="34"/>
        <v>207.85446632358062</v>
      </c>
      <c r="AL54" s="16">
        <f t="shared" si="32"/>
        <v>207.85446632358062</v>
      </c>
      <c r="AM54" s="20">
        <f>AL54-AC54</f>
        <v>10.854466323580624</v>
      </c>
      <c r="AN54" s="17">
        <f>'Предявени брой (3)'!AC54-AC54</f>
        <v>12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0</v>
      </c>
      <c r="C55" s="3">
        <v>1</v>
      </c>
      <c r="D55" s="3">
        <v>7</v>
      </c>
      <c r="E55" s="3">
        <v>19</v>
      </c>
      <c r="F55" s="3">
        <v>33</v>
      </c>
      <c r="G55" s="3">
        <v>45</v>
      </c>
      <c r="H55" s="3">
        <v>70.650000000000006</v>
      </c>
      <c r="I55" s="3">
        <v>77.650000000000006</v>
      </c>
      <c r="J55" s="3">
        <v>93.65</v>
      </c>
      <c r="K55" s="3">
        <v>106.83999999999999</v>
      </c>
      <c r="L55" s="3">
        <v>113.75999999999999</v>
      </c>
      <c r="M55" s="3">
        <v>118.75999999999999</v>
      </c>
      <c r="N55" s="3">
        <v>144.76</v>
      </c>
      <c r="O55" s="3">
        <v>154.84</v>
      </c>
      <c r="P55" s="3">
        <v>161.84</v>
      </c>
      <c r="Q55" s="3">
        <v>165.84</v>
      </c>
      <c r="R55" s="3">
        <v>167.84</v>
      </c>
      <c r="S55" s="3">
        <v>170.84</v>
      </c>
      <c r="T55" s="3">
        <v>173.84</v>
      </c>
      <c r="U55" s="3">
        <v>177.84</v>
      </c>
      <c r="V55" s="3">
        <v>183.84</v>
      </c>
      <c r="W55" s="3">
        <v>184.84</v>
      </c>
      <c r="X55" s="3">
        <v>186.84</v>
      </c>
      <c r="Y55" s="3">
        <v>190.84</v>
      </c>
      <c r="Z55" s="3">
        <v>192.84</v>
      </c>
      <c r="AA55" s="3">
        <v>193.84</v>
      </c>
      <c r="AB55" s="3">
        <v>194.84</v>
      </c>
      <c r="AC55" s="4">
        <f>AB55*$AC$82</f>
        <v>196.18002072856575</v>
      </c>
      <c r="AD55" s="4">
        <f t="shared" ref="AD55:AD81" si="41">AC55*$AD$82</f>
        <v>197.58964077254572</v>
      </c>
      <c r="AE55" s="4">
        <f t="shared" si="40"/>
        <v>198.79856025114589</v>
      </c>
      <c r="AF55" s="4">
        <f t="shared" si="39"/>
        <v>201.72544350127535</v>
      </c>
      <c r="AG55" s="4">
        <f t="shared" si="38"/>
        <v>204.33839009390292</v>
      </c>
      <c r="AH55" s="4">
        <f t="shared" si="37"/>
        <v>206.31620545162193</v>
      </c>
      <c r="AI55" s="4">
        <f t="shared" si="36"/>
        <v>206.98930716692902</v>
      </c>
      <c r="AJ55" s="4">
        <f t="shared" si="35"/>
        <v>206.98930716692902</v>
      </c>
      <c r="AK55" s="4">
        <f t="shared" si="34"/>
        <v>206.98930716692902</v>
      </c>
      <c r="AL55" s="16">
        <f t="shared" si="32"/>
        <v>206.98930716692902</v>
      </c>
      <c r="AM55" s="20">
        <f>AL55-AB55</f>
        <v>12.14930716692902</v>
      </c>
      <c r="AN55" s="17">
        <f>'Предявени брой (3)'!AB55-AB55</f>
        <v>19</v>
      </c>
      <c r="AO55" s="18">
        <f t="shared" si="33"/>
        <v>0</v>
      </c>
    </row>
    <row r="56" spans="1:50" x14ac:dyDescent="0.2">
      <c r="A56" s="1" t="s">
        <v>27</v>
      </c>
      <c r="B56" s="3">
        <v>0</v>
      </c>
      <c r="C56" s="3">
        <v>1</v>
      </c>
      <c r="D56" s="3">
        <v>4</v>
      </c>
      <c r="E56" s="3">
        <v>17</v>
      </c>
      <c r="F56" s="3">
        <v>36</v>
      </c>
      <c r="G56" s="3">
        <v>50</v>
      </c>
      <c r="H56" s="3">
        <v>61</v>
      </c>
      <c r="I56" s="3">
        <v>72</v>
      </c>
      <c r="J56" s="3">
        <v>83.4</v>
      </c>
      <c r="K56" s="3">
        <v>87</v>
      </c>
      <c r="L56" s="3">
        <v>93</v>
      </c>
      <c r="M56" s="3">
        <v>105</v>
      </c>
      <c r="N56" s="3">
        <v>113</v>
      </c>
      <c r="O56" s="3">
        <v>122</v>
      </c>
      <c r="P56" s="3">
        <v>136</v>
      </c>
      <c r="Q56" s="3">
        <v>147</v>
      </c>
      <c r="R56" s="3">
        <v>154</v>
      </c>
      <c r="S56" s="3">
        <v>154</v>
      </c>
      <c r="T56" s="3">
        <v>165</v>
      </c>
      <c r="U56" s="3">
        <v>170</v>
      </c>
      <c r="V56" s="3">
        <v>173</v>
      </c>
      <c r="W56" s="3">
        <v>175</v>
      </c>
      <c r="X56" s="3">
        <v>176</v>
      </c>
      <c r="Y56" s="3">
        <v>179</v>
      </c>
      <c r="Z56" s="3">
        <v>179</v>
      </c>
      <c r="AA56" s="3">
        <v>181</v>
      </c>
      <c r="AB56" s="4">
        <f>AA56*$AB$82</f>
        <v>181.26695261827362</v>
      </c>
      <c r="AC56" s="4">
        <f t="shared" ref="AC56:AC81" si="42">AB56*$AC$82</f>
        <v>182.51362411238384</v>
      </c>
      <c r="AD56" s="4">
        <f t="shared" si="41"/>
        <v>183.82504645749719</v>
      </c>
      <c r="AE56" s="4">
        <f t="shared" si="40"/>
        <v>184.94974954642515</v>
      </c>
      <c r="AF56" s="4">
        <f t="shared" si="39"/>
        <v>187.67273870378727</v>
      </c>
      <c r="AG56" s="4">
        <f t="shared" si="38"/>
        <v>190.10366082552767</v>
      </c>
      <c r="AH56" s="4">
        <f t="shared" si="37"/>
        <v>191.94369656118434</v>
      </c>
      <c r="AI56" s="4">
        <f t="shared" si="36"/>
        <v>192.56990830792961</v>
      </c>
      <c r="AJ56" s="4">
        <f t="shared" si="35"/>
        <v>192.56990830792961</v>
      </c>
      <c r="AK56" s="4">
        <f t="shared" si="34"/>
        <v>192.56990830792961</v>
      </c>
      <c r="AL56" s="16">
        <f t="shared" si="32"/>
        <v>192.56990830792961</v>
      </c>
      <c r="AM56" s="20">
        <f>AL56-AA56</f>
        <v>11.569908307929609</v>
      </c>
      <c r="AN56" s="17">
        <f>'Предявени брой (3)'!AA56-AA56</f>
        <v>7</v>
      </c>
      <c r="AO56" s="18">
        <f t="shared" si="33"/>
        <v>4.5699083079296088</v>
      </c>
    </row>
    <row r="57" spans="1:50" ht="15.75" x14ac:dyDescent="0.2">
      <c r="A57" s="1" t="s">
        <v>26</v>
      </c>
      <c r="B57" s="3">
        <v>0</v>
      </c>
      <c r="C57" s="3">
        <v>4</v>
      </c>
      <c r="D57" s="3">
        <v>7</v>
      </c>
      <c r="E57" s="3">
        <v>11</v>
      </c>
      <c r="F57" s="3">
        <v>25</v>
      </c>
      <c r="G57" s="3">
        <v>36</v>
      </c>
      <c r="H57" s="3">
        <v>51</v>
      </c>
      <c r="I57" s="3">
        <v>65.16</v>
      </c>
      <c r="J57" s="3">
        <v>72</v>
      </c>
      <c r="K57" s="3">
        <v>81</v>
      </c>
      <c r="L57" s="3">
        <v>100</v>
      </c>
      <c r="M57" s="3">
        <v>108</v>
      </c>
      <c r="N57" s="3">
        <v>120</v>
      </c>
      <c r="O57" s="3">
        <v>127</v>
      </c>
      <c r="P57" s="3">
        <v>133</v>
      </c>
      <c r="Q57" s="3">
        <v>138</v>
      </c>
      <c r="R57" s="3">
        <v>140</v>
      </c>
      <c r="S57" s="3">
        <v>145</v>
      </c>
      <c r="T57" s="3">
        <v>149</v>
      </c>
      <c r="U57" s="3">
        <v>150</v>
      </c>
      <c r="V57" s="3">
        <v>151</v>
      </c>
      <c r="W57" s="3">
        <v>154</v>
      </c>
      <c r="X57" s="3">
        <v>155</v>
      </c>
      <c r="Y57" s="3">
        <v>156</v>
      </c>
      <c r="Z57" s="3">
        <v>156</v>
      </c>
      <c r="AA57" s="4">
        <f>Z57*$AA$82</f>
        <v>157.64097613460612</v>
      </c>
      <c r="AB57" s="4">
        <f t="shared" ref="AB57:AB81" si="43">AA57*$AB$82</f>
        <v>157.87347708116047</v>
      </c>
      <c r="AC57" s="4">
        <f t="shared" si="42"/>
        <v>158.95925891127496</v>
      </c>
      <c r="AD57" s="4">
        <f t="shared" si="41"/>
        <v>160.1014351466805</v>
      </c>
      <c r="AE57" s="4">
        <f t="shared" si="40"/>
        <v>161.08098925054907</v>
      </c>
      <c r="AF57" s="4">
        <f t="shared" si="39"/>
        <v>163.45256200618726</v>
      </c>
      <c r="AG57" s="4">
        <f t="shared" si="38"/>
        <v>165.56976054860917</v>
      </c>
      <c r="AH57" s="4">
        <f t="shared" si="37"/>
        <v>167.17232977231899</v>
      </c>
      <c r="AI57" s="4">
        <f t="shared" si="36"/>
        <v>167.71772552383214</v>
      </c>
      <c r="AJ57" s="4">
        <f t="shared" si="35"/>
        <v>167.71772552383214</v>
      </c>
      <c r="AK57" s="4">
        <f t="shared" si="34"/>
        <v>167.71772552383214</v>
      </c>
      <c r="AL57" s="16">
        <f t="shared" si="32"/>
        <v>167.71772552383214</v>
      </c>
      <c r="AM57" s="20">
        <f>AL57-Z57</f>
        <v>11.717725523832144</v>
      </c>
      <c r="AN57" s="17">
        <f>'Предявени брой (3)'!Z57-Z57</f>
        <v>16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0</v>
      </c>
      <c r="C58" s="3">
        <v>1</v>
      </c>
      <c r="D58" s="3">
        <v>7</v>
      </c>
      <c r="E58" s="3">
        <v>19</v>
      </c>
      <c r="F58" s="3">
        <v>31</v>
      </c>
      <c r="G58" s="3">
        <v>48</v>
      </c>
      <c r="H58" s="3">
        <v>71.08</v>
      </c>
      <c r="I58" s="3">
        <v>73</v>
      </c>
      <c r="J58" s="3">
        <v>84</v>
      </c>
      <c r="K58" s="3">
        <v>109</v>
      </c>
      <c r="L58" s="3">
        <v>122</v>
      </c>
      <c r="M58" s="3">
        <v>143</v>
      </c>
      <c r="N58" s="3">
        <v>156</v>
      </c>
      <c r="O58" s="3">
        <v>166</v>
      </c>
      <c r="P58" s="3">
        <v>176</v>
      </c>
      <c r="Q58" s="3">
        <v>180</v>
      </c>
      <c r="R58" s="3">
        <v>194</v>
      </c>
      <c r="S58" s="3">
        <v>203</v>
      </c>
      <c r="T58" s="3">
        <v>209</v>
      </c>
      <c r="U58" s="3">
        <v>210</v>
      </c>
      <c r="V58" s="3">
        <v>216</v>
      </c>
      <c r="W58" s="3">
        <v>222</v>
      </c>
      <c r="X58" s="3">
        <v>225</v>
      </c>
      <c r="Y58" s="3">
        <v>231</v>
      </c>
      <c r="Z58" s="4">
        <f>Y58*$Z$82</f>
        <v>233.22510409207121</v>
      </c>
      <c r="AA58" s="4">
        <f t="shared" ref="AA58:AA81" si="44">Z58*$AA$82</f>
        <v>235.67841710364891</v>
      </c>
      <c r="AB58" s="4">
        <f t="shared" si="43"/>
        <v>236.02601362583897</v>
      </c>
      <c r="AC58" s="4">
        <f t="shared" si="42"/>
        <v>237.64929298705519</v>
      </c>
      <c r="AD58" s="4">
        <f t="shared" si="41"/>
        <v>239.35688382932409</v>
      </c>
      <c r="AE58" s="4">
        <f t="shared" si="40"/>
        <v>240.82134926418667</v>
      </c>
      <c r="AF58" s="4">
        <f t="shared" si="39"/>
        <v>244.36692812826129</v>
      </c>
      <c r="AG58" s="4">
        <f t="shared" si="38"/>
        <v>247.53220922082494</v>
      </c>
      <c r="AH58" s="4">
        <f t="shared" si="37"/>
        <v>249.92810264399463</v>
      </c>
      <c r="AI58" s="4">
        <f t="shared" si="36"/>
        <v>250.74348713705893</v>
      </c>
      <c r="AJ58" s="4">
        <f t="shared" si="35"/>
        <v>250.74348713705893</v>
      </c>
      <c r="AK58" s="4">
        <f t="shared" si="34"/>
        <v>250.74348713705893</v>
      </c>
      <c r="AL58" s="16">
        <f t="shared" si="32"/>
        <v>250.74348713705893</v>
      </c>
      <c r="AM58" s="20">
        <f>AL58-Y58</f>
        <v>19.743487137058935</v>
      </c>
      <c r="AN58" s="17">
        <f>'Предявени брой (3)'!Y58-Y58</f>
        <v>15</v>
      </c>
      <c r="AO58" s="18">
        <f t="shared" si="33"/>
        <v>4.7434871370589349</v>
      </c>
    </row>
    <row r="59" spans="1:50" x14ac:dyDescent="0.2">
      <c r="A59" s="2" t="s">
        <v>15</v>
      </c>
      <c r="B59" s="3">
        <v>3</v>
      </c>
      <c r="C59" s="3">
        <v>5</v>
      </c>
      <c r="D59" s="3">
        <v>16</v>
      </c>
      <c r="E59" s="3">
        <v>28</v>
      </c>
      <c r="F59" s="3">
        <v>39</v>
      </c>
      <c r="G59" s="3">
        <v>58.08</v>
      </c>
      <c r="H59" s="3">
        <v>75</v>
      </c>
      <c r="I59" s="3">
        <v>111</v>
      </c>
      <c r="J59" s="3">
        <v>139</v>
      </c>
      <c r="K59" s="3">
        <v>148</v>
      </c>
      <c r="L59" s="3">
        <v>154</v>
      </c>
      <c r="M59" s="3">
        <v>166</v>
      </c>
      <c r="N59" s="3">
        <v>178</v>
      </c>
      <c r="O59" s="3">
        <v>184</v>
      </c>
      <c r="P59" s="3">
        <v>190</v>
      </c>
      <c r="Q59" s="3">
        <v>203</v>
      </c>
      <c r="R59" s="3">
        <v>206</v>
      </c>
      <c r="S59" s="3">
        <v>207</v>
      </c>
      <c r="T59" s="3">
        <v>211</v>
      </c>
      <c r="U59" s="3">
        <v>211</v>
      </c>
      <c r="V59" s="3">
        <v>212</v>
      </c>
      <c r="W59" s="3">
        <v>212</v>
      </c>
      <c r="X59" s="3">
        <v>216</v>
      </c>
      <c r="Y59" s="4">
        <f>X59*$Y$82</f>
        <v>218.65804067994858</v>
      </c>
      <c r="Z59" s="4">
        <f t="shared" ref="Z59:Z81" si="45">Y59*$Z$82</f>
        <v>220.76426103094957</v>
      </c>
      <c r="AA59" s="4">
        <f t="shared" si="44"/>
        <v>223.08649746508897</v>
      </c>
      <c r="AB59" s="4">
        <f t="shared" si="43"/>
        <v>223.41552246287787</v>
      </c>
      <c r="AC59" s="4">
        <f t="shared" si="42"/>
        <v>224.95207261266029</v>
      </c>
      <c r="AD59" s="4">
        <f t="shared" si="41"/>
        <v>226.56842961635525</v>
      </c>
      <c r="AE59" s="4">
        <f t="shared" si="40"/>
        <v>227.95465101302435</v>
      </c>
      <c r="AF59" s="4">
        <f t="shared" si="39"/>
        <v>231.31079528789357</v>
      </c>
      <c r="AG59" s="4">
        <f t="shared" si="38"/>
        <v>234.3069604909293</v>
      </c>
      <c r="AH59" s="4">
        <f t="shared" si="37"/>
        <v>236.57484517312955</v>
      </c>
      <c r="AI59" s="4">
        <f t="shared" si="36"/>
        <v>237.34666498115661</v>
      </c>
      <c r="AJ59" s="4">
        <f t="shared" si="35"/>
        <v>237.34666498115661</v>
      </c>
      <c r="AK59" s="4">
        <f t="shared" si="34"/>
        <v>237.34666498115661</v>
      </c>
      <c r="AL59" s="16">
        <f t="shared" si="32"/>
        <v>237.34666498115661</v>
      </c>
      <c r="AM59" s="20">
        <f>AL59-X59</f>
        <v>21.346664981156607</v>
      </c>
      <c r="AN59" s="17">
        <f>'Предявени брой (3)'!X59-X59</f>
        <v>24</v>
      </c>
      <c r="AO59" s="18">
        <f t="shared" si="33"/>
        <v>0</v>
      </c>
    </row>
    <row r="60" spans="1:50" ht="15.75" x14ac:dyDescent="0.2">
      <c r="A60" s="2" t="s">
        <v>14</v>
      </c>
      <c r="B60" s="3">
        <v>0</v>
      </c>
      <c r="C60" s="3">
        <v>1</v>
      </c>
      <c r="D60" s="3">
        <v>6</v>
      </c>
      <c r="E60" s="3">
        <v>11</v>
      </c>
      <c r="F60" s="3">
        <v>20</v>
      </c>
      <c r="G60" s="3">
        <v>27</v>
      </c>
      <c r="H60" s="3">
        <v>44</v>
      </c>
      <c r="I60" s="3">
        <v>65</v>
      </c>
      <c r="J60" s="3">
        <v>73</v>
      </c>
      <c r="K60" s="3">
        <v>86</v>
      </c>
      <c r="L60" s="3">
        <v>94</v>
      </c>
      <c r="M60" s="3">
        <v>100</v>
      </c>
      <c r="N60" s="3">
        <v>112</v>
      </c>
      <c r="O60" s="3">
        <v>120</v>
      </c>
      <c r="P60" s="3">
        <v>128</v>
      </c>
      <c r="Q60" s="3">
        <v>138</v>
      </c>
      <c r="R60" s="3">
        <v>143</v>
      </c>
      <c r="S60" s="3">
        <v>145</v>
      </c>
      <c r="T60" s="3">
        <v>148</v>
      </c>
      <c r="U60" s="3">
        <v>153</v>
      </c>
      <c r="V60" s="3">
        <v>160</v>
      </c>
      <c r="W60" s="3">
        <v>162</v>
      </c>
      <c r="X60" s="4">
        <f>W60*$X$82</f>
        <v>163.09509886496238</v>
      </c>
      <c r="Y60" s="4">
        <f t="shared" ref="Y60:Y81" si="46">X60*$Y$82</f>
        <v>165.10210538108882</v>
      </c>
      <c r="Z60" s="4">
        <f t="shared" si="45"/>
        <v>166.69244897543095</v>
      </c>
      <c r="AA60" s="4">
        <f t="shared" si="44"/>
        <v>168.44589981253179</v>
      </c>
      <c r="AB60" s="4">
        <f t="shared" si="43"/>
        <v>168.69433668541802</v>
      </c>
      <c r="AC60" s="4">
        <f t="shared" si="42"/>
        <v>169.8545394566668</v>
      </c>
      <c r="AD60" s="4">
        <f t="shared" si="41"/>
        <v>171.07500198129043</v>
      </c>
      <c r="AE60" s="4">
        <f t="shared" si="40"/>
        <v>172.12169603563521</v>
      </c>
      <c r="AF60" s="4">
        <f t="shared" si="39"/>
        <v>174.65581956487074</v>
      </c>
      <c r="AG60" s="4">
        <f t="shared" si="38"/>
        <v>176.91813373155998</v>
      </c>
      <c r="AH60" s="4">
        <f t="shared" si="37"/>
        <v>178.63054519664232</v>
      </c>
      <c r="AI60" s="4">
        <f t="shared" si="36"/>
        <v>179.21332310356877</v>
      </c>
      <c r="AJ60" s="4">
        <f t="shared" si="35"/>
        <v>179.21332310356877</v>
      </c>
      <c r="AK60" s="4">
        <f t="shared" si="34"/>
        <v>179.21332310356877</v>
      </c>
      <c r="AL60" s="16">
        <f t="shared" si="32"/>
        <v>179.21332310356877</v>
      </c>
      <c r="AM60" s="20">
        <f>AL60-W60</f>
        <v>17.213323103568769</v>
      </c>
      <c r="AN60" s="17">
        <f>'Предявени брой (3)'!W60-W60</f>
        <v>16</v>
      </c>
      <c r="AO60" s="18">
        <f t="shared" si="33"/>
        <v>1.2133231035687686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0</v>
      </c>
      <c r="C61" s="3">
        <v>0</v>
      </c>
      <c r="D61" s="3">
        <v>3</v>
      </c>
      <c r="E61" s="3">
        <v>11</v>
      </c>
      <c r="F61" s="3">
        <v>23</v>
      </c>
      <c r="G61" s="3">
        <v>32</v>
      </c>
      <c r="H61" s="3">
        <v>40</v>
      </c>
      <c r="I61" s="3">
        <v>55</v>
      </c>
      <c r="J61" s="3">
        <v>63</v>
      </c>
      <c r="K61" s="3">
        <v>79</v>
      </c>
      <c r="L61" s="3">
        <v>101</v>
      </c>
      <c r="M61" s="3">
        <v>116</v>
      </c>
      <c r="N61" s="3">
        <v>131</v>
      </c>
      <c r="O61" s="3">
        <v>150</v>
      </c>
      <c r="P61" s="3">
        <v>156</v>
      </c>
      <c r="Q61" s="3">
        <v>166</v>
      </c>
      <c r="R61" s="3">
        <v>175</v>
      </c>
      <c r="S61" s="3">
        <v>187</v>
      </c>
      <c r="T61" s="3">
        <v>190</v>
      </c>
      <c r="U61" s="3">
        <v>191</v>
      </c>
      <c r="V61" s="3">
        <v>193</v>
      </c>
      <c r="W61" s="4">
        <f>V61*$W$82</f>
        <v>195.36214488148548</v>
      </c>
      <c r="X61" s="4">
        <f t="shared" ref="X61:X81" si="47">W61*$X$82</f>
        <v>196.68276749331466</v>
      </c>
      <c r="Y61" s="4">
        <f t="shared" si="46"/>
        <v>199.10309525739845</v>
      </c>
      <c r="Z61" s="4">
        <f t="shared" si="45"/>
        <v>201.02095288510964</v>
      </c>
      <c r="AA61" s="4">
        <f t="shared" si="44"/>
        <v>203.13550792511123</v>
      </c>
      <c r="AB61" s="4">
        <f t="shared" si="43"/>
        <v>203.43510768038718</v>
      </c>
      <c r="AC61" s="4">
        <f t="shared" si="42"/>
        <v>204.83424164266251</v>
      </c>
      <c r="AD61" s="4">
        <f t="shared" si="41"/>
        <v>206.30604520166219</v>
      </c>
      <c r="AE61" s="4">
        <f t="shared" si="40"/>
        <v>207.56829455654795</v>
      </c>
      <c r="AF61" s="4">
        <f t="shared" si="39"/>
        <v>210.62429337177076</v>
      </c>
      <c r="AG61" s="4">
        <f t="shared" si="38"/>
        <v>213.35250663103113</v>
      </c>
      <c r="AH61" s="4">
        <f t="shared" si="37"/>
        <v>215.41757068497023</v>
      </c>
      <c r="AI61" s="4">
        <f t="shared" si="36"/>
        <v>216.12036538797452</v>
      </c>
      <c r="AJ61" s="4">
        <f t="shared" si="35"/>
        <v>216.12036538797452</v>
      </c>
      <c r="AK61" s="4">
        <f t="shared" si="34"/>
        <v>216.12036538797452</v>
      </c>
      <c r="AL61" s="16">
        <f t="shared" si="32"/>
        <v>216.12036538797452</v>
      </c>
      <c r="AM61" s="20">
        <f>AL61-V61</f>
        <v>23.120365387974516</v>
      </c>
      <c r="AN61" s="17">
        <f>'Предявени брой (3)'!V61-V61</f>
        <v>25</v>
      </c>
      <c r="AO61" s="18">
        <f t="shared" si="33"/>
        <v>0</v>
      </c>
    </row>
    <row r="62" spans="1:50" x14ac:dyDescent="0.2">
      <c r="A62" s="1" t="s">
        <v>12</v>
      </c>
      <c r="B62" s="3">
        <v>1</v>
      </c>
      <c r="C62" s="3">
        <v>1</v>
      </c>
      <c r="D62" s="3">
        <v>6</v>
      </c>
      <c r="E62" s="3">
        <v>13</v>
      </c>
      <c r="F62" s="3">
        <v>21</v>
      </c>
      <c r="G62" s="3">
        <v>38</v>
      </c>
      <c r="H62" s="3">
        <v>45</v>
      </c>
      <c r="I62" s="3">
        <v>70</v>
      </c>
      <c r="J62" s="3">
        <v>89</v>
      </c>
      <c r="K62" s="3">
        <v>102</v>
      </c>
      <c r="L62" s="3">
        <v>120</v>
      </c>
      <c r="M62" s="3">
        <v>131</v>
      </c>
      <c r="N62" s="3">
        <v>147</v>
      </c>
      <c r="O62" s="3">
        <v>159</v>
      </c>
      <c r="P62" s="3">
        <v>162</v>
      </c>
      <c r="Q62" s="3">
        <v>166</v>
      </c>
      <c r="R62" s="3">
        <v>179</v>
      </c>
      <c r="S62" s="3">
        <v>186</v>
      </c>
      <c r="T62" s="3">
        <v>194</v>
      </c>
      <c r="U62" s="3">
        <v>196</v>
      </c>
      <c r="V62" s="4">
        <f>U62*$V$82</f>
        <v>200.08672871182856</v>
      </c>
      <c r="W62" s="4">
        <f t="shared" ref="W62:W81" si="48">V62*$W$82</f>
        <v>202.53560872260482</v>
      </c>
      <c r="X62" s="4">
        <f t="shared" si="47"/>
        <v>203.90472301412697</v>
      </c>
      <c r="Y62" s="4">
        <f t="shared" si="46"/>
        <v>206.41392231322513</v>
      </c>
      <c r="Z62" s="4">
        <f t="shared" si="45"/>
        <v>208.40220137469538</v>
      </c>
      <c r="AA62" s="4">
        <f t="shared" si="44"/>
        <v>210.59440034171627</v>
      </c>
      <c r="AB62" s="4">
        <f t="shared" si="43"/>
        <v>210.90500104097032</v>
      </c>
      <c r="AC62" s="4">
        <f t="shared" si="42"/>
        <v>212.3555095256402</v>
      </c>
      <c r="AD62" s="4">
        <f t="shared" si="41"/>
        <v>213.88135594754004</v>
      </c>
      <c r="AE62" s="4">
        <f t="shared" si="40"/>
        <v>215.18995358607739</v>
      </c>
      <c r="AF62" s="4">
        <f t="shared" si="39"/>
        <v>218.35816501553415</v>
      </c>
      <c r="AG62" s="4">
        <f t="shared" si="38"/>
        <v>221.18655499622659</v>
      </c>
      <c r="AH62" s="4">
        <f t="shared" si="37"/>
        <v>223.32744572748598</v>
      </c>
      <c r="AI62" s="4">
        <f t="shared" si="36"/>
        <v>224.05604620976644</v>
      </c>
      <c r="AJ62" s="4">
        <f t="shared" si="35"/>
        <v>224.05604620976644</v>
      </c>
      <c r="AK62" s="4">
        <f t="shared" si="34"/>
        <v>224.05604620976644</v>
      </c>
      <c r="AL62" s="16">
        <f t="shared" si="32"/>
        <v>224.05604620976644</v>
      </c>
      <c r="AM62" s="20">
        <f>AL62-U62</f>
        <v>28.056046209766436</v>
      </c>
      <c r="AN62" s="17">
        <f>'Предявени брой (3)'!U62-U62</f>
        <v>44</v>
      </c>
      <c r="AO62" s="18">
        <f t="shared" si="33"/>
        <v>0</v>
      </c>
    </row>
    <row r="63" spans="1:50" ht="15.75" x14ac:dyDescent="0.2">
      <c r="A63" s="1" t="s">
        <v>11</v>
      </c>
      <c r="B63" s="3">
        <v>0</v>
      </c>
      <c r="C63" s="3">
        <v>2</v>
      </c>
      <c r="D63" s="3">
        <v>5</v>
      </c>
      <c r="E63" s="3">
        <v>17</v>
      </c>
      <c r="F63" s="3">
        <v>34</v>
      </c>
      <c r="G63" s="3">
        <v>56</v>
      </c>
      <c r="H63" s="3">
        <v>83</v>
      </c>
      <c r="I63" s="3">
        <v>122</v>
      </c>
      <c r="J63" s="3">
        <v>136</v>
      </c>
      <c r="K63" s="3">
        <v>155</v>
      </c>
      <c r="L63" s="3">
        <v>163</v>
      </c>
      <c r="M63" s="3">
        <v>170</v>
      </c>
      <c r="N63" s="3">
        <v>173</v>
      </c>
      <c r="O63" s="3">
        <v>174</v>
      </c>
      <c r="P63" s="3">
        <v>176</v>
      </c>
      <c r="Q63" s="3">
        <v>181</v>
      </c>
      <c r="R63" s="3">
        <v>183</v>
      </c>
      <c r="S63" s="3">
        <v>183</v>
      </c>
      <c r="T63" s="3">
        <v>184</v>
      </c>
      <c r="U63" s="4">
        <f>T63*$U$82</f>
        <v>186.93689753988608</v>
      </c>
      <c r="V63" s="4">
        <f t="shared" ref="V63:V81" si="49">U63*$V$82</f>
        <v>190.8346546137453</v>
      </c>
      <c r="W63" s="4">
        <f t="shared" si="48"/>
        <v>193.17029763242877</v>
      </c>
      <c r="X63" s="4">
        <f t="shared" si="47"/>
        <v>194.47610364280973</v>
      </c>
      <c r="Y63" s="4">
        <f t="shared" si="46"/>
        <v>196.86927676670089</v>
      </c>
      <c r="Z63" s="4">
        <f t="shared" si="45"/>
        <v>198.7656171707558</v>
      </c>
      <c r="AA63" s="4">
        <f t="shared" si="44"/>
        <v>200.85644815894472</v>
      </c>
      <c r="AB63" s="4">
        <f t="shared" si="43"/>
        <v>201.15268658288485</v>
      </c>
      <c r="AC63" s="4">
        <f t="shared" si="42"/>
        <v>202.53612309298421</v>
      </c>
      <c r="AD63" s="4">
        <f t="shared" si="41"/>
        <v>203.99141389008776</v>
      </c>
      <c r="AE63" s="4">
        <f t="shared" si="40"/>
        <v>205.23950155680302</v>
      </c>
      <c r="AF63" s="4">
        <f t="shared" si="39"/>
        <v>208.26121388013493</v>
      </c>
      <c r="AG63" s="4">
        <f t="shared" si="38"/>
        <v>210.95881820678568</v>
      </c>
      <c r="AH63" s="4">
        <f t="shared" si="37"/>
        <v>213.0007134683853</v>
      </c>
      <c r="AI63" s="4">
        <f t="shared" si="36"/>
        <v>213.69562323217903</v>
      </c>
      <c r="AJ63" s="4">
        <f t="shared" si="35"/>
        <v>213.69562323217903</v>
      </c>
      <c r="AK63" s="4">
        <f t="shared" si="34"/>
        <v>213.69562323217903</v>
      </c>
      <c r="AL63" s="16">
        <f t="shared" si="32"/>
        <v>213.69562323217903</v>
      </c>
      <c r="AM63" s="20">
        <f>AL63-T63</f>
        <v>29.695623232179031</v>
      </c>
      <c r="AN63" s="17">
        <f>'Предявени брой (3)'!T63-T63</f>
        <v>27</v>
      </c>
      <c r="AO63" s="18">
        <f t="shared" si="33"/>
        <v>2.695623232179031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0</v>
      </c>
      <c r="C64" s="3">
        <v>0</v>
      </c>
      <c r="D64" s="3">
        <v>4</v>
      </c>
      <c r="E64" s="3">
        <v>11</v>
      </c>
      <c r="F64" s="3">
        <v>19</v>
      </c>
      <c r="G64" s="3">
        <v>40</v>
      </c>
      <c r="H64" s="3">
        <v>69</v>
      </c>
      <c r="I64" s="3">
        <v>85</v>
      </c>
      <c r="J64" s="3">
        <v>96</v>
      </c>
      <c r="K64" s="3">
        <v>107</v>
      </c>
      <c r="L64" s="3">
        <v>115</v>
      </c>
      <c r="M64" s="3">
        <v>121</v>
      </c>
      <c r="N64" s="3">
        <v>122</v>
      </c>
      <c r="O64" s="3">
        <v>127</v>
      </c>
      <c r="P64" s="3">
        <v>135</v>
      </c>
      <c r="Q64" s="3">
        <v>141</v>
      </c>
      <c r="R64" s="3">
        <v>143</v>
      </c>
      <c r="S64" s="3">
        <v>149</v>
      </c>
      <c r="T64" s="4">
        <f>S64*$T$82</f>
        <v>153.19474322756764</v>
      </c>
      <c r="U64" s="4">
        <f t="shared" ref="U64:U81" si="50">T64*$U$82</f>
        <v>155.63994575207047</v>
      </c>
      <c r="V64" s="4">
        <f t="shared" si="49"/>
        <v>158.8851408286645</v>
      </c>
      <c r="W64" s="4">
        <f t="shared" si="48"/>
        <v>160.82975078800405</v>
      </c>
      <c r="X64" s="4">
        <f t="shared" si="47"/>
        <v>161.91693892096777</v>
      </c>
      <c r="Y64" s="4">
        <f t="shared" si="46"/>
        <v>163.90944730256354</v>
      </c>
      <c r="Z64" s="4">
        <f t="shared" si="45"/>
        <v>165.48830263555948</v>
      </c>
      <c r="AA64" s="4">
        <f t="shared" si="44"/>
        <v>167.22908696364556</v>
      </c>
      <c r="AB64" s="4">
        <f t="shared" si="43"/>
        <v>167.47572918804585</v>
      </c>
      <c r="AC64" s="4">
        <f t="shared" si="42"/>
        <v>168.62755093226494</v>
      </c>
      <c r="AD64" s="4">
        <f t="shared" si="41"/>
        <v>169.83919712782864</v>
      </c>
      <c r="AE64" s="4">
        <f t="shared" si="40"/>
        <v>170.878330114937</v>
      </c>
      <c r="AF64" s="4">
        <f t="shared" si="39"/>
        <v>173.39414774254791</v>
      </c>
      <c r="AG64" s="4">
        <f t="shared" si="38"/>
        <v>175.64011949336768</v>
      </c>
      <c r="AH64" s="4">
        <f t="shared" si="37"/>
        <v>177.34016090803257</v>
      </c>
      <c r="AI64" s="4">
        <f t="shared" si="36"/>
        <v>177.91872896689515</v>
      </c>
      <c r="AJ64" s="4">
        <f t="shared" si="35"/>
        <v>177.91872896689515</v>
      </c>
      <c r="AK64" s="4">
        <f t="shared" si="34"/>
        <v>177.91872896689515</v>
      </c>
      <c r="AL64" s="16">
        <f t="shared" si="32"/>
        <v>177.91872896689515</v>
      </c>
      <c r="AM64" s="20">
        <f>AL64-S64</f>
        <v>28.918728966895145</v>
      </c>
      <c r="AN64" s="17">
        <f>'Предявени брой (3)'!S64-S64</f>
        <v>24</v>
      </c>
      <c r="AO64" s="18">
        <f t="shared" si="33"/>
        <v>4.918728966895145</v>
      </c>
    </row>
    <row r="65" spans="1:50" x14ac:dyDescent="0.2">
      <c r="A65" s="1" t="s">
        <v>9</v>
      </c>
      <c r="B65" s="3">
        <v>0</v>
      </c>
      <c r="C65" s="3">
        <v>0</v>
      </c>
      <c r="D65" s="3">
        <v>4</v>
      </c>
      <c r="E65" s="3">
        <v>10</v>
      </c>
      <c r="F65" s="3">
        <v>13</v>
      </c>
      <c r="G65" s="3">
        <v>33</v>
      </c>
      <c r="H65" s="3">
        <v>50</v>
      </c>
      <c r="I65" s="3">
        <v>70</v>
      </c>
      <c r="J65" s="3">
        <v>89</v>
      </c>
      <c r="K65" s="3">
        <v>106</v>
      </c>
      <c r="L65" s="3">
        <v>111</v>
      </c>
      <c r="M65" s="3">
        <v>116</v>
      </c>
      <c r="N65" s="3">
        <v>120</v>
      </c>
      <c r="O65" s="3">
        <v>124</v>
      </c>
      <c r="P65" s="3">
        <v>131</v>
      </c>
      <c r="Q65" s="3">
        <v>132</v>
      </c>
      <c r="R65" s="3">
        <v>140</v>
      </c>
      <c r="S65" s="4">
        <f>R65*$S$82</f>
        <v>143.62287598679751</v>
      </c>
      <c r="T65" s="4">
        <f t="shared" ref="T65:T81" si="51">S65*$T$82</f>
        <v>147.66623898256532</v>
      </c>
      <c r="U65" s="4">
        <f t="shared" si="50"/>
        <v>150.02319884121817</v>
      </c>
      <c r="V65" s="4">
        <f t="shared" si="49"/>
        <v>153.15128105624254</v>
      </c>
      <c r="W65" s="4">
        <f t="shared" si="48"/>
        <v>155.02571377458423</v>
      </c>
      <c r="X65" s="4">
        <f t="shared" si="47"/>
        <v>156.07366737455047</v>
      </c>
      <c r="Y65" s="4">
        <f t="shared" si="46"/>
        <v>157.99426995302417</v>
      </c>
      <c r="Z65" s="4">
        <f t="shared" si="45"/>
        <v>159.51614742746693</v>
      </c>
      <c r="AA65" s="4">
        <f t="shared" si="44"/>
        <v>161.1941101903694</v>
      </c>
      <c r="AB65" s="4">
        <f t="shared" si="43"/>
        <v>161.43185157028987</v>
      </c>
      <c r="AC65" s="4">
        <f t="shared" si="42"/>
        <v>162.54210627853735</v>
      </c>
      <c r="AD65" s="4">
        <f t="shared" si="41"/>
        <v>163.71002648850592</v>
      </c>
      <c r="AE65" s="4">
        <f t="shared" si="40"/>
        <v>164.71165916059488</v>
      </c>
      <c r="AF65" s="4">
        <f t="shared" si="39"/>
        <v>167.13668575882147</v>
      </c>
      <c r="AG65" s="4">
        <f t="shared" si="38"/>
        <v>169.30160470001499</v>
      </c>
      <c r="AH65" s="4">
        <f t="shared" si="37"/>
        <v>170.94029488304074</v>
      </c>
      <c r="AI65" s="4">
        <f t="shared" si="36"/>
        <v>171.49798353114772</v>
      </c>
      <c r="AJ65" s="4">
        <f t="shared" si="35"/>
        <v>171.49798353114772</v>
      </c>
      <c r="AK65" s="4">
        <f t="shared" si="34"/>
        <v>171.49798353114772</v>
      </c>
      <c r="AL65" s="16">
        <f t="shared" si="32"/>
        <v>171.49798353114772</v>
      </c>
      <c r="AM65" s="20">
        <f>AL65-R65</f>
        <v>31.497983531147725</v>
      </c>
      <c r="AN65" s="17">
        <f>'Предявени брой (3)'!R65-R65</f>
        <v>31</v>
      </c>
      <c r="AO65" s="18">
        <f t="shared" si="33"/>
        <v>0.49798353114772453</v>
      </c>
    </row>
    <row r="66" spans="1:50" ht="15.75" x14ac:dyDescent="0.2">
      <c r="A66" s="2" t="s">
        <v>8</v>
      </c>
      <c r="B66" s="3">
        <v>0</v>
      </c>
      <c r="C66" s="3">
        <v>0</v>
      </c>
      <c r="D66" s="3">
        <v>3</v>
      </c>
      <c r="E66" s="3">
        <v>7</v>
      </c>
      <c r="F66" s="3">
        <v>19</v>
      </c>
      <c r="G66" s="3">
        <v>41</v>
      </c>
      <c r="H66" s="3">
        <v>61</v>
      </c>
      <c r="I66" s="3">
        <v>81</v>
      </c>
      <c r="J66" s="3">
        <v>91</v>
      </c>
      <c r="K66" s="3">
        <v>100</v>
      </c>
      <c r="L66" s="3">
        <v>111</v>
      </c>
      <c r="M66" s="3">
        <v>114</v>
      </c>
      <c r="N66" s="3">
        <v>119</v>
      </c>
      <c r="O66" s="3">
        <v>128</v>
      </c>
      <c r="P66" s="3">
        <v>132</v>
      </c>
      <c r="Q66" s="3">
        <v>133</v>
      </c>
      <c r="R66" s="4">
        <f>Q66*$R$82</f>
        <v>138.41215834666383</v>
      </c>
      <c r="S66" s="4">
        <f t="shared" ref="S66:S81" si="52">R66*$S$82</f>
        <v>141.993944666342</v>
      </c>
      <c r="T66" s="4">
        <f t="shared" si="51"/>
        <v>145.99144894650811</v>
      </c>
      <c r="U66" s="4">
        <f t="shared" si="50"/>
        <v>148.32167681202662</v>
      </c>
      <c r="V66" s="4">
        <f t="shared" si="49"/>
        <v>151.41428117536472</v>
      </c>
      <c r="W66" s="4">
        <f t="shared" si="48"/>
        <v>153.267454591231</v>
      </c>
      <c r="X66" s="4">
        <f t="shared" si="47"/>
        <v>154.30352258850587</v>
      </c>
      <c r="Y66" s="4">
        <f t="shared" si="46"/>
        <v>156.2023422185967</v>
      </c>
      <c r="Z66" s="4">
        <f t="shared" si="45"/>
        <v>157.70695897557377</v>
      </c>
      <c r="AA66" s="4">
        <f t="shared" si="44"/>
        <v>159.36589074442136</v>
      </c>
      <c r="AB66" s="4">
        <f t="shared" si="43"/>
        <v>159.60093572672926</v>
      </c>
      <c r="AC66" s="4">
        <f t="shared" si="42"/>
        <v>160.69859823017984</v>
      </c>
      <c r="AD66" s="4">
        <f t="shared" si="41"/>
        <v>161.85327220902585</v>
      </c>
      <c r="AE66" s="4">
        <f t="shared" si="40"/>
        <v>162.84354463769992</v>
      </c>
      <c r="AF66" s="4">
        <f t="shared" si="39"/>
        <v>165.2410672484757</v>
      </c>
      <c r="AG66" s="4">
        <f t="shared" si="38"/>
        <v>167.38143227201979</v>
      </c>
      <c r="AH66" s="4">
        <f t="shared" si="37"/>
        <v>169.00153687983467</v>
      </c>
      <c r="AI66" s="4">
        <f t="shared" si="36"/>
        <v>169.5529003760484</v>
      </c>
      <c r="AJ66" s="4">
        <f t="shared" si="35"/>
        <v>169.5529003760484</v>
      </c>
      <c r="AK66" s="4">
        <f t="shared" si="34"/>
        <v>169.5529003760484</v>
      </c>
      <c r="AL66" s="16">
        <f>AK66</f>
        <v>169.5529003760484</v>
      </c>
      <c r="AM66" s="20">
        <f>AL66-Q66</f>
        <v>36.552900376048399</v>
      </c>
      <c r="AN66" s="17">
        <f>'Предявени брой (3)'!Q66-Q66</f>
        <v>30</v>
      </c>
      <c r="AO66" s="18">
        <f>IF(AM66-AN66&lt;0,0,AM66-AN66)</f>
        <v>6.5529003760483988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0</v>
      </c>
      <c r="C67" s="3">
        <v>0</v>
      </c>
      <c r="D67" s="3">
        <v>0</v>
      </c>
      <c r="E67" s="3">
        <v>6</v>
      </c>
      <c r="F67" s="3">
        <v>29</v>
      </c>
      <c r="G67" s="3">
        <v>63</v>
      </c>
      <c r="H67" s="3">
        <v>83</v>
      </c>
      <c r="I67" s="3">
        <v>104</v>
      </c>
      <c r="J67" s="3">
        <v>115</v>
      </c>
      <c r="K67" s="3">
        <v>128</v>
      </c>
      <c r="L67" s="3">
        <v>133</v>
      </c>
      <c r="M67" s="3">
        <v>137</v>
      </c>
      <c r="N67" s="3">
        <v>140</v>
      </c>
      <c r="O67" s="3">
        <v>145</v>
      </c>
      <c r="P67" s="3">
        <v>153</v>
      </c>
      <c r="Q67" s="4">
        <f>P67*$Q$82</f>
        <v>158.84798999429626</v>
      </c>
      <c r="R67" s="4">
        <f t="shared" ref="R67:R81" si="53">Q67*$R$82</f>
        <v>165.31197852736696</v>
      </c>
      <c r="S67" s="4">
        <f t="shared" si="52"/>
        <v>169.58986993691542</v>
      </c>
      <c r="T67" s="4">
        <f t="shared" si="51"/>
        <v>174.36427234216342</v>
      </c>
      <c r="U67" s="4">
        <f t="shared" si="50"/>
        <v>177.14737018175975</v>
      </c>
      <c r="V67" s="4">
        <f t="shared" si="49"/>
        <v>180.84100918148792</v>
      </c>
      <c r="W67" s="4">
        <f t="shared" si="48"/>
        <v>183.0543390478129</v>
      </c>
      <c r="X67" s="4">
        <f t="shared" si="47"/>
        <v>184.29176249792215</v>
      </c>
      <c r="Y67" s="4">
        <f t="shared" si="46"/>
        <v>186.55960972800966</v>
      </c>
      <c r="Z67" s="4">
        <f t="shared" si="45"/>
        <v>188.35664241641226</v>
      </c>
      <c r="AA67" s="4">
        <f t="shared" si="44"/>
        <v>190.33798058948838</v>
      </c>
      <c r="AB67" s="4">
        <f t="shared" si="43"/>
        <v>190.61870557443464</v>
      </c>
      <c r="AC67" s="4">
        <f t="shared" si="42"/>
        <v>191.9296941636469</v>
      </c>
      <c r="AD67" s="4">
        <f t="shared" si="41"/>
        <v>193.30877416844692</v>
      </c>
      <c r="AE67" s="4">
        <f t="shared" si="40"/>
        <v>194.49150187402321</v>
      </c>
      <c r="AF67" s="4">
        <f t="shared" si="39"/>
        <v>197.35497290926841</v>
      </c>
      <c r="AG67" s="4">
        <f t="shared" si="38"/>
        <v>199.91130886298325</v>
      </c>
      <c r="AH67" s="4">
        <f t="shared" si="37"/>
        <v>201.84627397976439</v>
      </c>
      <c r="AI67" s="4">
        <f t="shared" si="36"/>
        <v>202.50479264991307</v>
      </c>
      <c r="AJ67" s="4">
        <f t="shared" si="35"/>
        <v>202.50479264991307</v>
      </c>
      <c r="AK67" s="4">
        <f t="shared" si="34"/>
        <v>202.50479264991307</v>
      </c>
      <c r="AL67" s="16">
        <f t="shared" si="32"/>
        <v>202.50479264991307</v>
      </c>
      <c r="AM67" s="20">
        <f>AL67-P67</f>
        <v>49.504792649913071</v>
      </c>
      <c r="AN67" s="17">
        <f>'Предявени брой (3)'!P67-P67</f>
        <v>40</v>
      </c>
      <c r="AO67" s="18">
        <f t="shared" si="33"/>
        <v>9.504792649913071</v>
      </c>
    </row>
    <row r="68" spans="1:50" x14ac:dyDescent="0.2">
      <c r="A68" s="2" t="s">
        <v>6</v>
      </c>
      <c r="B68" s="3">
        <v>0</v>
      </c>
      <c r="C68" s="3">
        <v>0</v>
      </c>
      <c r="D68" s="3">
        <v>1</v>
      </c>
      <c r="E68" s="3">
        <v>9</v>
      </c>
      <c r="F68" s="3">
        <v>28</v>
      </c>
      <c r="G68" s="3">
        <v>47</v>
      </c>
      <c r="H68" s="3">
        <v>66</v>
      </c>
      <c r="I68" s="3">
        <v>73</v>
      </c>
      <c r="J68" s="3">
        <v>79</v>
      </c>
      <c r="K68" s="3">
        <v>89</v>
      </c>
      <c r="L68" s="3">
        <v>93</v>
      </c>
      <c r="M68" s="3">
        <v>102</v>
      </c>
      <c r="N68" s="3">
        <v>107</v>
      </c>
      <c r="O68" s="3">
        <v>115</v>
      </c>
      <c r="P68" s="4">
        <f>O68*$P$82</f>
        <v>121.06576279358943</v>
      </c>
      <c r="Q68" s="4">
        <f t="shared" ref="Q68:Q81" si="54">P68*$Q$82</f>
        <v>125.69315736528064</v>
      </c>
      <c r="R68" s="4">
        <f t="shared" si="53"/>
        <v>130.80797894988993</v>
      </c>
      <c r="S68" s="4">
        <f t="shared" si="52"/>
        <v>134.19298670574045</v>
      </c>
      <c r="T68" s="4">
        <f t="shared" si="51"/>
        <v>137.97087343172018</v>
      </c>
      <c r="U68" s="4">
        <f t="shared" si="50"/>
        <v>140.1730816858373</v>
      </c>
      <c r="V68" s="4">
        <f t="shared" si="49"/>
        <v>143.09578248966895</v>
      </c>
      <c r="W68" s="4">
        <f t="shared" si="48"/>
        <v>144.84714502941057</v>
      </c>
      <c r="X68" s="4">
        <f t="shared" si="47"/>
        <v>145.82629283258802</v>
      </c>
      <c r="Y68" s="4">
        <f t="shared" si="46"/>
        <v>147.62079384441725</v>
      </c>
      <c r="Z68" s="4">
        <f t="shared" si="45"/>
        <v>149.04274896328312</v>
      </c>
      <c r="AA68" s="4">
        <f t="shared" si="44"/>
        <v>150.61054123305775</v>
      </c>
      <c r="AB68" s="4">
        <f t="shared" si="43"/>
        <v>150.83267315748742</v>
      </c>
      <c r="AC68" s="4">
        <f t="shared" si="42"/>
        <v>151.87003154681207</v>
      </c>
      <c r="AD68" s="4">
        <f t="shared" si="41"/>
        <v>152.96126927710293</v>
      </c>
      <c r="AE68" s="4">
        <f t="shared" si="40"/>
        <v>153.89713745914676</v>
      </c>
      <c r="AF68" s="4">
        <f t="shared" si="39"/>
        <v>156.16294337495924</v>
      </c>
      <c r="AG68" s="4">
        <f t="shared" si="38"/>
        <v>158.18571959844397</v>
      </c>
      <c r="AH68" s="4">
        <f t="shared" si="37"/>
        <v>159.71681781963414</v>
      </c>
      <c r="AI68" s="4">
        <f t="shared" si="36"/>
        <v>160.23789014064965</v>
      </c>
      <c r="AJ68" s="4">
        <f t="shared" si="35"/>
        <v>160.23789014064965</v>
      </c>
      <c r="AK68" s="4">
        <f t="shared" si="34"/>
        <v>160.23789014064965</v>
      </c>
      <c r="AL68" s="16">
        <f t="shared" si="32"/>
        <v>160.23789014064965</v>
      </c>
      <c r="AM68" s="20">
        <f>AL68-O68</f>
        <v>45.237890140649654</v>
      </c>
      <c r="AN68" s="17">
        <f>'Предявени брой (3)'!O68-O68</f>
        <v>38</v>
      </c>
      <c r="AO68" s="18">
        <f t="shared" si="33"/>
        <v>7.2378901406496539</v>
      </c>
    </row>
    <row r="69" spans="1:50" ht="15.75" x14ac:dyDescent="0.2">
      <c r="A69" s="2" t="s">
        <v>5</v>
      </c>
      <c r="B69" s="3">
        <v>0</v>
      </c>
      <c r="C69" s="3">
        <v>1</v>
      </c>
      <c r="D69" s="3">
        <v>6</v>
      </c>
      <c r="E69" s="3">
        <v>17</v>
      </c>
      <c r="F69" s="3">
        <v>26</v>
      </c>
      <c r="G69" s="3">
        <v>43</v>
      </c>
      <c r="H69" s="3">
        <v>56</v>
      </c>
      <c r="I69" s="3">
        <v>69</v>
      </c>
      <c r="J69" s="3">
        <v>82</v>
      </c>
      <c r="K69" s="3">
        <v>84</v>
      </c>
      <c r="L69" s="3">
        <v>92</v>
      </c>
      <c r="M69" s="3">
        <v>99</v>
      </c>
      <c r="N69" s="3">
        <v>104</v>
      </c>
      <c r="O69" s="4">
        <f>N69*$O$82</f>
        <v>110.42254908384548</v>
      </c>
      <c r="P69" s="4">
        <f t="shared" ref="P69:P81" si="55">O69*$P$82</f>
        <v>116.24687073433324</v>
      </c>
      <c r="Q69" s="4">
        <f t="shared" si="54"/>
        <v>120.69007685801057</v>
      </c>
      <c r="R69" s="4">
        <f t="shared" si="53"/>
        <v>125.60130848828562</v>
      </c>
      <c r="S69" s="4">
        <f t="shared" si="52"/>
        <v>128.85157966280389</v>
      </c>
      <c r="T69" s="4">
        <f t="shared" si="51"/>
        <v>132.47909168395782</v>
      </c>
      <c r="U69" s="4">
        <f t="shared" si="50"/>
        <v>134.59364341468043</v>
      </c>
      <c r="V69" s="4">
        <f t="shared" si="49"/>
        <v>137.40000926658038</v>
      </c>
      <c r="W69" s="4">
        <f t="shared" si="48"/>
        <v>139.08166071013019</v>
      </c>
      <c r="X69" s="4">
        <f t="shared" si="47"/>
        <v>140.02183459149282</v>
      </c>
      <c r="Y69" s="4">
        <f t="shared" si="46"/>
        <v>141.74490742679478</v>
      </c>
      <c r="Z69" s="4">
        <f t="shared" si="45"/>
        <v>143.11026315642948</v>
      </c>
      <c r="AA69" s="4">
        <f t="shared" si="44"/>
        <v>144.61565114653783</v>
      </c>
      <c r="AB69" s="4">
        <f t="shared" si="43"/>
        <v>144.82894134939369</v>
      </c>
      <c r="AC69" s="4">
        <f t="shared" si="42"/>
        <v>145.82500880733056</v>
      </c>
      <c r="AD69" s="4">
        <f t="shared" si="41"/>
        <v>146.87281099720175</v>
      </c>
      <c r="AE69" s="4">
        <f t="shared" si="40"/>
        <v>147.7714279560517</v>
      </c>
      <c r="AF69" s="4">
        <f t="shared" si="39"/>
        <v>149.94704591216708</v>
      </c>
      <c r="AG69" s="4">
        <f t="shared" si="38"/>
        <v>151.88930771063124</v>
      </c>
      <c r="AH69" s="4">
        <f t="shared" si="37"/>
        <v>153.35946221916655</v>
      </c>
      <c r="AI69" s="4">
        <f t="shared" si="36"/>
        <v>153.85979381867583</v>
      </c>
      <c r="AJ69" s="4">
        <f t="shared" si="35"/>
        <v>153.85979381867583</v>
      </c>
      <c r="AK69" s="4">
        <f t="shared" si="34"/>
        <v>153.85979381867583</v>
      </c>
      <c r="AL69" s="16">
        <f t="shared" si="32"/>
        <v>153.85979381867583</v>
      </c>
      <c r="AM69" s="20">
        <f>AL69-N69</f>
        <v>49.859793818675826</v>
      </c>
      <c r="AN69" s="17">
        <f>'Предявени брой (3)'!N69-N69</f>
        <v>50</v>
      </c>
      <c r="AO69" s="18">
        <f t="shared" si="33"/>
        <v>0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0</v>
      </c>
      <c r="C70" s="3">
        <v>0</v>
      </c>
      <c r="D70" s="3">
        <v>2</v>
      </c>
      <c r="E70" s="3">
        <v>11</v>
      </c>
      <c r="F70" s="3">
        <v>23</v>
      </c>
      <c r="G70" s="3">
        <v>38</v>
      </c>
      <c r="H70" s="3">
        <v>54</v>
      </c>
      <c r="I70" s="3">
        <v>66</v>
      </c>
      <c r="J70" s="3">
        <v>72</v>
      </c>
      <c r="K70" s="3">
        <v>82</v>
      </c>
      <c r="L70" s="3">
        <v>90</v>
      </c>
      <c r="M70" s="3">
        <v>99</v>
      </c>
      <c r="N70" s="4">
        <f>M70*$N$82</f>
        <v>106.17131739680713</v>
      </c>
      <c r="O70" s="4">
        <f t="shared" ref="O70:O81" si="56">N70*$O$82</f>
        <v>112.72795679370647</v>
      </c>
      <c r="P70" s="4">
        <f t="shared" si="55"/>
        <v>118.673878933851</v>
      </c>
      <c r="Q70" s="4">
        <f t="shared" si="54"/>
        <v>123.20985054554698</v>
      </c>
      <c r="R70" s="4">
        <f t="shared" si="53"/>
        <v>128.22361912465439</v>
      </c>
      <c r="S70" s="4">
        <f t="shared" si="52"/>
        <v>131.54174962941855</v>
      </c>
      <c r="T70" s="4">
        <f t="shared" si="51"/>
        <v>135.24499703479037</v>
      </c>
      <c r="U70" s="4">
        <f t="shared" si="50"/>
        <v>137.40369648627612</v>
      </c>
      <c r="V70" s="4">
        <f t="shared" si="49"/>
        <v>140.26865379006102</v>
      </c>
      <c r="W70" s="4">
        <f t="shared" si="48"/>
        <v>141.98541483971414</v>
      </c>
      <c r="X70" s="4">
        <f t="shared" si="47"/>
        <v>142.94521772015972</v>
      </c>
      <c r="Y70" s="4">
        <f t="shared" si="46"/>
        <v>144.70426495953146</v>
      </c>
      <c r="Z70" s="4">
        <f t="shared" si="45"/>
        <v>146.09812665694102</v>
      </c>
      <c r="AA70" s="4">
        <f t="shared" si="44"/>
        <v>147.63494421562501</v>
      </c>
      <c r="AB70" s="4">
        <f t="shared" si="43"/>
        <v>147.85268750240422</v>
      </c>
      <c r="AC70" s="4">
        <f t="shared" si="42"/>
        <v>148.86955090841622</v>
      </c>
      <c r="AD70" s="4">
        <f t="shared" si="41"/>
        <v>149.93922916678048</v>
      </c>
      <c r="AE70" s="4">
        <f t="shared" si="40"/>
        <v>150.85660749712866</v>
      </c>
      <c r="AF70" s="4">
        <f t="shared" si="39"/>
        <v>153.07764811782982</v>
      </c>
      <c r="AG70" s="4">
        <f t="shared" si="38"/>
        <v>155.0604605589109</v>
      </c>
      <c r="AH70" s="4">
        <f t="shared" si="37"/>
        <v>156.56130902956522</v>
      </c>
      <c r="AI70" s="4">
        <f t="shared" si="36"/>
        <v>157.07208657817245</v>
      </c>
      <c r="AJ70" s="4">
        <f t="shared" si="35"/>
        <v>157.07208657817245</v>
      </c>
      <c r="AK70" s="4">
        <f t="shared" si="34"/>
        <v>157.07208657817245</v>
      </c>
      <c r="AL70" s="16">
        <f t="shared" si="32"/>
        <v>157.07208657817245</v>
      </c>
      <c r="AM70" s="20">
        <f>AL70-M70</f>
        <v>58.072086578172446</v>
      </c>
      <c r="AN70" s="17">
        <f>'Предявени брой (3)'!M70-M70</f>
        <v>61</v>
      </c>
      <c r="AO70" s="18">
        <f t="shared" si="33"/>
        <v>0</v>
      </c>
    </row>
    <row r="71" spans="1:50" x14ac:dyDescent="0.2">
      <c r="A71" s="1" t="s">
        <v>3</v>
      </c>
      <c r="B71" s="3">
        <v>1</v>
      </c>
      <c r="C71" s="3">
        <v>3</v>
      </c>
      <c r="D71" s="3">
        <v>14</v>
      </c>
      <c r="E71" s="3">
        <v>30</v>
      </c>
      <c r="F71" s="3">
        <v>42</v>
      </c>
      <c r="G71" s="3">
        <v>59</v>
      </c>
      <c r="H71" s="3">
        <v>74</v>
      </c>
      <c r="I71" s="3">
        <v>87</v>
      </c>
      <c r="J71" s="3">
        <v>101</v>
      </c>
      <c r="K71" s="3">
        <v>109</v>
      </c>
      <c r="L71" s="3">
        <v>119</v>
      </c>
      <c r="M71" s="4">
        <f>L71*$M$82</f>
        <v>127.9477158573663</v>
      </c>
      <c r="N71" s="4">
        <f t="shared" ref="N71:N81" si="57">M71*$N$82</f>
        <v>137.21593485342353</v>
      </c>
      <c r="O71" s="4">
        <f t="shared" si="56"/>
        <v>145.68974328305677</v>
      </c>
      <c r="P71" s="4">
        <f t="shared" si="55"/>
        <v>153.37426001535209</v>
      </c>
      <c r="Q71" s="4">
        <f t="shared" si="54"/>
        <v>159.23655503464863</v>
      </c>
      <c r="R71" s="4">
        <f t="shared" si="53"/>
        <v>165.71635541378222</v>
      </c>
      <c r="S71" s="4">
        <f t="shared" si="52"/>
        <v>170.00471116126934</v>
      </c>
      <c r="T71" s="4">
        <f t="shared" si="51"/>
        <v>174.79079244179502</v>
      </c>
      <c r="U71" s="4">
        <f t="shared" si="50"/>
        <v>177.58069813917027</v>
      </c>
      <c r="V71" s="4">
        <f t="shared" si="49"/>
        <v>181.28337231137388</v>
      </c>
      <c r="W71" s="4">
        <f t="shared" si="48"/>
        <v>183.50211630103055</v>
      </c>
      <c r="X71" s="4">
        <f t="shared" si="47"/>
        <v>184.74256666695308</v>
      </c>
      <c r="Y71" s="4">
        <f t="shared" si="46"/>
        <v>187.01596137768863</v>
      </c>
      <c r="Z71" s="4">
        <f t="shared" si="45"/>
        <v>188.81738986662424</v>
      </c>
      <c r="AA71" s="4">
        <f t="shared" si="44"/>
        <v>190.80357467796881</v>
      </c>
      <c r="AB71" s="4">
        <f t="shared" si="43"/>
        <v>191.08498635662212</v>
      </c>
      <c r="AC71" s="4">
        <f t="shared" si="42"/>
        <v>192.39918181256328</v>
      </c>
      <c r="AD71" s="4">
        <f t="shared" si="41"/>
        <v>193.78163524549251</v>
      </c>
      <c r="AE71" s="4">
        <f t="shared" si="40"/>
        <v>194.96725607322074</v>
      </c>
      <c r="AF71" s="4">
        <f t="shared" si="39"/>
        <v>197.83773157064641</v>
      </c>
      <c r="AG71" s="4">
        <f t="shared" si="38"/>
        <v>200.40032068993824</v>
      </c>
      <c r="AH71" s="4">
        <f t="shared" si="37"/>
        <v>202.34001900981946</v>
      </c>
      <c r="AI71" s="4">
        <f t="shared" si="36"/>
        <v>203.00014851139036</v>
      </c>
      <c r="AJ71" s="4">
        <f t="shared" si="35"/>
        <v>203.00014851139036</v>
      </c>
      <c r="AK71" s="4">
        <f t="shared" si="34"/>
        <v>203.00014851139036</v>
      </c>
      <c r="AL71" s="16">
        <f t="shared" si="32"/>
        <v>203.00014851139036</v>
      </c>
      <c r="AM71" s="20">
        <f>AL71-L71</f>
        <v>84.000148511390364</v>
      </c>
      <c r="AN71" s="17">
        <f>'Предявени брой (3)'!L71-L71</f>
        <v>61</v>
      </c>
      <c r="AO71" s="18">
        <f t="shared" si="33"/>
        <v>23.000148511390364</v>
      </c>
    </row>
    <row r="72" spans="1:50" ht="15.75" x14ac:dyDescent="0.2">
      <c r="A72" s="1" t="s">
        <v>2</v>
      </c>
      <c r="B72" s="3">
        <v>0</v>
      </c>
      <c r="C72" s="3">
        <v>2</v>
      </c>
      <c r="D72" s="3">
        <v>12</v>
      </c>
      <c r="E72" s="3">
        <v>24</v>
      </c>
      <c r="F72" s="3">
        <v>37</v>
      </c>
      <c r="G72" s="3">
        <v>56</v>
      </c>
      <c r="H72" s="3">
        <v>60</v>
      </c>
      <c r="I72" s="3">
        <v>66</v>
      </c>
      <c r="J72" s="3">
        <v>80</v>
      </c>
      <c r="K72" s="3">
        <v>91</v>
      </c>
      <c r="L72" s="4">
        <f>K72*$L$82</f>
        <v>100.07880734319687</v>
      </c>
      <c r="M72" s="4">
        <f t="shared" ref="M72:M81" si="58">L72*$M$82</f>
        <v>107.60382189320552</v>
      </c>
      <c r="N72" s="4">
        <f t="shared" si="57"/>
        <v>115.39837906396997</v>
      </c>
      <c r="O72" s="4">
        <f t="shared" si="56"/>
        <v>122.52483823449452</v>
      </c>
      <c r="P72" s="4">
        <f t="shared" si="55"/>
        <v>128.98750436539331</v>
      </c>
      <c r="Q72" s="4">
        <f t="shared" si="54"/>
        <v>133.91768498577281</v>
      </c>
      <c r="R72" s="4">
        <f t="shared" si="53"/>
        <v>139.3671866140559</v>
      </c>
      <c r="S72" s="4">
        <f t="shared" si="52"/>
        <v>142.97368685499583</v>
      </c>
      <c r="T72" s="4">
        <f t="shared" si="51"/>
        <v>146.99877346342112</v>
      </c>
      <c r="U72" s="4">
        <f t="shared" si="50"/>
        <v>149.34507963815477</v>
      </c>
      <c r="V72" s="4">
        <f t="shared" si="49"/>
        <v>152.45902262247913</v>
      </c>
      <c r="W72" s="4">
        <f t="shared" si="48"/>
        <v>154.32498272571212</v>
      </c>
      <c r="X72" s="4">
        <f t="shared" si="47"/>
        <v>155.36819947520758</v>
      </c>
      <c r="Y72" s="4">
        <f t="shared" si="46"/>
        <v>157.28012074639031</v>
      </c>
      <c r="Z72" s="4">
        <f t="shared" si="45"/>
        <v>158.79511918913596</v>
      </c>
      <c r="AA72" s="4">
        <f t="shared" si="44"/>
        <v>160.46549739991357</v>
      </c>
      <c r="AB72" s="4">
        <f t="shared" si="43"/>
        <v>160.70216416606542</v>
      </c>
      <c r="AC72" s="4">
        <f t="shared" si="42"/>
        <v>161.80740041687585</v>
      </c>
      <c r="AD72" s="4">
        <f t="shared" si="41"/>
        <v>162.97004151582598</v>
      </c>
      <c r="AE72" s="4">
        <f t="shared" si="40"/>
        <v>163.96714671246713</v>
      </c>
      <c r="AF72" s="4">
        <f t="shared" si="39"/>
        <v>166.3812119586035</v>
      </c>
      <c r="AG72" s="4">
        <f t="shared" si="38"/>
        <v>168.53634525918653</v>
      </c>
      <c r="AH72" s="4">
        <f t="shared" si="37"/>
        <v>170.16762840590346</v>
      </c>
      <c r="AI72" s="4">
        <f t="shared" si="36"/>
        <v>170.72279624799822</v>
      </c>
      <c r="AJ72" s="4">
        <f t="shared" si="35"/>
        <v>170.72279624799822</v>
      </c>
      <c r="AK72" s="4">
        <f t="shared" si="34"/>
        <v>170.72279624799822</v>
      </c>
      <c r="AL72" s="16">
        <f t="shared" si="32"/>
        <v>170.72279624799822</v>
      </c>
      <c r="AM72" s="20">
        <f>AL72-K72</f>
        <v>79.722796247998218</v>
      </c>
      <c r="AN72" s="17">
        <f>'Предявени брой (3)'!K72-K72</f>
        <v>29</v>
      </c>
      <c r="AO72" s="18">
        <f t="shared" si="33"/>
        <v>50.722796247998218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0</v>
      </c>
      <c r="C73" s="3">
        <v>2</v>
      </c>
      <c r="D73" s="3">
        <v>15</v>
      </c>
      <c r="E73" s="3">
        <v>25</v>
      </c>
      <c r="F73" s="3">
        <v>34</v>
      </c>
      <c r="G73" s="3">
        <v>53</v>
      </c>
      <c r="H73" s="3">
        <v>69</v>
      </c>
      <c r="I73" s="3">
        <v>77</v>
      </c>
      <c r="J73" s="3">
        <v>87</v>
      </c>
      <c r="K73" s="4">
        <f>J73*$K$82</f>
        <v>98.527004945521057</v>
      </c>
      <c r="L73" s="4">
        <f t="shared" ref="L73:L81" si="59">K73*$L$82</f>
        <v>108.35675984664844</v>
      </c>
      <c r="M73" s="4">
        <f t="shared" si="58"/>
        <v>116.50420100910802</v>
      </c>
      <c r="N73" s="4">
        <f t="shared" si="57"/>
        <v>124.94347983231742</v>
      </c>
      <c r="O73" s="4">
        <f t="shared" si="56"/>
        <v>132.65939937010123</v>
      </c>
      <c r="P73" s="4">
        <f t="shared" si="55"/>
        <v>139.65662066504976</v>
      </c>
      <c r="Q73" s="4">
        <f t="shared" si="54"/>
        <v>144.99459792182387</v>
      </c>
      <c r="R73" s="4">
        <f t="shared" si="53"/>
        <v>150.89485148094994</v>
      </c>
      <c r="S73" s="4">
        <f t="shared" si="52"/>
        <v>154.79966100924787</v>
      </c>
      <c r="T73" s="4">
        <f t="shared" si="51"/>
        <v>159.1576800001761</v>
      </c>
      <c r="U73" s="4">
        <f t="shared" si="50"/>
        <v>161.69805934173311</v>
      </c>
      <c r="V73" s="4">
        <f t="shared" si="49"/>
        <v>165.0695700649924</v>
      </c>
      <c r="W73" s="4">
        <f t="shared" si="48"/>
        <v>167.08987182674386</v>
      </c>
      <c r="X73" s="4">
        <f t="shared" si="47"/>
        <v>168.21937756121409</v>
      </c>
      <c r="Y73" s="4">
        <f t="shared" si="46"/>
        <v>170.28944213859066</v>
      </c>
      <c r="Z73" s="4">
        <f t="shared" si="45"/>
        <v>171.92975267772096</v>
      </c>
      <c r="AA73" s="4">
        <f t="shared" si="44"/>
        <v>173.73829511985477</v>
      </c>
      <c r="AB73" s="4">
        <f t="shared" si="43"/>
        <v>173.99453762138316</v>
      </c>
      <c r="AC73" s="4">
        <f t="shared" si="42"/>
        <v>175.19119275929052</v>
      </c>
      <c r="AD73" s="4">
        <f t="shared" si="41"/>
        <v>176.45000094946772</v>
      </c>
      <c r="AE73" s="4">
        <f t="shared" si="40"/>
        <v>177.5295810444201</v>
      </c>
      <c r="AF73" s="4">
        <f t="shared" si="39"/>
        <v>180.14332410425405</v>
      </c>
      <c r="AG73" s="4">
        <f t="shared" si="38"/>
        <v>182.47671783353758</v>
      </c>
      <c r="AH73" s="4">
        <f t="shared" si="37"/>
        <v>184.2429314891873</v>
      </c>
      <c r="AI73" s="4">
        <f t="shared" si="36"/>
        <v>184.84401967296384</v>
      </c>
      <c r="AJ73" s="4">
        <f t="shared" si="35"/>
        <v>184.84401967296384</v>
      </c>
      <c r="AK73" s="4">
        <f t="shared" si="34"/>
        <v>184.84401967296384</v>
      </c>
      <c r="AL73" s="16">
        <f t="shared" si="32"/>
        <v>184.84401967296384</v>
      </c>
      <c r="AM73" s="20">
        <f>AL73-J73</f>
        <v>97.844019672963839</v>
      </c>
      <c r="AN73" s="17">
        <f>'Предявени брой (3)'!J73-J73</f>
        <v>81</v>
      </c>
      <c r="AO73" s="18">
        <f t="shared" si="33"/>
        <v>16.844019672963839</v>
      </c>
    </row>
    <row r="74" spans="1:50" x14ac:dyDescent="0.2">
      <c r="A74" s="2" t="s">
        <v>24</v>
      </c>
      <c r="B74" s="3">
        <v>0</v>
      </c>
      <c r="C74" s="3">
        <v>2</v>
      </c>
      <c r="D74" s="3">
        <v>10</v>
      </c>
      <c r="E74" s="3">
        <v>17</v>
      </c>
      <c r="F74" s="3">
        <v>32</v>
      </c>
      <c r="G74" s="3">
        <v>43</v>
      </c>
      <c r="H74" s="3">
        <v>66</v>
      </c>
      <c r="I74" s="3">
        <v>87</v>
      </c>
      <c r="J74" s="4">
        <f>I74*$J$82</f>
        <v>100.08998954102647</v>
      </c>
      <c r="K74" s="4">
        <f t="shared" ref="K74:K81" si="60">J74*$K$82</f>
        <v>113.35134361500995</v>
      </c>
      <c r="L74" s="4">
        <f t="shared" si="59"/>
        <v>124.66007999713287</v>
      </c>
      <c r="M74" s="4">
        <f t="shared" si="58"/>
        <v>134.03338230445135</v>
      </c>
      <c r="N74" s="4">
        <f t="shared" si="57"/>
        <v>143.7424320647828</v>
      </c>
      <c r="O74" s="4">
        <f t="shared" si="56"/>
        <v>152.61928615485388</v>
      </c>
      <c r="P74" s="4">
        <f t="shared" si="55"/>
        <v>160.66930691609119</v>
      </c>
      <c r="Q74" s="4">
        <f t="shared" si="54"/>
        <v>166.8104343620769</v>
      </c>
      <c r="R74" s="4">
        <f t="shared" si="53"/>
        <v>173.59843800601175</v>
      </c>
      <c r="S74" s="4">
        <f t="shared" si="52"/>
        <v>178.09076380885131</v>
      </c>
      <c r="T74" s="4">
        <f t="shared" si="51"/>
        <v>183.10448881139845</v>
      </c>
      <c r="U74" s="4">
        <f t="shared" si="50"/>
        <v>186.02709273929136</v>
      </c>
      <c r="V74" s="4">
        <f t="shared" si="49"/>
        <v>189.90587978559574</v>
      </c>
      <c r="W74" s="4">
        <f t="shared" si="48"/>
        <v>192.23015544310633</v>
      </c>
      <c r="X74" s="4">
        <f t="shared" si="47"/>
        <v>193.52960621494142</v>
      </c>
      <c r="Y74" s="4">
        <f t="shared" si="46"/>
        <v>195.91113198389397</v>
      </c>
      <c r="Z74" s="4">
        <f t="shared" si="45"/>
        <v>197.79824307246395</v>
      </c>
      <c r="AA74" s="4">
        <f t="shared" si="44"/>
        <v>199.87889817726483</v>
      </c>
      <c r="AB74" s="4">
        <f t="shared" si="43"/>
        <v>200.17369483586188</v>
      </c>
      <c r="AC74" s="4">
        <f t="shared" si="42"/>
        <v>201.55039828686606</v>
      </c>
      <c r="AD74" s="4">
        <f t="shared" si="41"/>
        <v>202.99860631662463</v>
      </c>
      <c r="AE74" s="4">
        <f t="shared" si="40"/>
        <v>204.24061965469915</v>
      </c>
      <c r="AF74" s="4">
        <f t="shared" si="39"/>
        <v>207.24762558023605</v>
      </c>
      <c r="AG74" s="4">
        <f t="shared" si="38"/>
        <v>209.93210091309908</v>
      </c>
      <c r="AH74" s="4">
        <f t="shared" si="37"/>
        <v>211.96405845702091</v>
      </c>
      <c r="AI74" s="4">
        <f t="shared" si="36"/>
        <v>212.65558615848559</v>
      </c>
      <c r="AJ74" s="4">
        <f t="shared" si="35"/>
        <v>212.65558615848559</v>
      </c>
      <c r="AK74" s="4">
        <f t="shared" si="34"/>
        <v>212.65558615848559</v>
      </c>
      <c r="AL74" s="16">
        <f t="shared" si="32"/>
        <v>212.65558615848559</v>
      </c>
      <c r="AM74" s="20">
        <f>AL74-I74</f>
        <v>125.65558615848559</v>
      </c>
      <c r="AN74" s="17">
        <f>'Предявени брой (3)'!I74-I74</f>
        <v>64</v>
      </c>
      <c r="AO74" s="18">
        <f t="shared" si="33"/>
        <v>61.65558615848559</v>
      </c>
    </row>
    <row r="75" spans="1:50" ht="15.75" x14ac:dyDescent="0.2">
      <c r="A75" s="2" t="s">
        <v>23</v>
      </c>
      <c r="B75" s="3">
        <v>0</v>
      </c>
      <c r="C75" s="3">
        <v>0</v>
      </c>
      <c r="D75" s="3">
        <v>7</v>
      </c>
      <c r="E75" s="3">
        <v>19</v>
      </c>
      <c r="F75" s="3">
        <v>29</v>
      </c>
      <c r="G75" s="3">
        <v>37</v>
      </c>
      <c r="H75" s="3">
        <v>44</v>
      </c>
      <c r="I75" s="4">
        <f>H75*$I$82</f>
        <v>54.974376550408735</v>
      </c>
      <c r="J75" s="4">
        <f t="shared" ref="J75:J81" si="61">I75*$J$82</f>
        <v>63.245801999481166</v>
      </c>
      <c r="K75" s="4">
        <f t="shared" si="60"/>
        <v>71.625510878003752</v>
      </c>
      <c r="L75" s="4">
        <f t="shared" si="59"/>
        <v>78.771381362832855</v>
      </c>
      <c r="M75" s="4">
        <f t="shared" si="58"/>
        <v>84.694271599193087</v>
      </c>
      <c r="N75" s="4">
        <f t="shared" si="57"/>
        <v>90.829317087366846</v>
      </c>
      <c r="O75" s="4">
        <f t="shared" si="56"/>
        <v>96.438506964730095</v>
      </c>
      <c r="P75" s="4">
        <f t="shared" si="55"/>
        <v>101.52522963791249</v>
      </c>
      <c r="Q75" s="4">
        <f t="shared" si="54"/>
        <v>105.40574288687419</v>
      </c>
      <c r="R75" s="4">
        <f t="shared" si="53"/>
        <v>109.69501033914111</v>
      </c>
      <c r="S75" s="4">
        <f t="shared" si="52"/>
        <v>112.53366333077811</v>
      </c>
      <c r="T75" s="4">
        <f t="shared" si="51"/>
        <v>115.70178294238991</v>
      </c>
      <c r="U75" s="4">
        <f t="shared" si="50"/>
        <v>117.5485453428461</v>
      </c>
      <c r="V75" s="4">
        <f t="shared" si="49"/>
        <v>119.99950970655166</v>
      </c>
      <c r="W75" s="4">
        <f t="shared" si="48"/>
        <v>121.46819482382679</v>
      </c>
      <c r="X75" s="4">
        <f t="shared" si="47"/>
        <v>122.28930397370704</v>
      </c>
      <c r="Y75" s="4">
        <f t="shared" si="46"/>
        <v>123.79416482872885</v>
      </c>
      <c r="Z75" s="4">
        <f t="shared" si="45"/>
        <v>124.98661029511388</v>
      </c>
      <c r="AA75" s="4">
        <f t="shared" si="44"/>
        <v>126.30135417100874</v>
      </c>
      <c r="AB75" s="4">
        <f t="shared" si="43"/>
        <v>126.48763305049744</v>
      </c>
      <c r="AC75" s="4">
        <f t="shared" si="42"/>
        <v>127.35755734835664</v>
      </c>
      <c r="AD75" s="4">
        <f t="shared" si="41"/>
        <v>128.27266463055517</v>
      </c>
      <c r="AE75" s="4">
        <f t="shared" si="40"/>
        <v>129.05747967570389</v>
      </c>
      <c r="AF75" s="4">
        <f t="shared" si="39"/>
        <v>130.95757480259786</v>
      </c>
      <c r="AG75" s="4">
        <f t="shared" si="38"/>
        <v>132.65386627143806</v>
      </c>
      <c r="AH75" s="4">
        <f t="shared" si="37"/>
        <v>133.93783867550704</v>
      </c>
      <c r="AI75" s="4">
        <f t="shared" si="36"/>
        <v>134.37480768993643</v>
      </c>
      <c r="AJ75" s="4">
        <f t="shared" si="35"/>
        <v>134.37480768993643</v>
      </c>
      <c r="AK75" s="4">
        <f t="shared" si="34"/>
        <v>134.37480768993643</v>
      </c>
      <c r="AL75" s="16">
        <f t="shared" si="32"/>
        <v>134.37480768993643</v>
      </c>
      <c r="AM75" s="20">
        <f>AL75-H75</f>
        <v>90.374807689936432</v>
      </c>
      <c r="AN75" s="17">
        <f>'Предявени брой (3)'!H75-H75</f>
        <v>72</v>
      </c>
      <c r="AO75" s="18">
        <f t="shared" si="33"/>
        <v>18.374807689936432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0</v>
      </c>
      <c r="C76" s="3">
        <v>1</v>
      </c>
      <c r="D76" s="3">
        <v>7</v>
      </c>
      <c r="E76" s="3">
        <v>15</v>
      </c>
      <c r="F76" s="3">
        <v>28</v>
      </c>
      <c r="G76" s="3">
        <v>37</v>
      </c>
      <c r="H76" s="4">
        <f t="shared" ref="H76:H81" si="62">G76*$H$82</f>
        <v>49.950610297684221</v>
      </c>
      <c r="I76" s="4">
        <f t="shared" ref="I76:I81" si="63">H76*$I$82</f>
        <v>62.409174077900381</v>
      </c>
      <c r="J76" s="4">
        <f t="shared" si="61"/>
        <v>71.799236560013213</v>
      </c>
      <c r="K76" s="4">
        <f t="shared" si="60"/>
        <v>81.312226846356992</v>
      </c>
      <c r="L76" s="4">
        <f t="shared" si="59"/>
        <v>89.424513024207499</v>
      </c>
      <c r="M76" s="4">
        <f t="shared" si="58"/>
        <v>96.148421706761795</v>
      </c>
      <c r="N76" s="4">
        <f t="shared" si="57"/>
        <v>103.11317775990572</v>
      </c>
      <c r="O76" s="4">
        <f t="shared" si="56"/>
        <v>109.48096088831225</v>
      </c>
      <c r="P76" s="4">
        <f t="shared" si="55"/>
        <v>115.25561775059698</v>
      </c>
      <c r="Q76" s="4">
        <f t="shared" si="54"/>
        <v>119.66093604727622</v>
      </c>
      <c r="R76" s="4">
        <f t="shared" si="53"/>
        <v>124.53028893297453</v>
      </c>
      <c r="S76" s="4">
        <f t="shared" si="52"/>
        <v>127.7528446001476</v>
      </c>
      <c r="T76" s="4">
        <f t="shared" si="51"/>
        <v>131.34942432960378</v>
      </c>
      <c r="U76" s="4">
        <f t="shared" si="50"/>
        <v>133.44594498818566</v>
      </c>
      <c r="V76" s="4">
        <f t="shared" si="49"/>
        <v>136.22838057420768</v>
      </c>
      <c r="W76" s="4">
        <f t="shared" si="48"/>
        <v>137.8956923456399</v>
      </c>
      <c r="X76" s="4">
        <f t="shared" si="47"/>
        <v>138.82784923558378</v>
      </c>
      <c r="Y76" s="4">
        <f t="shared" si="46"/>
        <v>140.53622919288912</v>
      </c>
      <c r="Z76" s="4">
        <f t="shared" si="45"/>
        <v>141.88994234726729</v>
      </c>
      <c r="AA76" s="4">
        <f t="shared" si="44"/>
        <v>143.38249368786029</v>
      </c>
      <c r="AB76" s="4">
        <f t="shared" si="43"/>
        <v>143.59396513595186</v>
      </c>
      <c r="AC76" s="4">
        <f t="shared" si="42"/>
        <v>144.5815389902894</v>
      </c>
      <c r="AD76" s="4">
        <f t="shared" si="41"/>
        <v>145.62040642741832</v>
      </c>
      <c r="AE76" s="4">
        <f t="shared" si="40"/>
        <v>146.51136075641793</v>
      </c>
      <c r="AF76" s="4">
        <f t="shared" si="39"/>
        <v>148.66842692032725</v>
      </c>
      <c r="AG76" s="4">
        <f t="shared" si="38"/>
        <v>150.59412678649369</v>
      </c>
      <c r="AH76" s="4">
        <f t="shared" si="37"/>
        <v>152.05174508623529</v>
      </c>
      <c r="AI76" s="4">
        <f t="shared" si="36"/>
        <v>152.54781028968816</v>
      </c>
      <c r="AJ76" s="4">
        <f t="shared" si="35"/>
        <v>152.54781028968816</v>
      </c>
      <c r="AK76" s="4">
        <f t="shared" si="34"/>
        <v>152.54781028968816</v>
      </c>
      <c r="AL76" s="16">
        <f t="shared" si="32"/>
        <v>152.54781028968816</v>
      </c>
      <c r="AM76" s="20">
        <f>AL76-G76</f>
        <v>115.54781028968816</v>
      </c>
      <c r="AN76" s="17">
        <f>'Предявени брой (3)'!G76-G76</f>
        <v>42</v>
      </c>
      <c r="AO76" s="18">
        <f t="shared" si="33"/>
        <v>73.547810289688158</v>
      </c>
    </row>
    <row r="77" spans="1:50" x14ac:dyDescent="0.2">
      <c r="A77" s="8" t="s">
        <v>21</v>
      </c>
      <c r="B77" s="3">
        <v>1</v>
      </c>
      <c r="C77" s="3">
        <v>3</v>
      </c>
      <c r="D77" s="3">
        <v>15</v>
      </c>
      <c r="E77" s="3">
        <v>20</v>
      </c>
      <c r="F77" s="3">
        <v>29</v>
      </c>
      <c r="G77" s="4">
        <f>F77*$G$82</f>
        <v>44.32579561616889</v>
      </c>
      <c r="H77" s="4">
        <f t="shared" si="62"/>
        <v>59.840555215082482</v>
      </c>
      <c r="I77" s="4">
        <f t="shared" si="63"/>
        <v>74.76584580407885</v>
      </c>
      <c r="J77" s="4">
        <f t="shared" si="61"/>
        <v>86.015088788002871</v>
      </c>
      <c r="K77" s="4">
        <f t="shared" si="60"/>
        <v>97.411598602356221</v>
      </c>
      <c r="L77" s="4">
        <f t="shared" si="59"/>
        <v>107.13007263206632</v>
      </c>
      <c r="M77" s="4">
        <f t="shared" si="58"/>
        <v>115.18527809165239</v>
      </c>
      <c r="N77" s="4">
        <f t="shared" si="57"/>
        <v>123.52901737079112</v>
      </c>
      <c r="O77" s="4">
        <f t="shared" si="56"/>
        <v>131.15758638370562</v>
      </c>
      <c r="P77" s="4">
        <f t="shared" si="55"/>
        <v>138.07559340616888</v>
      </c>
      <c r="Q77" s="4">
        <f t="shared" si="54"/>
        <v>143.3531403911087</v>
      </c>
      <c r="R77" s="4">
        <f t="shared" si="53"/>
        <v>149.18659825041857</v>
      </c>
      <c r="S77" s="4">
        <f t="shared" si="52"/>
        <v>153.0472021386575</v>
      </c>
      <c r="T77" s="4">
        <f t="shared" si="51"/>
        <v>157.35588478744481</v>
      </c>
      <c r="U77" s="4">
        <f t="shared" si="50"/>
        <v>159.86750495548199</v>
      </c>
      <c r="V77" s="4">
        <f t="shared" si="49"/>
        <v>163.20084741767567</v>
      </c>
      <c r="W77" s="4">
        <f t="shared" si="48"/>
        <v>165.19827770980913</v>
      </c>
      <c r="X77" s="4">
        <f t="shared" si="47"/>
        <v>166.31499651483227</v>
      </c>
      <c r="Y77" s="4">
        <f t="shared" si="46"/>
        <v>168.36162626678566</v>
      </c>
      <c r="Z77" s="4">
        <f t="shared" si="45"/>
        <v>169.98336714797176</v>
      </c>
      <c r="AA77" s="4">
        <f t="shared" si="44"/>
        <v>171.77143540931672</v>
      </c>
      <c r="AB77" s="4">
        <f t="shared" si="43"/>
        <v>172.02477703598598</v>
      </c>
      <c r="AC77" s="4">
        <f t="shared" si="42"/>
        <v>173.20788505823563</v>
      </c>
      <c r="AD77" s="4">
        <f t="shared" si="41"/>
        <v>174.45244250932939</v>
      </c>
      <c r="AE77" s="4">
        <f t="shared" si="40"/>
        <v>175.5198008739396</v>
      </c>
      <c r="AF77" s="4">
        <f t="shared" si="39"/>
        <v>178.10395422291253</v>
      </c>
      <c r="AG77" s="4">
        <f t="shared" si="38"/>
        <v>180.41093202523084</v>
      </c>
      <c r="AH77" s="4">
        <f t="shared" si="37"/>
        <v>182.15715069660203</v>
      </c>
      <c r="AI77" s="4">
        <f t="shared" si="36"/>
        <v>182.75143407013027</v>
      </c>
      <c r="AJ77" s="4">
        <f t="shared" si="35"/>
        <v>182.75143407013027</v>
      </c>
      <c r="AK77" s="4">
        <f t="shared" si="34"/>
        <v>182.75143407013027</v>
      </c>
      <c r="AL77" s="16">
        <f t="shared" si="32"/>
        <v>182.75143407013027</v>
      </c>
      <c r="AM77" s="20">
        <f>AL77-F77</f>
        <v>153.75143407013027</v>
      </c>
      <c r="AN77" s="17">
        <f>'Предявени брой (3)'!F77-F77</f>
        <v>28</v>
      </c>
      <c r="AO77" s="18">
        <f t="shared" si="33"/>
        <v>125.75143407013027</v>
      </c>
    </row>
    <row r="78" spans="1:50" ht="15.75" x14ac:dyDescent="0.2">
      <c r="A78" s="21" t="s">
        <v>20</v>
      </c>
      <c r="B78" s="3">
        <v>2</v>
      </c>
      <c r="C78" s="3">
        <v>6</v>
      </c>
      <c r="D78" s="3">
        <v>22</v>
      </c>
      <c r="E78" s="3">
        <v>38</v>
      </c>
      <c r="F78" s="4">
        <f>E78*$F$82</f>
        <v>65.826197324433352</v>
      </c>
      <c r="G78" s="4">
        <f>F78*$G$82</f>
        <v>100.61374375146332</v>
      </c>
      <c r="H78" s="4">
        <f t="shared" si="62"/>
        <v>135.83021364109203</v>
      </c>
      <c r="I78" s="4">
        <f t="shared" si="63"/>
        <v>169.70866617336043</v>
      </c>
      <c r="J78" s="4">
        <f t="shared" si="61"/>
        <v>195.24297267026665</v>
      </c>
      <c r="K78" s="4">
        <f t="shared" si="60"/>
        <v>221.11155556162754</v>
      </c>
      <c r="L78" s="4">
        <f t="shared" si="59"/>
        <v>243.17121725721643</v>
      </c>
      <c r="M78" s="4">
        <f t="shared" si="58"/>
        <v>261.45547739761525</v>
      </c>
      <c r="N78" s="4">
        <f t="shared" si="57"/>
        <v>280.39467147389843</v>
      </c>
      <c r="O78" s="4">
        <f t="shared" si="56"/>
        <v>297.71052282380072</v>
      </c>
      <c r="P78" s="4">
        <f t="shared" si="55"/>
        <v>313.41349162905868</v>
      </c>
      <c r="Q78" s="4">
        <f t="shared" si="54"/>
        <v>325.39283125732135</v>
      </c>
      <c r="R78" s="4">
        <f t="shared" si="53"/>
        <v>338.6340156756213</v>
      </c>
      <c r="S78" s="4">
        <f t="shared" si="52"/>
        <v>347.39708027350719</v>
      </c>
      <c r="T78" s="4">
        <f t="shared" si="51"/>
        <v>357.17722490272911</v>
      </c>
      <c r="U78" s="4">
        <f t="shared" si="50"/>
        <v>362.87827334359957</v>
      </c>
      <c r="V78" s="4">
        <f t="shared" si="49"/>
        <v>370.44452364243665</v>
      </c>
      <c r="W78" s="4">
        <f t="shared" si="48"/>
        <v>374.97842848904963</v>
      </c>
      <c r="X78" s="4">
        <f t="shared" si="47"/>
        <v>377.51323374475169</v>
      </c>
      <c r="Y78" s="4">
        <f t="shared" si="46"/>
        <v>382.15881491379099</v>
      </c>
      <c r="Z78" s="4">
        <f t="shared" si="45"/>
        <v>385.83995406048257</v>
      </c>
      <c r="AA78" s="4">
        <f t="shared" si="44"/>
        <v>389.89863455016706</v>
      </c>
      <c r="AB78" s="4">
        <f t="shared" si="43"/>
        <v>390.47368682284372</v>
      </c>
      <c r="AC78" s="4">
        <f t="shared" si="42"/>
        <v>393.15918689624806</v>
      </c>
      <c r="AD78" s="4">
        <f t="shared" si="41"/>
        <v>395.98416911546502</v>
      </c>
      <c r="AE78" s="4">
        <f t="shared" si="40"/>
        <v>398.40693264390353</v>
      </c>
      <c r="AF78" s="4">
        <f t="shared" si="39"/>
        <v>404.27262189445827</v>
      </c>
      <c r="AG78" s="4">
        <f>AF78*$AG$82</f>
        <v>409.50915899923382</v>
      </c>
      <c r="AH78" s="4">
        <f>AG78*$AH$82</f>
        <v>413.47284640727833</v>
      </c>
      <c r="AI78" s="4">
        <f t="shared" si="36"/>
        <v>414.82179173874385</v>
      </c>
      <c r="AJ78" s="4">
        <f t="shared" si="35"/>
        <v>414.82179173874385</v>
      </c>
      <c r="AK78" s="4">
        <f t="shared" si="34"/>
        <v>414.82179173874385</v>
      </c>
      <c r="AL78" s="16">
        <f t="shared" si="32"/>
        <v>414.82179173874385</v>
      </c>
      <c r="AM78" s="20">
        <f>AL78-E78</f>
        <v>376.82179173874385</v>
      </c>
      <c r="AN78" s="17">
        <f>'Предявени брой (3)'!E78-E78</f>
        <v>47</v>
      </c>
      <c r="AO78" s="18">
        <f t="shared" si="33"/>
        <v>329.82179173874385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0</v>
      </c>
      <c r="C79" s="3">
        <v>6</v>
      </c>
      <c r="D79" s="3">
        <v>16</v>
      </c>
      <c r="E79" s="4">
        <f>D79*$E$82</f>
        <v>34.308363042708521</v>
      </c>
      <c r="F79" s="4">
        <f>E79*$F$82</f>
        <v>59.431291461253366</v>
      </c>
      <c r="G79" s="4">
        <f>F79*$G$82</f>
        <v>90.839285466085514</v>
      </c>
      <c r="H79" s="4">
        <f t="shared" si="62"/>
        <v>122.63453373071695</v>
      </c>
      <c r="I79" s="4">
        <f t="shared" si="63"/>
        <v>153.2217508044599</v>
      </c>
      <c r="J79" s="4">
        <f t="shared" si="61"/>
        <v>176.27544178708226</v>
      </c>
      <c r="K79" s="4">
        <f t="shared" si="60"/>
        <v>199.63093476700877</v>
      </c>
      <c r="L79" s="4">
        <f t="shared" si="59"/>
        <v>219.54753692626124</v>
      </c>
      <c r="M79" s="4">
        <f t="shared" si="58"/>
        <v>236.05551152794882</v>
      </c>
      <c r="N79" s="4">
        <f t="shared" si="57"/>
        <v>253.15479432019717</v>
      </c>
      <c r="O79" s="4">
        <f t="shared" si="56"/>
        <v>268.78843943877672</v>
      </c>
      <c r="P79" s="4">
        <f t="shared" si="55"/>
        <v>282.96589087612193</v>
      </c>
      <c r="Q79" s="4">
        <f t="shared" si="54"/>
        <v>293.78145753344666</v>
      </c>
      <c r="R79" s="4">
        <f t="shared" si="53"/>
        <v>305.73628285288061</v>
      </c>
      <c r="S79" s="4">
        <f t="shared" si="52"/>
        <v>313.6480302631694</v>
      </c>
      <c r="T79" s="4">
        <f t="shared" si="51"/>
        <v>322.47805006710468</v>
      </c>
      <c r="U79" s="4">
        <f t="shared" si="50"/>
        <v>327.62525111009023</v>
      </c>
      <c r="V79" s="4">
        <f t="shared" si="49"/>
        <v>334.45645274494558</v>
      </c>
      <c r="W79" s="4">
        <f t="shared" si="48"/>
        <v>338.5498962575428</v>
      </c>
      <c r="X79" s="4">
        <f t="shared" si="47"/>
        <v>340.83844938794255</v>
      </c>
      <c r="Y79" s="4">
        <f t="shared" si="46"/>
        <v>345.03272005351545</v>
      </c>
      <c r="Z79" s="4">
        <f t="shared" si="45"/>
        <v>348.35624263918442</v>
      </c>
      <c r="AA79" s="4">
        <f t="shared" si="44"/>
        <v>352.02062905272265</v>
      </c>
      <c r="AB79" s="4">
        <f t="shared" si="43"/>
        <v>352.53981595113117</v>
      </c>
      <c r="AC79" s="4">
        <f t="shared" si="42"/>
        <v>354.96442414769899</v>
      </c>
      <c r="AD79" s="4">
        <f t="shared" si="41"/>
        <v>357.5149640310172</v>
      </c>
      <c r="AE79" s="4">
        <f t="shared" si="40"/>
        <v>359.70236010207776</v>
      </c>
      <c r="AF79" s="4">
        <f t="shared" si="39"/>
        <v>364.99820737322892</v>
      </c>
      <c r="AG79" s="4">
        <f t="shared" si="38"/>
        <v>369.72602358578825</v>
      </c>
      <c r="AH79" s="4">
        <f t="shared" si="37"/>
        <v>373.30464533797254</v>
      </c>
      <c r="AI79" s="4">
        <f t="shared" si="36"/>
        <v>374.52254286841168</v>
      </c>
      <c r="AJ79" s="4">
        <f t="shared" si="35"/>
        <v>374.52254286841168</v>
      </c>
      <c r="AK79" s="4">
        <f t="shared" si="34"/>
        <v>374.52254286841168</v>
      </c>
      <c r="AL79" s="16">
        <f t="shared" si="32"/>
        <v>374.52254286841168</v>
      </c>
      <c r="AM79" s="20">
        <f>AL79-D79</f>
        <v>358.52254286841168</v>
      </c>
      <c r="AN79" s="17">
        <f>'Предявени брой (3)'!D79-D79</f>
        <v>63</v>
      </c>
      <c r="AO79" s="18">
        <f t="shared" si="33"/>
        <v>295.52254286841168</v>
      </c>
    </row>
    <row r="80" spans="1:50" x14ac:dyDescent="0.2">
      <c r="A80" s="21" t="s">
        <v>18</v>
      </c>
      <c r="B80" s="3">
        <v>0</v>
      </c>
      <c r="C80" s="3">
        <v>2</v>
      </c>
      <c r="D80" s="4">
        <f>C80*$D$82</f>
        <v>7.7332830683494498</v>
      </c>
      <c r="E80" s="4">
        <f>D80*$E$82</f>
        <v>16.582267688810237</v>
      </c>
      <c r="F80" s="4">
        <f>E80*$F$82</f>
        <v>28.724937499215738</v>
      </c>
      <c r="G80" s="4">
        <f>F80*$G$82</f>
        <v>43.905369264740081</v>
      </c>
      <c r="H80" s="4">
        <f t="shared" si="62"/>
        <v>59.272972705917674</v>
      </c>
      <c r="I80" s="4">
        <f t="shared" si="63"/>
        <v>74.056698199936761</v>
      </c>
      <c r="J80" s="4">
        <f t="shared" si="61"/>
        <v>85.199243083616366</v>
      </c>
      <c r="K80" s="4">
        <f t="shared" si="60"/>
        <v>96.487657984530117</v>
      </c>
      <c r="L80" s="4">
        <f t="shared" si="59"/>
        <v>106.11395312560506</v>
      </c>
      <c r="M80" s="4">
        <f t="shared" si="58"/>
        <v>114.0927556556034</v>
      </c>
      <c r="N80" s="4">
        <f t="shared" si="57"/>
        <v>122.35735528674172</v>
      </c>
      <c r="O80" s="4">
        <f t="shared" si="56"/>
        <v>129.91356797999768</v>
      </c>
      <c r="P80" s="4">
        <f t="shared" si="55"/>
        <v>136.7659583020457</v>
      </c>
      <c r="Q80" s="4">
        <f t="shared" si="54"/>
        <v>141.99344820865159</v>
      </c>
      <c r="R80" s="4">
        <f t="shared" si="53"/>
        <v>147.77157622289243</v>
      </c>
      <c r="S80" s="4">
        <f t="shared" si="52"/>
        <v>151.5955626159577</v>
      </c>
      <c r="T80" s="4">
        <f t="shared" si="51"/>
        <v>155.8633777811429</v>
      </c>
      <c r="U80" s="4">
        <f t="shared" si="50"/>
        <v>158.35117544833733</v>
      </c>
      <c r="V80" s="4">
        <f t="shared" si="49"/>
        <v>161.65290144454409</v>
      </c>
      <c r="W80" s="4">
        <f t="shared" si="48"/>
        <v>163.6313862824949</v>
      </c>
      <c r="X80" s="4">
        <f t="shared" si="47"/>
        <v>164.73751310589105</v>
      </c>
      <c r="Y80" s="4">
        <f t="shared" si="46"/>
        <v>166.76473075102541</v>
      </c>
      <c r="Z80" s="4">
        <f t="shared" si="45"/>
        <v>168.37108955971485</v>
      </c>
      <c r="AA80" s="4">
        <f t="shared" si="44"/>
        <v>170.1421981476964</v>
      </c>
      <c r="AB80" s="4">
        <f t="shared" si="43"/>
        <v>170.39313685086964</v>
      </c>
      <c r="AC80" s="4">
        <f t="shared" si="42"/>
        <v>171.56502319548832</v>
      </c>
      <c r="AD80" s="4">
        <f t="shared" si="41"/>
        <v>172.79777612641425</v>
      </c>
      <c r="AE80" s="4">
        <f t="shared" si="40"/>
        <v>173.85501068892091</v>
      </c>
      <c r="AF80" s="4">
        <f t="shared" si="39"/>
        <v>176.41465356608077</v>
      </c>
      <c r="AG80" s="4">
        <f t="shared" si="38"/>
        <v>178.69974988275908</v>
      </c>
      <c r="AH80" s="4">
        <f t="shared" si="37"/>
        <v>180.4294058205212</v>
      </c>
      <c r="AI80" s="4">
        <f t="shared" si="36"/>
        <v>181.01805246746679</v>
      </c>
      <c r="AJ80" s="4">
        <f t="shared" si="35"/>
        <v>181.01805246746679</v>
      </c>
      <c r="AK80" s="4">
        <f t="shared" si="34"/>
        <v>181.01805246746679</v>
      </c>
      <c r="AL80" s="16">
        <f>AK80</f>
        <v>181.01805246746679</v>
      </c>
      <c r="AM80" s="17">
        <f>AL80-C80</f>
        <v>179.01805246746679</v>
      </c>
      <c r="AN80" s="17">
        <f>'Предявени брой (3)'!C80-C80</f>
        <v>43</v>
      </c>
      <c r="AO80" s="18">
        <f t="shared" si="33"/>
        <v>136.01805246746679</v>
      </c>
    </row>
    <row r="81" spans="1:50" ht="15.75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брой (3)'!B81-B81</f>
        <v>33</v>
      </c>
      <c r="AO81" s="18">
        <f t="shared" si="33"/>
        <v>0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7.1104815864022664</v>
      </c>
      <c r="D82" s="23">
        <f>IF(SUM(D46:D79)/SUM(C46:C79)&lt;1,1,SUM(D46:D79)/SUM(C46:C79))</f>
        <v>3.8666415341747249</v>
      </c>
      <c r="E82" s="23">
        <f>IF(SUM(E46:E78)/SUM(D46:D78)&lt;1,1,SUM(E46:E78)/SUM(D46:D78))</f>
        <v>2.1442726901692826</v>
      </c>
      <c r="F82" s="23">
        <f>IF(SUM(F46:F77)/SUM(E46:E77)&lt;1,1,SUM(F46:F77)/SUM(E46:E77))</f>
        <v>1.732268350642983</v>
      </c>
      <c r="G82" s="23">
        <f>IF(SUM(G46:G76)/SUM(F46:F76)&lt;1,1,SUM(G46:G76)/SUM(F46:F76))</f>
        <v>1.5284757109023754</v>
      </c>
      <c r="H82" s="23">
        <f>IF(SUM(H46:H75)/SUM(G46:G75)&lt;1,1,SUM(H46:H75)/SUM(G46:G75))</f>
        <v>1.3500164945320059</v>
      </c>
      <c r="I82" s="23">
        <f>IF(SUM(I46:I74)/SUM(H46:H74)&lt;1,1,SUM(I46:I74)/SUM(H46:H74))</f>
        <v>1.2494176488729258</v>
      </c>
      <c r="J82" s="23">
        <f>IF(SUM(J46:J73)/SUM(I46:I73)&lt;1,1,SUM(J46:J73)/SUM(I46:I73))</f>
        <v>1.150459649896856</v>
      </c>
      <c r="K82" s="23">
        <f>IF(SUM(K46:K72)/SUM(J46:J72)&lt;1,1,SUM(K46:K72)/SUM(J46:J72))</f>
        <v>1.1324943097186329</v>
      </c>
      <c r="L82" s="23">
        <f>IF(SUM(L46:L71)/SUM(K46:K71)&lt;1,1,SUM(L46:L71)/SUM(K46:K71))</f>
        <v>1.0997671136615041</v>
      </c>
      <c r="M82" s="23">
        <f>IF(SUM(M46:M70)/SUM(L46:L70)&lt;1,1,SUM(M46:M70)/SUM(L46:L70))</f>
        <v>1.0751908895577</v>
      </c>
      <c r="N82" s="23">
        <f>IF(SUM(N46:N69)/SUM(M46:M69)&lt;1,1,SUM(N46:N69)/SUM(M46:M69))</f>
        <v>1.0724375494626983</v>
      </c>
      <c r="O82" s="23">
        <f>IF(SUM(O46:O68)/SUM(N46:N68)&lt;1,1,SUM(O46:O68)/SUM(N46:N68))</f>
        <v>1.0617552796523604</v>
      </c>
      <c r="P82" s="23">
        <f>IF(SUM(P46:P67)/SUM(O46:O67)&lt;1,1,SUM(P46:P67)/SUM(O46:O67))</f>
        <v>1.0527457634225168</v>
      </c>
      <c r="Q82" s="23">
        <f>IF(SUM(Q46:Q66)/SUM(P46:P66)&lt;1,1,SUM(Q46:Q66)/SUM(P46:P66))</f>
        <v>1.0382221568254657</v>
      </c>
      <c r="R82" s="23">
        <f>IF(SUM(R46:R65)/SUM(Q46:Q65)&lt;1,1,SUM(R46:R65)/SUM(Q46:Q65))</f>
        <v>1.0406929198997281</v>
      </c>
      <c r="S82" s="23">
        <f>IF(SUM(S46:S64)/SUM(R46:R64)&lt;1,1,SUM(S46:S64)/SUM(R46:R64))</f>
        <v>1.0258776856199823</v>
      </c>
      <c r="T82" s="23">
        <f>IF(SUM(T46:T63)/SUM(S46:S63)&lt;1,1,SUM(T46:T63)/SUM(S46:S63))</f>
        <v>1.0281526391111921</v>
      </c>
      <c r="U82" s="23">
        <f>IF(SUM(U46:U62)/SUM(T46:T62)&lt;1,1,SUM(U46:U62)/SUM(T46:T62))</f>
        <v>1.0159613996732939</v>
      </c>
      <c r="V82" s="23">
        <f>IF(SUM(V46:V61)/SUM(U46:U61)&lt;1,1,SUM(V46:V61)/SUM(U46:U61))</f>
        <v>1.0208506566930029</v>
      </c>
      <c r="W82" s="23">
        <f>IF(SUM(W46:W60)/SUM(V46:V60)&lt;1,1,SUM(W46:W60)/SUM(V46:V60))</f>
        <v>1.0122390926501839</v>
      </c>
      <c r="X82" s="23">
        <f>IF(SUM(X46:X59)/SUM(W46:W59)&lt;1,1,SUM(X46:X59)/SUM(W46:W59))</f>
        <v>1.0067598695368047</v>
      </c>
      <c r="Y82" s="23">
        <f>IF(SUM(Y46:Y58)/SUM(X46:X58)&lt;1,1,SUM(Y46:Y58)/SUM(X46:X58))</f>
        <v>1.0123057438886509</v>
      </c>
      <c r="Z82" s="23">
        <f>IF(SUM(Z46:Z57)/SUM(Y46:Y57)&lt;1,1,SUM(Z46:Z57)/SUM(Y46:Y57))</f>
        <v>1.0096324852470615</v>
      </c>
      <c r="AA82" s="23">
        <f>IF(SUM(AA46:AA56)/SUM(Z46:Z56)&lt;1,1,SUM(AA46:AA56)/SUM(Z46:Z56))</f>
        <v>1.0105190777859367</v>
      </c>
      <c r="AB82" s="23">
        <f>IF(SUM(AB46:AB55)/SUM(AA46:AA55)&lt;1,1,SUM(AB46:AB55)/SUM(AA46:AA55))</f>
        <v>1.0014748763440531</v>
      </c>
      <c r="AC82" s="23">
        <f>IF(SUM(AC46:AC54)/SUM(AB46:AB54)&lt;1,1,SUM(AC46:AC54)/SUM(AB46:AB54))</f>
        <v>1.0068775442853919</v>
      </c>
      <c r="AD82" s="23">
        <f>IF(SUM(AD46:AD53)/SUM(AC46:AC53)&lt;1,1,SUM(AD46:AD53)/SUM(AC46:AC53))</f>
        <v>1.007185339458855</v>
      </c>
      <c r="AE82" s="23">
        <f>IF(SUM(AE46:AE52)/SUM(AD46:AD52)&lt;1,1,SUM(AE46:AE52)/SUM(AD46:AD52))</f>
        <v>1.0061183343108144</v>
      </c>
      <c r="AF82" s="23">
        <f>IF(SUM(AF46:AF51)/SUM(AE46:AE51)&lt;1,1,SUM(AF46:AF51)/SUM(AE46:AE51))</f>
        <v>1.0147228593931057</v>
      </c>
      <c r="AG82" s="23">
        <f>IF(SUM(AG46:AG50)/SUM(AF46:AF50)&lt;1,1,SUM(AG46:AG50)/SUM(AF46:AF50))</f>
        <v>1.0129529847463741</v>
      </c>
      <c r="AH82" s="23">
        <f>IF(SUM(AH46:AH49)/SUM(AG46:AG49)&lt;1,1,SUM(AH46:AH49)/SUM(AG46:AG49))</f>
        <v>1.0096791178437401</v>
      </c>
      <c r="AI82" s="23">
        <f>IF(SUM(AI46:AI48)/SUM(AH46:AH48)&lt;1,1,SUM(AI46:AI48)/SUM(AH46:AH48))</f>
        <v>1.0032624762259159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6528.0935588123812</v>
      </c>
      <c r="AM82" s="17">
        <f>SUM(AM46:AM81)</f>
        <v>2166.0476719390226</v>
      </c>
      <c r="AN82" s="17">
        <f>SUM(AN46:AN81)</f>
        <v>1098</v>
      </c>
      <c r="AO82" s="17">
        <f>SUM(AO46:AO81)</f>
        <v>1173.1936271606055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11422.111218443242</v>
      </c>
    </row>
  </sheetData>
  <mergeCells count="14">
    <mergeCell ref="A1:AD1"/>
    <mergeCell ref="A2:AK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50" priority="2" operator="lessThan">
      <formula>0</formula>
    </cfRule>
  </conditionalFormatting>
  <conditionalFormatting sqref="AN6:AN41">
    <cfRule type="cellIs" dxfId="49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topLeftCell="Y58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48" t="str">
        <f>'Описание на групите'!B10</f>
        <v>Моторни превозни средства, различни от предходните рискови групи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49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43</v>
      </c>
      <c r="AM4" s="62" t="s">
        <v>44</v>
      </c>
      <c r="AN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/>
      <c r="AM5" s="62"/>
      <c r="AN5" s="62">
        <v>0</v>
      </c>
      <c r="AO5" s="62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128.0426845637584</v>
      </c>
      <c r="C6" s="3">
        <v>214.54657718120805</v>
      </c>
      <c r="D6" s="3">
        <v>253.35926174496643</v>
      </c>
      <c r="E6" s="3">
        <v>276.63409395973156</v>
      </c>
      <c r="F6" s="3">
        <v>296.5279968838251</v>
      </c>
      <c r="G6" s="3">
        <v>306.58934657707664</v>
      </c>
      <c r="H6" s="3">
        <v>322.61856071672025</v>
      </c>
      <c r="I6" s="3">
        <v>328.65264387963776</v>
      </c>
      <c r="J6" s="3">
        <v>331.56056963195857</v>
      </c>
      <c r="K6" s="3">
        <v>338.56519326798593</v>
      </c>
      <c r="L6" s="3">
        <v>341.6068059922323</v>
      </c>
      <c r="M6" s="3">
        <v>341.63454780839652</v>
      </c>
      <c r="N6" s="3">
        <v>347.57319366102604</v>
      </c>
      <c r="O6" s="3">
        <v>349.59557704360282</v>
      </c>
      <c r="P6" s="3">
        <v>351.60900707314892</v>
      </c>
      <c r="Q6" s="3">
        <v>352.61796042617959</v>
      </c>
      <c r="R6" s="3">
        <v>353.85509554140128</v>
      </c>
      <c r="S6" s="3">
        <v>356.73575725406937</v>
      </c>
      <c r="T6" s="3">
        <v>356.73575725406937</v>
      </c>
      <c r="U6" s="3">
        <v>356.73575725406937</v>
      </c>
      <c r="V6" s="3">
        <v>359.73575725406937</v>
      </c>
      <c r="W6" s="3">
        <v>378.73575725406937</v>
      </c>
      <c r="X6" s="3">
        <v>379.73575725406937</v>
      </c>
      <c r="Y6" s="3">
        <v>379.73575725406937</v>
      </c>
      <c r="Z6" s="3">
        <v>382.73575725406937</v>
      </c>
      <c r="AA6" s="3">
        <v>383.73575725406937</v>
      </c>
      <c r="AB6" s="3">
        <v>385.73575725406937</v>
      </c>
      <c r="AC6" s="3">
        <v>386.73575725406937</v>
      </c>
      <c r="AD6" s="3">
        <v>386.73575725406937</v>
      </c>
      <c r="AE6" s="3">
        <v>386.73575725406937</v>
      </c>
      <c r="AF6" s="3">
        <v>387.73575725406937</v>
      </c>
      <c r="AG6" s="3">
        <v>387.73575725406937</v>
      </c>
      <c r="AH6" s="3">
        <v>388.73575725406937</v>
      </c>
      <c r="AI6" s="3">
        <v>388.73575725406937</v>
      </c>
      <c r="AJ6" s="3">
        <v>388.73575725406937</v>
      </c>
      <c r="AK6" s="3">
        <v>388.73575725406937</v>
      </c>
      <c r="AL6" s="16">
        <f>AK6</f>
        <v>388.73575725406937</v>
      </c>
      <c r="AM6" s="17">
        <f>AL6-AK6</f>
        <v>0</v>
      </c>
      <c r="AN6" s="17">
        <f>'Предявени брой (4)'!AK6-AK6</f>
        <v>16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88.116778523489927</v>
      </c>
      <c r="C7" s="3">
        <v>176.96510067114093</v>
      </c>
      <c r="D7" s="3">
        <v>211.10677852348994</v>
      </c>
      <c r="E7" s="3">
        <v>240.25335570469798</v>
      </c>
      <c r="F7" s="3">
        <v>255.08462265069628</v>
      </c>
      <c r="G7" s="3">
        <v>264.15765799980528</v>
      </c>
      <c r="H7" s="3">
        <v>283.2258243256403</v>
      </c>
      <c r="I7" s="3">
        <v>293.28425260492747</v>
      </c>
      <c r="J7" s="3">
        <v>299.17301091178103</v>
      </c>
      <c r="K7" s="3">
        <v>306.20537636397268</v>
      </c>
      <c r="L7" s="3">
        <v>309.22387090808218</v>
      </c>
      <c r="M7" s="3">
        <v>316.25623636027376</v>
      </c>
      <c r="N7" s="3">
        <v>317.18873578655212</v>
      </c>
      <c r="O7" s="3">
        <v>318.19768913958279</v>
      </c>
      <c r="P7" s="3">
        <v>318.19768913958279</v>
      </c>
      <c r="Q7" s="3">
        <v>320.20216581609816</v>
      </c>
      <c r="R7" s="3">
        <v>321.16793524416141</v>
      </c>
      <c r="S7" s="3">
        <v>322.18793524416139</v>
      </c>
      <c r="T7" s="3">
        <v>322.18793524416139</v>
      </c>
      <c r="U7" s="3">
        <v>324.18793524416139</v>
      </c>
      <c r="V7" s="3">
        <v>337.18793524416139</v>
      </c>
      <c r="W7" s="3">
        <v>338.47793524416136</v>
      </c>
      <c r="X7" s="3">
        <v>339.47793524416136</v>
      </c>
      <c r="Y7" s="3">
        <v>339.47793524416136</v>
      </c>
      <c r="Z7" s="3">
        <v>339.47793524416136</v>
      </c>
      <c r="AA7" s="3">
        <v>339.47793524416136</v>
      </c>
      <c r="AB7" s="3">
        <v>339.47793524416136</v>
      </c>
      <c r="AC7" s="3">
        <v>339.47793524416136</v>
      </c>
      <c r="AD7" s="3">
        <v>339.47793524416136</v>
      </c>
      <c r="AE7" s="3">
        <v>339.47793524416136</v>
      </c>
      <c r="AF7" s="3">
        <v>339.47793524416136</v>
      </c>
      <c r="AG7" s="3">
        <v>340.47793524416136</v>
      </c>
      <c r="AH7" s="3">
        <v>340.47793524416136</v>
      </c>
      <c r="AI7" s="3">
        <v>340.47793524416136</v>
      </c>
      <c r="AJ7" s="3">
        <v>340.47793524416136</v>
      </c>
      <c r="AK7" s="4">
        <f>AJ7*$AK$42</f>
        <v>340.47793524416136</v>
      </c>
      <c r="AL7" s="16">
        <f t="shared" ref="AL7:AL41" si="0">AK7</f>
        <v>340.47793524416136</v>
      </c>
      <c r="AM7" s="20">
        <f>AL7-AJ7</f>
        <v>0</v>
      </c>
      <c r="AN7" s="17">
        <f>'Предявени брой (4)'!AJ7-AJ7</f>
        <v>11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248.6312425089892</v>
      </c>
      <c r="C8" s="3">
        <v>406.26902117459048</v>
      </c>
      <c r="D8" s="3">
        <v>475.59622852576911</v>
      </c>
      <c r="E8" s="3">
        <v>518.7304674390731</v>
      </c>
      <c r="F8" s="3">
        <v>544.62419912101302</v>
      </c>
      <c r="G8" s="3">
        <v>579.67989730647059</v>
      </c>
      <c r="H8" s="3">
        <v>590.60167094556368</v>
      </c>
      <c r="I8" s="3">
        <v>599.63300117488359</v>
      </c>
      <c r="J8" s="3">
        <v>605.5384488923595</v>
      </c>
      <c r="K8" s="3">
        <v>609.57050676092229</v>
      </c>
      <c r="L8" s="3">
        <v>617.6079076075788</v>
      </c>
      <c r="M8" s="3">
        <v>628.64530845423531</v>
      </c>
      <c r="N8" s="3">
        <v>632.59622443628734</v>
      </c>
      <c r="O8" s="3">
        <v>637.60146827477718</v>
      </c>
      <c r="P8" s="3">
        <v>641.61195595175673</v>
      </c>
      <c r="Q8" s="3">
        <v>642.10487676979551</v>
      </c>
      <c r="R8" s="3">
        <v>644.14487676979547</v>
      </c>
      <c r="S8" s="3">
        <v>646.14487676979547</v>
      </c>
      <c r="T8" s="3">
        <v>646.14487676979547</v>
      </c>
      <c r="U8" s="3">
        <v>647.14487676979547</v>
      </c>
      <c r="V8" s="3">
        <v>649.14487676979547</v>
      </c>
      <c r="W8" s="3">
        <v>650.14487676979547</v>
      </c>
      <c r="X8" s="3">
        <v>651.14487676979547</v>
      </c>
      <c r="Y8" s="3">
        <v>653.14487676979547</v>
      </c>
      <c r="Z8" s="3">
        <v>656.14487676979547</v>
      </c>
      <c r="AA8" s="3">
        <v>657.14487676979547</v>
      </c>
      <c r="AB8" s="3">
        <v>657.14487676979547</v>
      </c>
      <c r="AC8" s="3">
        <v>657.14487676979547</v>
      </c>
      <c r="AD8" s="3">
        <v>657.14487676979547</v>
      </c>
      <c r="AE8" s="3">
        <v>657.14487676979547</v>
      </c>
      <c r="AF8" s="3">
        <v>657.14487676979547</v>
      </c>
      <c r="AG8" s="3">
        <v>657.14487676979547</v>
      </c>
      <c r="AH8" s="3">
        <v>657.14487676979547</v>
      </c>
      <c r="AI8" s="3">
        <v>657.14487676979547</v>
      </c>
      <c r="AJ8" s="4">
        <f>AI8*$AJ$42</f>
        <v>657.14487676979547</v>
      </c>
      <c r="AK8" s="4">
        <f t="shared" ref="AK8:AK41" si="2">AJ8*$AK$42</f>
        <v>657.14487676979547</v>
      </c>
      <c r="AL8" s="16">
        <f>AK8</f>
        <v>657.14487676979547</v>
      </c>
      <c r="AM8" s="20">
        <f>AL8-AI8</f>
        <v>0</v>
      </c>
      <c r="AN8" s="17">
        <f>'Предявени брой (4)'!AI8-AI8</f>
        <v>6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263.87734718337992</v>
      </c>
      <c r="C9" s="3">
        <v>455.62005593288052</v>
      </c>
      <c r="D9" s="3">
        <v>547.92768677586901</v>
      </c>
      <c r="E9" s="3">
        <v>621.86553335996803</v>
      </c>
      <c r="F9" s="3">
        <v>665.66370523475905</v>
      </c>
      <c r="G9" s="3">
        <v>683.69851660067002</v>
      </c>
      <c r="H9" s="3">
        <v>705.70896001044332</v>
      </c>
      <c r="I9" s="3">
        <v>717.73332796658099</v>
      </c>
      <c r="J9" s="3">
        <v>733.84214006822572</v>
      </c>
      <c r="K9" s="3">
        <v>743.88488389297595</v>
      </c>
      <c r="L9" s="3">
        <v>750.64159878344492</v>
      </c>
      <c r="M9" s="3">
        <v>758.92228473963246</v>
      </c>
      <c r="N9" s="3">
        <v>759.89075511274245</v>
      </c>
      <c r="O9" s="3">
        <v>764.11221814368116</v>
      </c>
      <c r="P9" s="3">
        <v>765.83062401678023</v>
      </c>
      <c r="Q9" s="3">
        <v>767.85062401678033</v>
      </c>
      <c r="R9" s="3">
        <v>768.85062401678033</v>
      </c>
      <c r="S9" s="3">
        <v>771.85062401678033</v>
      </c>
      <c r="T9" s="3">
        <v>800.85062401678033</v>
      </c>
      <c r="U9" s="3">
        <v>801.85062401678033</v>
      </c>
      <c r="V9" s="3">
        <v>801.85062401678033</v>
      </c>
      <c r="W9" s="3">
        <v>801.85062401678033</v>
      </c>
      <c r="X9" s="3">
        <v>801.85062401678033</v>
      </c>
      <c r="Y9" s="3">
        <v>804.85062401678033</v>
      </c>
      <c r="Z9" s="3">
        <v>805.85062401678033</v>
      </c>
      <c r="AA9" s="3">
        <v>805.85062401678033</v>
      </c>
      <c r="AB9" s="3">
        <v>805.85062401678033</v>
      </c>
      <c r="AC9" s="3">
        <v>805.85062401678033</v>
      </c>
      <c r="AD9" s="3">
        <v>805.85062401678033</v>
      </c>
      <c r="AE9" s="3">
        <v>805.85062401678033</v>
      </c>
      <c r="AF9" s="3">
        <v>805.85062401678033</v>
      </c>
      <c r="AG9" s="3">
        <v>805.85062401678033</v>
      </c>
      <c r="AH9" s="3">
        <v>805.85062401678033</v>
      </c>
      <c r="AI9" s="4">
        <f>AH9*$AI$42</f>
        <v>805.85062401678033</v>
      </c>
      <c r="AJ9" s="4">
        <f t="shared" ref="AJ9:AJ41" si="3">AI9*$AJ$42</f>
        <v>805.85062401678033</v>
      </c>
      <c r="AK9" s="4">
        <f t="shared" si="2"/>
        <v>805.85062401678033</v>
      </c>
      <c r="AL9" s="16">
        <f t="shared" si="0"/>
        <v>805.85062401678033</v>
      </c>
      <c r="AM9" s="20">
        <f>AL9-AH9</f>
        <v>0</v>
      </c>
      <c r="AN9" s="17">
        <f>'Предявени брой (4)'!AH9-AH9</f>
        <v>16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278.39402317219333</v>
      </c>
      <c r="C10" s="3">
        <v>461.89420295645226</v>
      </c>
      <c r="D10" s="3">
        <v>559.72585297642831</v>
      </c>
      <c r="E10" s="3">
        <v>639.56171394326805</v>
      </c>
      <c r="F10" s="3">
        <v>680.30043035551114</v>
      </c>
      <c r="G10" s="3">
        <v>720.17960967755971</v>
      </c>
      <c r="H10" s="3">
        <v>746.21442104347068</v>
      </c>
      <c r="I10" s="3">
        <v>760.26663809233708</v>
      </c>
      <c r="J10" s="3">
        <v>773.66602729028807</v>
      </c>
      <c r="K10" s="3">
        <v>782.70342813694458</v>
      </c>
      <c r="L10" s="3">
        <v>789.74082898360109</v>
      </c>
      <c r="M10" s="3">
        <v>795.75151493978865</v>
      </c>
      <c r="N10" s="3">
        <v>796.69935500786573</v>
      </c>
      <c r="O10" s="3">
        <v>801.47177241740951</v>
      </c>
      <c r="P10" s="3">
        <v>806.02177241740958</v>
      </c>
      <c r="Q10" s="3">
        <v>813.02177241740958</v>
      </c>
      <c r="R10" s="3">
        <v>815.02177241740958</v>
      </c>
      <c r="S10" s="3">
        <v>847.02177241740958</v>
      </c>
      <c r="T10" s="3">
        <v>847.02177241740958</v>
      </c>
      <c r="U10" s="3">
        <v>848.4817724174095</v>
      </c>
      <c r="V10" s="3">
        <v>850.4817724174095</v>
      </c>
      <c r="W10" s="3">
        <v>850.4817724174095</v>
      </c>
      <c r="X10" s="3">
        <v>855.66177241740957</v>
      </c>
      <c r="Y10" s="3">
        <v>858.66177241740957</v>
      </c>
      <c r="Z10" s="3">
        <v>859.66177241740957</v>
      </c>
      <c r="AA10" s="3">
        <v>860.66177241740957</v>
      </c>
      <c r="AB10" s="3">
        <v>861.66177241740957</v>
      </c>
      <c r="AC10" s="3">
        <v>861.66177241740957</v>
      </c>
      <c r="AD10" s="3">
        <v>861.66177241740957</v>
      </c>
      <c r="AE10" s="3">
        <v>861.66177241740957</v>
      </c>
      <c r="AF10" s="3">
        <v>861.66177241740957</v>
      </c>
      <c r="AG10" s="3">
        <v>861.66177241740957</v>
      </c>
      <c r="AH10" s="4">
        <f>AG10*$AH$42</f>
        <v>862.05500815914445</v>
      </c>
      <c r="AI10" s="4">
        <f t="shared" ref="AI10:AI41" si="4">AH10*$AI$42</f>
        <v>862.05500815914445</v>
      </c>
      <c r="AJ10" s="4">
        <f t="shared" si="3"/>
        <v>862.05500815914445</v>
      </c>
      <c r="AK10" s="4">
        <f t="shared" si="2"/>
        <v>862.05500815914445</v>
      </c>
      <c r="AL10" s="16">
        <f t="shared" si="0"/>
        <v>862.05500815914445</v>
      </c>
      <c r="AM10" s="20">
        <f>AL10-AG10</f>
        <v>0.39323574173488396</v>
      </c>
      <c r="AN10" s="17">
        <f>'Предявени брой (4)'!AG10-AG10</f>
        <v>17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183.80764282860565</v>
      </c>
      <c r="C11" s="3">
        <v>365.00079904115063</v>
      </c>
      <c r="D11" s="3">
        <v>474.10847782660812</v>
      </c>
      <c r="E11" s="3">
        <v>527.6443867359169</v>
      </c>
      <c r="F11" s="3">
        <v>566.39842913711323</v>
      </c>
      <c r="G11" s="3">
        <v>606.43672163961526</v>
      </c>
      <c r="H11" s="3">
        <v>622.45064618597962</v>
      </c>
      <c r="I11" s="3">
        <v>637.01849527870854</v>
      </c>
      <c r="J11" s="3">
        <v>649.19966462537502</v>
      </c>
      <c r="K11" s="3">
        <v>665.20500760346886</v>
      </c>
      <c r="L11" s="3">
        <v>673.22103653775025</v>
      </c>
      <c r="M11" s="3">
        <v>683.2477514282192</v>
      </c>
      <c r="N11" s="3">
        <v>686.81902464604093</v>
      </c>
      <c r="O11" s="3">
        <v>691.85902464604089</v>
      </c>
      <c r="P11" s="3">
        <v>699.85902464604089</v>
      </c>
      <c r="Q11" s="3">
        <v>701.85902464604089</v>
      </c>
      <c r="R11" s="3">
        <v>706.85902464604089</v>
      </c>
      <c r="S11" s="3">
        <v>709.01902464604086</v>
      </c>
      <c r="T11" s="3">
        <v>710.01902464604086</v>
      </c>
      <c r="U11" s="3">
        <v>710.01902464604086</v>
      </c>
      <c r="V11" s="3">
        <v>710.01902464604086</v>
      </c>
      <c r="W11" s="3">
        <v>707</v>
      </c>
      <c r="X11" s="3">
        <v>709</v>
      </c>
      <c r="Y11" s="3">
        <v>709</v>
      </c>
      <c r="Z11" s="3">
        <v>709</v>
      </c>
      <c r="AA11" s="3">
        <v>710</v>
      </c>
      <c r="AB11" s="3">
        <v>710</v>
      </c>
      <c r="AC11" s="3">
        <v>713</v>
      </c>
      <c r="AD11" s="3">
        <v>715</v>
      </c>
      <c r="AE11" s="3">
        <v>716</v>
      </c>
      <c r="AF11" s="3">
        <v>716</v>
      </c>
      <c r="AG11" s="4">
        <f>AF11*$AG$42</f>
        <v>716.23461018111391</v>
      </c>
      <c r="AH11" s="4">
        <f t="shared" ref="AH11:AH41" si="5">AG11*$AH$42</f>
        <v>716.56147747081684</v>
      </c>
      <c r="AI11" s="4">
        <f t="shared" si="4"/>
        <v>716.56147747081684</v>
      </c>
      <c r="AJ11" s="4">
        <f t="shared" si="3"/>
        <v>716.56147747081684</v>
      </c>
      <c r="AK11" s="4">
        <f t="shared" si="2"/>
        <v>716.56147747081684</v>
      </c>
      <c r="AL11" s="16">
        <f t="shared" si="0"/>
        <v>716.56147747081684</v>
      </c>
      <c r="AM11" s="20">
        <f>AL11-AF11</f>
        <v>0.56147747081683974</v>
      </c>
      <c r="AN11" s="17">
        <f>'Предявени брой (4)'!AF11-AF11</f>
        <v>12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122.77843615494979</v>
      </c>
      <c r="C12" s="3">
        <v>201.29411764705881</v>
      </c>
      <c r="D12" s="3">
        <v>239.74605451936873</v>
      </c>
      <c r="E12" s="3">
        <v>278.05738880918221</v>
      </c>
      <c r="F12" s="3">
        <v>306.69222851260935</v>
      </c>
      <c r="G12" s="3">
        <v>322.70972722593928</v>
      </c>
      <c r="H12" s="3">
        <v>336.80597014925371</v>
      </c>
      <c r="I12" s="3">
        <v>348.84971693257847</v>
      </c>
      <c r="J12" s="3">
        <v>352.91420118343194</v>
      </c>
      <c r="K12" s="3">
        <v>360.94082840236689</v>
      </c>
      <c r="L12" s="3">
        <v>362.97633136094674</v>
      </c>
      <c r="M12" s="3">
        <v>364.97633136094674</v>
      </c>
      <c r="N12" s="3">
        <v>365.99633136094673</v>
      </c>
      <c r="O12" s="3">
        <v>367.99633136094673</v>
      </c>
      <c r="P12" s="3">
        <v>367.99633136094673</v>
      </c>
      <c r="Q12" s="3">
        <v>367.99633136094673</v>
      </c>
      <c r="R12" s="3">
        <v>368.99633136094673</v>
      </c>
      <c r="S12" s="3">
        <v>368.99633136094673</v>
      </c>
      <c r="T12" s="3">
        <v>375.99633136094673</v>
      </c>
      <c r="U12" s="3">
        <v>377.99633136094673</v>
      </c>
      <c r="V12" s="3">
        <v>378.99633136094673</v>
      </c>
      <c r="W12" s="3">
        <v>379.99633136094673</v>
      </c>
      <c r="X12" s="3">
        <v>379.99633136094673</v>
      </c>
      <c r="Y12" s="3">
        <v>379.99633136094673</v>
      </c>
      <c r="Z12" s="3">
        <v>380.99633136094673</v>
      </c>
      <c r="AA12" s="3">
        <v>380.99633136094673</v>
      </c>
      <c r="AB12" s="3">
        <v>381.99633136094673</v>
      </c>
      <c r="AC12" s="3">
        <v>381.99633136094673</v>
      </c>
      <c r="AD12" s="3">
        <v>381.99633136094673</v>
      </c>
      <c r="AE12" s="3">
        <v>381.99633136094673</v>
      </c>
      <c r="AF12" s="4">
        <f>AE12*$AF$42</f>
        <v>382.09774081586011</v>
      </c>
      <c r="AG12" s="4">
        <f t="shared" ref="AG12:AG41" si="6">AF12*$AG$42</f>
        <v>382.22294196135738</v>
      </c>
      <c r="AH12" s="4">
        <f t="shared" si="5"/>
        <v>382.39737667217037</v>
      </c>
      <c r="AI12" s="4">
        <f t="shared" si="4"/>
        <v>382.39737667217037</v>
      </c>
      <c r="AJ12" s="4">
        <f t="shared" si="3"/>
        <v>382.39737667217037</v>
      </c>
      <c r="AK12" s="4">
        <f t="shared" si="2"/>
        <v>382.39737667217037</v>
      </c>
      <c r="AL12" s="16">
        <f t="shared" si="0"/>
        <v>382.39737667217037</v>
      </c>
      <c r="AM12" s="20">
        <f>AL12-AE12</f>
        <v>0.40104531122364051</v>
      </c>
      <c r="AN12" s="17">
        <f>'Предявени брой (4)'!AE12-AE12</f>
        <v>5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132.30989956958393</v>
      </c>
      <c r="C13" s="3">
        <v>238.57532281205164</v>
      </c>
      <c r="D13" s="3">
        <v>295.02725968436152</v>
      </c>
      <c r="E13" s="3">
        <v>335.19859397417503</v>
      </c>
      <c r="F13" s="3">
        <v>358.73596500257338</v>
      </c>
      <c r="G13" s="3">
        <v>383.79721049922802</v>
      </c>
      <c r="H13" s="3">
        <v>402.03345342254244</v>
      </c>
      <c r="I13" s="3">
        <v>416.10344827586209</v>
      </c>
      <c r="J13" s="3">
        <v>420.2248520710059</v>
      </c>
      <c r="K13" s="3">
        <v>423.27810650887574</v>
      </c>
      <c r="L13" s="3">
        <v>425.9378698224852</v>
      </c>
      <c r="M13" s="3">
        <v>432.97786982248522</v>
      </c>
      <c r="N13" s="3">
        <v>433.97786982248522</v>
      </c>
      <c r="O13" s="3">
        <v>436.97786982248522</v>
      </c>
      <c r="P13" s="3">
        <v>480.97786982248522</v>
      </c>
      <c r="Q13" s="3">
        <v>481.97786982248522</v>
      </c>
      <c r="R13" s="3">
        <v>481.97786982248522</v>
      </c>
      <c r="S13" s="3">
        <v>483.97786982248522</v>
      </c>
      <c r="T13" s="3">
        <v>487.97786982248522</v>
      </c>
      <c r="U13" s="3">
        <v>487.97786982248522</v>
      </c>
      <c r="V13" s="3">
        <v>487.97786982248522</v>
      </c>
      <c r="W13" s="3">
        <v>489.97786982248522</v>
      </c>
      <c r="X13" s="3">
        <v>490.97786982248522</v>
      </c>
      <c r="Y13" s="3">
        <v>490.97786982248522</v>
      </c>
      <c r="Z13" s="3">
        <v>490.97786982248522</v>
      </c>
      <c r="AA13" s="3">
        <v>490.97786982248522</v>
      </c>
      <c r="AB13" s="3">
        <v>490.97786982248522</v>
      </c>
      <c r="AC13" s="3">
        <v>490.97786982248522</v>
      </c>
      <c r="AD13" s="3">
        <v>490.97786982248522</v>
      </c>
      <c r="AE13" s="4">
        <f>AD13*$AE$42</f>
        <v>491.09623857313693</v>
      </c>
      <c r="AF13" s="4">
        <f t="shared" ref="AF13:AF41" si="7">AE13*$AF$42</f>
        <v>491.226611034271</v>
      </c>
      <c r="AG13" s="4">
        <f t="shared" si="6"/>
        <v>491.38757020212398</v>
      </c>
      <c r="AH13" s="4">
        <f t="shared" si="5"/>
        <v>491.61182426773678</v>
      </c>
      <c r="AI13" s="4">
        <f t="shared" si="4"/>
        <v>491.61182426773678</v>
      </c>
      <c r="AJ13" s="4">
        <f t="shared" si="3"/>
        <v>491.61182426773678</v>
      </c>
      <c r="AK13" s="4">
        <f t="shared" si="2"/>
        <v>491.61182426773678</v>
      </c>
      <c r="AL13" s="16">
        <f t="shared" si="0"/>
        <v>491.61182426773678</v>
      </c>
      <c r="AM13" s="20">
        <f>AL13-AD13</f>
        <v>0.63395444525156108</v>
      </c>
      <c r="AN13" s="17">
        <f>'Предявени брой (4)'!AD13-AD13</f>
        <v>20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170.94860832137732</v>
      </c>
      <c r="C14" s="3">
        <v>337.94691535150645</v>
      </c>
      <c r="D14" s="3">
        <v>395.58975609756101</v>
      </c>
      <c r="E14" s="3">
        <v>448.72074605451934</v>
      </c>
      <c r="F14" s="3">
        <v>485.38342768914049</v>
      </c>
      <c r="G14" s="3">
        <v>511.54092125579001</v>
      </c>
      <c r="H14" s="3">
        <v>523.58466803911472</v>
      </c>
      <c r="I14" s="3">
        <v>527.61966546577446</v>
      </c>
      <c r="J14" s="3">
        <v>533.73863905325436</v>
      </c>
      <c r="K14" s="3">
        <v>536.21201183431947</v>
      </c>
      <c r="L14" s="3">
        <v>541.40201183431952</v>
      </c>
      <c r="M14" s="3">
        <v>544.40201183431952</v>
      </c>
      <c r="N14" s="3">
        <v>549.40201183431952</v>
      </c>
      <c r="O14" s="3">
        <v>594.40201183431952</v>
      </c>
      <c r="P14" s="3">
        <v>599.40201183431952</v>
      </c>
      <c r="Q14" s="3">
        <v>599.40201183431952</v>
      </c>
      <c r="R14" s="3">
        <v>601.40201183431952</v>
      </c>
      <c r="S14" s="3">
        <v>607.14201183431953</v>
      </c>
      <c r="T14" s="3">
        <v>610.14201183431953</v>
      </c>
      <c r="U14" s="3">
        <v>610.14201183431953</v>
      </c>
      <c r="V14" s="3">
        <v>610.14201183431953</v>
      </c>
      <c r="W14" s="3">
        <v>611.14201183431953</v>
      </c>
      <c r="X14" s="3">
        <v>611.19201183431949</v>
      </c>
      <c r="Y14" s="3">
        <v>614.19201183431949</v>
      </c>
      <c r="Z14" s="3">
        <v>615.19201183431949</v>
      </c>
      <c r="AA14" s="3">
        <v>616.19201183431949</v>
      </c>
      <c r="AB14" s="3">
        <v>616.19201183431949</v>
      </c>
      <c r="AC14" s="3">
        <v>616.19201183431949</v>
      </c>
      <c r="AD14" s="4">
        <f>AC14*$AD$42</f>
        <v>616.4577925492913</v>
      </c>
      <c r="AE14" s="4">
        <f t="shared" ref="AE14:AE41" si="8">AD14*$AE$42</f>
        <v>616.60641297236646</v>
      </c>
      <c r="AF14" s="4">
        <f t="shared" si="7"/>
        <v>616.77010491153464</v>
      </c>
      <c r="AG14" s="4">
        <f t="shared" si="6"/>
        <v>616.97220064619796</v>
      </c>
      <c r="AH14" s="4">
        <f t="shared" si="5"/>
        <v>617.25376764698319</v>
      </c>
      <c r="AI14" s="4">
        <f t="shared" si="4"/>
        <v>617.25376764698319</v>
      </c>
      <c r="AJ14" s="4">
        <f t="shared" si="3"/>
        <v>617.25376764698319</v>
      </c>
      <c r="AK14" s="4">
        <f t="shared" si="2"/>
        <v>617.25376764698319</v>
      </c>
      <c r="AL14" s="16">
        <f t="shared" si="0"/>
        <v>617.25376764698319</v>
      </c>
      <c r="AM14" s="20">
        <f>AL14-AC14</f>
        <v>1.061755812663705</v>
      </c>
      <c r="AN14" s="17">
        <f>'Предявени брой (4)'!AC14-AC14</f>
        <v>18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142.39843615494979</v>
      </c>
      <c r="C15" s="3">
        <v>414.896700143472</v>
      </c>
      <c r="D15" s="3">
        <v>487.77044476327114</v>
      </c>
      <c r="E15" s="3">
        <v>566.06169296987082</v>
      </c>
      <c r="F15" s="3">
        <v>634.64590838908907</v>
      </c>
      <c r="G15" s="3">
        <v>670.69840452907874</v>
      </c>
      <c r="H15" s="3">
        <v>694.79464745239318</v>
      </c>
      <c r="I15" s="3">
        <v>711.90838908903754</v>
      </c>
      <c r="J15" s="3">
        <v>717.76331360946745</v>
      </c>
      <c r="K15" s="3">
        <v>723.86331360946747</v>
      </c>
      <c r="L15" s="3">
        <v>727.86331360946747</v>
      </c>
      <c r="M15" s="3">
        <v>732.86331360946747</v>
      </c>
      <c r="N15" s="3">
        <v>772.86331360946747</v>
      </c>
      <c r="O15" s="3">
        <v>773.86331360946747</v>
      </c>
      <c r="P15" s="3">
        <v>776.86331360946747</v>
      </c>
      <c r="Q15" s="3">
        <v>777.86331360946747</v>
      </c>
      <c r="R15" s="3">
        <v>777.86331360946747</v>
      </c>
      <c r="S15" s="3">
        <v>777.86331360946747</v>
      </c>
      <c r="T15" s="3">
        <v>778.86331360946747</v>
      </c>
      <c r="U15" s="3">
        <v>778.86331360946747</v>
      </c>
      <c r="V15" s="3">
        <v>778.86331360946747</v>
      </c>
      <c r="W15" s="3">
        <v>779.86331360946747</v>
      </c>
      <c r="X15" s="3">
        <v>780.86331360946747</v>
      </c>
      <c r="Y15" s="3">
        <v>781.86331360946747</v>
      </c>
      <c r="Z15" s="3">
        <v>781.86331360946747</v>
      </c>
      <c r="AA15" s="3">
        <v>781.86331360946747</v>
      </c>
      <c r="AB15" s="3">
        <v>781.86331360946747</v>
      </c>
      <c r="AC15" s="4">
        <f>AB15*$AC$42</f>
        <v>782.45912826041285</v>
      </c>
      <c r="AD15" s="4">
        <f t="shared" ref="AD15:AD41" si="9">AC15*$AD$42</f>
        <v>782.79662459686517</v>
      </c>
      <c r="AE15" s="4">
        <f t="shared" si="8"/>
        <v>782.98534727493904</v>
      </c>
      <c r="AF15" s="4">
        <f t="shared" si="7"/>
        <v>783.19320821692611</v>
      </c>
      <c r="AG15" s="4">
        <f t="shared" si="6"/>
        <v>783.44983545215928</v>
      </c>
      <c r="AH15" s="4">
        <f t="shared" si="5"/>
        <v>783.80737768858899</v>
      </c>
      <c r="AI15" s="4">
        <f t="shared" si="4"/>
        <v>783.80737768858899</v>
      </c>
      <c r="AJ15" s="4">
        <f t="shared" si="3"/>
        <v>783.80737768858899</v>
      </c>
      <c r="AK15" s="4">
        <f t="shared" si="2"/>
        <v>783.80737768858899</v>
      </c>
      <c r="AL15" s="16">
        <f t="shared" si="0"/>
        <v>783.80737768858899</v>
      </c>
      <c r="AM15" s="20">
        <f>AL15-AB15</f>
        <v>1.9440640791215174</v>
      </c>
      <c r="AN15" s="17">
        <f>'Предявени брой (4)'!AB15-AB15</f>
        <v>10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204.34391891891892</v>
      </c>
      <c r="C16" s="3">
        <v>503.34391891891892</v>
      </c>
      <c r="D16" s="3">
        <v>591.83648648648648</v>
      </c>
      <c r="E16" s="3">
        <v>683.31689189189194</v>
      </c>
      <c r="F16" s="3">
        <v>760.72280701754391</v>
      </c>
      <c r="G16" s="3">
        <v>809.84210526315792</v>
      </c>
      <c r="H16" s="3">
        <v>838.96842105263158</v>
      </c>
      <c r="I16" s="3">
        <v>858.4666666666667</v>
      </c>
      <c r="J16" s="3">
        <v>874.62666666666667</v>
      </c>
      <c r="K16" s="3">
        <v>886.62666666666667</v>
      </c>
      <c r="L16" s="3">
        <v>895.62666666666667</v>
      </c>
      <c r="M16" s="3">
        <v>917.62666666666667</v>
      </c>
      <c r="N16" s="3">
        <v>924.62666666666667</v>
      </c>
      <c r="O16" s="3">
        <v>928.62666666666667</v>
      </c>
      <c r="P16" s="3">
        <v>932.62666666666667</v>
      </c>
      <c r="Q16" s="3">
        <v>934.62666666666667</v>
      </c>
      <c r="R16" s="3">
        <v>936.62666666666667</v>
      </c>
      <c r="S16" s="3">
        <v>936.62666666666667</v>
      </c>
      <c r="T16" s="3">
        <v>940.62666666666667</v>
      </c>
      <c r="U16" s="3">
        <v>940.62666666666667</v>
      </c>
      <c r="V16" s="3">
        <v>941.62666666666667</v>
      </c>
      <c r="W16" s="3">
        <v>941.62666666666667</v>
      </c>
      <c r="X16" s="3">
        <v>941.62666666666667</v>
      </c>
      <c r="Y16" s="3">
        <v>941.62666666666667</v>
      </c>
      <c r="Z16" s="3">
        <v>941.62666666666667</v>
      </c>
      <c r="AA16" s="3">
        <v>941.62666666666667</v>
      </c>
      <c r="AB16" s="4">
        <f>AA16*$AB$42</f>
        <v>942.2516158708986</v>
      </c>
      <c r="AC16" s="4">
        <f t="shared" ref="AC16:AC41" si="10">AB16*$AC$42</f>
        <v>942.96965354812517</v>
      </c>
      <c r="AD16" s="4">
        <f t="shared" si="9"/>
        <v>943.37638252854583</v>
      </c>
      <c r="AE16" s="4">
        <f t="shared" si="8"/>
        <v>943.60381901938933</v>
      </c>
      <c r="AF16" s="4">
        <f t="shared" si="7"/>
        <v>943.85431972079664</v>
      </c>
      <c r="AG16" s="4">
        <f t="shared" si="6"/>
        <v>944.16359043713032</v>
      </c>
      <c r="AH16" s="4">
        <f t="shared" si="5"/>
        <v>944.59447745299849</v>
      </c>
      <c r="AI16" s="4">
        <f t="shared" si="4"/>
        <v>944.59447745299849</v>
      </c>
      <c r="AJ16" s="4">
        <f t="shared" si="3"/>
        <v>944.59447745299849</v>
      </c>
      <c r="AK16" s="4">
        <f t="shared" si="2"/>
        <v>944.59447745299849</v>
      </c>
      <c r="AL16" s="16">
        <f t="shared" si="0"/>
        <v>944.59447745299849</v>
      </c>
      <c r="AM16" s="20">
        <f>AL16-AA16</f>
        <v>2.9678107863318246</v>
      </c>
      <c r="AN16" s="17">
        <f>'Предявени брой (4)'!AA16-AA16</f>
        <v>23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187.36216216216215</v>
      </c>
      <c r="C17" s="3">
        <v>494.83378378378376</v>
      </c>
      <c r="D17" s="3">
        <v>604.44189189189194</v>
      </c>
      <c r="E17" s="3">
        <v>705.6</v>
      </c>
      <c r="F17" s="3">
        <v>768.44210526315794</v>
      </c>
      <c r="G17" s="3">
        <v>799.5333333333333</v>
      </c>
      <c r="H17" s="3">
        <v>821.87719298245611</v>
      </c>
      <c r="I17" s="3">
        <v>847.03719298245619</v>
      </c>
      <c r="J17" s="3">
        <v>868.03719298245619</v>
      </c>
      <c r="K17" s="3">
        <v>871.03719298245619</v>
      </c>
      <c r="L17" s="3">
        <v>925.03719298245619</v>
      </c>
      <c r="M17" s="3">
        <v>927.03719298245619</v>
      </c>
      <c r="N17" s="3">
        <v>928.03719298245619</v>
      </c>
      <c r="O17" s="3">
        <v>934.03719298245619</v>
      </c>
      <c r="P17" s="3">
        <v>937.03719298245619</v>
      </c>
      <c r="Q17" s="3">
        <v>941.03719298245619</v>
      </c>
      <c r="R17" s="3">
        <v>942.03719298245619</v>
      </c>
      <c r="S17" s="3">
        <v>943.03719298245619</v>
      </c>
      <c r="T17" s="3">
        <v>945.03719298245619</v>
      </c>
      <c r="U17" s="3">
        <v>945.03719298245619</v>
      </c>
      <c r="V17" s="3">
        <v>945.03719298245619</v>
      </c>
      <c r="W17" s="3">
        <v>945.03719298245619</v>
      </c>
      <c r="X17" s="3">
        <v>945.03719298245619</v>
      </c>
      <c r="Y17" s="3">
        <v>945.03719298245619</v>
      </c>
      <c r="Z17" s="3">
        <v>946.03719298245619</v>
      </c>
      <c r="AA17" s="4">
        <f>Z17*$AA$42</f>
        <v>946.71647316000258</v>
      </c>
      <c r="AB17" s="4">
        <f t="shared" ref="AB17:AB41" si="11">AA17*$AB$42</f>
        <v>947.34480042332132</v>
      </c>
      <c r="AC17" s="4">
        <f t="shared" si="10"/>
        <v>948.06671933390862</v>
      </c>
      <c r="AD17" s="4">
        <f t="shared" si="9"/>
        <v>948.47564682025404</v>
      </c>
      <c r="AE17" s="4">
        <f t="shared" si="8"/>
        <v>948.70431268125969</v>
      </c>
      <c r="AF17" s="4">
        <f t="shared" si="7"/>
        <v>948.95616742258721</v>
      </c>
      <c r="AG17" s="4">
        <f t="shared" si="6"/>
        <v>949.26710985039199</v>
      </c>
      <c r="AH17" s="4">
        <f t="shared" si="5"/>
        <v>949.70032595443161</v>
      </c>
      <c r="AI17" s="4">
        <f t="shared" si="4"/>
        <v>949.70032595443161</v>
      </c>
      <c r="AJ17" s="4">
        <f t="shared" si="3"/>
        <v>949.70032595443161</v>
      </c>
      <c r="AK17" s="4">
        <f t="shared" si="2"/>
        <v>949.70032595443161</v>
      </c>
      <c r="AL17" s="16">
        <f t="shared" si="0"/>
        <v>949.70032595443161</v>
      </c>
      <c r="AM17" s="20">
        <f>AL17-Z17</f>
        <v>3.6631329719754149</v>
      </c>
      <c r="AN17" s="17">
        <f>'Предявени брой (4)'!Z17-Z17</f>
        <v>31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259.84527027027025</v>
      </c>
      <c r="C18" s="3">
        <v>520.19527027027027</v>
      </c>
      <c r="D18" s="3">
        <v>650.90810810810808</v>
      </c>
      <c r="E18" s="3">
        <v>728.69391891891894</v>
      </c>
      <c r="F18" s="3">
        <v>769.34035087719303</v>
      </c>
      <c r="G18" s="3">
        <v>792.17543859649118</v>
      </c>
      <c r="H18" s="3">
        <v>829.33543859649126</v>
      </c>
      <c r="I18" s="3">
        <v>843.33543859649126</v>
      </c>
      <c r="J18" s="3">
        <v>859.33543859649126</v>
      </c>
      <c r="K18" s="3">
        <v>903.33543859649126</v>
      </c>
      <c r="L18" s="3">
        <v>909.33543859649126</v>
      </c>
      <c r="M18" s="3">
        <v>913.33543859649126</v>
      </c>
      <c r="N18" s="3">
        <v>918.33543859649126</v>
      </c>
      <c r="O18" s="3">
        <v>921.33543859649126</v>
      </c>
      <c r="P18" s="3">
        <v>929.33543859649126</v>
      </c>
      <c r="Q18" s="3">
        <v>939.33543859649126</v>
      </c>
      <c r="R18" s="3">
        <v>942.33543859649126</v>
      </c>
      <c r="S18" s="3">
        <v>943.33543859649126</v>
      </c>
      <c r="T18" s="3">
        <v>943.33543859649126</v>
      </c>
      <c r="U18" s="3">
        <v>945.33543859649126</v>
      </c>
      <c r="V18" s="3">
        <v>945.33543859649126</v>
      </c>
      <c r="W18" s="3">
        <v>945.33543859649126</v>
      </c>
      <c r="X18" s="3">
        <v>946.33543859649126</v>
      </c>
      <c r="Y18" s="3">
        <v>946.33543859649126</v>
      </c>
      <c r="Z18" s="4">
        <f>Y18*$Z$42</f>
        <v>947.65336035551991</v>
      </c>
      <c r="AA18" s="4">
        <f t="shared" ref="AA18:AA41" si="12">Z18*$AA$42</f>
        <v>948.33380098475698</v>
      </c>
      <c r="AB18" s="4">
        <f t="shared" si="11"/>
        <v>948.96320165410043</v>
      </c>
      <c r="AC18" s="4">
        <f t="shared" si="10"/>
        <v>949.68635385847142</v>
      </c>
      <c r="AD18" s="4">
        <f t="shared" si="9"/>
        <v>950.09597993813463</v>
      </c>
      <c r="AE18" s="4">
        <f t="shared" si="8"/>
        <v>950.32503644160829</v>
      </c>
      <c r="AF18" s="4">
        <f t="shared" si="7"/>
        <v>950.57732144024351</v>
      </c>
      <c r="AG18" s="4">
        <f t="shared" si="6"/>
        <v>950.88879506810088</v>
      </c>
      <c r="AH18" s="4">
        <f t="shared" si="5"/>
        <v>951.32275125903982</v>
      </c>
      <c r="AI18" s="4">
        <f t="shared" si="4"/>
        <v>951.32275125903982</v>
      </c>
      <c r="AJ18" s="4">
        <f t="shared" si="3"/>
        <v>951.32275125903982</v>
      </c>
      <c r="AK18" s="4">
        <f t="shared" si="2"/>
        <v>951.32275125903982</v>
      </c>
      <c r="AL18" s="16">
        <f t="shared" si="0"/>
        <v>951.32275125903982</v>
      </c>
      <c r="AM18" s="20">
        <f>AL18-Y18</f>
        <v>4.9873126625485611</v>
      </c>
      <c r="AN18" s="17">
        <f>'Предявени брой (4)'!Y18-Y18</f>
        <v>30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220.04594594594596</v>
      </c>
      <c r="C19" s="3">
        <v>421.65405405405403</v>
      </c>
      <c r="D19" s="3">
        <v>484.02499999999998</v>
      </c>
      <c r="E19" s="3">
        <v>543.35945945945946</v>
      </c>
      <c r="F19" s="3">
        <v>590.48333333333335</v>
      </c>
      <c r="G19" s="3">
        <v>636.9133333333333</v>
      </c>
      <c r="H19" s="3">
        <v>656.9133333333333</v>
      </c>
      <c r="I19" s="3">
        <v>675.9133333333333</v>
      </c>
      <c r="J19" s="3">
        <v>687.9133333333333</v>
      </c>
      <c r="K19" s="3">
        <v>689.9133333333333</v>
      </c>
      <c r="L19" s="3">
        <v>700.9133333333333</v>
      </c>
      <c r="M19" s="3">
        <v>709.9133333333333</v>
      </c>
      <c r="N19" s="3">
        <v>716.9133333333333</v>
      </c>
      <c r="O19" s="3">
        <v>724.9133333333333</v>
      </c>
      <c r="P19" s="3">
        <v>731.9133333333333</v>
      </c>
      <c r="Q19" s="3">
        <v>735.9133333333333</v>
      </c>
      <c r="R19" s="3">
        <v>737.9133333333333</v>
      </c>
      <c r="S19" s="3">
        <v>738.9133333333333</v>
      </c>
      <c r="T19" s="3">
        <v>738.9133333333333</v>
      </c>
      <c r="U19" s="3">
        <v>738.9133333333333</v>
      </c>
      <c r="V19" s="3">
        <v>738.9133333333333</v>
      </c>
      <c r="W19" s="3">
        <v>740.9133333333333</v>
      </c>
      <c r="X19" s="3">
        <v>740.9133333333333</v>
      </c>
      <c r="Y19" s="4">
        <f>X19*$Y$42</f>
        <v>741.91990650984394</v>
      </c>
      <c r="Z19" s="4">
        <f t="shared" ref="Z19:Z41" si="13">Y19*$Z$42</f>
        <v>742.95314731259361</v>
      </c>
      <c r="AA19" s="4">
        <f t="shared" si="12"/>
        <v>743.48660767711067</v>
      </c>
      <c r="AB19" s="4">
        <f t="shared" si="11"/>
        <v>743.98005309478322</v>
      </c>
      <c r="AC19" s="4">
        <f t="shared" si="10"/>
        <v>744.54699901477863</v>
      </c>
      <c r="AD19" s="4">
        <f t="shared" si="9"/>
        <v>744.86814279776797</v>
      </c>
      <c r="AE19" s="4">
        <f t="shared" si="8"/>
        <v>745.04772138344867</v>
      </c>
      <c r="AF19" s="4">
        <f t="shared" si="7"/>
        <v>745.24551093561729</v>
      </c>
      <c r="AG19" s="4">
        <f t="shared" si="6"/>
        <v>745.4897039304426</v>
      </c>
      <c r="AH19" s="4">
        <f t="shared" si="5"/>
        <v>745.82992233871471</v>
      </c>
      <c r="AI19" s="4">
        <f t="shared" si="4"/>
        <v>745.82992233871471</v>
      </c>
      <c r="AJ19" s="4">
        <f t="shared" si="3"/>
        <v>745.82992233871471</v>
      </c>
      <c r="AK19" s="4">
        <f t="shared" si="2"/>
        <v>745.82992233871471</v>
      </c>
      <c r="AL19" s="16">
        <f t="shared" si="0"/>
        <v>745.82992233871471</v>
      </c>
      <c r="AM19" s="20">
        <f>AL19-X19</f>
        <v>4.916589005381411</v>
      </c>
      <c r="AN19" s="17">
        <f>'Предявени брой (4)'!X19-X19</f>
        <v>26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155.6</v>
      </c>
      <c r="C20" s="3">
        <v>229.1904761904762</v>
      </c>
      <c r="D20" s="3">
        <v>268.2</v>
      </c>
      <c r="E20" s="3">
        <v>322.7714285714286</v>
      </c>
      <c r="F20" s="3">
        <v>350.91142857142859</v>
      </c>
      <c r="G20" s="3">
        <v>375.91142857142859</v>
      </c>
      <c r="H20" s="3">
        <v>384.91142857142859</v>
      </c>
      <c r="I20" s="3">
        <v>392.91142857142859</v>
      </c>
      <c r="J20" s="3">
        <v>396.91142857142859</v>
      </c>
      <c r="K20" s="3">
        <v>398.91142857142859</v>
      </c>
      <c r="L20" s="3">
        <v>402.91142857142859</v>
      </c>
      <c r="M20" s="3">
        <v>408.91142857142859</v>
      </c>
      <c r="N20" s="3">
        <v>412.91142857142859</v>
      </c>
      <c r="O20" s="3">
        <v>412.91142857142859</v>
      </c>
      <c r="P20" s="3">
        <v>414.91142857142859</v>
      </c>
      <c r="Q20" s="3">
        <v>415.91142857142859</v>
      </c>
      <c r="R20" s="3">
        <v>419.91142857142859</v>
      </c>
      <c r="S20" s="3">
        <v>420.91142857142859</v>
      </c>
      <c r="T20" s="3">
        <v>421.91142857142859</v>
      </c>
      <c r="U20" s="3">
        <v>421.91142857142859</v>
      </c>
      <c r="V20" s="3">
        <v>425.91142857142859</v>
      </c>
      <c r="W20" s="3">
        <v>426.91142857142859</v>
      </c>
      <c r="X20" s="4">
        <f>W20*$X$42</f>
        <v>427.50219151201492</v>
      </c>
      <c r="Y20" s="4">
        <f t="shared" ref="Y20:Y41" si="14">X20*$Y$42</f>
        <v>428.08297771131242</v>
      </c>
      <c r="Z20" s="4">
        <f t="shared" si="13"/>
        <v>428.67915095811833</v>
      </c>
      <c r="AA20" s="4">
        <f t="shared" si="12"/>
        <v>428.9869541311154</v>
      </c>
      <c r="AB20" s="4">
        <f t="shared" si="11"/>
        <v>429.271668939118</v>
      </c>
      <c r="AC20" s="4">
        <f t="shared" si="10"/>
        <v>429.59879306060793</v>
      </c>
      <c r="AD20" s="4">
        <f t="shared" si="9"/>
        <v>429.78409094207638</v>
      </c>
      <c r="AE20" s="4">
        <f t="shared" si="8"/>
        <v>429.88770662217451</v>
      </c>
      <c r="AF20" s="4">
        <f t="shared" si="7"/>
        <v>430.00182991191184</v>
      </c>
      <c r="AG20" s="4">
        <f t="shared" si="6"/>
        <v>430.14272768732383</v>
      </c>
      <c r="AH20" s="4">
        <f t="shared" si="5"/>
        <v>430.33903150395878</v>
      </c>
      <c r="AI20" s="4">
        <f t="shared" si="4"/>
        <v>430.33903150395878</v>
      </c>
      <c r="AJ20" s="4">
        <f t="shared" si="3"/>
        <v>430.33903150395878</v>
      </c>
      <c r="AK20" s="4">
        <f t="shared" si="2"/>
        <v>430.33903150395878</v>
      </c>
      <c r="AL20" s="16">
        <f t="shared" si="0"/>
        <v>430.33903150395878</v>
      </c>
      <c r="AM20" s="20">
        <f>AL20-W20</f>
        <v>3.427602932530192</v>
      </c>
      <c r="AN20" s="17">
        <f>'Предявени брой (4)'!W20-W20</f>
        <v>26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161.05666666666667</v>
      </c>
      <c r="C21" s="3">
        <v>249.34285714285716</v>
      </c>
      <c r="D21" s="3">
        <v>316.31571428571425</v>
      </c>
      <c r="E21" s="3">
        <v>369.43571428571425</v>
      </c>
      <c r="F21" s="3">
        <v>422.43571428571425</v>
      </c>
      <c r="G21" s="3">
        <v>449.43571428571425</v>
      </c>
      <c r="H21" s="3">
        <v>456.43571428571425</v>
      </c>
      <c r="I21" s="3">
        <v>463.43571428571425</v>
      </c>
      <c r="J21" s="3">
        <v>469.5157142857143</v>
      </c>
      <c r="K21" s="3">
        <v>485.5157142857143</v>
      </c>
      <c r="L21" s="3">
        <v>496.87571428571431</v>
      </c>
      <c r="M21" s="3">
        <v>506.5157142857143</v>
      </c>
      <c r="N21" s="3">
        <v>508.5157142857143</v>
      </c>
      <c r="O21" s="3">
        <v>511.5157142857143</v>
      </c>
      <c r="P21" s="3">
        <v>512.51571428571424</v>
      </c>
      <c r="Q21" s="3">
        <v>513.51571428571424</v>
      </c>
      <c r="R21" s="3">
        <v>517.51571428571424</v>
      </c>
      <c r="S21" s="3">
        <v>519.51571428571424</v>
      </c>
      <c r="T21" s="3">
        <v>520.51571428571424</v>
      </c>
      <c r="U21" s="3">
        <v>521.51571428571424</v>
      </c>
      <c r="V21" s="3">
        <v>522.51571428571424</v>
      </c>
      <c r="W21" s="4">
        <f>V21*$W$42</f>
        <v>523.89375758991025</v>
      </c>
      <c r="X21" s="4">
        <f t="shared" ref="X21:X41" si="15">W21*$X$42</f>
        <v>524.61872533749272</v>
      </c>
      <c r="Y21" s="4">
        <f t="shared" si="14"/>
        <v>525.3314499073748</v>
      </c>
      <c r="Z21" s="4">
        <f t="shared" si="13"/>
        <v>526.06305703133694</v>
      </c>
      <c r="AA21" s="4">
        <f t="shared" si="12"/>
        <v>526.44078447105232</v>
      </c>
      <c r="AB21" s="4">
        <f t="shared" si="11"/>
        <v>526.790178515398</v>
      </c>
      <c r="AC21" s="4">
        <f t="shared" si="10"/>
        <v>527.19161608238733</v>
      </c>
      <c r="AD21" s="4">
        <f t="shared" si="9"/>
        <v>527.41900845677469</v>
      </c>
      <c r="AE21" s="4">
        <f t="shared" si="8"/>
        <v>527.54616271960037</v>
      </c>
      <c r="AF21" s="4">
        <f t="shared" si="7"/>
        <v>527.68621162690908</v>
      </c>
      <c r="AG21" s="4">
        <f t="shared" si="6"/>
        <v>527.85911743372628</v>
      </c>
      <c r="AH21" s="4">
        <f t="shared" si="5"/>
        <v>528.10001598373765</v>
      </c>
      <c r="AI21" s="4">
        <f t="shared" si="4"/>
        <v>528.10001598373765</v>
      </c>
      <c r="AJ21" s="4">
        <f t="shared" si="3"/>
        <v>528.10001598373765</v>
      </c>
      <c r="AK21" s="4">
        <f t="shared" si="2"/>
        <v>528.10001598373765</v>
      </c>
      <c r="AL21" s="16">
        <f t="shared" si="0"/>
        <v>528.10001598373765</v>
      </c>
      <c r="AM21" s="20">
        <f>AL21-V21</f>
        <v>5.5843016980234097</v>
      </c>
      <c r="AN21" s="17">
        <f>'Предявени брой (4)'!V21-V21</f>
        <v>36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182.62619047619049</v>
      </c>
      <c r="C22" s="3">
        <v>289.2</v>
      </c>
      <c r="D22" s="3">
        <v>336.22</v>
      </c>
      <c r="E22" s="3">
        <v>390.71000000000004</v>
      </c>
      <c r="F22" s="3">
        <v>432.71000000000004</v>
      </c>
      <c r="G22" s="3">
        <v>446.71000000000004</v>
      </c>
      <c r="H22" s="3">
        <v>461.71000000000004</v>
      </c>
      <c r="I22" s="3">
        <v>475.71000000000004</v>
      </c>
      <c r="J22" s="3">
        <v>487.71000000000004</v>
      </c>
      <c r="K22" s="3">
        <v>495.71000000000004</v>
      </c>
      <c r="L22" s="3">
        <v>503.71000000000004</v>
      </c>
      <c r="M22" s="3">
        <v>511.71000000000004</v>
      </c>
      <c r="N22" s="3">
        <v>516.71</v>
      </c>
      <c r="O22" s="3">
        <v>516.71</v>
      </c>
      <c r="P22" s="3">
        <v>519.71</v>
      </c>
      <c r="Q22" s="3">
        <v>521.71</v>
      </c>
      <c r="R22" s="3">
        <v>522.71</v>
      </c>
      <c r="S22" s="3">
        <v>522.71</v>
      </c>
      <c r="T22" s="3">
        <v>522.71</v>
      </c>
      <c r="U22" s="3">
        <v>523.71</v>
      </c>
      <c r="V22" s="4">
        <f>U22*$V$42</f>
        <v>525.0622542358509</v>
      </c>
      <c r="W22" s="4">
        <f t="shared" ref="W22:W41" si="16">V22*$W$42</f>
        <v>526.44701359131807</v>
      </c>
      <c r="X22" s="4">
        <f t="shared" si="15"/>
        <v>527.17551455193382</v>
      </c>
      <c r="Y22" s="4">
        <f t="shared" si="14"/>
        <v>527.89171266632582</v>
      </c>
      <c r="Z22" s="4">
        <f t="shared" si="13"/>
        <v>528.62688536107953</v>
      </c>
      <c r="AA22" s="4">
        <f t="shared" si="12"/>
        <v>529.00645369856932</v>
      </c>
      <c r="AB22" s="4">
        <f t="shared" si="11"/>
        <v>529.35755055465427</v>
      </c>
      <c r="AC22" s="4">
        <f t="shared" si="10"/>
        <v>529.76094457342845</v>
      </c>
      <c r="AD22" s="4">
        <f t="shared" si="9"/>
        <v>529.98944517049677</v>
      </c>
      <c r="AE22" s="4">
        <f t="shared" si="8"/>
        <v>530.11721913412998</v>
      </c>
      <c r="AF22" s="4">
        <f t="shared" si="7"/>
        <v>530.25795058576739</v>
      </c>
      <c r="AG22" s="4">
        <f t="shared" si="6"/>
        <v>530.43169906876187</v>
      </c>
      <c r="AH22" s="4">
        <f t="shared" si="5"/>
        <v>530.67377166534209</v>
      </c>
      <c r="AI22" s="4">
        <f t="shared" si="4"/>
        <v>530.67377166534209</v>
      </c>
      <c r="AJ22" s="4">
        <f t="shared" si="3"/>
        <v>530.67377166534209</v>
      </c>
      <c r="AK22" s="4">
        <f t="shared" si="2"/>
        <v>530.67377166534209</v>
      </c>
      <c r="AL22" s="16">
        <f t="shared" si="0"/>
        <v>530.67377166534209</v>
      </c>
      <c r="AM22" s="20">
        <f>AL22-U22</f>
        <v>6.9637716653420512</v>
      </c>
      <c r="AN22" s="17">
        <f>'Предявени брой (4)'!U22-U22</f>
        <v>60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151</v>
      </c>
      <c r="C23" s="3">
        <v>218</v>
      </c>
      <c r="D23" s="3">
        <v>261.09000000000003</v>
      </c>
      <c r="E23" s="3">
        <v>297.09000000000003</v>
      </c>
      <c r="F23" s="3">
        <v>326.09000000000003</v>
      </c>
      <c r="G23" s="3">
        <v>336.09000000000003</v>
      </c>
      <c r="H23" s="3">
        <v>352.09000000000003</v>
      </c>
      <c r="I23" s="3">
        <v>366.09000000000003</v>
      </c>
      <c r="J23" s="3">
        <v>374.09000000000003</v>
      </c>
      <c r="K23" s="3">
        <v>380.09000000000003</v>
      </c>
      <c r="L23" s="3">
        <v>380.09000000000003</v>
      </c>
      <c r="M23" s="3">
        <v>386.35</v>
      </c>
      <c r="N23" s="3">
        <v>388.35</v>
      </c>
      <c r="O23" s="3">
        <v>392.35</v>
      </c>
      <c r="P23" s="3">
        <v>396.35</v>
      </c>
      <c r="Q23" s="3">
        <v>396.35</v>
      </c>
      <c r="R23" s="3">
        <v>398.35</v>
      </c>
      <c r="S23" s="3">
        <v>400.35</v>
      </c>
      <c r="T23" s="3">
        <v>402.35</v>
      </c>
      <c r="U23" s="4">
        <f>T23*$U$42</f>
        <v>402.77036060729949</v>
      </c>
      <c r="V23" s="4">
        <f t="shared" ref="V23:V41" si="17">U23*$V$42</f>
        <v>403.81034060807553</v>
      </c>
      <c r="W23" s="4">
        <f t="shared" si="16"/>
        <v>404.87531936531872</v>
      </c>
      <c r="X23" s="4">
        <f t="shared" si="15"/>
        <v>405.43558858799912</v>
      </c>
      <c r="Y23" s="4">
        <f t="shared" si="14"/>
        <v>405.98639604403377</v>
      </c>
      <c r="Z23" s="4">
        <f t="shared" si="13"/>
        <v>406.55179630634416</v>
      </c>
      <c r="AA23" s="4">
        <f t="shared" si="12"/>
        <v>406.84371144290043</v>
      </c>
      <c r="AB23" s="4">
        <f t="shared" si="11"/>
        <v>407.11372997860423</v>
      </c>
      <c r="AC23" s="4">
        <f t="shared" si="10"/>
        <v>407.42396876420793</v>
      </c>
      <c r="AD23" s="4">
        <f t="shared" si="9"/>
        <v>407.59970202857215</v>
      </c>
      <c r="AE23" s="4">
        <f t="shared" si="8"/>
        <v>407.69796932422963</v>
      </c>
      <c r="AF23" s="4">
        <f t="shared" si="7"/>
        <v>407.80620185277553</v>
      </c>
      <c r="AG23" s="4">
        <f t="shared" si="6"/>
        <v>407.93982683444602</v>
      </c>
      <c r="AH23" s="4">
        <f t="shared" si="5"/>
        <v>408.12599793489812</v>
      </c>
      <c r="AI23" s="4">
        <f t="shared" si="4"/>
        <v>408.12599793489812</v>
      </c>
      <c r="AJ23" s="4">
        <f t="shared" si="3"/>
        <v>408.12599793489812</v>
      </c>
      <c r="AK23" s="4">
        <f t="shared" si="2"/>
        <v>408.12599793489812</v>
      </c>
      <c r="AL23" s="16">
        <f>AK23</f>
        <v>408.12599793489812</v>
      </c>
      <c r="AM23" s="20">
        <f>AL23-T23</f>
        <v>5.7759979348981005</v>
      </c>
      <c r="AN23" s="17">
        <f>'Предявени брой (4)'!T23-T23</f>
        <v>49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164.95</v>
      </c>
      <c r="C24" s="3">
        <v>257.52</v>
      </c>
      <c r="D24" s="3">
        <v>294.33</v>
      </c>
      <c r="E24" s="3">
        <v>338.18</v>
      </c>
      <c r="F24" s="3">
        <v>358.18</v>
      </c>
      <c r="G24" s="3">
        <v>376.18</v>
      </c>
      <c r="H24" s="3">
        <v>391.18</v>
      </c>
      <c r="I24" s="3">
        <v>405.18</v>
      </c>
      <c r="J24" s="3">
        <v>410.18</v>
      </c>
      <c r="K24" s="3">
        <v>416.18</v>
      </c>
      <c r="L24" s="3">
        <v>417.18</v>
      </c>
      <c r="M24" s="3">
        <v>419.18</v>
      </c>
      <c r="N24" s="3">
        <v>425.84000000000003</v>
      </c>
      <c r="O24" s="3">
        <v>431.84000000000003</v>
      </c>
      <c r="P24" s="3">
        <v>433.84000000000003</v>
      </c>
      <c r="Q24" s="3">
        <v>436.84000000000003</v>
      </c>
      <c r="R24" s="3">
        <v>440.84000000000003</v>
      </c>
      <c r="S24" s="3">
        <v>442.84000000000003</v>
      </c>
      <c r="T24" s="4">
        <f>S24*$T$42</f>
        <v>444.99230379478684</v>
      </c>
      <c r="U24" s="4">
        <f t="shared" ref="U24:U41" si="18">T24*$U$42</f>
        <v>445.45721552603271</v>
      </c>
      <c r="V24" s="4">
        <f t="shared" si="17"/>
        <v>446.60741584030097</v>
      </c>
      <c r="W24" s="4">
        <f t="shared" si="16"/>
        <v>447.78526435696102</v>
      </c>
      <c r="X24" s="4">
        <f t="shared" si="15"/>
        <v>448.40491265358304</v>
      </c>
      <c r="Y24" s="4">
        <f t="shared" si="14"/>
        <v>449.0140963961162</v>
      </c>
      <c r="Z24" s="4">
        <f t="shared" si="13"/>
        <v>449.63941953589915</v>
      </c>
      <c r="AA24" s="4">
        <f t="shared" si="12"/>
        <v>449.96227274611101</v>
      </c>
      <c r="AB24" s="4">
        <f t="shared" si="11"/>
        <v>450.2609086856416</v>
      </c>
      <c r="AC24" s="4">
        <f t="shared" si="10"/>
        <v>450.60402754219007</v>
      </c>
      <c r="AD24" s="4">
        <f t="shared" si="9"/>
        <v>450.79838556421771</v>
      </c>
      <c r="AE24" s="4">
        <f t="shared" si="8"/>
        <v>450.90706753335479</v>
      </c>
      <c r="AF24" s="4">
        <f t="shared" si="7"/>
        <v>451.02677088174096</v>
      </c>
      <c r="AG24" s="4">
        <f t="shared" si="6"/>
        <v>451.17455785437198</v>
      </c>
      <c r="AH24" s="4">
        <f t="shared" si="5"/>
        <v>451.38045994680436</v>
      </c>
      <c r="AI24" s="4">
        <f t="shared" si="4"/>
        <v>451.38045994680436</v>
      </c>
      <c r="AJ24" s="4">
        <f t="shared" si="3"/>
        <v>451.38045994680436</v>
      </c>
      <c r="AK24" s="4">
        <f t="shared" si="2"/>
        <v>451.38045994680436</v>
      </c>
      <c r="AL24" s="16">
        <f t="shared" si="0"/>
        <v>451.38045994680436</v>
      </c>
      <c r="AM24" s="20">
        <f>AL24-S24</f>
        <v>8.540459946804333</v>
      </c>
      <c r="AN24" s="17">
        <f>'Предявени брой (4)'!S24-S24</f>
        <v>53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153</v>
      </c>
      <c r="C25" s="3">
        <v>246</v>
      </c>
      <c r="D25" s="3">
        <v>318</v>
      </c>
      <c r="E25" s="3">
        <v>358</v>
      </c>
      <c r="F25" s="3">
        <v>382</v>
      </c>
      <c r="G25" s="3">
        <v>406</v>
      </c>
      <c r="H25" s="3">
        <v>430</v>
      </c>
      <c r="I25" s="3">
        <v>444</v>
      </c>
      <c r="J25" s="3">
        <v>457</v>
      </c>
      <c r="K25" s="3">
        <v>460</v>
      </c>
      <c r="L25" s="3">
        <v>469</v>
      </c>
      <c r="M25" s="3">
        <v>474</v>
      </c>
      <c r="N25" s="3">
        <v>482</v>
      </c>
      <c r="O25" s="3">
        <v>487</v>
      </c>
      <c r="P25" s="3">
        <v>490</v>
      </c>
      <c r="Q25" s="3">
        <v>496</v>
      </c>
      <c r="R25" s="3">
        <v>500</v>
      </c>
      <c r="S25" s="4">
        <f>R25*$S$42</f>
        <v>502.59867899805852</v>
      </c>
      <c r="T25" s="4">
        <f t="shared" ref="T25:T41" si="19">S25*$T$42</f>
        <v>505.0414236554119</v>
      </c>
      <c r="U25" s="4">
        <f t="shared" si="18"/>
        <v>505.56907251724658</v>
      </c>
      <c r="V25" s="4">
        <f t="shared" si="17"/>
        <v>506.87448566541383</v>
      </c>
      <c r="W25" s="4">
        <f t="shared" si="16"/>
        <v>508.21127797986861</v>
      </c>
      <c r="X25" s="4">
        <f t="shared" si="15"/>
        <v>508.9145442054255</v>
      </c>
      <c r="Y25" s="4">
        <f t="shared" si="14"/>
        <v>509.60593374626251</v>
      </c>
      <c r="Z25" s="4">
        <f t="shared" si="13"/>
        <v>510.31564060201589</v>
      </c>
      <c r="AA25" s="4">
        <f t="shared" si="12"/>
        <v>510.68206097272031</v>
      </c>
      <c r="AB25" s="4">
        <f t="shared" si="11"/>
        <v>511.02099609310108</v>
      </c>
      <c r="AC25" s="4">
        <f t="shared" si="10"/>
        <v>511.41041684109263</v>
      </c>
      <c r="AD25" s="4">
        <f t="shared" si="9"/>
        <v>511.63100234629485</v>
      </c>
      <c r="AE25" s="4">
        <f t="shared" si="8"/>
        <v>511.75435031422728</v>
      </c>
      <c r="AF25" s="4">
        <f t="shared" si="7"/>
        <v>511.89020693235244</v>
      </c>
      <c r="AG25" s="4">
        <f t="shared" si="6"/>
        <v>512.05793689626148</v>
      </c>
      <c r="AH25" s="4">
        <f t="shared" si="5"/>
        <v>512.2916242769395</v>
      </c>
      <c r="AI25" s="4">
        <f t="shared" si="4"/>
        <v>512.2916242769395</v>
      </c>
      <c r="AJ25" s="4">
        <f t="shared" si="3"/>
        <v>512.2916242769395</v>
      </c>
      <c r="AK25" s="4">
        <f t="shared" si="2"/>
        <v>512.2916242769395</v>
      </c>
      <c r="AL25" s="16">
        <f t="shared" si="0"/>
        <v>512.2916242769395</v>
      </c>
      <c r="AM25" s="20">
        <f>AL25-R25</f>
        <v>12.291624276939501</v>
      </c>
      <c r="AN25" s="17">
        <f>'Предявени брой (4)'!R25-R25</f>
        <v>80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133</v>
      </c>
      <c r="C26" s="3">
        <v>255.22</v>
      </c>
      <c r="D26" s="3">
        <v>313.22000000000003</v>
      </c>
      <c r="E26" s="3">
        <v>345.48</v>
      </c>
      <c r="F26" s="3">
        <v>392.48</v>
      </c>
      <c r="G26" s="3">
        <v>427.48</v>
      </c>
      <c r="H26" s="3">
        <v>456.48</v>
      </c>
      <c r="I26" s="3">
        <v>467.48</v>
      </c>
      <c r="J26" s="3">
        <v>472</v>
      </c>
      <c r="K26" s="3">
        <v>483</v>
      </c>
      <c r="L26" s="3">
        <v>488</v>
      </c>
      <c r="M26" s="3">
        <v>493</v>
      </c>
      <c r="N26" s="3">
        <v>499</v>
      </c>
      <c r="O26" s="3">
        <v>506</v>
      </c>
      <c r="P26" s="3">
        <v>509</v>
      </c>
      <c r="Q26" s="3">
        <v>513</v>
      </c>
      <c r="R26" s="4">
        <f>Q26*$R$42</f>
        <v>514.78268904861432</v>
      </c>
      <c r="S26" s="4">
        <f t="shared" ref="S26:S41" si="20">R26*$S$42</f>
        <v>517.45819897380375</v>
      </c>
      <c r="T26" s="4">
        <f t="shared" si="19"/>
        <v>519.97316430054673</v>
      </c>
      <c r="U26" s="4">
        <f t="shared" si="18"/>
        <v>520.51641330048415</v>
      </c>
      <c r="V26" s="4">
        <f t="shared" si="17"/>
        <v>521.86042148195008</v>
      </c>
      <c r="W26" s="4">
        <f t="shared" si="16"/>
        <v>523.23673656661924</v>
      </c>
      <c r="X26" s="4">
        <f t="shared" si="15"/>
        <v>523.96079512403776</v>
      </c>
      <c r="Y26" s="4">
        <f t="shared" si="14"/>
        <v>524.67262585806202</v>
      </c>
      <c r="Z26" s="4">
        <f t="shared" si="13"/>
        <v>525.40331546534401</v>
      </c>
      <c r="AA26" s="4">
        <f t="shared" si="12"/>
        <v>525.78056919285086</v>
      </c>
      <c r="AB26" s="4">
        <f t="shared" si="11"/>
        <v>526.12952505821613</v>
      </c>
      <c r="AC26" s="4">
        <f t="shared" si="10"/>
        <v>526.53045917786096</v>
      </c>
      <c r="AD26" s="4">
        <f t="shared" si="9"/>
        <v>526.75756637692723</v>
      </c>
      <c r="AE26" s="4">
        <f t="shared" si="8"/>
        <v>526.88456117416911</v>
      </c>
      <c r="AF26" s="4">
        <f t="shared" si="7"/>
        <v>527.02443444457617</v>
      </c>
      <c r="AG26" s="4">
        <f t="shared" si="6"/>
        <v>527.19712340828642</v>
      </c>
      <c r="AH26" s="4">
        <f t="shared" si="5"/>
        <v>527.43771984473074</v>
      </c>
      <c r="AI26" s="4">
        <f t="shared" si="4"/>
        <v>527.43771984473074</v>
      </c>
      <c r="AJ26" s="4">
        <f t="shared" si="3"/>
        <v>527.43771984473074</v>
      </c>
      <c r="AK26" s="4">
        <f t="shared" si="2"/>
        <v>527.43771984473074</v>
      </c>
      <c r="AL26" s="16">
        <f t="shared" si="0"/>
        <v>527.43771984473074</v>
      </c>
      <c r="AM26" s="20">
        <f>AL26-Q26</f>
        <v>14.437719844730736</v>
      </c>
      <c r="AN26" s="17">
        <f>'Предявени брой (4)'!Q26-Q26</f>
        <v>86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111</v>
      </c>
      <c r="C27" s="3">
        <v>181</v>
      </c>
      <c r="D27" s="3">
        <v>226</v>
      </c>
      <c r="E27" s="3">
        <v>271.52</v>
      </c>
      <c r="F27" s="3">
        <v>316.87</v>
      </c>
      <c r="G27" s="3">
        <v>352.87</v>
      </c>
      <c r="H27" s="3">
        <v>368.87</v>
      </c>
      <c r="I27" s="3">
        <v>379.87</v>
      </c>
      <c r="J27" s="3">
        <v>387.87</v>
      </c>
      <c r="K27" s="3">
        <v>391.87</v>
      </c>
      <c r="L27" s="3">
        <v>401.87</v>
      </c>
      <c r="M27" s="3">
        <v>407.87</v>
      </c>
      <c r="N27" s="3">
        <v>412.87</v>
      </c>
      <c r="O27" s="3">
        <v>416.87</v>
      </c>
      <c r="P27" s="3">
        <v>420.87</v>
      </c>
      <c r="Q27" s="4">
        <f>P27*$Q$42</f>
        <v>422.65569537252009</v>
      </c>
      <c r="R27" s="4">
        <f t="shared" ref="R27:R41" si="21">Q27*$R$42</f>
        <v>424.1244354884559</v>
      </c>
      <c r="S27" s="4">
        <f t="shared" si="20"/>
        <v>426.3287620145905</v>
      </c>
      <c r="T27" s="4">
        <f t="shared" si="19"/>
        <v>428.40081741227539</v>
      </c>
      <c r="U27" s="4">
        <f t="shared" si="18"/>
        <v>428.84839496359888</v>
      </c>
      <c r="V27" s="4">
        <f t="shared" si="17"/>
        <v>429.95571019269016</v>
      </c>
      <c r="W27" s="4">
        <f t="shared" si="16"/>
        <v>431.08964276415702</v>
      </c>
      <c r="X27" s="4">
        <f t="shared" si="15"/>
        <v>431.68618754598185</v>
      </c>
      <c r="Y27" s="4">
        <f t="shared" si="14"/>
        <v>432.27265794340207</v>
      </c>
      <c r="Z27" s="4">
        <f t="shared" si="13"/>
        <v>432.87466598251945</v>
      </c>
      <c r="AA27" s="4">
        <f t="shared" si="12"/>
        <v>433.1854816482724</v>
      </c>
      <c r="AB27" s="4">
        <f t="shared" si="11"/>
        <v>433.47298298146984</v>
      </c>
      <c r="AC27" s="4">
        <f t="shared" si="10"/>
        <v>433.80330869128869</v>
      </c>
      <c r="AD27" s="4">
        <f t="shared" si="9"/>
        <v>433.99042009703038</v>
      </c>
      <c r="AE27" s="4">
        <f t="shared" si="8"/>
        <v>434.0950498715664</v>
      </c>
      <c r="AF27" s="4">
        <f t="shared" si="7"/>
        <v>434.21029009450581</v>
      </c>
      <c r="AG27" s="4">
        <f t="shared" si="6"/>
        <v>434.35256684702063</v>
      </c>
      <c r="AH27" s="4">
        <f t="shared" si="5"/>
        <v>434.55079190384231</v>
      </c>
      <c r="AI27" s="4">
        <f t="shared" si="4"/>
        <v>434.55079190384231</v>
      </c>
      <c r="AJ27" s="4">
        <f t="shared" si="3"/>
        <v>434.55079190384231</v>
      </c>
      <c r="AK27" s="4">
        <f t="shared" si="2"/>
        <v>434.55079190384231</v>
      </c>
      <c r="AL27" s="16">
        <f t="shared" si="0"/>
        <v>434.55079190384231</v>
      </c>
      <c r="AM27" s="20">
        <f>AL27-P27</f>
        <v>13.680791903842305</v>
      </c>
      <c r="AN27" s="17">
        <f>'Предявени брой (4)'!P27-P27</f>
        <v>66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107</v>
      </c>
      <c r="C28" s="3">
        <v>188</v>
      </c>
      <c r="D28" s="3">
        <v>239</v>
      </c>
      <c r="E28" s="3">
        <v>263</v>
      </c>
      <c r="F28" s="3">
        <v>311</v>
      </c>
      <c r="G28" s="3">
        <v>336</v>
      </c>
      <c r="H28" s="3">
        <v>350</v>
      </c>
      <c r="I28" s="3">
        <v>372</v>
      </c>
      <c r="J28" s="3">
        <v>381</v>
      </c>
      <c r="K28" s="3">
        <v>389</v>
      </c>
      <c r="L28" s="3">
        <v>391</v>
      </c>
      <c r="M28" s="3">
        <v>396</v>
      </c>
      <c r="N28" s="3">
        <v>398</v>
      </c>
      <c r="O28" s="3">
        <v>405</v>
      </c>
      <c r="P28" s="4">
        <f>O28*$P$42</f>
        <v>408.6453335284408</v>
      </c>
      <c r="Q28" s="4">
        <f t="shared" ref="Q28:Q41" si="22">P28*$Q$42</f>
        <v>410.37916126879691</v>
      </c>
      <c r="R28" s="4">
        <f t="shared" si="21"/>
        <v>411.80524009252679</v>
      </c>
      <c r="S28" s="4">
        <f t="shared" si="20"/>
        <v>413.94553934996458</v>
      </c>
      <c r="T28" s="4">
        <f t="shared" si="19"/>
        <v>415.95740945017684</v>
      </c>
      <c r="U28" s="4">
        <f t="shared" si="18"/>
        <v>416.39198658264161</v>
      </c>
      <c r="V28" s="4">
        <f t="shared" si="17"/>
        <v>417.46713853244353</v>
      </c>
      <c r="W28" s="4">
        <f t="shared" si="16"/>
        <v>418.5681346924593</v>
      </c>
      <c r="X28" s="4">
        <f t="shared" si="15"/>
        <v>419.14735212618814</v>
      </c>
      <c r="Y28" s="4">
        <f t="shared" si="14"/>
        <v>419.71678779791182</v>
      </c>
      <c r="Z28" s="4">
        <f t="shared" si="13"/>
        <v>420.3013098021695</v>
      </c>
      <c r="AA28" s="4">
        <f t="shared" si="12"/>
        <v>420.60309745963497</v>
      </c>
      <c r="AB28" s="4">
        <f t="shared" si="11"/>
        <v>420.88224797688338</v>
      </c>
      <c r="AC28" s="4">
        <f t="shared" si="10"/>
        <v>421.20297898613074</v>
      </c>
      <c r="AD28" s="4">
        <f t="shared" si="9"/>
        <v>421.38465551999224</v>
      </c>
      <c r="AE28" s="4">
        <f t="shared" si="8"/>
        <v>421.48624619909094</v>
      </c>
      <c r="AF28" s="4">
        <f t="shared" si="7"/>
        <v>421.5981391335813</v>
      </c>
      <c r="AG28" s="4">
        <f t="shared" si="6"/>
        <v>421.73628328969784</v>
      </c>
      <c r="AH28" s="4">
        <f t="shared" si="5"/>
        <v>421.92875066551125</v>
      </c>
      <c r="AI28" s="4">
        <f t="shared" si="4"/>
        <v>421.92875066551125</v>
      </c>
      <c r="AJ28" s="4">
        <f t="shared" si="3"/>
        <v>421.92875066551125</v>
      </c>
      <c r="AK28" s="4">
        <f t="shared" si="2"/>
        <v>421.92875066551125</v>
      </c>
      <c r="AL28" s="16">
        <f t="shared" si="0"/>
        <v>421.92875066551125</v>
      </c>
      <c r="AM28" s="20">
        <f>AL28-O28</f>
        <v>16.928750665511245</v>
      </c>
      <c r="AN28" s="17">
        <f>'Предявени брой (4)'!O28-O28</f>
        <v>64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109</v>
      </c>
      <c r="C29" s="3">
        <v>220</v>
      </c>
      <c r="D29" s="3">
        <v>289</v>
      </c>
      <c r="E29" s="3">
        <v>346.43</v>
      </c>
      <c r="F29" s="3">
        <v>388.43</v>
      </c>
      <c r="G29" s="3">
        <v>414.43</v>
      </c>
      <c r="H29" s="3">
        <v>446.43</v>
      </c>
      <c r="I29" s="3">
        <v>463.43</v>
      </c>
      <c r="J29" s="3">
        <v>479.43</v>
      </c>
      <c r="K29" s="3">
        <v>490.43</v>
      </c>
      <c r="L29" s="3">
        <v>498.43</v>
      </c>
      <c r="M29" s="3">
        <v>507.43</v>
      </c>
      <c r="N29" s="3">
        <v>511.43</v>
      </c>
      <c r="O29" s="4">
        <f>N29*$O$42</f>
        <v>516.47140569159831</v>
      </c>
      <c r="P29" s="4">
        <f t="shared" ref="P29:P41" si="23">O29*$P$42</f>
        <v>521.12007367097738</v>
      </c>
      <c r="Q29" s="4">
        <f t="shared" si="22"/>
        <v>523.33111675811017</v>
      </c>
      <c r="R29" s="4">
        <f t="shared" si="21"/>
        <v>525.14970672037873</v>
      </c>
      <c r="S29" s="4">
        <f t="shared" si="20"/>
        <v>527.8790977477604</v>
      </c>
      <c r="T29" s="4">
        <f t="shared" si="19"/>
        <v>530.44471102856414</v>
      </c>
      <c r="U29" s="4">
        <f t="shared" si="18"/>
        <v>530.99890031865175</v>
      </c>
      <c r="V29" s="4">
        <f t="shared" si="17"/>
        <v>532.36997498246967</v>
      </c>
      <c r="W29" s="4">
        <f t="shared" si="16"/>
        <v>533.77400716623367</v>
      </c>
      <c r="X29" s="4">
        <f t="shared" si="15"/>
        <v>534.51264727042883</v>
      </c>
      <c r="Y29" s="4">
        <f t="shared" si="14"/>
        <v>535.23881329962899</v>
      </c>
      <c r="Z29" s="4">
        <f t="shared" si="13"/>
        <v>535.98421799394168</v>
      </c>
      <c r="AA29" s="4">
        <f t="shared" si="12"/>
        <v>536.36906909436527</v>
      </c>
      <c r="AB29" s="4">
        <f t="shared" si="11"/>
        <v>536.72505245249567</v>
      </c>
      <c r="AC29" s="4">
        <f t="shared" si="10"/>
        <v>537.13406083569282</v>
      </c>
      <c r="AD29" s="4">
        <f t="shared" si="9"/>
        <v>537.36574166242031</v>
      </c>
      <c r="AE29" s="4">
        <f t="shared" si="8"/>
        <v>537.4952939607889</v>
      </c>
      <c r="AF29" s="4">
        <f t="shared" si="7"/>
        <v>537.63798408711773</v>
      </c>
      <c r="AG29" s="4">
        <f t="shared" si="6"/>
        <v>537.81415076982785</v>
      </c>
      <c r="AH29" s="4">
        <f t="shared" si="5"/>
        <v>538.05959248868248</v>
      </c>
      <c r="AI29" s="4">
        <f t="shared" si="4"/>
        <v>538.05959248868248</v>
      </c>
      <c r="AJ29" s="4">
        <f t="shared" si="3"/>
        <v>538.05959248868248</v>
      </c>
      <c r="AK29" s="4">
        <f t="shared" si="2"/>
        <v>538.05959248868248</v>
      </c>
      <c r="AL29" s="16">
        <f t="shared" si="0"/>
        <v>538.05959248868248</v>
      </c>
      <c r="AM29" s="20">
        <f>AL29-N29</f>
        <v>26.629592488682476</v>
      </c>
      <c r="AN29" s="17">
        <f>'Предявени брой (4)'!N29-N29</f>
        <v>79.000000000000057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134</v>
      </c>
      <c r="C30" s="3">
        <v>275</v>
      </c>
      <c r="D30" s="3">
        <v>388</v>
      </c>
      <c r="E30" s="3">
        <v>442</v>
      </c>
      <c r="F30" s="3">
        <v>471.93</v>
      </c>
      <c r="G30" s="3">
        <v>497.93</v>
      </c>
      <c r="H30" s="3">
        <v>521.93000000000006</v>
      </c>
      <c r="I30" s="3">
        <v>539</v>
      </c>
      <c r="J30" s="3">
        <v>551</v>
      </c>
      <c r="K30" s="3">
        <v>559</v>
      </c>
      <c r="L30" s="3">
        <v>567</v>
      </c>
      <c r="M30" s="3">
        <v>581</v>
      </c>
      <c r="N30" s="4">
        <f>M30*$N$42</f>
        <v>586.47642757627602</v>
      </c>
      <c r="O30" s="4">
        <f t="shared" ref="O30:O41" si="24">N30*$O$42</f>
        <v>592.25760114836078</v>
      </c>
      <c r="P30" s="4">
        <f t="shared" si="23"/>
        <v>597.58840729883002</v>
      </c>
      <c r="Q30" s="4">
        <f t="shared" si="22"/>
        <v>600.12389534403439</v>
      </c>
      <c r="R30" s="4">
        <f t="shared" si="21"/>
        <v>602.2093423148757</v>
      </c>
      <c r="S30" s="4">
        <f t="shared" si="20"/>
        <v>605.33923985549234</v>
      </c>
      <c r="T30" s="4">
        <f t="shared" si="19"/>
        <v>608.28132716258824</v>
      </c>
      <c r="U30" s="4">
        <f t="shared" si="18"/>
        <v>608.91683731070555</v>
      </c>
      <c r="V30" s="4">
        <f t="shared" si="17"/>
        <v>610.48910129751948</v>
      </c>
      <c r="W30" s="4">
        <f t="shared" si="16"/>
        <v>612.09915893851826</v>
      </c>
      <c r="X30" s="4">
        <f t="shared" si="15"/>
        <v>612.94618592084805</v>
      </c>
      <c r="Y30" s="4">
        <f t="shared" si="14"/>
        <v>613.7789084021897</v>
      </c>
      <c r="Z30" s="4">
        <f t="shared" si="13"/>
        <v>614.63369259986894</v>
      </c>
      <c r="AA30" s="4">
        <f t="shared" si="12"/>
        <v>615.07501614077432</v>
      </c>
      <c r="AB30" s="4">
        <f t="shared" si="11"/>
        <v>615.48323593263819</v>
      </c>
      <c r="AC30" s="4">
        <f t="shared" si="10"/>
        <v>615.95226155770172</v>
      </c>
      <c r="AD30" s="4">
        <f t="shared" si="9"/>
        <v>616.21793886172577</v>
      </c>
      <c r="AE30" s="4">
        <f t="shared" si="8"/>
        <v>616.36650145901478</v>
      </c>
      <c r="AF30" s="4">
        <f t="shared" si="7"/>
        <v>616.53012970831526</v>
      </c>
      <c r="AG30" s="4">
        <f t="shared" si="6"/>
        <v>616.73214681081959</v>
      </c>
      <c r="AH30" s="4">
        <f t="shared" si="5"/>
        <v>617.01360425847042</v>
      </c>
      <c r="AI30" s="4">
        <f t="shared" si="4"/>
        <v>617.01360425847042</v>
      </c>
      <c r="AJ30" s="4">
        <f t="shared" si="3"/>
        <v>617.01360425847042</v>
      </c>
      <c r="AK30" s="4">
        <f t="shared" si="2"/>
        <v>617.01360425847042</v>
      </c>
      <c r="AL30" s="16">
        <f t="shared" si="0"/>
        <v>617.01360425847042</v>
      </c>
      <c r="AM30" s="20">
        <f>AL30-M30</f>
        <v>36.013604258470423</v>
      </c>
      <c r="AN30" s="17">
        <f>'Предявени брой (4)'!M30-M30</f>
        <v>84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123</v>
      </c>
      <c r="C31" s="3">
        <v>240</v>
      </c>
      <c r="D31" s="3">
        <v>294</v>
      </c>
      <c r="E31" s="3">
        <v>326</v>
      </c>
      <c r="F31" s="3">
        <v>364</v>
      </c>
      <c r="G31" s="3">
        <v>385</v>
      </c>
      <c r="H31" s="3">
        <v>403</v>
      </c>
      <c r="I31" s="3">
        <v>411</v>
      </c>
      <c r="J31" s="3">
        <v>414</v>
      </c>
      <c r="K31" s="3">
        <v>418</v>
      </c>
      <c r="L31" s="3">
        <v>427</v>
      </c>
      <c r="M31" s="4">
        <f>L31*$M$42</f>
        <v>432.26165579439362</v>
      </c>
      <c r="N31" s="4">
        <f t="shared" ref="N31:N40" si="25">M31*$N$42</f>
        <v>436.33609581497734</v>
      </c>
      <c r="O31" s="4">
        <f t="shared" si="24"/>
        <v>440.63726562686054</v>
      </c>
      <c r="P31" s="4">
        <f t="shared" si="23"/>
        <v>444.60336389419399</v>
      </c>
      <c r="Q31" s="4">
        <f t="shared" si="22"/>
        <v>446.4897567696965</v>
      </c>
      <c r="R31" s="4">
        <f t="shared" si="21"/>
        <v>448.04132090168832</v>
      </c>
      <c r="S31" s="4">
        <f t="shared" si="20"/>
        <v>450.36995204346755</v>
      </c>
      <c r="T31" s="4">
        <f t="shared" si="19"/>
        <v>452.55885312927984</v>
      </c>
      <c r="U31" s="4">
        <f t="shared" si="18"/>
        <v>453.03167011533719</v>
      </c>
      <c r="V31" s="4">
        <f t="shared" si="17"/>
        <v>454.20142817779174</v>
      </c>
      <c r="W31" s="4">
        <f t="shared" si="16"/>
        <v>455.39930456647085</v>
      </c>
      <c r="X31" s="4">
        <f t="shared" si="15"/>
        <v>456.02948922375896</v>
      </c>
      <c r="Y31" s="4">
        <f t="shared" si="14"/>
        <v>456.6490313900274</v>
      </c>
      <c r="Z31" s="4">
        <f t="shared" si="13"/>
        <v>457.2849873842369</v>
      </c>
      <c r="AA31" s="4">
        <f t="shared" si="12"/>
        <v>457.61333031802832</v>
      </c>
      <c r="AB31" s="4">
        <f t="shared" si="11"/>
        <v>457.91704419609908</v>
      </c>
      <c r="AC31" s="4">
        <f t="shared" si="10"/>
        <v>458.26599736873243</v>
      </c>
      <c r="AD31" s="4">
        <f t="shared" si="9"/>
        <v>458.46366021097759</v>
      </c>
      <c r="AE31" s="4">
        <f t="shared" si="8"/>
        <v>458.57419018394359</v>
      </c>
      <c r="AF31" s="4">
        <f t="shared" si="7"/>
        <v>458.69592894121962</v>
      </c>
      <c r="AG31" s="4">
        <f t="shared" si="6"/>
        <v>458.8462288503888</v>
      </c>
      <c r="AH31" s="4">
        <f t="shared" si="5"/>
        <v>459.05563205582291</v>
      </c>
      <c r="AI31" s="4">
        <f t="shared" si="4"/>
        <v>459.05563205582291</v>
      </c>
      <c r="AJ31" s="4">
        <f t="shared" si="3"/>
        <v>459.05563205582291</v>
      </c>
      <c r="AK31" s="4">
        <f t="shared" si="2"/>
        <v>459.05563205582291</v>
      </c>
      <c r="AL31" s="16">
        <f t="shared" si="0"/>
        <v>459.05563205582291</v>
      </c>
      <c r="AM31" s="20">
        <f>AL31-L31</f>
        <v>32.055632055822912</v>
      </c>
      <c r="AN31" s="17">
        <f>'Предявени брой (4)'!L31-L31</f>
        <v>95</v>
      </c>
      <c r="AO31" s="18">
        <f t="shared" si="1"/>
        <v>0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102</v>
      </c>
      <c r="C32" s="3">
        <v>182</v>
      </c>
      <c r="D32" s="3">
        <v>236</v>
      </c>
      <c r="E32" s="3">
        <v>294</v>
      </c>
      <c r="F32" s="3">
        <v>323</v>
      </c>
      <c r="G32" s="3">
        <v>339</v>
      </c>
      <c r="H32" s="3">
        <v>349</v>
      </c>
      <c r="I32" s="3">
        <v>359</v>
      </c>
      <c r="J32" s="3">
        <v>370</v>
      </c>
      <c r="K32" s="3">
        <v>378</v>
      </c>
      <c r="L32" s="4">
        <f>K32*$L$42</f>
        <v>383.45763523727339</v>
      </c>
      <c r="M32" s="4">
        <f t="shared" ref="M32:M41" si="26">L32*$M$42</f>
        <v>388.18274551444125</v>
      </c>
      <c r="N32" s="4">
        <f t="shared" si="25"/>
        <v>391.84170367652354</v>
      </c>
      <c r="O32" s="4">
        <f t="shared" si="24"/>
        <v>395.70427136930732</v>
      </c>
      <c r="P32" s="4">
        <f t="shared" si="23"/>
        <v>399.26593568478819</v>
      </c>
      <c r="Q32" s="4">
        <f t="shared" si="22"/>
        <v>400.95996788893018</v>
      </c>
      <c r="R32" s="4">
        <f t="shared" si="21"/>
        <v>402.35331475771835</v>
      </c>
      <c r="S32" s="4">
        <f t="shared" si="20"/>
        <v>404.44448897543862</v>
      </c>
      <c r="T32" s="4">
        <f t="shared" si="19"/>
        <v>406.41018179542431</v>
      </c>
      <c r="U32" s="4">
        <f t="shared" si="18"/>
        <v>406.83478433259893</v>
      </c>
      <c r="V32" s="4">
        <f t="shared" si="17"/>
        <v>407.88525894718572</v>
      </c>
      <c r="W32" s="4">
        <f t="shared" si="16"/>
        <v>408.96098458491275</v>
      </c>
      <c r="X32" s="4">
        <f t="shared" si="15"/>
        <v>409.52690757893271</v>
      </c>
      <c r="Y32" s="4">
        <f t="shared" si="14"/>
        <v>410.08327332602187</v>
      </c>
      <c r="Z32" s="4">
        <f t="shared" si="13"/>
        <v>410.65437913785917</v>
      </c>
      <c r="AA32" s="4">
        <f t="shared" si="12"/>
        <v>410.94924003935455</v>
      </c>
      <c r="AB32" s="4">
        <f t="shared" si="11"/>
        <v>411.22198337770055</v>
      </c>
      <c r="AC32" s="4">
        <f t="shared" si="10"/>
        <v>411.53535283528021</v>
      </c>
      <c r="AD32" s="4">
        <f t="shared" si="9"/>
        <v>411.71285945369146</v>
      </c>
      <c r="AE32" s="4">
        <f t="shared" si="8"/>
        <v>411.81211838122397</v>
      </c>
      <c r="AF32" s="4">
        <f t="shared" si="7"/>
        <v>411.92144310249279</v>
      </c>
      <c r="AG32" s="4">
        <f t="shared" si="6"/>
        <v>412.05641651641878</v>
      </c>
      <c r="AH32" s="4">
        <f t="shared" si="5"/>
        <v>412.24446630088448</v>
      </c>
      <c r="AI32" s="4">
        <f t="shared" si="4"/>
        <v>412.24446630088448</v>
      </c>
      <c r="AJ32" s="4">
        <f t="shared" si="3"/>
        <v>412.24446630088448</v>
      </c>
      <c r="AK32" s="4">
        <f t="shared" si="2"/>
        <v>412.24446630088448</v>
      </c>
      <c r="AL32" s="16">
        <f t="shared" si="0"/>
        <v>412.24446630088448</v>
      </c>
      <c r="AM32" s="20">
        <f>AL32-K32</f>
        <v>34.244466300884483</v>
      </c>
      <c r="AN32" s="17">
        <f>'Предявени брой (4)'!K32-K32</f>
        <v>78</v>
      </c>
      <c r="AO32" s="18">
        <f t="shared" si="1"/>
        <v>0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130</v>
      </c>
      <c r="C33" s="3">
        <v>226</v>
      </c>
      <c r="D33" s="3">
        <v>287</v>
      </c>
      <c r="E33" s="3">
        <v>344</v>
      </c>
      <c r="F33" s="3">
        <v>384</v>
      </c>
      <c r="G33" s="3">
        <v>406</v>
      </c>
      <c r="H33" s="3">
        <v>419</v>
      </c>
      <c r="I33" s="3">
        <v>434</v>
      </c>
      <c r="J33" s="3">
        <v>448</v>
      </c>
      <c r="K33" s="4">
        <f>J33*$K$42</f>
        <v>455.13916781653279</v>
      </c>
      <c r="L33" s="4">
        <f t="shared" ref="L33:L41" si="27">K33*$L$42</f>
        <v>461.71055289626509</v>
      </c>
      <c r="M33" s="4">
        <f t="shared" si="26"/>
        <v>467.39992527560776</v>
      </c>
      <c r="N33" s="4">
        <f t="shared" si="25"/>
        <v>471.80557388133695</v>
      </c>
      <c r="O33" s="4">
        <f t="shared" si="24"/>
        <v>476.456382995963</v>
      </c>
      <c r="P33" s="4">
        <f t="shared" si="23"/>
        <v>480.74488281762916</v>
      </c>
      <c r="Q33" s="4">
        <f t="shared" si="22"/>
        <v>482.78461934579735</v>
      </c>
      <c r="R33" s="4">
        <f t="shared" si="21"/>
        <v>484.46230911918366</v>
      </c>
      <c r="S33" s="4">
        <f t="shared" si="20"/>
        <v>486.98023317530158</v>
      </c>
      <c r="T33" s="4">
        <f t="shared" si="19"/>
        <v>489.34706860988149</v>
      </c>
      <c r="U33" s="4">
        <f t="shared" si="18"/>
        <v>489.85832058189857</v>
      </c>
      <c r="V33" s="4">
        <f t="shared" si="17"/>
        <v>491.12316751812983</v>
      </c>
      <c r="W33" s="4">
        <f t="shared" si="16"/>
        <v>492.41841850107693</v>
      </c>
      <c r="X33" s="4">
        <f t="shared" si="15"/>
        <v>493.0998304601946</v>
      </c>
      <c r="Y33" s="4">
        <f t="shared" si="14"/>
        <v>493.76973480710404</v>
      </c>
      <c r="Z33" s="4">
        <f t="shared" si="13"/>
        <v>494.45738725137608</v>
      </c>
      <c r="AA33" s="4">
        <f t="shared" si="12"/>
        <v>494.81242096917561</v>
      </c>
      <c r="AB33" s="4">
        <f t="shared" si="11"/>
        <v>495.14082355129813</v>
      </c>
      <c r="AC33" s="4">
        <f t="shared" si="10"/>
        <v>495.51814290087998</v>
      </c>
      <c r="AD33" s="4">
        <f t="shared" si="9"/>
        <v>495.73187362729698</v>
      </c>
      <c r="AE33" s="4">
        <f t="shared" si="8"/>
        <v>495.85138851003643</v>
      </c>
      <c r="AF33" s="4">
        <f t="shared" si="7"/>
        <v>495.98302333188849</v>
      </c>
      <c r="AG33" s="4">
        <f t="shared" si="6"/>
        <v>496.14554102313616</v>
      </c>
      <c r="AH33" s="4">
        <f t="shared" si="5"/>
        <v>496.37196647924674</v>
      </c>
      <c r="AI33" s="4">
        <f t="shared" si="4"/>
        <v>496.37196647924674</v>
      </c>
      <c r="AJ33" s="4">
        <f t="shared" si="3"/>
        <v>496.37196647924674</v>
      </c>
      <c r="AK33" s="4">
        <f t="shared" si="2"/>
        <v>496.37196647924674</v>
      </c>
      <c r="AL33" s="16">
        <f t="shared" si="0"/>
        <v>496.37196647924674</v>
      </c>
      <c r="AM33" s="20">
        <f>AL33-J33</f>
        <v>48.371966479246737</v>
      </c>
      <c r="AN33" s="17">
        <f>'Предявени брой (4)'!J33-J33</f>
        <v>87</v>
      </c>
      <c r="AO33" s="18">
        <f t="shared" si="1"/>
        <v>0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118</v>
      </c>
      <c r="C34" s="3">
        <v>228</v>
      </c>
      <c r="D34" s="3">
        <v>314</v>
      </c>
      <c r="E34" s="3">
        <v>366</v>
      </c>
      <c r="F34" s="3">
        <v>410</v>
      </c>
      <c r="G34" s="3">
        <v>423</v>
      </c>
      <c r="H34" s="3">
        <v>439</v>
      </c>
      <c r="I34" s="3">
        <v>451</v>
      </c>
      <c r="J34" s="4">
        <f>I34*$J$42</f>
        <v>459.29204050858402</v>
      </c>
      <c r="K34" s="4">
        <f t="shared" ref="K34:K41" si="28">J34*$K$42</f>
        <v>466.61115424516561</v>
      </c>
      <c r="L34" s="4">
        <f t="shared" si="27"/>
        <v>473.34817402694665</v>
      </c>
      <c r="M34" s="4">
        <f t="shared" si="26"/>
        <v>479.18094958346779</v>
      </c>
      <c r="N34" s="4">
        <f t="shared" si="25"/>
        <v>483.69764453411324</v>
      </c>
      <c r="O34" s="4">
        <f t="shared" si="24"/>
        <v>488.46567937400727</v>
      </c>
      <c r="P34" s="4">
        <f t="shared" si="23"/>
        <v>492.86227275305583</v>
      </c>
      <c r="Q34" s="4">
        <f t="shared" si="22"/>
        <v>494.95342175332877</v>
      </c>
      <c r="R34" s="4">
        <f t="shared" si="21"/>
        <v>496.67339844832651</v>
      </c>
      <c r="S34" s="4">
        <f t="shared" si="20"/>
        <v>499.25478790721058</v>
      </c>
      <c r="T34" s="4">
        <f t="shared" si="19"/>
        <v>501.68128048822899</v>
      </c>
      <c r="U34" s="4">
        <f t="shared" si="18"/>
        <v>502.2054187950186</v>
      </c>
      <c r="V34" s="4">
        <f t="shared" si="17"/>
        <v>503.5021467643773</v>
      </c>
      <c r="W34" s="4">
        <f t="shared" si="16"/>
        <v>504.83004512805701</v>
      </c>
      <c r="X34" s="4">
        <f t="shared" si="15"/>
        <v>505.52863238057955</v>
      </c>
      <c r="Y34" s="4">
        <f t="shared" si="14"/>
        <v>506.21542196637779</v>
      </c>
      <c r="Z34" s="4">
        <f t="shared" si="13"/>
        <v>506.92040699827601</v>
      </c>
      <c r="AA34" s="4">
        <f t="shared" si="12"/>
        <v>507.28438949983297</v>
      </c>
      <c r="AB34" s="4">
        <f t="shared" si="11"/>
        <v>507.62106961601899</v>
      </c>
      <c r="AC34" s="4">
        <f t="shared" si="10"/>
        <v>508.0078994686815</v>
      </c>
      <c r="AD34" s="4">
        <f t="shared" si="9"/>
        <v>508.22701737371597</v>
      </c>
      <c r="AE34" s="4">
        <f t="shared" si="8"/>
        <v>508.34954468256541</v>
      </c>
      <c r="AF34" s="4">
        <f t="shared" si="7"/>
        <v>508.4844974190172</v>
      </c>
      <c r="AG34" s="4">
        <f t="shared" si="6"/>
        <v>508.6511114414098</v>
      </c>
      <c r="AH34" s="4">
        <f t="shared" si="5"/>
        <v>508.88324405248147</v>
      </c>
      <c r="AI34" s="4">
        <f t="shared" si="4"/>
        <v>508.88324405248147</v>
      </c>
      <c r="AJ34" s="4">
        <f t="shared" si="3"/>
        <v>508.88324405248147</v>
      </c>
      <c r="AK34" s="4">
        <f t="shared" si="2"/>
        <v>508.88324405248147</v>
      </c>
      <c r="AL34" s="16">
        <f t="shared" si="0"/>
        <v>508.88324405248147</v>
      </c>
      <c r="AM34" s="20">
        <f>AL34-I34</f>
        <v>57.883244052481473</v>
      </c>
      <c r="AN34" s="17">
        <f>'Предявени брой (4)'!I34-I34</f>
        <v>99</v>
      </c>
      <c r="AO34" s="18">
        <f t="shared" si="1"/>
        <v>0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95</v>
      </c>
      <c r="C35" s="3">
        <v>190</v>
      </c>
      <c r="D35" s="3">
        <v>257</v>
      </c>
      <c r="E35" s="3">
        <v>304</v>
      </c>
      <c r="F35" s="3">
        <v>331</v>
      </c>
      <c r="G35" s="3">
        <v>345</v>
      </c>
      <c r="H35" s="3">
        <v>354</v>
      </c>
      <c r="I35" s="4">
        <f>H35*$I$42</f>
        <v>363.32578555833726</v>
      </c>
      <c r="J35" s="4">
        <f t="shared" ref="J35:J41" si="29">I35*$J$42</f>
        <v>370.00585680370938</v>
      </c>
      <c r="K35" s="4">
        <f t="shared" si="28"/>
        <v>375.90213784125774</v>
      </c>
      <c r="L35" s="4">
        <f t="shared" si="27"/>
        <v>381.32948374932351</v>
      </c>
      <c r="M35" s="4">
        <f t="shared" si="26"/>
        <v>386.0283701374799</v>
      </c>
      <c r="N35" s="4">
        <f t="shared" si="25"/>
        <v>389.66702144805782</v>
      </c>
      <c r="O35" s="4">
        <f t="shared" si="24"/>
        <v>393.50815227682506</v>
      </c>
      <c r="P35" s="4">
        <f t="shared" si="23"/>
        <v>397.05004971191022</v>
      </c>
      <c r="Q35" s="4">
        <f t="shared" si="22"/>
        <v>398.73468020690734</v>
      </c>
      <c r="R35" s="4">
        <f t="shared" si="21"/>
        <v>400.12029414006054</v>
      </c>
      <c r="S35" s="4">
        <f t="shared" si="20"/>
        <v>402.19986255021809</v>
      </c>
      <c r="T35" s="4">
        <f t="shared" si="19"/>
        <v>404.15464597183666</v>
      </c>
      <c r="U35" s="4">
        <f t="shared" si="18"/>
        <v>404.57689200743658</v>
      </c>
      <c r="V35" s="4">
        <f t="shared" si="17"/>
        <v>405.62153659307455</v>
      </c>
      <c r="W35" s="4">
        <f t="shared" si="16"/>
        <v>406.6912920612022</v>
      </c>
      <c r="X35" s="4">
        <f t="shared" si="15"/>
        <v>407.25407423925941</v>
      </c>
      <c r="Y35" s="4">
        <f t="shared" si="14"/>
        <v>407.80735221214951</v>
      </c>
      <c r="Z35" s="4">
        <f t="shared" si="13"/>
        <v>408.37528844390403</v>
      </c>
      <c r="AA35" s="4">
        <f t="shared" si="12"/>
        <v>408.66851289691436</v>
      </c>
      <c r="AB35" s="4">
        <f t="shared" si="11"/>
        <v>408.93974253703669</v>
      </c>
      <c r="AC35" s="4">
        <f t="shared" si="10"/>
        <v>409.25137282549792</v>
      </c>
      <c r="AD35" s="4">
        <f t="shared" si="9"/>
        <v>409.42789429994701</v>
      </c>
      <c r="AE35" s="4">
        <f t="shared" si="8"/>
        <v>409.52660235036842</v>
      </c>
      <c r="AF35" s="4">
        <f t="shared" si="7"/>
        <v>409.63532033037865</v>
      </c>
      <c r="AG35" s="4">
        <f t="shared" si="6"/>
        <v>409.76954465536943</v>
      </c>
      <c r="AH35" s="4">
        <f t="shared" si="5"/>
        <v>409.95655078235689</v>
      </c>
      <c r="AI35" s="4">
        <f t="shared" si="4"/>
        <v>409.95655078235689</v>
      </c>
      <c r="AJ35" s="4">
        <f t="shared" si="3"/>
        <v>409.95655078235689</v>
      </c>
      <c r="AK35" s="4">
        <f t="shared" si="2"/>
        <v>409.95655078235689</v>
      </c>
      <c r="AL35" s="16">
        <f t="shared" si="0"/>
        <v>409.95655078235689</v>
      </c>
      <c r="AM35" s="20">
        <f>AL35-H35</f>
        <v>55.956550782356885</v>
      </c>
      <c r="AN35" s="17">
        <f>'Предявени брой (4)'!H35-H35</f>
        <v>59</v>
      </c>
      <c r="AO35" s="18">
        <f t="shared" si="1"/>
        <v>0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61</v>
      </c>
      <c r="C36" s="3">
        <v>133</v>
      </c>
      <c r="D36" s="3">
        <v>188</v>
      </c>
      <c r="E36" s="3">
        <v>215</v>
      </c>
      <c r="F36" s="3">
        <v>237</v>
      </c>
      <c r="G36" s="3">
        <v>252</v>
      </c>
      <c r="H36" s="4">
        <f t="shared" ref="H36:H41" si="30">G36*$H$42</f>
        <v>261.69480813337822</v>
      </c>
      <c r="I36" s="4">
        <f t="shared" ref="I36:I41" si="31">H36*$I$42</f>
        <v>268.58890322485308</v>
      </c>
      <c r="J36" s="4">
        <f t="shared" si="29"/>
        <v>273.52715170755073</v>
      </c>
      <c r="K36" s="4">
        <f t="shared" si="28"/>
        <v>277.88598259687757</v>
      </c>
      <c r="L36" s="4">
        <f t="shared" si="27"/>
        <v>281.89815278355763</v>
      </c>
      <c r="M36" s="4">
        <f t="shared" si="26"/>
        <v>285.37180863606926</v>
      </c>
      <c r="N36" s="4">
        <f>M36*$N$42</f>
        <v>288.06168478461717</v>
      </c>
      <c r="O36" s="4">
        <f t="shared" si="24"/>
        <v>290.90124409323141</v>
      </c>
      <c r="P36" s="4">
        <f t="shared" si="23"/>
        <v>293.51959485510349</v>
      </c>
      <c r="Q36" s="4">
        <f t="shared" si="22"/>
        <v>294.76495941488855</v>
      </c>
      <c r="R36" s="4">
        <f t="shared" si="21"/>
        <v>295.78927572105653</v>
      </c>
      <c r="S36" s="4">
        <f t="shared" si="20"/>
        <v>297.32659847839102</v>
      </c>
      <c r="T36" s="4">
        <f t="shared" si="19"/>
        <v>298.77167382433106</v>
      </c>
      <c r="U36" s="4">
        <f t="shared" si="18"/>
        <v>299.08381957368528</v>
      </c>
      <c r="V36" s="4">
        <f t="shared" si="17"/>
        <v>299.85607399291155</v>
      </c>
      <c r="W36" s="4">
        <f t="shared" si="16"/>
        <v>300.64689165387563</v>
      </c>
      <c r="X36" s="4">
        <f t="shared" si="15"/>
        <v>301.06292886886877</v>
      </c>
      <c r="Y36" s="4">
        <f t="shared" si="14"/>
        <v>301.47194009191935</v>
      </c>
      <c r="Z36" s="4">
        <f t="shared" si="13"/>
        <v>301.8917874455945</v>
      </c>
      <c r="AA36" s="4">
        <f t="shared" si="12"/>
        <v>302.10855387771471</v>
      </c>
      <c r="AB36" s="4">
        <f t="shared" si="11"/>
        <v>302.30906062526242</v>
      </c>
      <c r="AC36" s="4">
        <f t="shared" si="10"/>
        <v>302.53943358726076</v>
      </c>
      <c r="AD36" s="4">
        <f t="shared" si="9"/>
        <v>302.66992724089744</v>
      </c>
      <c r="AE36" s="4">
        <f t="shared" si="8"/>
        <v>302.74289725309023</v>
      </c>
      <c r="AF36" s="4">
        <f t="shared" si="7"/>
        <v>302.82326711444455</v>
      </c>
      <c r="AG36" s="4">
        <f t="shared" si="6"/>
        <v>302.92249256352727</v>
      </c>
      <c r="AH36" s="4">
        <f t="shared" si="5"/>
        <v>303.06073700567907</v>
      </c>
      <c r="AI36" s="4">
        <f t="shared" si="4"/>
        <v>303.06073700567907</v>
      </c>
      <c r="AJ36" s="4">
        <f t="shared" si="3"/>
        <v>303.06073700567907</v>
      </c>
      <c r="AK36" s="4">
        <f t="shared" si="2"/>
        <v>303.06073700567907</v>
      </c>
      <c r="AL36" s="16">
        <f t="shared" si="0"/>
        <v>303.06073700567907</v>
      </c>
      <c r="AM36" s="20">
        <f>AL36-G36</f>
        <v>51.060737005679073</v>
      </c>
      <c r="AN36" s="17">
        <f>'Предявени брой (4)'!G36-G36</f>
        <v>65</v>
      </c>
      <c r="AO36" s="18">
        <f t="shared" si="1"/>
        <v>0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82</v>
      </c>
      <c r="C37" s="3">
        <v>173</v>
      </c>
      <c r="D37" s="3">
        <v>219</v>
      </c>
      <c r="E37" s="3">
        <v>243</v>
      </c>
      <c r="F37" s="3">
        <v>260</v>
      </c>
      <c r="G37" s="4">
        <f>F37*$G$42</f>
        <v>274.45405481274514</v>
      </c>
      <c r="H37" s="4">
        <f t="shared" si="30"/>
        <v>285.01270323670241</v>
      </c>
      <c r="I37" s="4">
        <f t="shared" si="31"/>
        <v>292.52108558638463</v>
      </c>
      <c r="J37" s="4">
        <f t="shared" si="29"/>
        <v>297.89934875999279</v>
      </c>
      <c r="K37" s="4">
        <f t="shared" si="28"/>
        <v>302.64656626721023</v>
      </c>
      <c r="L37" s="4">
        <f t="shared" si="27"/>
        <v>307.01623442726242</v>
      </c>
      <c r="M37" s="4">
        <f t="shared" si="26"/>
        <v>310.79940479926972</v>
      </c>
      <c r="N37" s="4">
        <f t="shared" si="25"/>
        <v>313.72895803701994</v>
      </c>
      <c r="O37" s="4">
        <f t="shared" si="24"/>
        <v>316.82153171214077</v>
      </c>
      <c r="P37" s="4">
        <f t="shared" si="23"/>
        <v>319.67318640864011</v>
      </c>
      <c r="Q37" s="4">
        <f t="shared" si="22"/>
        <v>321.02951717512065</v>
      </c>
      <c r="R37" s="4">
        <f t="shared" si="21"/>
        <v>322.14510353876591</v>
      </c>
      <c r="S37" s="4">
        <f t="shared" si="20"/>
        <v>323.8194069685531</v>
      </c>
      <c r="T37" s="4">
        <f t="shared" si="19"/>
        <v>325.39324342967683</v>
      </c>
      <c r="U37" s="4">
        <f t="shared" si="18"/>
        <v>325.73320242413251</v>
      </c>
      <c r="V37" s="4">
        <f t="shared" si="17"/>
        <v>326.57426733168694</v>
      </c>
      <c r="W37" s="4">
        <f t="shared" si="16"/>
        <v>327.43554952878668</v>
      </c>
      <c r="X37" s="4">
        <f t="shared" si="15"/>
        <v>327.88865707088138</v>
      </c>
      <c r="Y37" s="4">
        <f t="shared" si="14"/>
        <v>328.33411258131849</v>
      </c>
      <c r="Z37" s="4">
        <f t="shared" si="13"/>
        <v>328.79136975837622</v>
      </c>
      <c r="AA37" s="4">
        <f t="shared" si="12"/>
        <v>329.02745081489479</v>
      </c>
      <c r="AB37" s="4">
        <f t="shared" si="11"/>
        <v>329.24582339379077</v>
      </c>
      <c r="AC37" s="4">
        <f t="shared" si="10"/>
        <v>329.49672336815456</v>
      </c>
      <c r="AD37" s="4">
        <f t="shared" si="9"/>
        <v>329.63884444897963</v>
      </c>
      <c r="AE37" s="4">
        <f t="shared" si="8"/>
        <v>329.71831633678141</v>
      </c>
      <c r="AF37" s="4">
        <f t="shared" si="7"/>
        <v>329.80584742540611</v>
      </c>
      <c r="AG37" s="4">
        <f t="shared" si="6"/>
        <v>329.91391419858616</v>
      </c>
      <c r="AH37" s="4">
        <f t="shared" si="5"/>
        <v>330.06447668947459</v>
      </c>
      <c r="AI37" s="4">
        <f t="shared" si="4"/>
        <v>330.06447668947459</v>
      </c>
      <c r="AJ37" s="4">
        <f t="shared" si="3"/>
        <v>330.06447668947459</v>
      </c>
      <c r="AK37" s="4">
        <f t="shared" si="2"/>
        <v>330.06447668947459</v>
      </c>
      <c r="AL37" s="16">
        <f t="shared" si="0"/>
        <v>330.06447668947459</v>
      </c>
      <c r="AM37" s="20">
        <f>AL37-F37</f>
        <v>70.064476689474589</v>
      </c>
      <c r="AN37" s="17">
        <f>'Предявени брой (4)'!F37-F37</f>
        <v>77</v>
      </c>
      <c r="AO37" s="18">
        <f t="shared" si="1"/>
        <v>0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126</v>
      </c>
      <c r="C38" s="3">
        <v>256</v>
      </c>
      <c r="D38" s="3">
        <v>327</v>
      </c>
      <c r="E38" s="3">
        <v>366</v>
      </c>
      <c r="F38" s="4">
        <f>E38*$F$42</f>
        <v>399.76634517460957</v>
      </c>
      <c r="G38" s="4">
        <f>F38*$G$42</f>
        <v>421.99036311862722</v>
      </c>
      <c r="H38" s="4">
        <f t="shared" si="30"/>
        <v>438.22494885104663</v>
      </c>
      <c r="I38" s="4">
        <f t="shared" si="31"/>
        <v>449.76955873606971</v>
      </c>
      <c r="J38" s="4">
        <f t="shared" si="29"/>
        <v>458.03897647568709</v>
      </c>
      <c r="K38" s="4">
        <f t="shared" si="28"/>
        <v>465.33812183187649</v>
      </c>
      <c r="L38" s="4">
        <f t="shared" si="27"/>
        <v>472.05676133176081</v>
      </c>
      <c r="M38" s="4">
        <f t="shared" si="26"/>
        <v>477.87362361172325</v>
      </c>
      <c r="N38" s="4">
        <f t="shared" si="25"/>
        <v>482.37799588422268</v>
      </c>
      <c r="O38" s="4">
        <f t="shared" si="24"/>
        <v>487.13302232763141</v>
      </c>
      <c r="P38" s="4">
        <f t="shared" si="23"/>
        <v>491.51762069578353</v>
      </c>
      <c r="Q38" s="4">
        <f t="shared" si="22"/>
        <v>493.60306451641355</v>
      </c>
      <c r="R38" s="4">
        <f t="shared" si="21"/>
        <v>495.31834868303321</v>
      </c>
      <c r="S38" s="4">
        <f t="shared" si="20"/>
        <v>497.89269546318451</v>
      </c>
      <c r="T38" s="4">
        <f t="shared" si="19"/>
        <v>500.31256796305365</v>
      </c>
      <c r="U38" s="4">
        <f t="shared" si="18"/>
        <v>500.83527628891051</v>
      </c>
      <c r="V38" s="4">
        <f t="shared" si="17"/>
        <v>502.12846645870911</v>
      </c>
      <c r="W38" s="4">
        <f t="shared" si="16"/>
        <v>503.45274198216492</v>
      </c>
      <c r="X38" s="4">
        <f t="shared" si="15"/>
        <v>504.1494233132197</v>
      </c>
      <c r="Y38" s="4">
        <f t="shared" si="14"/>
        <v>504.83433916454788</v>
      </c>
      <c r="Z38" s="4">
        <f t="shared" si="13"/>
        <v>505.53740082022949</v>
      </c>
      <c r="AA38" s="4">
        <f t="shared" si="12"/>
        <v>505.90039028611176</v>
      </c>
      <c r="AB38" s="4">
        <f t="shared" si="11"/>
        <v>506.23615185438712</v>
      </c>
      <c r="AC38" s="4">
        <f t="shared" si="10"/>
        <v>506.6219263380633</v>
      </c>
      <c r="AD38" s="4">
        <f t="shared" si="9"/>
        <v>506.84044643442365</v>
      </c>
      <c r="AE38" s="4">
        <f t="shared" si="8"/>
        <v>506.96263945800308</v>
      </c>
      <c r="AF38" s="4">
        <f t="shared" si="7"/>
        <v>507.09722400949789</v>
      </c>
      <c r="AG38" s="4">
        <f t="shared" si="6"/>
        <v>507.26338346699407</v>
      </c>
      <c r="AH38" s="4">
        <f t="shared" si="5"/>
        <v>507.49488276200509</v>
      </c>
      <c r="AI38" s="4">
        <f t="shared" si="4"/>
        <v>507.49488276200509</v>
      </c>
      <c r="AJ38" s="4">
        <f t="shared" si="3"/>
        <v>507.49488276200509</v>
      </c>
      <c r="AK38" s="4">
        <f t="shared" si="2"/>
        <v>507.49488276200509</v>
      </c>
      <c r="AL38" s="16">
        <f t="shared" si="0"/>
        <v>507.49488276200509</v>
      </c>
      <c r="AM38" s="20">
        <f>AL38-E38</f>
        <v>141.49488276200509</v>
      </c>
      <c r="AN38" s="17">
        <f>'Предявени брой (4)'!E38-E38</f>
        <v>103</v>
      </c>
      <c r="AO38" s="18">
        <f t="shared" si="1"/>
        <v>38.494882762005091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83</v>
      </c>
      <c r="C39" s="3">
        <v>188</v>
      </c>
      <c r="D39" s="3">
        <v>240</v>
      </c>
      <c r="E39" s="4">
        <f>D39*E42</f>
        <v>274.50318569110561</v>
      </c>
      <c r="F39" s="4">
        <f>E39*$F$42</f>
        <v>299.82823847683187</v>
      </c>
      <c r="G39" s="4">
        <f>F39*$G$42</f>
        <v>316.49644537434318</v>
      </c>
      <c r="H39" s="4">
        <f t="shared" si="30"/>
        <v>328.67252598069427</v>
      </c>
      <c r="I39" s="4">
        <f t="shared" si="31"/>
        <v>337.33108387960101</v>
      </c>
      <c r="J39" s="4">
        <f t="shared" si="29"/>
        <v>343.53321916193846</v>
      </c>
      <c r="K39" s="4">
        <f t="shared" si="28"/>
        <v>349.00764171138223</v>
      </c>
      <c r="L39" s="4">
        <f t="shared" si="27"/>
        <v>354.04667981583128</v>
      </c>
      <c r="M39" s="4">
        <f t="shared" si="26"/>
        <v>358.40937715620316</v>
      </c>
      <c r="N39" s="4">
        <f t="shared" si="25"/>
        <v>361.78769556696761</v>
      </c>
      <c r="O39" s="4">
        <f t="shared" si="24"/>
        <v>365.35400678762647</v>
      </c>
      <c r="P39" s="4">
        <f t="shared" si="23"/>
        <v>368.64249372760946</v>
      </c>
      <c r="Q39" s="4">
        <f t="shared" si="22"/>
        <v>370.20659474493942</v>
      </c>
      <c r="R39" s="4">
        <f t="shared" si="21"/>
        <v>371.49307279986459</v>
      </c>
      <c r="S39" s="4">
        <f t="shared" si="20"/>
        <v>373.42385529228306</v>
      </c>
      <c r="T39" s="4">
        <f t="shared" si="19"/>
        <v>375.23878072993438</v>
      </c>
      <c r="U39" s="4">
        <f t="shared" si="18"/>
        <v>375.630816524019</v>
      </c>
      <c r="V39" s="4">
        <f t="shared" si="17"/>
        <v>376.60072040739095</v>
      </c>
      <c r="W39" s="4">
        <f t="shared" si="16"/>
        <v>377.59393857657506</v>
      </c>
      <c r="X39" s="4">
        <f t="shared" si="15"/>
        <v>378.11645563883206</v>
      </c>
      <c r="Y39" s="4">
        <f t="shared" si="14"/>
        <v>378.6301484888865</v>
      </c>
      <c r="Z39" s="4">
        <f t="shared" si="13"/>
        <v>379.15745085014845</v>
      </c>
      <c r="AA39" s="4">
        <f t="shared" si="12"/>
        <v>379.42969610904737</v>
      </c>
      <c r="AB39" s="4">
        <f t="shared" si="11"/>
        <v>379.68152020774744</v>
      </c>
      <c r="AC39" s="4">
        <f t="shared" si="10"/>
        <v>379.97085442831428</v>
      </c>
      <c r="AD39" s="4">
        <f t="shared" si="9"/>
        <v>380.13474640259966</v>
      </c>
      <c r="AE39" s="4">
        <f t="shared" si="8"/>
        <v>380.22639223386136</v>
      </c>
      <c r="AF39" s="4">
        <f t="shared" si="7"/>
        <v>380.32733181891638</v>
      </c>
      <c r="AG39" s="4">
        <f t="shared" si="6"/>
        <v>380.45195285830272</v>
      </c>
      <c r="AH39" s="4">
        <f t="shared" si="5"/>
        <v>380.62557934454799</v>
      </c>
      <c r="AI39" s="4">
        <f t="shared" si="4"/>
        <v>380.62557934454799</v>
      </c>
      <c r="AJ39" s="4">
        <f t="shared" si="3"/>
        <v>380.62557934454799</v>
      </c>
      <c r="AK39" s="4">
        <f t="shared" si="2"/>
        <v>380.62557934454799</v>
      </c>
      <c r="AL39" s="16">
        <f t="shared" si="0"/>
        <v>380.62557934454799</v>
      </c>
      <c r="AM39" s="20">
        <f>AL39-D39</f>
        <v>140.62557934454799</v>
      </c>
      <c r="AN39" s="17">
        <f>'Предявени брой (4)'!D39-D39</f>
        <v>92</v>
      </c>
      <c r="AO39" s="18">
        <f t="shared" si="1"/>
        <v>48.625579344547987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83</v>
      </c>
      <c r="C40" s="3">
        <v>185</v>
      </c>
      <c r="D40" s="4">
        <f>C40*D42</f>
        <v>228.09532897829988</v>
      </c>
      <c r="E40" s="4">
        <f>D40*E42</f>
        <v>260.88706019085026</v>
      </c>
      <c r="F40" s="4">
        <f>E40*$F$42</f>
        <v>284.95591955148791</v>
      </c>
      <c r="G40" s="4">
        <f>F40*$G$42</f>
        <v>300.79733678384713</v>
      </c>
      <c r="H40" s="4">
        <f t="shared" si="30"/>
        <v>312.36944974873023</v>
      </c>
      <c r="I40" s="4">
        <f t="shared" si="31"/>
        <v>320.59851896718351</v>
      </c>
      <c r="J40" s="4">
        <f t="shared" si="29"/>
        <v>326.49301099881973</v>
      </c>
      <c r="K40" s="4">
        <f t="shared" si="28"/>
        <v>331.69588688374307</v>
      </c>
      <c r="L40" s="4">
        <f t="shared" si="27"/>
        <v>336.48497460944515</v>
      </c>
      <c r="M40" s="4">
        <f t="shared" si="26"/>
        <v>340.63126996396551</v>
      </c>
      <c r="N40" s="4">
        <f t="shared" si="25"/>
        <v>343.84201433603533</v>
      </c>
      <c r="O40" s="4">
        <f t="shared" si="24"/>
        <v>347.23142654901528</v>
      </c>
      <c r="P40" s="4">
        <f t="shared" si="23"/>
        <v>350.35679534241638</v>
      </c>
      <c r="Q40" s="4">
        <f t="shared" si="22"/>
        <v>351.84331257617958</v>
      </c>
      <c r="R40" s="4">
        <f t="shared" si="21"/>
        <v>353.06597772268589</v>
      </c>
      <c r="S40" s="4">
        <f t="shared" si="20"/>
        <v>354.90098800515977</v>
      </c>
      <c r="T40" s="4">
        <f t="shared" si="19"/>
        <v>356.62588806671044</v>
      </c>
      <c r="U40" s="4">
        <f t="shared" si="18"/>
        <v>356.99847778930626</v>
      </c>
      <c r="V40" s="4">
        <f t="shared" si="17"/>
        <v>357.92027172828568</v>
      </c>
      <c r="W40" s="4">
        <f t="shared" si="16"/>
        <v>358.86422349931598</v>
      </c>
      <c r="X40" s="4">
        <f t="shared" si="15"/>
        <v>359.36082225436718</v>
      </c>
      <c r="Y40" s="4">
        <f t="shared" si="14"/>
        <v>359.84903450281286</v>
      </c>
      <c r="Z40" s="4">
        <f t="shared" si="13"/>
        <v>360.35018119265902</v>
      </c>
      <c r="AA40" s="4">
        <f t="shared" si="12"/>
        <v>360.60892232553954</v>
      </c>
      <c r="AB40" s="4">
        <f t="shared" si="11"/>
        <v>360.84825524486314</v>
      </c>
      <c r="AC40" s="4">
        <f t="shared" si="10"/>
        <v>361.12323767913341</v>
      </c>
      <c r="AD40" s="4">
        <f t="shared" si="9"/>
        <v>361.2790001532648</v>
      </c>
      <c r="AE40" s="4">
        <f t="shared" si="8"/>
        <v>361.36610009506114</v>
      </c>
      <c r="AF40" s="4">
        <f t="shared" si="7"/>
        <v>361.46203279447803</v>
      </c>
      <c r="AG40" s="4">
        <f t="shared" si="6"/>
        <v>361.58047228187991</v>
      </c>
      <c r="AH40" s="4">
        <f t="shared" si="5"/>
        <v>361.74548640896097</v>
      </c>
      <c r="AI40" s="4">
        <f t="shared" si="4"/>
        <v>361.74548640896097</v>
      </c>
      <c r="AJ40" s="4">
        <f t="shared" si="3"/>
        <v>361.74548640896097</v>
      </c>
      <c r="AK40" s="4">
        <f t="shared" si="2"/>
        <v>361.74548640896097</v>
      </c>
      <c r="AL40" s="16">
        <f t="shared" si="0"/>
        <v>361.74548640896097</v>
      </c>
      <c r="AM40" s="17">
        <f>AL40-C40</f>
        <v>176.74548640896097</v>
      </c>
      <c r="AN40" s="17">
        <f>'Предявени брой (4)'!C40-C40</f>
        <v>98</v>
      </c>
      <c r="AO40" s="18">
        <f t="shared" si="1"/>
        <v>78.745486408960971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105</v>
      </c>
      <c r="C41" s="4">
        <f>B41*C42</f>
        <v>198.4866468813409</v>
      </c>
      <c r="D41" s="4">
        <f>C41*D42</f>
        <v>244.72365955783295</v>
      </c>
      <c r="E41" s="4">
        <f>D41*E42</f>
        <v>279.90593401087801</v>
      </c>
      <c r="F41" s="4">
        <f>E41*$F$42</f>
        <v>305.72943232845392</v>
      </c>
      <c r="G41" s="4">
        <f>F41*$G$42</f>
        <v>322.7257014543959</v>
      </c>
      <c r="H41" s="4">
        <f t="shared" si="30"/>
        <v>335.14143064213505</v>
      </c>
      <c r="I41" s="4">
        <f t="shared" si="31"/>
        <v>343.97040554010937</v>
      </c>
      <c r="J41" s="4">
        <f t="shared" si="29"/>
        <v>350.29461072080261</v>
      </c>
      <c r="K41" s="4">
        <f t="shared" si="28"/>
        <v>355.87678038857678</v>
      </c>
      <c r="L41" s="4">
        <f t="shared" si="27"/>
        <v>361.01499641179402</v>
      </c>
      <c r="M41" s="4">
        <f t="shared" si="26"/>
        <v>365.46355998962332</v>
      </c>
      <c r="N41" s="4">
        <f>M41*$N$42</f>
        <v>368.90837017559778</v>
      </c>
      <c r="O41" s="4">
        <f t="shared" si="24"/>
        <v>372.54487322993862</v>
      </c>
      <c r="P41" s="4">
        <f t="shared" si="23"/>
        <v>375.89808388977519</v>
      </c>
      <c r="Q41" s="4">
        <f t="shared" si="22"/>
        <v>377.49296941010488</v>
      </c>
      <c r="R41" s="4">
        <f t="shared" si="21"/>
        <v>378.80476781653039</v>
      </c>
      <c r="S41" s="4">
        <f t="shared" si="20"/>
        <v>380.77355180550893</v>
      </c>
      <c r="T41" s="4">
        <f t="shared" si="19"/>
        <v>382.62419845103653</v>
      </c>
      <c r="U41" s="4">
        <f t="shared" si="18"/>
        <v>383.02395026022839</v>
      </c>
      <c r="V41" s="4">
        <f t="shared" si="17"/>
        <v>384.01294370922068</v>
      </c>
      <c r="W41" s="4">
        <f t="shared" si="16"/>
        <v>385.02571031381262</v>
      </c>
      <c r="X41" s="4">
        <f t="shared" si="15"/>
        <v>385.55851151238323</v>
      </c>
      <c r="Y41" s="4">
        <f t="shared" si="14"/>
        <v>386.0823148213583</v>
      </c>
      <c r="Z41" s="4">
        <f t="shared" si="13"/>
        <v>386.61999550278125</v>
      </c>
      <c r="AA41" s="4">
        <f t="shared" si="12"/>
        <v>386.89759906967714</v>
      </c>
      <c r="AB41" s="4">
        <f t="shared" si="11"/>
        <v>387.15437954883856</v>
      </c>
      <c r="AC41" s="4">
        <f t="shared" si="10"/>
        <v>387.44940842089034</v>
      </c>
      <c r="AD41" s="4">
        <f t="shared" si="9"/>
        <v>387.61652610305401</v>
      </c>
      <c r="AE41" s="4">
        <f t="shared" si="8"/>
        <v>387.70997569976061</v>
      </c>
      <c r="AF41" s="4">
        <f t="shared" si="7"/>
        <v>387.81290196913108</v>
      </c>
      <c r="AG41" s="4">
        <f t="shared" si="6"/>
        <v>387.93997578919993</v>
      </c>
      <c r="AH41" s="4">
        <f t="shared" si="5"/>
        <v>388.11701957715871</v>
      </c>
      <c r="AI41" s="4">
        <f t="shared" si="4"/>
        <v>388.11701957715871</v>
      </c>
      <c r="AJ41" s="4">
        <f t="shared" si="3"/>
        <v>388.11701957715871</v>
      </c>
      <c r="AK41" s="4">
        <f t="shared" si="2"/>
        <v>388.11701957715871</v>
      </c>
      <c r="AL41" s="16">
        <f t="shared" si="0"/>
        <v>388.11701957715871</v>
      </c>
      <c r="AM41" s="17">
        <f>AL41-B41</f>
        <v>283.11701957715871</v>
      </c>
      <c r="AN41" s="17">
        <f>'Предявени брой (4)'!B41-B41</f>
        <v>136</v>
      </c>
      <c r="AO41" s="18">
        <f t="shared" si="1"/>
        <v>147.11701957715871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1.8903490179175324</v>
      </c>
      <c r="D42" s="23">
        <f>IF(SUM(D6:D39)/SUM(C6:C39)&lt;1,1,SUM(D6:D39)/SUM(C6:C39))</f>
        <v>1.2329477242070264</v>
      </c>
      <c r="E42" s="23">
        <f>IF(SUM(E6:E38)/SUM(D6:D38)&lt;1,1,SUM(E6:E38)/SUM(D6:D38))</f>
        <v>1.14376327371294</v>
      </c>
      <c r="F42" s="23">
        <f>IF(SUM(F6:F37)/SUM(E6:E37)&lt;1,1,SUM(F6:F37)/SUM(E6:E37))</f>
        <v>1.092257773701119</v>
      </c>
      <c r="G42" s="23">
        <f>IF(SUM(G6:G36)/SUM(F6:F36)&lt;1,1,SUM(G6:G36)/SUM(F6:F36))</f>
        <v>1.0555925185105581</v>
      </c>
      <c r="H42" s="23">
        <f>IF(SUM(H6:H35)/SUM(G6:G35)&lt;1,1,SUM(H6:H35)/SUM(G6:G35))</f>
        <v>1.0384714608467389</v>
      </c>
      <c r="I42" s="23">
        <f>IF(SUM(I6:I34)/SUM(H6:H34)&lt;1,1,SUM(I6:I34)/SUM(H6:H34))</f>
        <v>1.0263440270009527</v>
      </c>
      <c r="J42" s="23">
        <f>IF(SUM(J6:J33)/SUM(I6:I33)&lt;1,1,SUM(J6:J33)/SUM(I6:I33))</f>
        <v>1.0183858991321153</v>
      </c>
      <c r="K42" s="23">
        <f>IF(SUM(K6:K32)/SUM(J6:J32)&lt;1,1,SUM(K6:K32)/SUM(J6:J32))</f>
        <v>1.0159356424476178</v>
      </c>
      <c r="L42" s="23">
        <f>IF(SUM(L6:L31)/SUM(K6:K31)&lt;1,1,SUM(L6:L31)/SUM(K6:K31))</f>
        <v>1.0144381884583953</v>
      </c>
      <c r="M42" s="23">
        <f>IF(SUM(M6:M30)/SUM(L6:L30)&lt;1,1,SUM(M6:M30)/SUM(L6:L30))</f>
        <v>1.012322378909587</v>
      </c>
      <c r="N42" s="23">
        <f>IF(SUM(N6:N29)/SUM(M6:M29)&lt;1,1,SUM(N6:N29)/SUM(M6:M29))</f>
        <v>1.0094258650194079</v>
      </c>
      <c r="O42" s="23">
        <f>IF(SUM(O6:O28)/SUM(N6:N28)&lt;1,1,SUM(O6:O28)/SUM(N6:N28))</f>
        <v>1.0098574696275118</v>
      </c>
      <c r="P42" s="23">
        <f>IF(SUM(P6:P27)/SUM(O6:O27)&lt;1,1,SUM(P6:P27)/SUM(O6:O27))</f>
        <v>1.0090008235270143</v>
      </c>
      <c r="Q42" s="23">
        <f>IF(SUM(Q6:Q26)/SUM(P6:P26)&lt;1,1,SUM(Q6:Q26)/SUM(P6:P26))</f>
        <v>1.0042428668532328</v>
      </c>
      <c r="R42" s="23">
        <f>IF(SUM(R6:R25)/SUM(Q6:Q25)&lt;1,1,SUM(R6:R25)/SUM(Q6:Q25))</f>
        <v>1.0034750273852131</v>
      </c>
      <c r="S42" s="23">
        <f>IF(SUM(S6:S24)/SUM(R6:R24)&lt;1,1,SUM(S6:S24)/SUM(R6:R24))</f>
        <v>1.0051973579961171</v>
      </c>
      <c r="T42" s="23">
        <f>IF(SUM(T6:T23)/SUM(S6:S23)&lt;1,1,SUM(T6:T23)/SUM(S6:S23))</f>
        <v>1.0048602289648334</v>
      </c>
      <c r="U42" s="23">
        <f>IF(SUM(U6:U22)/SUM(T6:T22)&lt;1,1,SUM(U6:U22)/SUM(T6:T22))</f>
        <v>1.0010447635324953</v>
      </c>
      <c r="V42" s="23">
        <f>IF(SUM(V6:V21)/SUM(U6:U21)&lt;1,1,SUM(V6:V21)/SUM(U6:U21))</f>
        <v>1.0025820668611463</v>
      </c>
      <c r="W42" s="23">
        <f>IF(SUM(W6:W20)/SUM(V6:V20)&lt;1,1,SUM(W6:W20)/SUM(V6:V20))</f>
        <v>1.0026373241349875</v>
      </c>
      <c r="X42" s="23">
        <f>IF(SUM(X6:X19)/SUM(W6:W19)&lt;1,1,SUM(X6:X19)/SUM(W6:W19))</f>
        <v>1.0013838068063983</v>
      </c>
      <c r="Y42" s="23">
        <f>IF(SUM(Y6:Y18)/SUM(X6:X18)&lt;1,1,SUM(Y6:Y18)/SUM(X6:X18))</f>
        <v>1.0013585572444514</v>
      </c>
      <c r="Z42" s="23">
        <f>IF(SUM(Z6:Z17)/SUM(Y6:Y17)&lt;1,1,SUM(Z6:Z17)/SUM(Y6:Y17))</f>
        <v>1.0013926581477106</v>
      </c>
      <c r="AA42" s="23">
        <f>IF(SUM(AA6:AA16)/SUM(Z6:Z16)&lt;1,1,SUM(AA6:AA16)/SUM(Z6:Z16))</f>
        <v>1.0007180269259868</v>
      </c>
      <c r="AB42" s="23">
        <f>IF(SUM(AB6:AB15)/SUM(AA6:AA15)&lt;1,1,SUM(AB6:AB15)/SUM(AA6:AA15))</f>
        <v>1.0006636910639375</v>
      </c>
      <c r="AC42" s="23">
        <f>IF(SUM(AC6:AC14)/SUM(AB6:AB14)&lt;1,1,SUM(AC6:AC14)/SUM(AB6:AB14))</f>
        <v>1.0007620445167005</v>
      </c>
      <c r="AD42" s="23">
        <f>IF(SUM(AD6:AD13)/SUM(AC6:AC13)&lt;1,1,SUM(AD6:AD13)/SUM(AC6:AC13))</f>
        <v>1.0004313277515244</v>
      </c>
      <c r="AE42" s="23">
        <f>IF(SUM(AE6:AE12)/SUM(AD6:AD12)&lt;1,1,SUM(AE6:AE12)/SUM(AD6:AD12))</f>
        <v>1.0002410877514591</v>
      </c>
      <c r="AF42" s="23">
        <f>IF(SUM(AF6:AF11)/SUM(AE6:AE11)&lt;1,1,SUM(AF6:AF11)/SUM(AE6:AE11))</f>
        <v>1.0002654723267945</v>
      </c>
      <c r="AG42" s="23">
        <f>IF(SUM(AG6:AG10)/SUM(AF6:AF10)&lt;1,1,SUM(AG6:AG10)/SUM(AF6:AF10))</f>
        <v>1.0003276678507178</v>
      </c>
      <c r="AH42" s="23">
        <f>IF(SUM(AH6:AH9)/SUM(AG6:AG9)&lt;1,1,SUM(AH6:AH9)/SUM(AG6:AG9))</f>
        <v>1.0004563690235806</v>
      </c>
      <c r="AI42" s="23">
        <f>IF(SUM(AI6:AI8)/SUM(AH6:AH8)&lt;1,1,SUM(AI6:AI8)/SUM(AH6:AH8))</f>
        <v>1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19594.864904126967</v>
      </c>
      <c r="AM42" s="17">
        <f>SUM(AM6:AM41)</f>
        <v>1263.424637361443</v>
      </c>
      <c r="AN42" s="17">
        <f>SUM(AN6:AN41)</f>
        <v>1913</v>
      </c>
      <c r="AO42" s="17">
        <f>SUM(AO6:AO41)</f>
        <v>312.98296809267276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0" t="s">
        <v>0</v>
      </c>
      <c r="B44" s="51" t="s">
        <v>38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43</v>
      </c>
      <c r="AM44" s="62" t="s">
        <v>44</v>
      </c>
      <c r="AN4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50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/>
      <c r="AM45" s="62"/>
      <c r="AN45" s="62">
        <v>0</v>
      </c>
      <c r="AO45" s="62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2</v>
      </c>
      <c r="C46" s="3">
        <v>5</v>
      </c>
      <c r="D46" s="3">
        <v>10</v>
      </c>
      <c r="E46" s="3">
        <v>13</v>
      </c>
      <c r="F46" s="3">
        <v>15</v>
      </c>
      <c r="G46" s="3">
        <v>15</v>
      </c>
      <c r="H46" s="3">
        <v>17</v>
      </c>
      <c r="I46" s="3">
        <v>18</v>
      </c>
      <c r="J46" s="3">
        <v>18.78</v>
      </c>
      <c r="K46" s="3">
        <v>18.78</v>
      </c>
      <c r="L46" s="3">
        <v>22.45</v>
      </c>
      <c r="M46" s="3">
        <v>23</v>
      </c>
      <c r="N46" s="3">
        <v>23</v>
      </c>
      <c r="O46" s="3">
        <v>23</v>
      </c>
      <c r="P46" s="3">
        <v>25</v>
      </c>
      <c r="Q46" s="3">
        <v>25</v>
      </c>
      <c r="R46" s="3">
        <v>26</v>
      </c>
      <c r="S46" s="3">
        <v>26</v>
      </c>
      <c r="T46" s="3">
        <v>26.02</v>
      </c>
      <c r="U46" s="3">
        <v>26</v>
      </c>
      <c r="V46" s="3">
        <v>26</v>
      </c>
      <c r="W46" s="3">
        <v>38</v>
      </c>
      <c r="X46" s="3">
        <v>41</v>
      </c>
      <c r="Y46" s="3">
        <v>45</v>
      </c>
      <c r="Z46" s="3">
        <v>47</v>
      </c>
      <c r="AA46" s="3">
        <v>48</v>
      </c>
      <c r="AB46" s="3">
        <v>52</v>
      </c>
      <c r="AC46" s="3">
        <v>52</v>
      </c>
      <c r="AD46" s="3">
        <v>52</v>
      </c>
      <c r="AE46" s="3">
        <v>52</v>
      </c>
      <c r="AF46" s="3">
        <v>52</v>
      </c>
      <c r="AG46" s="3">
        <v>52</v>
      </c>
      <c r="AH46" s="3">
        <v>52</v>
      </c>
      <c r="AI46" s="3">
        <v>52</v>
      </c>
      <c r="AJ46" s="3">
        <v>52</v>
      </c>
      <c r="AK46" s="3">
        <v>52</v>
      </c>
      <c r="AL46" s="16">
        <f>AK46</f>
        <v>52</v>
      </c>
      <c r="AM46" s="17">
        <f>AL46-AK46</f>
        <v>0</v>
      </c>
      <c r="AN46" s="17">
        <f>'Предявени брой (4)'!AK46-AK46</f>
        <v>2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1</v>
      </c>
      <c r="C47" s="3">
        <v>6</v>
      </c>
      <c r="D47" s="3">
        <v>6</v>
      </c>
      <c r="E47" s="3">
        <v>9</v>
      </c>
      <c r="F47" s="3">
        <v>10</v>
      </c>
      <c r="G47" s="3">
        <v>12</v>
      </c>
      <c r="H47" s="3">
        <v>12</v>
      </c>
      <c r="I47" s="3">
        <v>12</v>
      </c>
      <c r="J47" s="3">
        <v>13</v>
      </c>
      <c r="K47" s="3">
        <v>13</v>
      </c>
      <c r="L47" s="3">
        <v>14</v>
      </c>
      <c r="M47" s="3">
        <v>14</v>
      </c>
      <c r="N47" s="3">
        <v>14</v>
      </c>
      <c r="O47" s="3">
        <v>14</v>
      </c>
      <c r="P47" s="3">
        <v>14</v>
      </c>
      <c r="Q47" s="3">
        <v>15</v>
      </c>
      <c r="R47" s="3">
        <v>16</v>
      </c>
      <c r="S47" s="3">
        <v>16</v>
      </c>
      <c r="T47" s="3">
        <v>16</v>
      </c>
      <c r="U47" s="3">
        <v>17</v>
      </c>
      <c r="V47" s="3">
        <v>17</v>
      </c>
      <c r="W47" s="3">
        <v>18</v>
      </c>
      <c r="X47" s="3">
        <v>22</v>
      </c>
      <c r="Y47" s="3">
        <v>23</v>
      </c>
      <c r="Z47" s="3">
        <v>25</v>
      </c>
      <c r="AA47" s="3">
        <v>26</v>
      </c>
      <c r="AB47" s="3">
        <v>27</v>
      </c>
      <c r="AC47" s="3">
        <v>27</v>
      </c>
      <c r="AD47" s="3">
        <v>27</v>
      </c>
      <c r="AE47" s="3">
        <v>27</v>
      </c>
      <c r="AF47" s="3">
        <v>27</v>
      </c>
      <c r="AG47" s="3">
        <v>27</v>
      </c>
      <c r="AH47" s="3">
        <v>27</v>
      </c>
      <c r="AI47" s="3">
        <v>27</v>
      </c>
      <c r="AJ47" s="3">
        <v>27</v>
      </c>
      <c r="AK47" s="4">
        <f>AJ47*$AK$82</f>
        <v>27</v>
      </c>
      <c r="AL47" s="16">
        <f t="shared" ref="AL47:AL81" si="32">AK47</f>
        <v>27</v>
      </c>
      <c r="AM47" s="20">
        <f>AL47-AJ47</f>
        <v>0</v>
      </c>
      <c r="AN47" s="17">
        <f>'Предявени брой (4)'!AJ47-AJ47</f>
        <v>1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2</v>
      </c>
      <c r="C48" s="3">
        <v>5</v>
      </c>
      <c r="D48" s="3">
        <v>8</v>
      </c>
      <c r="E48" s="3">
        <v>13</v>
      </c>
      <c r="F48" s="3">
        <v>15</v>
      </c>
      <c r="G48" s="3">
        <v>15</v>
      </c>
      <c r="H48" s="3">
        <v>18</v>
      </c>
      <c r="I48" s="3">
        <v>18</v>
      </c>
      <c r="J48" s="3">
        <v>20</v>
      </c>
      <c r="K48" s="3">
        <v>24</v>
      </c>
      <c r="L48" s="3">
        <v>25</v>
      </c>
      <c r="M48" s="3">
        <v>26</v>
      </c>
      <c r="N48" s="3">
        <v>26</v>
      </c>
      <c r="O48" s="3">
        <v>28</v>
      </c>
      <c r="P48" s="3">
        <v>28</v>
      </c>
      <c r="Q48" s="3">
        <v>28</v>
      </c>
      <c r="R48" s="3">
        <v>28</v>
      </c>
      <c r="S48" s="3">
        <v>29</v>
      </c>
      <c r="T48" s="3">
        <v>32</v>
      </c>
      <c r="U48" s="3">
        <v>32</v>
      </c>
      <c r="V48" s="3">
        <v>27</v>
      </c>
      <c r="W48" s="3">
        <v>27</v>
      </c>
      <c r="X48" s="3">
        <v>27</v>
      </c>
      <c r="Y48" s="3">
        <v>28</v>
      </c>
      <c r="Z48" s="3">
        <v>28</v>
      </c>
      <c r="AA48" s="3">
        <v>28</v>
      </c>
      <c r="AB48" s="3">
        <v>29</v>
      </c>
      <c r="AC48" s="3">
        <v>29</v>
      </c>
      <c r="AD48" s="3">
        <v>29</v>
      </c>
      <c r="AE48" s="3">
        <v>29</v>
      </c>
      <c r="AF48" s="3">
        <v>29</v>
      </c>
      <c r="AG48" s="3">
        <v>29</v>
      </c>
      <c r="AH48" s="3">
        <v>29</v>
      </c>
      <c r="AI48" s="3">
        <v>29</v>
      </c>
      <c r="AJ48" s="4">
        <f>AI48*$AJ$82</f>
        <v>29</v>
      </c>
      <c r="AK48" s="4">
        <f t="shared" ref="AK48:AK81" si="34">AJ48*$AK$82</f>
        <v>29</v>
      </c>
      <c r="AL48" s="16">
        <f t="shared" si="32"/>
        <v>29</v>
      </c>
      <c r="AM48" s="20">
        <f>AL48-AI48</f>
        <v>0</v>
      </c>
      <c r="AN48" s="17">
        <f>'Предявени брой (4)'!AI48-AI48</f>
        <v>2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3</v>
      </c>
      <c r="C49" s="3">
        <v>3</v>
      </c>
      <c r="D49" s="3">
        <v>6</v>
      </c>
      <c r="E49" s="3">
        <v>7</v>
      </c>
      <c r="F49" s="3">
        <v>17</v>
      </c>
      <c r="G49" s="3">
        <v>18</v>
      </c>
      <c r="H49" s="3">
        <v>20</v>
      </c>
      <c r="I49" s="3">
        <v>25</v>
      </c>
      <c r="J49" s="3">
        <v>25</v>
      </c>
      <c r="K49" s="3">
        <v>27</v>
      </c>
      <c r="L49" s="3">
        <v>28</v>
      </c>
      <c r="M49" s="3">
        <v>29</v>
      </c>
      <c r="N49" s="3">
        <v>29</v>
      </c>
      <c r="O49" s="3">
        <v>29</v>
      </c>
      <c r="P49" s="3">
        <v>30</v>
      </c>
      <c r="Q49" s="3">
        <v>31.04</v>
      </c>
      <c r="R49" s="3">
        <v>33</v>
      </c>
      <c r="S49" s="3">
        <v>34</v>
      </c>
      <c r="T49" s="3">
        <v>37</v>
      </c>
      <c r="U49" s="3">
        <v>37</v>
      </c>
      <c r="V49" s="3">
        <v>37</v>
      </c>
      <c r="W49" s="3">
        <v>38.730000000000004</v>
      </c>
      <c r="X49" s="3">
        <v>38.730000000000004</v>
      </c>
      <c r="Y49" s="3">
        <v>38.730000000000004</v>
      </c>
      <c r="Z49" s="3">
        <v>38.730000000000004</v>
      </c>
      <c r="AA49" s="3">
        <v>39.870000000000005</v>
      </c>
      <c r="AB49" s="3">
        <v>39.870000000000005</v>
      </c>
      <c r="AC49" s="3">
        <v>39.870000000000005</v>
      </c>
      <c r="AD49" s="3">
        <v>39.870000000000005</v>
      </c>
      <c r="AE49" s="3">
        <v>39.870000000000005</v>
      </c>
      <c r="AF49" s="3">
        <v>39.870000000000005</v>
      </c>
      <c r="AG49" s="3">
        <v>39.870000000000005</v>
      </c>
      <c r="AH49" s="3">
        <v>40.870000000000005</v>
      </c>
      <c r="AI49" s="4">
        <f>AH49*$AI$82</f>
        <v>40.870000000000005</v>
      </c>
      <c r="AJ49" s="4">
        <f t="shared" ref="AJ49:AJ81" si="35">AI49*$AJ$82</f>
        <v>40.870000000000005</v>
      </c>
      <c r="AK49" s="4">
        <f t="shared" si="34"/>
        <v>40.870000000000005</v>
      </c>
      <c r="AL49" s="16">
        <f>AK49</f>
        <v>40.870000000000005</v>
      </c>
      <c r="AM49" s="20">
        <f>AL49-AH49</f>
        <v>0</v>
      </c>
      <c r="AN49" s="17">
        <f>'Предявени брой (4)'!AH49-AH49</f>
        <v>4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22</v>
      </c>
      <c r="C50" s="3">
        <v>28</v>
      </c>
      <c r="D50" s="3">
        <v>32</v>
      </c>
      <c r="E50" s="3">
        <v>40</v>
      </c>
      <c r="F50" s="3">
        <v>46</v>
      </c>
      <c r="G50" s="3">
        <v>53</v>
      </c>
      <c r="H50" s="3">
        <v>55</v>
      </c>
      <c r="I50" s="3">
        <v>57</v>
      </c>
      <c r="J50" s="3">
        <v>60.65</v>
      </c>
      <c r="K50" s="3">
        <v>64</v>
      </c>
      <c r="L50" s="3">
        <v>64</v>
      </c>
      <c r="M50" s="3">
        <v>64</v>
      </c>
      <c r="N50" s="3">
        <v>67</v>
      </c>
      <c r="O50" s="3">
        <v>70</v>
      </c>
      <c r="P50" s="3">
        <v>71.12</v>
      </c>
      <c r="Q50" s="3">
        <v>72</v>
      </c>
      <c r="R50" s="3">
        <v>73</v>
      </c>
      <c r="S50" s="3">
        <v>76</v>
      </c>
      <c r="T50" s="3">
        <v>77</v>
      </c>
      <c r="U50" s="3">
        <v>77</v>
      </c>
      <c r="V50" s="3">
        <v>78</v>
      </c>
      <c r="W50" s="3">
        <v>78</v>
      </c>
      <c r="X50" s="3">
        <v>88</v>
      </c>
      <c r="Y50" s="3">
        <v>90</v>
      </c>
      <c r="Z50" s="3">
        <v>91</v>
      </c>
      <c r="AA50" s="3">
        <v>91</v>
      </c>
      <c r="AB50" s="3">
        <v>93</v>
      </c>
      <c r="AC50" s="3">
        <v>93</v>
      </c>
      <c r="AD50" s="3">
        <v>93</v>
      </c>
      <c r="AE50" s="3">
        <v>93</v>
      </c>
      <c r="AF50" s="3">
        <v>93</v>
      </c>
      <c r="AG50" s="3">
        <v>93</v>
      </c>
      <c r="AH50" s="4">
        <f>AG50*$AH$82</f>
        <v>93.628930817610055</v>
      </c>
      <c r="AI50" s="4">
        <f t="shared" ref="AI50:AI81" si="36">AH50*$AI$82</f>
        <v>93.628930817610055</v>
      </c>
      <c r="AJ50" s="4">
        <f t="shared" si="35"/>
        <v>93.628930817610055</v>
      </c>
      <c r="AK50" s="4">
        <f t="shared" si="34"/>
        <v>93.628930817610055</v>
      </c>
      <c r="AL50" s="16">
        <f t="shared" si="32"/>
        <v>93.628930817610055</v>
      </c>
      <c r="AM50" s="20">
        <f>AL50-AG50</f>
        <v>0.62893081761005476</v>
      </c>
      <c r="AN50" s="17">
        <f>'Предявени брой (4)'!AG50-AG50</f>
        <v>1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0</v>
      </c>
      <c r="C51" s="3">
        <v>2</v>
      </c>
      <c r="D51" s="3">
        <v>3</v>
      </c>
      <c r="E51" s="3">
        <v>6</v>
      </c>
      <c r="F51" s="3">
        <v>9</v>
      </c>
      <c r="G51" s="3">
        <v>12</v>
      </c>
      <c r="H51" s="3">
        <v>16</v>
      </c>
      <c r="I51" s="3">
        <v>16</v>
      </c>
      <c r="J51" s="3">
        <v>22</v>
      </c>
      <c r="K51" s="3">
        <v>23</v>
      </c>
      <c r="L51" s="3">
        <v>24</v>
      </c>
      <c r="M51" s="3">
        <v>26</v>
      </c>
      <c r="N51" s="3">
        <v>30</v>
      </c>
      <c r="O51" s="3">
        <v>34.04</v>
      </c>
      <c r="P51" s="3">
        <v>35</v>
      </c>
      <c r="Q51" s="3">
        <v>35</v>
      </c>
      <c r="R51" s="3">
        <v>37</v>
      </c>
      <c r="S51" s="3">
        <v>39</v>
      </c>
      <c r="T51" s="3">
        <v>41</v>
      </c>
      <c r="U51" s="3">
        <v>41</v>
      </c>
      <c r="V51" s="3">
        <v>41</v>
      </c>
      <c r="W51" s="3">
        <v>45</v>
      </c>
      <c r="X51" s="3">
        <v>46</v>
      </c>
      <c r="Y51" s="3">
        <v>46</v>
      </c>
      <c r="Z51" s="3">
        <v>46</v>
      </c>
      <c r="AA51" s="3">
        <v>48</v>
      </c>
      <c r="AB51" s="3">
        <v>48</v>
      </c>
      <c r="AC51" s="3">
        <v>48</v>
      </c>
      <c r="AD51" s="3">
        <v>48</v>
      </c>
      <c r="AE51" s="3">
        <v>48</v>
      </c>
      <c r="AF51" s="3">
        <v>48</v>
      </c>
      <c r="AG51" s="4">
        <f>AF51*$AG$82</f>
        <v>48</v>
      </c>
      <c r="AH51" s="4">
        <f t="shared" ref="AH51:AH81" si="37">AG51*$AH$82</f>
        <v>48.32460945425035</v>
      </c>
      <c r="AI51" s="4">
        <f t="shared" si="36"/>
        <v>48.32460945425035</v>
      </c>
      <c r="AJ51" s="4">
        <f t="shared" si="35"/>
        <v>48.32460945425035</v>
      </c>
      <c r="AK51" s="4">
        <f t="shared" si="34"/>
        <v>48.32460945425035</v>
      </c>
      <c r="AL51" s="16">
        <f t="shared" si="32"/>
        <v>48.32460945425035</v>
      </c>
      <c r="AM51" s="20">
        <f>AL51-AF51</f>
        <v>0.32460945425034993</v>
      </c>
      <c r="AN51" s="17">
        <f>'Предявени брой (4)'!AF51-AF51</f>
        <v>2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1</v>
      </c>
      <c r="C52" s="3">
        <v>3</v>
      </c>
      <c r="D52" s="3">
        <v>10</v>
      </c>
      <c r="E52" s="3">
        <v>12</v>
      </c>
      <c r="F52" s="3">
        <v>13</v>
      </c>
      <c r="G52" s="3">
        <v>14</v>
      </c>
      <c r="H52" s="3">
        <v>15</v>
      </c>
      <c r="I52" s="3">
        <v>15</v>
      </c>
      <c r="J52" s="3">
        <v>18</v>
      </c>
      <c r="K52" s="3">
        <v>19</v>
      </c>
      <c r="L52" s="3">
        <v>20</v>
      </c>
      <c r="M52" s="3">
        <v>23</v>
      </c>
      <c r="N52" s="3">
        <v>24</v>
      </c>
      <c r="O52" s="3">
        <v>26</v>
      </c>
      <c r="P52" s="3">
        <v>27</v>
      </c>
      <c r="Q52" s="3">
        <v>28</v>
      </c>
      <c r="R52" s="3">
        <v>28</v>
      </c>
      <c r="S52" s="3">
        <v>28</v>
      </c>
      <c r="T52" s="3">
        <v>33</v>
      </c>
      <c r="U52" s="3">
        <v>35</v>
      </c>
      <c r="V52" s="3">
        <v>37</v>
      </c>
      <c r="W52" s="3">
        <v>40</v>
      </c>
      <c r="X52" s="3">
        <v>42</v>
      </c>
      <c r="Y52" s="3">
        <v>42</v>
      </c>
      <c r="Z52" s="3">
        <v>42</v>
      </c>
      <c r="AA52" s="3">
        <v>44</v>
      </c>
      <c r="AB52" s="3">
        <v>45</v>
      </c>
      <c r="AC52" s="3">
        <v>45</v>
      </c>
      <c r="AD52" s="3">
        <v>45</v>
      </c>
      <c r="AE52" s="3">
        <v>46</v>
      </c>
      <c r="AF52" s="4">
        <f>AE52*$AF$82</f>
        <v>46</v>
      </c>
      <c r="AG52" s="4">
        <f t="shared" ref="AG52:AG81" si="38">AF52*$AG$82</f>
        <v>46</v>
      </c>
      <c r="AH52" s="4">
        <f t="shared" si="37"/>
        <v>46.311084060323253</v>
      </c>
      <c r="AI52" s="4">
        <f t="shared" si="36"/>
        <v>46.311084060323253</v>
      </c>
      <c r="AJ52" s="4">
        <f t="shared" si="35"/>
        <v>46.311084060323253</v>
      </c>
      <c r="AK52" s="4">
        <f t="shared" si="34"/>
        <v>46.311084060323253</v>
      </c>
      <c r="AL52" s="16">
        <f t="shared" si="32"/>
        <v>46.311084060323253</v>
      </c>
      <c r="AM52" s="20">
        <f>AL52-AE52</f>
        <v>0.3110840603232532</v>
      </c>
      <c r="AN52" s="17">
        <f>'Предявени брой (4)'!AE52-AE52</f>
        <v>2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1</v>
      </c>
      <c r="C53" s="3">
        <v>3</v>
      </c>
      <c r="D53" s="3">
        <v>9</v>
      </c>
      <c r="E53" s="3">
        <v>11</v>
      </c>
      <c r="F53" s="3">
        <v>11</v>
      </c>
      <c r="G53" s="3">
        <v>11</v>
      </c>
      <c r="H53" s="3">
        <v>13</v>
      </c>
      <c r="I53" s="3">
        <v>16</v>
      </c>
      <c r="J53" s="3">
        <v>16</v>
      </c>
      <c r="K53" s="3">
        <v>17</v>
      </c>
      <c r="L53" s="3">
        <v>19</v>
      </c>
      <c r="M53" s="3">
        <v>22</v>
      </c>
      <c r="N53" s="3">
        <v>24</v>
      </c>
      <c r="O53" s="3">
        <v>27</v>
      </c>
      <c r="P53" s="3">
        <v>36</v>
      </c>
      <c r="Q53" s="3">
        <v>36</v>
      </c>
      <c r="R53" s="3">
        <v>37</v>
      </c>
      <c r="S53" s="3">
        <v>41</v>
      </c>
      <c r="T53" s="3">
        <v>44</v>
      </c>
      <c r="U53" s="3">
        <v>47</v>
      </c>
      <c r="V53" s="3">
        <v>48</v>
      </c>
      <c r="W53" s="3">
        <v>48</v>
      </c>
      <c r="X53" s="3">
        <v>49</v>
      </c>
      <c r="Y53" s="3">
        <v>50</v>
      </c>
      <c r="Z53" s="3">
        <v>50</v>
      </c>
      <c r="AA53" s="3">
        <v>50</v>
      </c>
      <c r="AB53" s="3">
        <v>50</v>
      </c>
      <c r="AC53" s="3">
        <v>50</v>
      </c>
      <c r="AD53" s="3">
        <v>50</v>
      </c>
      <c r="AE53" s="4">
        <f>AD53*$AE$82</f>
        <v>50.149758888190007</v>
      </c>
      <c r="AF53" s="4">
        <f t="shared" ref="AF53:AF81" si="39">AE53*$AF$82</f>
        <v>50.149758888190007</v>
      </c>
      <c r="AG53" s="4">
        <f t="shared" si="38"/>
        <v>50.149758888190007</v>
      </c>
      <c r="AH53" s="4">
        <f t="shared" si="37"/>
        <v>50.488906510345885</v>
      </c>
      <c r="AI53" s="4">
        <f t="shared" si="36"/>
        <v>50.488906510345885</v>
      </c>
      <c r="AJ53" s="4">
        <f t="shared" si="35"/>
        <v>50.488906510345885</v>
      </c>
      <c r="AK53" s="4">
        <f t="shared" si="34"/>
        <v>50.488906510345885</v>
      </c>
      <c r="AL53" s="16">
        <f t="shared" si="32"/>
        <v>50.488906510345885</v>
      </c>
      <c r="AM53" s="20">
        <f>AL53-AD53</f>
        <v>0.48890651034588473</v>
      </c>
      <c r="AN53" s="17">
        <f>'Предявени брой (4)'!AD53-AD53</f>
        <v>12</v>
      </c>
      <c r="AO53" s="18">
        <f t="shared" si="33"/>
        <v>0</v>
      </c>
    </row>
    <row r="54" spans="1:50" ht="15.75" x14ac:dyDescent="0.2">
      <c r="A54" s="1" t="s">
        <v>29</v>
      </c>
      <c r="B54" s="3">
        <v>1</v>
      </c>
      <c r="C54" s="3">
        <v>2</v>
      </c>
      <c r="D54" s="3">
        <v>7</v>
      </c>
      <c r="E54" s="3">
        <v>10</v>
      </c>
      <c r="F54" s="3">
        <v>11</v>
      </c>
      <c r="G54" s="3">
        <v>15</v>
      </c>
      <c r="H54" s="3">
        <v>18</v>
      </c>
      <c r="I54" s="3">
        <v>20</v>
      </c>
      <c r="J54" s="3">
        <v>23</v>
      </c>
      <c r="K54" s="3">
        <v>26</v>
      </c>
      <c r="L54" s="3">
        <v>30.04</v>
      </c>
      <c r="M54" s="3">
        <v>32</v>
      </c>
      <c r="N54" s="3">
        <v>35</v>
      </c>
      <c r="O54" s="3">
        <v>38</v>
      </c>
      <c r="P54" s="3">
        <v>42.44</v>
      </c>
      <c r="Q54" s="3">
        <v>43.44</v>
      </c>
      <c r="R54" s="3">
        <v>46.44</v>
      </c>
      <c r="S54" s="3">
        <v>48.91</v>
      </c>
      <c r="T54" s="3">
        <v>54.91</v>
      </c>
      <c r="U54" s="3">
        <v>57.37</v>
      </c>
      <c r="V54" s="3">
        <v>57.37</v>
      </c>
      <c r="W54" s="3">
        <v>57.37</v>
      </c>
      <c r="X54" s="3">
        <v>58.37</v>
      </c>
      <c r="Y54" s="3">
        <v>58.37</v>
      </c>
      <c r="Z54" s="3">
        <v>59.37</v>
      </c>
      <c r="AA54" s="3">
        <v>59.37</v>
      </c>
      <c r="AB54" s="3">
        <v>60.37</v>
      </c>
      <c r="AC54" s="3">
        <v>61.37</v>
      </c>
      <c r="AD54" s="4">
        <f>AC54*$AD$82</f>
        <v>61.37</v>
      </c>
      <c r="AE54" s="4">
        <f t="shared" ref="AE54:AE81" si="40">AD54*$AE$82</f>
        <v>61.553814059364413</v>
      </c>
      <c r="AF54" s="4">
        <f t="shared" si="39"/>
        <v>61.553814059364413</v>
      </c>
      <c r="AG54" s="4">
        <f t="shared" si="38"/>
        <v>61.553814059364413</v>
      </c>
      <c r="AH54" s="4">
        <f t="shared" si="37"/>
        <v>61.970083850798538</v>
      </c>
      <c r="AI54" s="4">
        <f t="shared" si="36"/>
        <v>61.970083850798538</v>
      </c>
      <c r="AJ54" s="4">
        <f t="shared" si="35"/>
        <v>61.970083850798538</v>
      </c>
      <c r="AK54" s="4">
        <f t="shared" si="34"/>
        <v>61.970083850798538</v>
      </c>
      <c r="AL54" s="16">
        <f t="shared" si="32"/>
        <v>61.970083850798538</v>
      </c>
      <c r="AM54" s="20">
        <f>AL54-AC54</f>
        <v>0.60008385079854065</v>
      </c>
      <c r="AN54" s="17">
        <f>'Предявени брой (4)'!AC54-AC54</f>
        <v>13.000000000000007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0</v>
      </c>
      <c r="C55" s="3">
        <v>1</v>
      </c>
      <c r="D55" s="3">
        <v>6</v>
      </c>
      <c r="E55" s="3">
        <v>9</v>
      </c>
      <c r="F55" s="3">
        <v>14</v>
      </c>
      <c r="G55" s="3">
        <v>18</v>
      </c>
      <c r="H55" s="3">
        <v>21</v>
      </c>
      <c r="I55" s="3">
        <v>25</v>
      </c>
      <c r="J55" s="3">
        <v>27</v>
      </c>
      <c r="K55" s="3">
        <v>27.02</v>
      </c>
      <c r="L55" s="3">
        <v>27</v>
      </c>
      <c r="M55" s="3">
        <v>29</v>
      </c>
      <c r="N55" s="3">
        <v>36</v>
      </c>
      <c r="O55" s="3">
        <v>36</v>
      </c>
      <c r="P55" s="3">
        <v>36</v>
      </c>
      <c r="Q55" s="3">
        <v>37</v>
      </c>
      <c r="R55" s="3">
        <v>37</v>
      </c>
      <c r="S55" s="3">
        <v>38</v>
      </c>
      <c r="T55" s="3">
        <v>38</v>
      </c>
      <c r="U55" s="3">
        <v>39</v>
      </c>
      <c r="V55" s="3">
        <v>39</v>
      </c>
      <c r="W55" s="3">
        <v>39</v>
      </c>
      <c r="X55" s="3">
        <v>39</v>
      </c>
      <c r="Y55" s="3">
        <v>40</v>
      </c>
      <c r="Z55" s="3">
        <v>41</v>
      </c>
      <c r="AA55" s="3">
        <v>41</v>
      </c>
      <c r="AB55" s="3">
        <v>41</v>
      </c>
      <c r="AC55" s="4">
        <f>AB55*$AC$82</f>
        <v>41.09229245452908</v>
      </c>
      <c r="AD55" s="4">
        <f t="shared" ref="AD55:AD81" si="41">AC55*$AD$82</f>
        <v>41.09229245452908</v>
      </c>
      <c r="AE55" s="4">
        <f t="shared" si="40"/>
        <v>41.215371175152463</v>
      </c>
      <c r="AF55" s="4">
        <f t="shared" si="39"/>
        <v>41.215371175152463</v>
      </c>
      <c r="AG55" s="4">
        <f t="shared" si="38"/>
        <v>41.215371175152463</v>
      </c>
      <c r="AH55" s="4">
        <f t="shared" si="37"/>
        <v>41.49409824065021</v>
      </c>
      <c r="AI55" s="4">
        <f t="shared" si="36"/>
        <v>41.49409824065021</v>
      </c>
      <c r="AJ55" s="4">
        <f t="shared" si="35"/>
        <v>41.49409824065021</v>
      </c>
      <c r="AK55" s="4">
        <f t="shared" si="34"/>
        <v>41.49409824065021</v>
      </c>
      <c r="AL55" s="16">
        <f t="shared" si="32"/>
        <v>41.49409824065021</v>
      </c>
      <c r="AM55" s="20">
        <f>AL55-AB55</f>
        <v>0.49409824065021013</v>
      </c>
      <c r="AN55" s="17">
        <f>'Предявени брой (4)'!AB55-AB55</f>
        <v>5</v>
      </c>
      <c r="AO55" s="18">
        <f t="shared" si="33"/>
        <v>0</v>
      </c>
    </row>
    <row r="56" spans="1:50" x14ac:dyDescent="0.2">
      <c r="A56" s="1" t="s">
        <v>27</v>
      </c>
      <c r="B56" s="3">
        <v>4</v>
      </c>
      <c r="C56" s="3">
        <v>9</v>
      </c>
      <c r="D56" s="3">
        <v>12</v>
      </c>
      <c r="E56" s="3">
        <v>18</v>
      </c>
      <c r="F56" s="3">
        <v>24</v>
      </c>
      <c r="G56" s="3">
        <v>28</v>
      </c>
      <c r="H56" s="3">
        <v>29</v>
      </c>
      <c r="I56" s="3">
        <v>30</v>
      </c>
      <c r="J56" s="3">
        <v>33.1</v>
      </c>
      <c r="K56" s="3">
        <v>34</v>
      </c>
      <c r="L56" s="3">
        <v>35</v>
      </c>
      <c r="M56" s="3">
        <v>40</v>
      </c>
      <c r="N56" s="3">
        <v>40</v>
      </c>
      <c r="O56" s="3">
        <v>41</v>
      </c>
      <c r="P56" s="3">
        <v>43</v>
      </c>
      <c r="Q56" s="3">
        <v>43</v>
      </c>
      <c r="R56" s="3">
        <v>46</v>
      </c>
      <c r="S56" s="3">
        <v>46</v>
      </c>
      <c r="T56" s="3">
        <v>47</v>
      </c>
      <c r="U56" s="3">
        <v>47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4">
        <f>AA56*$AB$82</f>
        <v>50.031057991751538</v>
      </c>
      <c r="AC56" s="4">
        <f t="shared" ref="AC56:AC81" si="42">AB56*$AC$82</f>
        <v>50.143679678208741</v>
      </c>
      <c r="AD56" s="4">
        <f t="shared" si="41"/>
        <v>50.143679678208741</v>
      </c>
      <c r="AE56" s="4">
        <f t="shared" si="40"/>
        <v>50.293868912576031</v>
      </c>
      <c r="AF56" s="4">
        <f t="shared" si="39"/>
        <v>50.293868912576031</v>
      </c>
      <c r="AG56" s="4">
        <f t="shared" si="38"/>
        <v>50.293868912576031</v>
      </c>
      <c r="AH56" s="4">
        <f t="shared" si="37"/>
        <v>50.633991107156241</v>
      </c>
      <c r="AI56" s="4">
        <f t="shared" si="36"/>
        <v>50.633991107156241</v>
      </c>
      <c r="AJ56" s="4">
        <f t="shared" si="35"/>
        <v>50.633991107156241</v>
      </c>
      <c r="AK56" s="4">
        <f t="shared" si="34"/>
        <v>50.633991107156241</v>
      </c>
      <c r="AL56" s="16">
        <f t="shared" si="32"/>
        <v>50.633991107156241</v>
      </c>
      <c r="AM56" s="20">
        <f>AL56-AA56</f>
        <v>1.6339911071562412</v>
      </c>
      <c r="AN56" s="17">
        <f>'Предявени брой (4)'!AA56-AA56</f>
        <v>8</v>
      </c>
      <c r="AO56" s="18">
        <f t="shared" si="33"/>
        <v>0</v>
      </c>
    </row>
    <row r="57" spans="1:50" ht="15.75" x14ac:dyDescent="0.2">
      <c r="A57" s="1" t="s">
        <v>26</v>
      </c>
      <c r="B57" s="3">
        <v>4</v>
      </c>
      <c r="C57" s="3">
        <v>10</v>
      </c>
      <c r="D57" s="3">
        <v>14</v>
      </c>
      <c r="E57" s="3">
        <v>20</v>
      </c>
      <c r="F57" s="3">
        <v>23</v>
      </c>
      <c r="G57" s="3">
        <v>25</v>
      </c>
      <c r="H57" s="3">
        <v>28</v>
      </c>
      <c r="I57" s="3">
        <v>30.04</v>
      </c>
      <c r="J57" s="3">
        <v>32</v>
      </c>
      <c r="K57" s="3">
        <v>32</v>
      </c>
      <c r="L57" s="3">
        <v>32</v>
      </c>
      <c r="M57" s="3">
        <v>31</v>
      </c>
      <c r="N57" s="3">
        <v>31</v>
      </c>
      <c r="O57" s="3">
        <v>33</v>
      </c>
      <c r="P57" s="3">
        <v>35</v>
      </c>
      <c r="Q57" s="3">
        <v>36</v>
      </c>
      <c r="R57" s="3">
        <v>36</v>
      </c>
      <c r="S57" s="3">
        <v>37</v>
      </c>
      <c r="T57" s="3">
        <v>38</v>
      </c>
      <c r="U57" s="3">
        <v>38</v>
      </c>
      <c r="V57" s="3">
        <v>39</v>
      </c>
      <c r="W57" s="3">
        <v>40</v>
      </c>
      <c r="X57" s="3">
        <v>42</v>
      </c>
      <c r="Y57" s="3">
        <v>42</v>
      </c>
      <c r="Z57" s="3">
        <v>42</v>
      </c>
      <c r="AA57" s="4">
        <f>Z57*$AA$82</f>
        <v>42.579926513246953</v>
      </c>
      <c r="AB57" s="4">
        <f t="shared" ref="AB57:AB81" si="43">AA57*$AB$82</f>
        <v>43.475893319770961</v>
      </c>
      <c r="AC57" s="4">
        <f t="shared" si="42"/>
        <v>43.573759097998426</v>
      </c>
      <c r="AD57" s="4">
        <f t="shared" si="41"/>
        <v>43.573759097998426</v>
      </c>
      <c r="AE57" s="4">
        <f t="shared" si="40"/>
        <v>43.704270252333941</v>
      </c>
      <c r="AF57" s="4">
        <f t="shared" si="39"/>
        <v>43.704270252333941</v>
      </c>
      <c r="AG57" s="4">
        <f t="shared" si="38"/>
        <v>43.704270252333941</v>
      </c>
      <c r="AH57" s="4">
        <f t="shared" si="37"/>
        <v>43.999828988063527</v>
      </c>
      <c r="AI57" s="4">
        <f t="shared" si="36"/>
        <v>43.999828988063527</v>
      </c>
      <c r="AJ57" s="4">
        <f t="shared" si="35"/>
        <v>43.999828988063527</v>
      </c>
      <c r="AK57" s="4">
        <f t="shared" si="34"/>
        <v>43.999828988063527</v>
      </c>
      <c r="AL57" s="16">
        <f t="shared" si="32"/>
        <v>43.999828988063527</v>
      </c>
      <c r="AM57" s="20">
        <f>AL57-Z57</f>
        <v>1.9998289880635269</v>
      </c>
      <c r="AN57" s="17">
        <f>'Предявени брой (4)'!Z57-Z57</f>
        <v>8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1</v>
      </c>
      <c r="C58" s="3">
        <v>5</v>
      </c>
      <c r="D58" s="3">
        <v>10</v>
      </c>
      <c r="E58" s="3">
        <v>16.5</v>
      </c>
      <c r="F58" s="3">
        <v>23.17</v>
      </c>
      <c r="G58" s="3">
        <v>26.5</v>
      </c>
      <c r="H58" s="3">
        <v>31.52</v>
      </c>
      <c r="I58" s="3">
        <v>32.5</v>
      </c>
      <c r="J58" s="3">
        <v>34.5</v>
      </c>
      <c r="K58" s="3">
        <v>38.549999999999997</v>
      </c>
      <c r="L58" s="3">
        <v>42.27</v>
      </c>
      <c r="M58" s="3">
        <v>44.27</v>
      </c>
      <c r="N58" s="3">
        <v>48.27</v>
      </c>
      <c r="O58" s="3">
        <v>51.550000000000004</v>
      </c>
      <c r="P58" s="3">
        <v>54.550000000000004</v>
      </c>
      <c r="Q58" s="3">
        <v>59.550000000000004</v>
      </c>
      <c r="R58" s="3">
        <v>60.550000000000004</v>
      </c>
      <c r="S58" s="3">
        <v>63.550000000000004</v>
      </c>
      <c r="T58" s="3">
        <v>64.550000000000011</v>
      </c>
      <c r="U58" s="3">
        <v>64.550000000000011</v>
      </c>
      <c r="V58" s="3">
        <v>65.550000000000011</v>
      </c>
      <c r="W58" s="3">
        <v>69.550000000000011</v>
      </c>
      <c r="X58" s="3">
        <v>69.550000000000011</v>
      </c>
      <c r="Y58" s="3">
        <v>70.550000000000011</v>
      </c>
      <c r="Z58" s="4">
        <f>Y58*$Z$82</f>
        <v>71.444493751132043</v>
      </c>
      <c r="AA58" s="4">
        <f t="shared" ref="AA58:AA81" si="44">Z58*$AA$82</f>
        <v>72.430983183317466</v>
      </c>
      <c r="AB58" s="4">
        <f t="shared" si="43"/>
        <v>73.955075919268083</v>
      </c>
      <c r="AC58" s="4">
        <f t="shared" si="42"/>
        <v>74.121551418816225</v>
      </c>
      <c r="AD58" s="4">
        <f t="shared" si="41"/>
        <v>74.121551418816225</v>
      </c>
      <c r="AE58" s="4">
        <f t="shared" si="40"/>
        <v>74.343558641444233</v>
      </c>
      <c r="AF58" s="4">
        <f t="shared" si="39"/>
        <v>74.343558641444233</v>
      </c>
      <c r="AG58" s="4">
        <f t="shared" si="38"/>
        <v>74.343558641444233</v>
      </c>
      <c r="AH58" s="4">
        <f t="shared" si="37"/>
        <v>74.846321599728157</v>
      </c>
      <c r="AI58" s="4">
        <f t="shared" si="36"/>
        <v>74.846321599728157</v>
      </c>
      <c r="AJ58" s="4">
        <f t="shared" si="35"/>
        <v>74.846321599728157</v>
      </c>
      <c r="AK58" s="4">
        <f t="shared" si="34"/>
        <v>74.846321599728157</v>
      </c>
      <c r="AL58" s="16">
        <f t="shared" si="32"/>
        <v>74.846321599728157</v>
      </c>
      <c r="AM58" s="20">
        <f>AL58-Y58</f>
        <v>4.2963215997281452</v>
      </c>
      <c r="AN58" s="17">
        <f>'Предявени брой (4)'!Y58-Y58</f>
        <v>11</v>
      </c>
      <c r="AO58" s="18">
        <f t="shared" si="33"/>
        <v>0</v>
      </c>
    </row>
    <row r="59" spans="1:50" x14ac:dyDescent="0.2">
      <c r="A59" s="2" t="s">
        <v>15</v>
      </c>
      <c r="B59" s="3">
        <v>0</v>
      </c>
      <c r="C59" s="3">
        <v>4</v>
      </c>
      <c r="D59" s="3">
        <v>13</v>
      </c>
      <c r="E59" s="3">
        <v>17</v>
      </c>
      <c r="F59" s="3">
        <v>20</v>
      </c>
      <c r="G59" s="3">
        <v>21.02</v>
      </c>
      <c r="H59" s="3">
        <v>26</v>
      </c>
      <c r="I59" s="3">
        <v>30</v>
      </c>
      <c r="J59" s="3">
        <v>32</v>
      </c>
      <c r="K59" s="3">
        <v>33</v>
      </c>
      <c r="L59" s="3">
        <v>35</v>
      </c>
      <c r="M59" s="3">
        <v>36</v>
      </c>
      <c r="N59" s="3">
        <v>37</v>
      </c>
      <c r="O59" s="3">
        <v>41</v>
      </c>
      <c r="P59" s="3">
        <v>41</v>
      </c>
      <c r="Q59" s="3">
        <v>44</v>
      </c>
      <c r="R59" s="3">
        <v>44</v>
      </c>
      <c r="S59" s="3">
        <v>44</v>
      </c>
      <c r="T59" s="3">
        <v>45</v>
      </c>
      <c r="U59" s="3">
        <v>45</v>
      </c>
      <c r="V59" s="3">
        <v>47</v>
      </c>
      <c r="W59" s="3">
        <v>47</v>
      </c>
      <c r="X59" s="3">
        <v>49</v>
      </c>
      <c r="Y59" s="4">
        <f>X59*$Y$82</f>
        <v>49.881222921605499</v>
      </c>
      <c r="Z59" s="4">
        <f t="shared" ref="Z59:Z81" si="45">Y59*$Z$82</f>
        <v>50.513660089602666</v>
      </c>
      <c r="AA59" s="4">
        <f t="shared" si="44"/>
        <v>51.211141298343257</v>
      </c>
      <c r="AB59" s="4">
        <f t="shared" si="43"/>
        <v>52.28872612492232</v>
      </c>
      <c r="AC59" s="4">
        <f t="shared" si="42"/>
        <v>52.406429902441047</v>
      </c>
      <c r="AD59" s="4">
        <f t="shared" si="41"/>
        <v>52.406429902441047</v>
      </c>
      <c r="AE59" s="4">
        <f t="shared" si="40"/>
        <v>52.563396475964993</v>
      </c>
      <c r="AF59" s="4">
        <f t="shared" si="39"/>
        <v>52.563396475964993</v>
      </c>
      <c r="AG59" s="4">
        <f t="shared" si="38"/>
        <v>52.563396475964993</v>
      </c>
      <c r="AH59" s="4">
        <f t="shared" si="37"/>
        <v>52.918866797706826</v>
      </c>
      <c r="AI59" s="4">
        <f t="shared" si="36"/>
        <v>52.918866797706826</v>
      </c>
      <c r="AJ59" s="4">
        <f t="shared" si="35"/>
        <v>52.918866797706826</v>
      </c>
      <c r="AK59" s="4">
        <f t="shared" si="34"/>
        <v>52.918866797706826</v>
      </c>
      <c r="AL59" s="16">
        <f t="shared" si="32"/>
        <v>52.918866797706826</v>
      </c>
      <c r="AM59" s="20">
        <f>AL59-X59</f>
        <v>3.9188667977068263</v>
      </c>
      <c r="AN59" s="17">
        <f>'Предявени брой (4)'!X59-X59</f>
        <v>5</v>
      </c>
      <c r="AO59" s="18">
        <f t="shared" si="33"/>
        <v>0</v>
      </c>
    </row>
    <row r="60" spans="1:50" ht="15.75" x14ac:dyDescent="0.2">
      <c r="A60" s="2" t="s">
        <v>14</v>
      </c>
      <c r="B60" s="3">
        <v>0</v>
      </c>
      <c r="C60" s="3">
        <v>2</v>
      </c>
      <c r="D60" s="3">
        <v>3</v>
      </c>
      <c r="E60" s="3">
        <v>3</v>
      </c>
      <c r="F60" s="3">
        <v>4</v>
      </c>
      <c r="G60" s="3">
        <v>5</v>
      </c>
      <c r="H60" s="3">
        <v>5</v>
      </c>
      <c r="I60" s="3">
        <v>5</v>
      </c>
      <c r="J60" s="3">
        <v>5</v>
      </c>
      <c r="K60" s="3">
        <v>5</v>
      </c>
      <c r="L60" s="3">
        <v>6</v>
      </c>
      <c r="M60" s="3">
        <v>6.43</v>
      </c>
      <c r="N60" s="3">
        <v>7.43</v>
      </c>
      <c r="O60" s="3">
        <v>8.43</v>
      </c>
      <c r="P60" s="3">
        <v>8.43</v>
      </c>
      <c r="Q60" s="3">
        <v>8.43</v>
      </c>
      <c r="R60" s="3">
        <v>9.43</v>
      </c>
      <c r="S60" s="3">
        <v>9.43</v>
      </c>
      <c r="T60" s="3">
        <v>9.43</v>
      </c>
      <c r="U60" s="3">
        <v>10.43</v>
      </c>
      <c r="V60" s="3">
        <v>10.43</v>
      </c>
      <c r="W60" s="3">
        <v>11.43</v>
      </c>
      <c r="X60" s="4">
        <f>W60*$X$82</f>
        <v>11.898258095012999</v>
      </c>
      <c r="Y60" s="4">
        <f t="shared" ref="Y60:Y81" si="46">X60*$Y$82</f>
        <v>12.11223804930899</v>
      </c>
      <c r="Z60" s="4">
        <f t="shared" si="45"/>
        <v>12.2658074504051</v>
      </c>
      <c r="AA60" s="4">
        <f t="shared" si="44"/>
        <v>12.435170949140145</v>
      </c>
      <c r="AB60" s="4">
        <f t="shared" si="43"/>
        <v>12.696831814158665</v>
      </c>
      <c r="AC60" s="4">
        <f t="shared" si="42"/>
        <v>12.725412833009193</v>
      </c>
      <c r="AD60" s="4">
        <f t="shared" si="41"/>
        <v>12.725412833009193</v>
      </c>
      <c r="AE60" s="4">
        <f t="shared" si="40"/>
        <v>12.763527706561799</v>
      </c>
      <c r="AF60" s="4">
        <f t="shared" si="39"/>
        <v>12.763527706561799</v>
      </c>
      <c r="AG60" s="4">
        <f t="shared" si="38"/>
        <v>12.763527706561799</v>
      </c>
      <c r="AH60" s="4">
        <f t="shared" si="37"/>
        <v>12.849843576627139</v>
      </c>
      <c r="AI60" s="4">
        <f t="shared" si="36"/>
        <v>12.849843576627139</v>
      </c>
      <c r="AJ60" s="4">
        <f t="shared" si="35"/>
        <v>12.849843576627139</v>
      </c>
      <c r="AK60" s="4">
        <f t="shared" si="34"/>
        <v>12.849843576627139</v>
      </c>
      <c r="AL60" s="16">
        <f t="shared" si="32"/>
        <v>12.849843576627139</v>
      </c>
      <c r="AM60" s="20">
        <f>AL60-W60</f>
        <v>1.4198435766271391</v>
      </c>
      <c r="AN60" s="17">
        <f>'Предявени брой (4)'!W60-W60</f>
        <v>7</v>
      </c>
      <c r="AO60" s="18">
        <f t="shared" si="33"/>
        <v>0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0</v>
      </c>
      <c r="C61" s="3">
        <v>3</v>
      </c>
      <c r="D61" s="3">
        <v>7</v>
      </c>
      <c r="E61" s="3">
        <v>13</v>
      </c>
      <c r="F61" s="3">
        <v>15</v>
      </c>
      <c r="G61" s="3">
        <v>20</v>
      </c>
      <c r="H61" s="3">
        <v>23</v>
      </c>
      <c r="I61" s="3">
        <v>24</v>
      </c>
      <c r="J61" s="3">
        <v>26</v>
      </c>
      <c r="K61" s="3">
        <v>31</v>
      </c>
      <c r="L61" s="3">
        <v>33</v>
      </c>
      <c r="M61" s="3">
        <v>40</v>
      </c>
      <c r="N61" s="3">
        <v>42.06</v>
      </c>
      <c r="O61" s="3">
        <v>43.06</v>
      </c>
      <c r="P61" s="3">
        <v>44.06</v>
      </c>
      <c r="Q61" s="3">
        <v>45.06</v>
      </c>
      <c r="R61" s="3">
        <v>45.06</v>
      </c>
      <c r="S61" s="3">
        <v>47.06</v>
      </c>
      <c r="T61" s="3">
        <v>48.06</v>
      </c>
      <c r="U61" s="3">
        <v>48.06</v>
      </c>
      <c r="V61" s="3">
        <v>49.06</v>
      </c>
      <c r="W61" s="4">
        <f>V61*$W$82</f>
        <v>51.260103177811928</v>
      </c>
      <c r="X61" s="4">
        <f t="shared" ref="X61:X81" si="47">W61*$X$82</f>
        <v>53.360099526386904</v>
      </c>
      <c r="Y61" s="4">
        <f t="shared" si="46"/>
        <v>54.319735093770632</v>
      </c>
      <c r="Z61" s="4">
        <f t="shared" si="45"/>
        <v>55.008447547413795</v>
      </c>
      <c r="AA61" s="4">
        <f t="shared" si="44"/>
        <v>55.7679917661114</v>
      </c>
      <c r="AB61" s="4">
        <f t="shared" si="43"/>
        <v>56.941461839466157</v>
      </c>
      <c r="AC61" s="4">
        <f t="shared" si="42"/>
        <v>57.069639090140257</v>
      </c>
      <c r="AD61" s="4">
        <f t="shared" si="41"/>
        <v>57.069639090140257</v>
      </c>
      <c r="AE61" s="4">
        <f t="shared" si="40"/>
        <v>57.240572804131148</v>
      </c>
      <c r="AF61" s="4">
        <f t="shared" si="39"/>
        <v>57.240572804131148</v>
      </c>
      <c r="AG61" s="4">
        <f t="shared" si="38"/>
        <v>57.240572804131148</v>
      </c>
      <c r="AH61" s="4">
        <f t="shared" si="37"/>
        <v>57.627673452025455</v>
      </c>
      <c r="AI61" s="4">
        <f t="shared" si="36"/>
        <v>57.627673452025455</v>
      </c>
      <c r="AJ61" s="4">
        <f t="shared" si="35"/>
        <v>57.627673452025455</v>
      </c>
      <c r="AK61" s="4">
        <f t="shared" si="34"/>
        <v>57.627673452025455</v>
      </c>
      <c r="AL61" s="16">
        <f t="shared" si="32"/>
        <v>57.627673452025455</v>
      </c>
      <c r="AM61" s="20">
        <f>AL61-V61</f>
        <v>8.5676734520254527</v>
      </c>
      <c r="AN61" s="17">
        <f>'Предявени брой (4)'!V61-V61</f>
        <v>24</v>
      </c>
      <c r="AO61" s="18">
        <f t="shared" si="33"/>
        <v>0</v>
      </c>
    </row>
    <row r="62" spans="1:50" x14ac:dyDescent="0.2">
      <c r="A62" s="1" t="s">
        <v>12</v>
      </c>
      <c r="B62" s="3">
        <v>1</v>
      </c>
      <c r="C62" s="3">
        <v>5</v>
      </c>
      <c r="D62" s="3">
        <v>9</v>
      </c>
      <c r="E62" s="3">
        <v>12</v>
      </c>
      <c r="F62" s="3">
        <v>16</v>
      </c>
      <c r="G62" s="3">
        <v>18</v>
      </c>
      <c r="H62" s="3">
        <v>20</v>
      </c>
      <c r="I62" s="3">
        <v>30.61</v>
      </c>
      <c r="J62" s="3">
        <v>34.61</v>
      </c>
      <c r="K62" s="3">
        <v>35.61</v>
      </c>
      <c r="L62" s="3">
        <v>40</v>
      </c>
      <c r="M62" s="3">
        <v>45</v>
      </c>
      <c r="N62" s="3">
        <v>46</v>
      </c>
      <c r="O62" s="3">
        <v>47</v>
      </c>
      <c r="P62" s="3">
        <v>48</v>
      </c>
      <c r="Q62" s="3">
        <v>50</v>
      </c>
      <c r="R62" s="3">
        <v>50</v>
      </c>
      <c r="S62" s="3">
        <v>53</v>
      </c>
      <c r="T62" s="3">
        <v>53</v>
      </c>
      <c r="U62" s="3">
        <v>53</v>
      </c>
      <c r="V62" s="4">
        <f>U62*$V$82</f>
        <v>53.48079103732934</v>
      </c>
      <c r="W62" s="4">
        <f t="shared" ref="W62:W81" si="48">V62*$W$82</f>
        <v>55.879145263035078</v>
      </c>
      <c r="X62" s="4">
        <f t="shared" si="47"/>
        <v>58.168372044471951</v>
      </c>
      <c r="Y62" s="4">
        <f t="shared" si="46"/>
        <v>59.214480264024296</v>
      </c>
      <c r="Z62" s="4">
        <f t="shared" si="45"/>
        <v>59.96525251877555</v>
      </c>
      <c r="AA62" s="4">
        <f t="shared" si="44"/>
        <v>60.793239180899036</v>
      </c>
      <c r="AB62" s="4">
        <f t="shared" si="43"/>
        <v>62.072450509509821</v>
      </c>
      <c r="AC62" s="4">
        <f t="shared" si="42"/>
        <v>62.212177797708783</v>
      </c>
      <c r="AD62" s="4">
        <f t="shared" si="41"/>
        <v>62.212177797708783</v>
      </c>
      <c r="AE62" s="4">
        <f t="shared" si="40"/>
        <v>62.398514329286066</v>
      </c>
      <c r="AF62" s="4">
        <f t="shared" si="39"/>
        <v>62.398514329286066</v>
      </c>
      <c r="AG62" s="4">
        <f t="shared" si="38"/>
        <v>62.398514329286066</v>
      </c>
      <c r="AH62" s="4">
        <f t="shared" si="37"/>
        <v>62.820496572670699</v>
      </c>
      <c r="AI62" s="4">
        <f t="shared" si="36"/>
        <v>62.820496572670699</v>
      </c>
      <c r="AJ62" s="4">
        <f t="shared" si="35"/>
        <v>62.820496572670699</v>
      </c>
      <c r="AK62" s="4">
        <f t="shared" si="34"/>
        <v>62.820496572670699</v>
      </c>
      <c r="AL62" s="16">
        <f t="shared" si="32"/>
        <v>62.820496572670699</v>
      </c>
      <c r="AM62" s="20">
        <f>AL62-U62</f>
        <v>9.8204965726706988</v>
      </c>
      <c r="AN62" s="17">
        <f>'Предявени брой (4)'!U62-U62</f>
        <v>17</v>
      </c>
      <c r="AO62" s="18">
        <f t="shared" si="33"/>
        <v>0</v>
      </c>
    </row>
    <row r="63" spans="1:50" ht="15.75" x14ac:dyDescent="0.2">
      <c r="A63" s="1" t="s">
        <v>11</v>
      </c>
      <c r="B63" s="3">
        <v>2</v>
      </c>
      <c r="C63" s="3">
        <v>4</v>
      </c>
      <c r="D63" s="3">
        <v>7</v>
      </c>
      <c r="E63" s="3">
        <v>12</v>
      </c>
      <c r="F63" s="3">
        <v>12</v>
      </c>
      <c r="G63" s="3">
        <v>11</v>
      </c>
      <c r="H63" s="3">
        <v>13</v>
      </c>
      <c r="I63" s="3">
        <v>16</v>
      </c>
      <c r="J63" s="3">
        <v>17.560000000000002</v>
      </c>
      <c r="K63" s="3">
        <v>21.560000000000002</v>
      </c>
      <c r="L63" s="3">
        <v>21.560000000000002</v>
      </c>
      <c r="M63" s="3">
        <v>22.560000000000002</v>
      </c>
      <c r="N63" s="3">
        <v>23</v>
      </c>
      <c r="O63" s="3">
        <v>24</v>
      </c>
      <c r="P63" s="3">
        <v>24</v>
      </c>
      <c r="Q63" s="3">
        <v>24</v>
      </c>
      <c r="R63" s="3">
        <v>24</v>
      </c>
      <c r="S63" s="3">
        <v>27</v>
      </c>
      <c r="T63" s="3">
        <v>27</v>
      </c>
      <c r="U63" s="4">
        <f>T63*$U$82</f>
        <v>27.400414790403001</v>
      </c>
      <c r="V63" s="4">
        <f t="shared" ref="V63:V81" si="49">U63*$V$82</f>
        <v>27.648978447956438</v>
      </c>
      <c r="W63" s="4">
        <f t="shared" si="48"/>
        <v>28.888901100761213</v>
      </c>
      <c r="X63" s="4">
        <f t="shared" si="47"/>
        <v>30.07240606983045</v>
      </c>
      <c r="Y63" s="4">
        <f t="shared" si="46"/>
        <v>30.613232468535813</v>
      </c>
      <c r="Z63" s="4">
        <f t="shared" si="45"/>
        <v>31.001373434447331</v>
      </c>
      <c r="AA63" s="4">
        <f t="shared" si="44"/>
        <v>31.429433396392703</v>
      </c>
      <c r="AB63" s="4">
        <f t="shared" si="43"/>
        <v>32.090771528628892</v>
      </c>
      <c r="AC63" s="4">
        <f t="shared" si="42"/>
        <v>32.163008993802286</v>
      </c>
      <c r="AD63" s="4">
        <f t="shared" si="41"/>
        <v>32.163008993802286</v>
      </c>
      <c r="AE63" s="4">
        <f t="shared" si="40"/>
        <v>32.259342923157426</v>
      </c>
      <c r="AF63" s="4">
        <f t="shared" si="39"/>
        <v>32.259342923157426</v>
      </c>
      <c r="AG63" s="4">
        <f t="shared" si="38"/>
        <v>32.259342923157426</v>
      </c>
      <c r="AH63" s="4">
        <f t="shared" si="37"/>
        <v>32.477503083589951</v>
      </c>
      <c r="AI63" s="4">
        <f t="shared" si="36"/>
        <v>32.477503083589951</v>
      </c>
      <c r="AJ63" s="4">
        <f t="shared" si="35"/>
        <v>32.477503083589951</v>
      </c>
      <c r="AK63" s="4">
        <f t="shared" si="34"/>
        <v>32.477503083589951</v>
      </c>
      <c r="AL63" s="16">
        <f t="shared" si="32"/>
        <v>32.477503083589951</v>
      </c>
      <c r="AM63" s="20">
        <f>AL63-T63</f>
        <v>5.4775030835899514</v>
      </c>
      <c r="AN63" s="17">
        <f>'Предявени брой (4)'!T63-T63</f>
        <v>11</v>
      </c>
      <c r="AO63" s="18">
        <f t="shared" si="33"/>
        <v>0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0</v>
      </c>
      <c r="C64" s="3">
        <v>4</v>
      </c>
      <c r="D64" s="3">
        <v>5</v>
      </c>
      <c r="E64" s="3">
        <v>5</v>
      </c>
      <c r="F64" s="3">
        <v>10</v>
      </c>
      <c r="G64" s="3">
        <v>12</v>
      </c>
      <c r="H64" s="3">
        <v>12</v>
      </c>
      <c r="I64" s="3">
        <v>14</v>
      </c>
      <c r="J64" s="3">
        <v>14</v>
      </c>
      <c r="K64" s="3">
        <v>16</v>
      </c>
      <c r="L64" s="3">
        <v>16</v>
      </c>
      <c r="M64" s="3">
        <v>18</v>
      </c>
      <c r="N64" s="3">
        <v>19</v>
      </c>
      <c r="O64" s="3">
        <v>21</v>
      </c>
      <c r="P64" s="3">
        <v>23</v>
      </c>
      <c r="Q64" s="3">
        <v>26</v>
      </c>
      <c r="R64" s="3">
        <v>27</v>
      </c>
      <c r="S64" s="3">
        <v>29</v>
      </c>
      <c r="T64" s="4">
        <f>S64*$T$82</f>
        <v>30.155957038196185</v>
      </c>
      <c r="U64" s="4">
        <f t="shared" ref="U64:U81" si="50">T64*$U$82</f>
        <v>30.603175231412898</v>
      </c>
      <c r="V64" s="4">
        <f t="shared" si="49"/>
        <v>30.88079282320691</v>
      </c>
      <c r="W64" s="4">
        <f t="shared" si="48"/>
        <v>32.265646684268653</v>
      </c>
      <c r="X64" s="4">
        <f t="shared" si="47"/>
        <v>33.587488350999898</v>
      </c>
      <c r="Y64" s="4">
        <f t="shared" si="46"/>
        <v>34.191530485980685</v>
      </c>
      <c r="Z64" s="4">
        <f t="shared" si="45"/>
        <v>34.625040200528524</v>
      </c>
      <c r="AA64" s="4">
        <f t="shared" si="44"/>
        <v>35.103134934683951</v>
      </c>
      <c r="AB64" s="4">
        <f t="shared" si="43"/>
        <v>35.841775094070449</v>
      </c>
      <c r="AC64" s="4">
        <f t="shared" si="42"/>
        <v>35.922456201341447</v>
      </c>
      <c r="AD64" s="4">
        <f t="shared" si="41"/>
        <v>35.922456201341447</v>
      </c>
      <c r="AE64" s="4">
        <f t="shared" si="40"/>
        <v>36.030050343376793</v>
      </c>
      <c r="AF64" s="4">
        <f t="shared" si="39"/>
        <v>36.030050343376793</v>
      </c>
      <c r="AG64" s="4">
        <f t="shared" si="38"/>
        <v>36.030050343376793</v>
      </c>
      <c r="AH64" s="4">
        <f t="shared" si="37"/>
        <v>36.273710655430463</v>
      </c>
      <c r="AI64" s="4">
        <f t="shared" si="36"/>
        <v>36.273710655430463</v>
      </c>
      <c r="AJ64" s="4">
        <f t="shared" si="35"/>
        <v>36.273710655430463</v>
      </c>
      <c r="AK64" s="4">
        <f t="shared" si="34"/>
        <v>36.273710655430463</v>
      </c>
      <c r="AL64" s="16">
        <f t="shared" si="32"/>
        <v>36.273710655430463</v>
      </c>
      <c r="AM64" s="20">
        <f>AL64-S64</f>
        <v>7.2737106554304631</v>
      </c>
      <c r="AN64" s="17">
        <f>'Предявени брой (4)'!S64-S64</f>
        <v>17</v>
      </c>
      <c r="AO64" s="18">
        <f t="shared" si="33"/>
        <v>0</v>
      </c>
    </row>
    <row r="65" spans="1:50" x14ac:dyDescent="0.2">
      <c r="A65" s="1" t="s">
        <v>9</v>
      </c>
      <c r="B65" s="3">
        <v>0</v>
      </c>
      <c r="C65" s="3">
        <v>6</v>
      </c>
      <c r="D65" s="3">
        <v>7</v>
      </c>
      <c r="E65" s="3">
        <v>9</v>
      </c>
      <c r="F65" s="3">
        <v>12</v>
      </c>
      <c r="G65" s="3">
        <v>14</v>
      </c>
      <c r="H65" s="3">
        <v>15</v>
      </c>
      <c r="I65" s="3">
        <v>23</v>
      </c>
      <c r="J65" s="3">
        <v>26</v>
      </c>
      <c r="K65" s="3">
        <v>28</v>
      </c>
      <c r="L65" s="3">
        <v>29</v>
      </c>
      <c r="M65" s="3">
        <v>30</v>
      </c>
      <c r="N65" s="3">
        <v>33</v>
      </c>
      <c r="O65" s="3">
        <v>37</v>
      </c>
      <c r="P65" s="3">
        <v>59</v>
      </c>
      <c r="Q65" s="3">
        <v>64</v>
      </c>
      <c r="R65" s="3">
        <v>69</v>
      </c>
      <c r="S65" s="4">
        <f>R65*$S$82</f>
        <v>71.792446124978653</v>
      </c>
      <c r="T65" s="4">
        <f t="shared" ref="T65:T81" si="51">S65*$T$82</f>
        <v>74.65413520730587</v>
      </c>
      <c r="U65" s="4">
        <f t="shared" si="50"/>
        <v>75.761269277741079</v>
      </c>
      <c r="V65" s="4">
        <f t="shared" si="49"/>
        <v>76.448539829541701</v>
      </c>
      <c r="W65" s="4">
        <f t="shared" si="48"/>
        <v>79.87688625061908</v>
      </c>
      <c r="X65" s="4">
        <f t="shared" si="47"/>
        <v>83.149239583189939</v>
      </c>
      <c r="Y65" s="4">
        <f t="shared" si="46"/>
        <v>84.644607253287361</v>
      </c>
      <c r="Z65" s="4">
        <f t="shared" si="45"/>
        <v>85.717804592126356</v>
      </c>
      <c r="AA65" s="4">
        <f t="shared" si="44"/>
        <v>86.901376676419105</v>
      </c>
      <c r="AB65" s="4">
        <f t="shared" si="43"/>
        <v>88.729955429815689</v>
      </c>
      <c r="AC65" s="4">
        <f t="shared" si="42"/>
        <v>88.929689707300412</v>
      </c>
      <c r="AD65" s="4">
        <f t="shared" si="41"/>
        <v>88.929689707300412</v>
      </c>
      <c r="AE65" s="4">
        <f t="shared" si="40"/>
        <v>89.196049936453363</v>
      </c>
      <c r="AF65" s="4">
        <f t="shared" si="39"/>
        <v>89.196049936453363</v>
      </c>
      <c r="AG65" s="4">
        <f t="shared" si="38"/>
        <v>89.196049936453363</v>
      </c>
      <c r="AH65" s="4">
        <f t="shared" si="37"/>
        <v>89.79925579251919</v>
      </c>
      <c r="AI65" s="4">
        <f t="shared" si="36"/>
        <v>89.79925579251919</v>
      </c>
      <c r="AJ65" s="4">
        <f t="shared" si="35"/>
        <v>89.79925579251919</v>
      </c>
      <c r="AK65" s="4">
        <f t="shared" si="34"/>
        <v>89.79925579251919</v>
      </c>
      <c r="AL65" s="16">
        <f t="shared" si="32"/>
        <v>89.79925579251919</v>
      </c>
      <c r="AM65" s="20">
        <f>AL65-R65</f>
        <v>20.79925579251919</v>
      </c>
      <c r="AN65" s="17">
        <f>'Предявени брой (4)'!R65-R65</f>
        <v>15</v>
      </c>
      <c r="AO65" s="18">
        <f t="shared" si="33"/>
        <v>5.7992557925191903</v>
      </c>
    </row>
    <row r="66" spans="1:50" ht="15.75" x14ac:dyDescent="0.2">
      <c r="A66" s="2" t="s">
        <v>8</v>
      </c>
      <c r="B66" s="3">
        <v>1</v>
      </c>
      <c r="C66" s="3">
        <v>1</v>
      </c>
      <c r="D66" s="3">
        <v>2</v>
      </c>
      <c r="E66" s="3">
        <v>7</v>
      </c>
      <c r="F66" s="3">
        <v>15</v>
      </c>
      <c r="G66" s="3">
        <v>16</v>
      </c>
      <c r="H66" s="3">
        <v>19</v>
      </c>
      <c r="I66" s="3">
        <v>20</v>
      </c>
      <c r="J66" s="3">
        <v>24</v>
      </c>
      <c r="K66" s="3">
        <v>24</v>
      </c>
      <c r="L66" s="3">
        <v>25</v>
      </c>
      <c r="M66" s="3">
        <v>25</v>
      </c>
      <c r="N66" s="3">
        <v>32</v>
      </c>
      <c r="O66" s="3">
        <v>32</v>
      </c>
      <c r="P66" s="3">
        <v>32</v>
      </c>
      <c r="Q66" s="3">
        <v>32</v>
      </c>
      <c r="R66" s="4">
        <f>Q66*$R$82</f>
        <v>32.936310824495017</v>
      </c>
      <c r="S66" s="4">
        <f t="shared" ref="S66:S81" si="52">R66*$S$82</f>
        <v>34.269251020624779</v>
      </c>
      <c r="T66" s="4">
        <f t="shared" si="51"/>
        <v>35.635243500314537</v>
      </c>
      <c r="U66" s="4">
        <f t="shared" si="50"/>
        <v>36.163720483912257</v>
      </c>
      <c r="V66" s="4">
        <f t="shared" si="49"/>
        <v>36.491780723254685</v>
      </c>
      <c r="W66" s="4">
        <f t="shared" si="48"/>
        <v>38.128260191930764</v>
      </c>
      <c r="X66" s="4">
        <f t="shared" si="47"/>
        <v>39.69027825699056</v>
      </c>
      <c r="Y66" s="4">
        <f t="shared" si="46"/>
        <v>40.404073827704032</v>
      </c>
      <c r="Z66" s="4">
        <f t="shared" si="45"/>
        <v>40.916351525211596</v>
      </c>
      <c r="AA66" s="4">
        <f t="shared" si="44"/>
        <v>41.481315265087844</v>
      </c>
      <c r="AB66" s="4">
        <f t="shared" si="43"/>
        <v>42.354165093913025</v>
      </c>
      <c r="AC66" s="4">
        <f t="shared" si="42"/>
        <v>42.449505822109295</v>
      </c>
      <c r="AD66" s="4">
        <f t="shared" si="41"/>
        <v>42.449505822109295</v>
      </c>
      <c r="AE66" s="4">
        <f t="shared" si="40"/>
        <v>42.576649638031981</v>
      </c>
      <c r="AF66" s="4">
        <f t="shared" si="39"/>
        <v>42.576649638031981</v>
      </c>
      <c r="AG66" s="4">
        <f t="shared" si="38"/>
        <v>42.576649638031981</v>
      </c>
      <c r="AH66" s="4">
        <f t="shared" si="37"/>
        <v>42.864582617257192</v>
      </c>
      <c r="AI66" s="4">
        <f t="shared" si="36"/>
        <v>42.864582617257192</v>
      </c>
      <c r="AJ66" s="4">
        <f t="shared" si="35"/>
        <v>42.864582617257192</v>
      </c>
      <c r="AK66" s="4">
        <f t="shared" si="34"/>
        <v>42.864582617257192</v>
      </c>
      <c r="AL66" s="16">
        <f>AK66</f>
        <v>42.864582617257192</v>
      </c>
      <c r="AM66" s="20">
        <f>AL66-Q66</f>
        <v>10.864582617257192</v>
      </c>
      <c r="AN66" s="17">
        <f>'Предявени брой (4)'!Q66-Q66</f>
        <v>16</v>
      </c>
      <c r="AO66" s="18">
        <f>IF(AM66-AN66&lt;0,0,AM66-AN66)</f>
        <v>0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0</v>
      </c>
      <c r="C67" s="3">
        <v>4</v>
      </c>
      <c r="D67" s="3">
        <v>6</v>
      </c>
      <c r="E67" s="3">
        <v>9</v>
      </c>
      <c r="F67" s="3">
        <v>10</v>
      </c>
      <c r="G67" s="3">
        <v>14</v>
      </c>
      <c r="H67" s="3">
        <v>14</v>
      </c>
      <c r="I67" s="3">
        <v>21</v>
      </c>
      <c r="J67" s="3">
        <v>23</v>
      </c>
      <c r="K67" s="3">
        <v>25</v>
      </c>
      <c r="L67" s="3">
        <v>25</v>
      </c>
      <c r="M67" s="3">
        <v>29</v>
      </c>
      <c r="N67" s="3">
        <v>30</v>
      </c>
      <c r="O67" s="3">
        <v>32</v>
      </c>
      <c r="P67" s="3">
        <v>35</v>
      </c>
      <c r="Q67" s="4">
        <f>P67*$Q$82</f>
        <v>36.199048374306109</v>
      </c>
      <c r="R67" s="4">
        <f t="shared" ref="R67:R81" si="53">Q67*$R$82</f>
        <v>37.258222150221158</v>
      </c>
      <c r="S67" s="4">
        <f t="shared" si="52"/>
        <v>38.766071107713607</v>
      </c>
      <c r="T67" s="4">
        <f t="shared" si="51"/>
        <v>40.31130947806448</v>
      </c>
      <c r="U67" s="4">
        <f t="shared" si="50"/>
        <v>40.909133349750768</v>
      </c>
      <c r="V67" s="4">
        <f t="shared" si="49"/>
        <v>41.28024173955211</v>
      </c>
      <c r="W67" s="4">
        <f t="shared" si="48"/>
        <v>43.131460472369739</v>
      </c>
      <c r="X67" s="4">
        <f t="shared" si="47"/>
        <v>44.898446956702223</v>
      </c>
      <c r="Y67" s="4">
        <f t="shared" si="46"/>
        <v>45.705906969002925</v>
      </c>
      <c r="Z67" s="4">
        <f t="shared" si="45"/>
        <v>46.285405880039001</v>
      </c>
      <c r="AA67" s="4">
        <f t="shared" si="44"/>
        <v>46.924504309711168</v>
      </c>
      <c r="AB67" s="4">
        <f t="shared" si="43"/>
        <v>47.911889721497026</v>
      </c>
      <c r="AC67" s="4">
        <f t="shared" si="42"/>
        <v>48.019741084997598</v>
      </c>
      <c r="AD67" s="4">
        <f t="shared" si="41"/>
        <v>48.019741084997598</v>
      </c>
      <c r="AE67" s="4">
        <f t="shared" si="40"/>
        <v>48.163568745718827</v>
      </c>
      <c r="AF67" s="4">
        <f t="shared" si="39"/>
        <v>48.163568745718827</v>
      </c>
      <c r="AG67" s="4">
        <f t="shared" si="38"/>
        <v>48.163568745718827</v>
      </c>
      <c r="AH67" s="4">
        <f t="shared" si="37"/>
        <v>48.489284365829185</v>
      </c>
      <c r="AI67" s="4">
        <f t="shared" si="36"/>
        <v>48.489284365829185</v>
      </c>
      <c r="AJ67" s="4">
        <f t="shared" si="35"/>
        <v>48.489284365829185</v>
      </c>
      <c r="AK67" s="4">
        <f t="shared" si="34"/>
        <v>48.489284365829185</v>
      </c>
      <c r="AL67" s="16">
        <f t="shared" si="32"/>
        <v>48.489284365829185</v>
      </c>
      <c r="AM67" s="20">
        <f>AL67-P67</f>
        <v>13.489284365829185</v>
      </c>
      <c r="AN67" s="17">
        <f>'Предявени брой (4)'!P67-P67</f>
        <v>10</v>
      </c>
      <c r="AO67" s="18">
        <f t="shared" si="33"/>
        <v>3.4892843658291852</v>
      </c>
    </row>
    <row r="68" spans="1:50" x14ac:dyDescent="0.2">
      <c r="A68" s="2" t="s">
        <v>6</v>
      </c>
      <c r="B68" s="3">
        <v>12</v>
      </c>
      <c r="C68" s="3">
        <v>26</v>
      </c>
      <c r="D68" s="3">
        <v>29</v>
      </c>
      <c r="E68" s="3">
        <v>33</v>
      </c>
      <c r="F68" s="3">
        <v>35</v>
      </c>
      <c r="G68" s="3">
        <v>36</v>
      </c>
      <c r="H68" s="3">
        <v>36</v>
      </c>
      <c r="I68" s="3">
        <v>37</v>
      </c>
      <c r="J68" s="3">
        <v>37</v>
      </c>
      <c r="K68" s="3">
        <v>38</v>
      </c>
      <c r="L68" s="3">
        <v>38</v>
      </c>
      <c r="M68" s="3">
        <v>38</v>
      </c>
      <c r="N68" s="3">
        <v>39</v>
      </c>
      <c r="O68" s="3">
        <v>41</v>
      </c>
      <c r="P68" s="4">
        <f>O68*$P$82</f>
        <v>44.092489946744919</v>
      </c>
      <c r="Q68" s="4">
        <f t="shared" ref="Q68:Q81" si="54">P68*$Q$82</f>
        <v>45.603033615023577</v>
      </c>
      <c r="R68" s="4">
        <f t="shared" si="53"/>
        <v>46.937365302634724</v>
      </c>
      <c r="S68" s="4">
        <f t="shared" si="52"/>
        <v>48.836931445476026</v>
      </c>
      <c r="T68" s="4">
        <f t="shared" si="51"/>
        <v>50.783600225762321</v>
      </c>
      <c r="U68" s="4">
        <f t="shared" si="50"/>
        <v>51.536730027255224</v>
      </c>
      <c r="V68" s="4">
        <f t="shared" si="49"/>
        <v>52.004246968582891</v>
      </c>
      <c r="W68" s="4">
        <f t="shared" si="48"/>
        <v>54.336385350468241</v>
      </c>
      <c r="X68" s="4">
        <f t="shared" si="47"/>
        <v>56.562409173224367</v>
      </c>
      <c r="Y68" s="4">
        <f t="shared" si="46"/>
        <v>57.579635529646289</v>
      </c>
      <c r="Z68" s="4">
        <f t="shared" si="45"/>
        <v>58.309679812760798</v>
      </c>
      <c r="AA68" s="4">
        <f t="shared" si="44"/>
        <v>59.11480670091224</v>
      </c>
      <c r="AB68" s="4">
        <f t="shared" si="43"/>
        <v>60.358700453561681</v>
      </c>
      <c r="AC68" s="4">
        <f t="shared" si="42"/>
        <v>60.494570029587159</v>
      </c>
      <c r="AD68" s="4">
        <f t="shared" si="41"/>
        <v>60.494570029587159</v>
      </c>
      <c r="AE68" s="4">
        <f t="shared" si="40"/>
        <v>60.675762020570431</v>
      </c>
      <c r="AF68" s="4">
        <f t="shared" si="39"/>
        <v>60.675762020570431</v>
      </c>
      <c r="AG68" s="4">
        <f t="shared" si="38"/>
        <v>60.675762020570431</v>
      </c>
      <c r="AH68" s="4">
        <f t="shared" si="37"/>
        <v>61.086093812147965</v>
      </c>
      <c r="AI68" s="4">
        <f t="shared" si="36"/>
        <v>61.086093812147965</v>
      </c>
      <c r="AJ68" s="4">
        <f t="shared" si="35"/>
        <v>61.086093812147965</v>
      </c>
      <c r="AK68" s="4">
        <f t="shared" si="34"/>
        <v>61.086093812147965</v>
      </c>
      <c r="AL68" s="16">
        <f t="shared" si="32"/>
        <v>61.086093812147965</v>
      </c>
      <c r="AM68" s="20">
        <f>AL68-O68</f>
        <v>20.086093812147965</v>
      </c>
      <c r="AN68" s="17">
        <f>'Предявени брой (4)'!O68-O68</f>
        <v>13</v>
      </c>
      <c r="AO68" s="18">
        <f t="shared" si="33"/>
        <v>7.0860938121479649</v>
      </c>
    </row>
    <row r="69" spans="1:50" ht="15.75" x14ac:dyDescent="0.2">
      <c r="A69" s="2" t="s">
        <v>5</v>
      </c>
      <c r="B69" s="3">
        <v>0</v>
      </c>
      <c r="C69" s="3">
        <v>7</v>
      </c>
      <c r="D69" s="3">
        <v>9</v>
      </c>
      <c r="E69" s="3">
        <v>9</v>
      </c>
      <c r="F69" s="3">
        <v>12</v>
      </c>
      <c r="G69" s="3">
        <v>16</v>
      </c>
      <c r="H69" s="3">
        <v>20</v>
      </c>
      <c r="I69" s="3">
        <v>29</v>
      </c>
      <c r="J69" s="3">
        <v>30</v>
      </c>
      <c r="K69" s="3">
        <v>32</v>
      </c>
      <c r="L69" s="3">
        <v>39</v>
      </c>
      <c r="M69" s="3">
        <v>42</v>
      </c>
      <c r="N69" s="3">
        <v>43</v>
      </c>
      <c r="O69" s="4">
        <f>N69*$O$82</f>
        <v>45.414863542459493</v>
      </c>
      <c r="P69" s="4">
        <f t="shared" ref="P69:P81" si="55">O69*$P$82</f>
        <v>48.84035156533384</v>
      </c>
      <c r="Q69" s="4">
        <f t="shared" si="54"/>
        <v>50.513549969475335</v>
      </c>
      <c r="R69" s="4">
        <f t="shared" si="53"/>
        <v>51.991561957603139</v>
      </c>
      <c r="S69" s="4">
        <f t="shared" si="52"/>
        <v>54.095672620213236</v>
      </c>
      <c r="T69" s="4">
        <f t="shared" si="51"/>
        <v>56.251957913361238</v>
      </c>
      <c r="U69" s="4">
        <f t="shared" si="50"/>
        <v>57.086184429570018</v>
      </c>
      <c r="V69" s="4">
        <f t="shared" si="49"/>
        <v>57.604043407476944</v>
      </c>
      <c r="W69" s="4">
        <f t="shared" si="48"/>
        <v>60.187305514195366</v>
      </c>
      <c r="X69" s="4">
        <f t="shared" si="47"/>
        <v>62.653026688652275</v>
      </c>
      <c r="Y69" s="4">
        <f t="shared" si="46"/>
        <v>63.779787570815564</v>
      </c>
      <c r="Z69" s="4">
        <f t="shared" si="45"/>
        <v>64.588442729293561</v>
      </c>
      <c r="AA69" s="4">
        <f t="shared" si="44"/>
        <v>65.48026535758045</v>
      </c>
      <c r="AB69" s="4">
        <f t="shared" si="43"/>
        <v>66.858101090211974</v>
      </c>
      <c r="AC69" s="4">
        <f t="shared" si="42"/>
        <v>67.008601047645357</v>
      </c>
      <c r="AD69" s="4">
        <f t="shared" si="41"/>
        <v>67.008601047645357</v>
      </c>
      <c r="AE69" s="4">
        <f t="shared" si="40"/>
        <v>67.209303719486627</v>
      </c>
      <c r="AF69" s="4">
        <f t="shared" si="39"/>
        <v>67.209303719486627</v>
      </c>
      <c r="AG69" s="4">
        <f t="shared" si="38"/>
        <v>67.209303719486627</v>
      </c>
      <c r="AH69" s="4">
        <f t="shared" si="37"/>
        <v>67.663819873672651</v>
      </c>
      <c r="AI69" s="4">
        <f t="shared" si="36"/>
        <v>67.663819873672651</v>
      </c>
      <c r="AJ69" s="4">
        <f t="shared" si="35"/>
        <v>67.663819873672651</v>
      </c>
      <c r="AK69" s="4">
        <f t="shared" si="34"/>
        <v>67.663819873672651</v>
      </c>
      <c r="AL69" s="16">
        <f t="shared" si="32"/>
        <v>67.663819873672651</v>
      </c>
      <c r="AM69" s="20">
        <f>AL69-N69</f>
        <v>24.663819873672651</v>
      </c>
      <c r="AN69" s="17">
        <f>'Предявени брой (4)'!N69-N69</f>
        <v>21</v>
      </c>
      <c r="AO69" s="18">
        <f t="shared" si="33"/>
        <v>3.6638198736726508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4</v>
      </c>
      <c r="C70" s="3">
        <v>3</v>
      </c>
      <c r="D70" s="3">
        <v>10</v>
      </c>
      <c r="E70" s="3">
        <v>15</v>
      </c>
      <c r="F70" s="3">
        <v>16</v>
      </c>
      <c r="G70" s="3">
        <v>19</v>
      </c>
      <c r="H70" s="3">
        <v>21</v>
      </c>
      <c r="I70" s="3">
        <v>28</v>
      </c>
      <c r="J70" s="3">
        <v>34</v>
      </c>
      <c r="K70" s="3">
        <v>39</v>
      </c>
      <c r="L70" s="3">
        <v>41</v>
      </c>
      <c r="M70" s="3">
        <v>42</v>
      </c>
      <c r="N70" s="4">
        <f>M70*$N$82</f>
        <v>44.484835296357751</v>
      </c>
      <c r="O70" s="4">
        <f t="shared" ref="O70:O81" si="56">N70*$O$82</f>
        <v>46.983086620764482</v>
      </c>
      <c r="P70" s="4">
        <f t="shared" si="55"/>
        <v>50.526860353490335</v>
      </c>
      <c r="Q70" s="4">
        <f t="shared" si="54"/>
        <v>52.257836061080177</v>
      </c>
      <c r="R70" s="4">
        <f t="shared" si="53"/>
        <v>53.78688536010128</v>
      </c>
      <c r="S70" s="4">
        <f t="shared" si="52"/>
        <v>55.963653180369192</v>
      </c>
      <c r="T70" s="4">
        <f t="shared" si="51"/>
        <v>58.194397276128434</v>
      </c>
      <c r="U70" s="4">
        <f t="shared" si="50"/>
        <v>59.057430512719172</v>
      </c>
      <c r="V70" s="4">
        <f t="shared" si="49"/>
        <v>59.593171706647773</v>
      </c>
      <c r="W70" s="4">
        <f t="shared" si="48"/>
        <v>62.265636575128966</v>
      </c>
      <c r="X70" s="4">
        <f t="shared" si="47"/>
        <v>64.816501699139607</v>
      </c>
      <c r="Y70" s="4">
        <f t="shared" si="46"/>
        <v>65.982170821498045</v>
      </c>
      <c r="Z70" s="4">
        <f t="shared" si="45"/>
        <v>66.818749694438608</v>
      </c>
      <c r="AA70" s="4">
        <f t="shared" si="44"/>
        <v>67.741367897529472</v>
      </c>
      <c r="AB70" s="4">
        <f t="shared" si="43"/>
        <v>69.166781749425979</v>
      </c>
      <c r="AC70" s="4">
        <f t="shared" si="42"/>
        <v>69.322478628926746</v>
      </c>
      <c r="AD70" s="4">
        <f t="shared" si="41"/>
        <v>69.322478628926746</v>
      </c>
      <c r="AE70" s="4">
        <f t="shared" si="40"/>
        <v>69.530111775447622</v>
      </c>
      <c r="AF70" s="4">
        <f t="shared" si="39"/>
        <v>69.530111775447622</v>
      </c>
      <c r="AG70" s="4">
        <f t="shared" si="38"/>
        <v>69.530111775447622</v>
      </c>
      <c r="AH70" s="4">
        <f t="shared" si="37"/>
        <v>70.00032285122667</v>
      </c>
      <c r="AI70" s="4">
        <f t="shared" si="36"/>
        <v>70.00032285122667</v>
      </c>
      <c r="AJ70" s="4">
        <f t="shared" si="35"/>
        <v>70.00032285122667</v>
      </c>
      <c r="AK70" s="4">
        <f t="shared" si="34"/>
        <v>70.00032285122667</v>
      </c>
      <c r="AL70" s="16">
        <f t="shared" si="32"/>
        <v>70.00032285122667</v>
      </c>
      <c r="AM70" s="20">
        <f>AL70-M70</f>
        <v>28.00032285122667</v>
      </c>
      <c r="AN70" s="17">
        <f>'Предявени брой (4)'!M70-M70</f>
        <v>21</v>
      </c>
      <c r="AO70" s="18">
        <f t="shared" si="33"/>
        <v>7.0003228512266702</v>
      </c>
    </row>
    <row r="71" spans="1:50" x14ac:dyDescent="0.2">
      <c r="A71" s="1" t="s">
        <v>3</v>
      </c>
      <c r="B71" s="3">
        <v>1</v>
      </c>
      <c r="C71" s="3">
        <v>4</v>
      </c>
      <c r="D71" s="3">
        <v>5</v>
      </c>
      <c r="E71" s="3">
        <v>6</v>
      </c>
      <c r="F71" s="3">
        <v>7</v>
      </c>
      <c r="G71" s="3">
        <v>8</v>
      </c>
      <c r="H71" s="3">
        <v>8</v>
      </c>
      <c r="I71" s="3">
        <v>8</v>
      </c>
      <c r="J71" s="3">
        <v>9</v>
      </c>
      <c r="K71" s="3">
        <v>9</v>
      </c>
      <c r="L71" s="3">
        <v>11</v>
      </c>
      <c r="M71" s="4">
        <f>L71*$M$82</f>
        <v>11.690997101132201</v>
      </c>
      <c r="N71" s="4">
        <f t="shared" ref="N71:N81" si="57">M71*$N$82</f>
        <v>12.382668583191949</v>
      </c>
      <c r="O71" s="4">
        <f t="shared" si="56"/>
        <v>13.078074511561919</v>
      </c>
      <c r="P71" s="4">
        <f t="shared" si="55"/>
        <v>14.06450899814207</v>
      </c>
      <c r="Q71" s="4">
        <f t="shared" si="54"/>
        <v>14.54633833098881</v>
      </c>
      <c r="R71" s="4">
        <f t="shared" si="53"/>
        <v>14.971960019616048</v>
      </c>
      <c r="S71" s="4">
        <f t="shared" si="52"/>
        <v>15.57787874048724</v>
      </c>
      <c r="T71" s="4">
        <f t="shared" si="51"/>
        <v>16.198822139460788</v>
      </c>
      <c r="U71" s="4">
        <f t="shared" si="50"/>
        <v>16.439053545821814</v>
      </c>
      <c r="V71" s="4">
        <f t="shared" si="49"/>
        <v>16.588180896897441</v>
      </c>
      <c r="W71" s="4">
        <f t="shared" si="48"/>
        <v>17.332080397618661</v>
      </c>
      <c r="X71" s="4">
        <f t="shared" si="47"/>
        <v>18.042131749289794</v>
      </c>
      <c r="Y71" s="4">
        <f t="shared" si="46"/>
        <v>18.366603995251026</v>
      </c>
      <c r="Z71" s="4">
        <f t="shared" si="45"/>
        <v>18.599471642356182</v>
      </c>
      <c r="AA71" s="4">
        <f t="shared" si="44"/>
        <v>18.856288945636827</v>
      </c>
      <c r="AB71" s="4">
        <f t="shared" si="43"/>
        <v>19.253062974456725</v>
      </c>
      <c r="AC71" s="4">
        <f t="shared" si="42"/>
        <v>19.296402302240029</v>
      </c>
      <c r="AD71" s="4">
        <f t="shared" si="41"/>
        <v>19.296402302240029</v>
      </c>
      <c r="AE71" s="4">
        <f t="shared" si="40"/>
        <v>19.354198457337041</v>
      </c>
      <c r="AF71" s="4">
        <f t="shared" si="39"/>
        <v>19.354198457337041</v>
      </c>
      <c r="AG71" s="4">
        <f t="shared" si="38"/>
        <v>19.354198457337041</v>
      </c>
      <c r="AH71" s="4">
        <f t="shared" si="37"/>
        <v>19.485085036476399</v>
      </c>
      <c r="AI71" s="4">
        <f t="shared" si="36"/>
        <v>19.485085036476399</v>
      </c>
      <c r="AJ71" s="4">
        <f t="shared" si="35"/>
        <v>19.485085036476399</v>
      </c>
      <c r="AK71" s="4">
        <f t="shared" si="34"/>
        <v>19.485085036476399</v>
      </c>
      <c r="AL71" s="16">
        <f t="shared" si="32"/>
        <v>19.485085036476399</v>
      </c>
      <c r="AM71" s="20">
        <f>AL71-L71</f>
        <v>8.4850850364763986</v>
      </c>
      <c r="AN71" s="17">
        <f>'Предявени брой (4)'!L71-L71</f>
        <v>15</v>
      </c>
      <c r="AO71" s="18">
        <f t="shared" si="33"/>
        <v>0</v>
      </c>
    </row>
    <row r="72" spans="1:50" ht="15.75" x14ac:dyDescent="0.2">
      <c r="A72" s="1" t="s">
        <v>2</v>
      </c>
      <c r="B72" s="3">
        <v>2</v>
      </c>
      <c r="C72" s="3">
        <v>2</v>
      </c>
      <c r="D72" s="3">
        <v>20</v>
      </c>
      <c r="E72" s="3">
        <v>21</v>
      </c>
      <c r="F72" s="3">
        <v>21</v>
      </c>
      <c r="G72" s="3">
        <v>21</v>
      </c>
      <c r="H72" s="3">
        <v>27</v>
      </c>
      <c r="I72" s="3">
        <v>28</v>
      </c>
      <c r="J72" s="3">
        <v>28</v>
      </c>
      <c r="K72" s="3">
        <v>32</v>
      </c>
      <c r="L72" s="4">
        <f>K72*$L$82</f>
        <v>33.90943870267801</v>
      </c>
      <c r="M72" s="4">
        <f t="shared" ref="M72:M81" si="58">L72*$M$82</f>
        <v>36.039559052184423</v>
      </c>
      <c r="N72" s="4">
        <f t="shared" si="57"/>
        <v>38.171758299756739</v>
      </c>
      <c r="O72" s="4">
        <f t="shared" si="56"/>
        <v>40.31546963626041</v>
      </c>
      <c r="P72" s="4">
        <f t="shared" si="55"/>
        <v>43.356327795978345</v>
      </c>
      <c r="Q72" s="4">
        <f t="shared" si="54"/>
        <v>44.841651634825503</v>
      </c>
      <c r="R72" s="4">
        <f t="shared" si="53"/>
        <v>46.15370550401056</v>
      </c>
      <c r="S72" s="4">
        <f t="shared" si="52"/>
        <v>48.021556751663901</v>
      </c>
      <c r="T72" s="4">
        <f t="shared" si="51"/>
        <v>49.93572421760264</v>
      </c>
      <c r="U72" s="4">
        <f t="shared" si="50"/>
        <v>50.676279867462398</v>
      </c>
      <c r="V72" s="4">
        <f t="shared" si="49"/>
        <v>51.135991210207102</v>
      </c>
      <c r="W72" s="4">
        <f t="shared" si="48"/>
        <v>53.429192530267009</v>
      </c>
      <c r="X72" s="4">
        <f t="shared" si="47"/>
        <v>55.61805096528937</v>
      </c>
      <c r="Y72" s="4">
        <f t="shared" si="46"/>
        <v>56.618293850302344</v>
      </c>
      <c r="Z72" s="4">
        <f t="shared" si="45"/>
        <v>57.336149414424987</v>
      </c>
      <c r="AA72" s="4">
        <f t="shared" si="44"/>
        <v>58.127834014732457</v>
      </c>
      <c r="AB72" s="4">
        <f t="shared" si="43"/>
        <v>59.350959888285452</v>
      </c>
      <c r="AC72" s="4">
        <f t="shared" si="42"/>
        <v>59.484561004547565</v>
      </c>
      <c r="AD72" s="4">
        <f t="shared" si="41"/>
        <v>59.484561004547565</v>
      </c>
      <c r="AE72" s="4">
        <f t="shared" si="40"/>
        <v>59.6627278389578</v>
      </c>
      <c r="AF72" s="4">
        <f t="shared" si="39"/>
        <v>59.6627278389578</v>
      </c>
      <c r="AG72" s="4">
        <f t="shared" si="38"/>
        <v>59.6627278389578</v>
      </c>
      <c r="AH72" s="4">
        <f t="shared" si="37"/>
        <v>60.066208787351371</v>
      </c>
      <c r="AI72" s="4">
        <f t="shared" si="36"/>
        <v>60.066208787351371</v>
      </c>
      <c r="AJ72" s="4">
        <f t="shared" si="35"/>
        <v>60.066208787351371</v>
      </c>
      <c r="AK72" s="4">
        <f t="shared" si="34"/>
        <v>60.066208787351371</v>
      </c>
      <c r="AL72" s="16">
        <f t="shared" si="32"/>
        <v>60.066208787351371</v>
      </c>
      <c r="AM72" s="20">
        <f>AL72-K72</f>
        <v>28.066208787351371</v>
      </c>
      <c r="AN72" s="17">
        <f>'Предявени брой (4)'!K72-K72</f>
        <v>28</v>
      </c>
      <c r="AO72" s="18">
        <f t="shared" si="33"/>
        <v>6.6208787351371257E-2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1</v>
      </c>
      <c r="C73" s="3">
        <v>4</v>
      </c>
      <c r="D73" s="3">
        <v>5</v>
      </c>
      <c r="E73" s="3">
        <v>15</v>
      </c>
      <c r="F73" s="3">
        <v>16</v>
      </c>
      <c r="G73" s="3">
        <v>20</v>
      </c>
      <c r="H73" s="3">
        <v>23</v>
      </c>
      <c r="I73" s="3">
        <v>25</v>
      </c>
      <c r="J73" s="3">
        <v>29</v>
      </c>
      <c r="K73" s="4">
        <f>J73*$K$82</f>
        <v>31.093501170960185</v>
      </c>
      <c r="L73" s="4">
        <f t="shared" ref="L73:L81" si="59">K73*$L$82</f>
        <v>32.94884912526004</v>
      </c>
      <c r="M73" s="4">
        <f t="shared" si="58"/>
        <v>35.018627237187033</v>
      </c>
      <c r="N73" s="4">
        <f t="shared" si="57"/>
        <v>37.090425355971725</v>
      </c>
      <c r="O73" s="4">
        <f t="shared" si="56"/>
        <v>39.173409448214777</v>
      </c>
      <c r="P73" s="4">
        <f t="shared" si="55"/>
        <v>42.128125909149574</v>
      </c>
      <c r="Q73" s="4">
        <f t="shared" si="54"/>
        <v>43.571373362976111</v>
      </c>
      <c r="R73" s="4">
        <f t="shared" si="53"/>
        <v>44.846259254159499</v>
      </c>
      <c r="S73" s="4">
        <f t="shared" si="52"/>
        <v>46.661197846537263</v>
      </c>
      <c r="T73" s="4">
        <f t="shared" si="51"/>
        <v>48.521140607274141</v>
      </c>
      <c r="U73" s="4">
        <f t="shared" si="50"/>
        <v>49.240717731214005</v>
      </c>
      <c r="V73" s="4">
        <f t="shared" si="49"/>
        <v>49.687406330399511</v>
      </c>
      <c r="W73" s="4">
        <f t="shared" si="48"/>
        <v>51.915645640728584</v>
      </c>
      <c r="X73" s="4">
        <f t="shared" si="47"/>
        <v>54.042497900492144</v>
      </c>
      <c r="Y73" s="4">
        <f t="shared" si="46"/>
        <v>55.014405816629498</v>
      </c>
      <c r="Z73" s="4">
        <f t="shared" si="45"/>
        <v>55.711925904867869</v>
      </c>
      <c r="AA73" s="4">
        <f t="shared" si="44"/>
        <v>56.481183593826977</v>
      </c>
      <c r="AB73" s="4">
        <f t="shared" si="43"/>
        <v>57.669660649500464</v>
      </c>
      <c r="AC73" s="4">
        <f t="shared" si="42"/>
        <v>57.799477101529767</v>
      </c>
      <c r="AD73" s="4">
        <f t="shared" si="41"/>
        <v>57.799477101529767</v>
      </c>
      <c r="AE73" s="4">
        <f t="shared" si="40"/>
        <v>57.972596810103546</v>
      </c>
      <c r="AF73" s="4">
        <f t="shared" si="39"/>
        <v>57.972596810103546</v>
      </c>
      <c r="AG73" s="4">
        <f t="shared" si="38"/>
        <v>57.972596810103546</v>
      </c>
      <c r="AH73" s="4">
        <f t="shared" si="37"/>
        <v>58.364647914520283</v>
      </c>
      <c r="AI73" s="4">
        <f t="shared" si="36"/>
        <v>58.364647914520283</v>
      </c>
      <c r="AJ73" s="4">
        <f t="shared" si="35"/>
        <v>58.364647914520283</v>
      </c>
      <c r="AK73" s="4">
        <f t="shared" si="34"/>
        <v>58.364647914520283</v>
      </c>
      <c r="AL73" s="16">
        <f t="shared" si="32"/>
        <v>58.364647914520283</v>
      </c>
      <c r="AM73" s="20">
        <f>AL73-J73</f>
        <v>29.364647914520283</v>
      </c>
      <c r="AN73" s="17">
        <f>'Предявени брой (4)'!J73-J73</f>
        <v>18</v>
      </c>
      <c r="AO73" s="18">
        <f t="shared" si="33"/>
        <v>11.364647914520283</v>
      </c>
    </row>
    <row r="74" spans="1:50" x14ac:dyDescent="0.2">
      <c r="A74" s="2" t="s">
        <v>24</v>
      </c>
      <c r="B74" s="3">
        <v>0</v>
      </c>
      <c r="C74" s="3">
        <v>2</v>
      </c>
      <c r="D74" s="3">
        <v>6</v>
      </c>
      <c r="E74" s="3">
        <v>10</v>
      </c>
      <c r="F74" s="3">
        <v>11</v>
      </c>
      <c r="G74" s="3">
        <v>15</v>
      </c>
      <c r="H74" s="3">
        <v>17</v>
      </c>
      <c r="I74" s="3">
        <v>18</v>
      </c>
      <c r="J74" s="4">
        <f>I74*$J$82</f>
        <v>19.627344407869554</v>
      </c>
      <c r="K74" s="4">
        <f t="shared" ref="K74:K81" si="60">J74*$K$82</f>
        <v>21.044236425135544</v>
      </c>
      <c r="L74" s="4">
        <f t="shared" si="59"/>
        <v>22.299945159462425</v>
      </c>
      <c r="M74" s="4">
        <f t="shared" si="58"/>
        <v>23.700781292243839</v>
      </c>
      <c r="N74" s="4">
        <f t="shared" si="57"/>
        <v>25.102984575725337</v>
      </c>
      <c r="O74" s="4">
        <f t="shared" si="56"/>
        <v>26.512758581744919</v>
      </c>
      <c r="P74" s="4">
        <f t="shared" si="55"/>
        <v>28.512525395757631</v>
      </c>
      <c r="Q74" s="4">
        <f t="shared" si="54"/>
        <v>29.489322459276057</v>
      </c>
      <c r="R74" s="4">
        <f t="shared" si="53"/>
        <v>30.352171578827438</v>
      </c>
      <c r="S74" s="4">
        <f t="shared" si="52"/>
        <v>31.580531055783727</v>
      </c>
      <c r="T74" s="4">
        <f t="shared" si="51"/>
        <v>32.839349577987392</v>
      </c>
      <c r="U74" s="4">
        <f t="shared" si="50"/>
        <v>33.326362958662976</v>
      </c>
      <c r="V74" s="4">
        <f t="shared" si="49"/>
        <v>33.628684026914101</v>
      </c>
      <c r="W74" s="4">
        <f t="shared" si="48"/>
        <v>35.13676748784453</v>
      </c>
      <c r="X74" s="4">
        <f t="shared" si="47"/>
        <v>36.57623168808712</v>
      </c>
      <c r="Y74" s="4">
        <f t="shared" si="46"/>
        <v>37.234023805423767</v>
      </c>
      <c r="Z74" s="4">
        <f t="shared" si="45"/>
        <v>37.706108874501766</v>
      </c>
      <c r="AA74" s="4">
        <f t="shared" si="44"/>
        <v>38.226746308970803</v>
      </c>
      <c r="AB74" s="4">
        <f t="shared" si="43"/>
        <v>39.03111349836923</v>
      </c>
      <c r="AC74" s="4">
        <f t="shared" si="42"/>
        <v>39.118973919534291</v>
      </c>
      <c r="AD74" s="4">
        <f t="shared" si="41"/>
        <v>39.118973919534291</v>
      </c>
      <c r="AE74" s="4">
        <f t="shared" si="40"/>
        <v>39.23614220036076</v>
      </c>
      <c r="AF74" s="4">
        <f t="shared" si="39"/>
        <v>39.23614220036076</v>
      </c>
      <c r="AG74" s="4">
        <f t="shared" si="38"/>
        <v>39.23614220036076</v>
      </c>
      <c r="AH74" s="4">
        <f t="shared" si="37"/>
        <v>39.501484340080516</v>
      </c>
      <c r="AI74" s="4">
        <f t="shared" si="36"/>
        <v>39.501484340080516</v>
      </c>
      <c r="AJ74" s="4">
        <f t="shared" si="35"/>
        <v>39.501484340080516</v>
      </c>
      <c r="AK74" s="4">
        <f t="shared" si="34"/>
        <v>39.501484340080516</v>
      </c>
      <c r="AL74" s="16">
        <f t="shared" si="32"/>
        <v>39.501484340080516</v>
      </c>
      <c r="AM74" s="20">
        <f>AL74-I74</f>
        <v>21.501484340080516</v>
      </c>
      <c r="AN74" s="17">
        <f>'Предявени брой (4)'!I74-I74</f>
        <v>38</v>
      </c>
      <c r="AO74" s="18">
        <f t="shared" si="33"/>
        <v>0</v>
      </c>
    </row>
    <row r="75" spans="1:50" ht="15.75" x14ac:dyDescent="0.2">
      <c r="A75" s="2" t="s">
        <v>23</v>
      </c>
      <c r="B75" s="3">
        <v>0</v>
      </c>
      <c r="C75" s="3">
        <v>1</v>
      </c>
      <c r="D75" s="3">
        <v>5</v>
      </c>
      <c r="E75" s="3">
        <v>9</v>
      </c>
      <c r="F75" s="3">
        <v>9</v>
      </c>
      <c r="G75" s="3">
        <v>10</v>
      </c>
      <c r="H75" s="3">
        <v>10</v>
      </c>
      <c r="I75" s="4">
        <f>H75*$I$82</f>
        <v>11.327043812867078</v>
      </c>
      <c r="J75" s="4">
        <f t="shared" ref="J75:J81" si="61">I75*$J$82</f>
        <v>12.351099446565005</v>
      </c>
      <c r="K75" s="4">
        <f t="shared" si="60"/>
        <v>13.242721555324643</v>
      </c>
      <c r="L75" s="4">
        <f t="shared" si="59"/>
        <v>14.032914213653555</v>
      </c>
      <c r="M75" s="4">
        <f t="shared" si="58"/>
        <v>14.914432672023688</v>
      </c>
      <c r="N75" s="4">
        <f t="shared" si="57"/>
        <v>15.796811451275966</v>
      </c>
      <c r="O75" s="4">
        <f t="shared" si="56"/>
        <v>16.683954336410686</v>
      </c>
      <c r="P75" s="4">
        <f t="shared" si="55"/>
        <v>17.94236802073511</v>
      </c>
      <c r="Q75" s="4">
        <f t="shared" si="54"/>
        <v>18.557047083776947</v>
      </c>
      <c r="R75" s="4">
        <f t="shared" si="53"/>
        <v>19.100020960502075</v>
      </c>
      <c r="S75" s="4">
        <f t="shared" si="52"/>
        <v>19.87300327235954</v>
      </c>
      <c r="T75" s="4">
        <f t="shared" si="51"/>
        <v>20.665152858662292</v>
      </c>
      <c r="U75" s="4">
        <f t="shared" si="50"/>
        <v>20.971620742015894</v>
      </c>
      <c r="V75" s="4">
        <f t="shared" si="49"/>
        <v>21.16186540788441</v>
      </c>
      <c r="W75" s="4">
        <f t="shared" si="48"/>
        <v>22.110872487629919</v>
      </c>
      <c r="X75" s="4">
        <f t="shared" si="47"/>
        <v>23.016698824474442</v>
      </c>
      <c r="Y75" s="4">
        <f t="shared" si="46"/>
        <v>23.430634387409487</v>
      </c>
      <c r="Z75" s="4">
        <f t="shared" si="45"/>
        <v>23.727708179678761</v>
      </c>
      <c r="AA75" s="4">
        <f t="shared" si="44"/>
        <v>24.055335014725959</v>
      </c>
      <c r="AB75" s="4">
        <f t="shared" si="43"/>
        <v>24.561507370056443</v>
      </c>
      <c r="AC75" s="4">
        <f t="shared" si="42"/>
        <v>24.61679619449831</v>
      </c>
      <c r="AD75" s="4">
        <f t="shared" si="41"/>
        <v>24.61679619449831</v>
      </c>
      <c r="AE75" s="4">
        <f t="shared" si="40"/>
        <v>24.690527875076071</v>
      </c>
      <c r="AF75" s="4">
        <f t="shared" si="39"/>
        <v>24.690527875076071</v>
      </c>
      <c r="AG75" s="4">
        <f t="shared" si="38"/>
        <v>24.690527875076071</v>
      </c>
      <c r="AH75" s="4">
        <f t="shared" si="37"/>
        <v>24.857502432965273</v>
      </c>
      <c r="AI75" s="4">
        <f t="shared" si="36"/>
        <v>24.857502432965273</v>
      </c>
      <c r="AJ75" s="4">
        <f t="shared" si="35"/>
        <v>24.857502432965273</v>
      </c>
      <c r="AK75" s="4">
        <f t="shared" si="34"/>
        <v>24.857502432965273</v>
      </c>
      <c r="AL75" s="16">
        <f t="shared" si="32"/>
        <v>24.857502432965273</v>
      </c>
      <c r="AM75" s="20">
        <f>AL75-H75</f>
        <v>14.857502432965273</v>
      </c>
      <c r="AN75" s="17">
        <f>'Предявени брой (4)'!H75-H75</f>
        <v>12</v>
      </c>
      <c r="AO75" s="18">
        <f t="shared" si="33"/>
        <v>2.8575024329652727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1</v>
      </c>
      <c r="C76" s="3">
        <v>1.25</v>
      </c>
      <c r="D76" s="3">
        <v>1.25</v>
      </c>
      <c r="E76" s="3">
        <v>2.25</v>
      </c>
      <c r="F76" s="3">
        <v>3.25</v>
      </c>
      <c r="G76" s="3">
        <v>3.25</v>
      </c>
      <c r="H76" s="4">
        <f t="shared" ref="H76:H81" si="62">G76*$H$82</f>
        <v>3.6362437792468243</v>
      </c>
      <c r="I76" s="4">
        <f t="shared" ref="I76:I81" si="63">H76*$I$82</f>
        <v>4.1187892601794145</v>
      </c>
      <c r="J76" s="4">
        <f t="shared" si="61"/>
        <v>4.4911608529430893</v>
      </c>
      <c r="K76" s="4">
        <f t="shared" si="60"/>
        <v>4.8153763875847062</v>
      </c>
      <c r="L76" s="4">
        <f t="shared" si="59"/>
        <v>5.1027097014102081</v>
      </c>
      <c r="M76" s="4">
        <f t="shared" si="58"/>
        <v>5.4232513024641724</v>
      </c>
      <c r="N76" s="4">
        <f t="shared" si="57"/>
        <v>5.7441057371637223</v>
      </c>
      <c r="O76" s="4">
        <f t="shared" si="56"/>
        <v>6.0666925169011421</v>
      </c>
      <c r="P76" s="4">
        <f t="shared" si="55"/>
        <v>6.5242824100355179</v>
      </c>
      <c r="Q76" s="4">
        <f t="shared" si="54"/>
        <v>6.7477947019574334</v>
      </c>
      <c r="R76" s="4">
        <f t="shared" si="53"/>
        <v>6.9452332401109604</v>
      </c>
      <c r="S76" s="4">
        <f t="shared" si="52"/>
        <v>7.2263084524069141</v>
      </c>
      <c r="T76" s="4">
        <f t="shared" si="51"/>
        <v>7.5143533529495468</v>
      </c>
      <c r="U76" s="4">
        <f t="shared" si="50"/>
        <v>7.6257925463878946</v>
      </c>
      <c r="V76" s="4">
        <f t="shared" si="49"/>
        <v>7.6949701446678231</v>
      </c>
      <c r="W76" s="4">
        <f t="shared" si="48"/>
        <v>8.0400522536864028</v>
      </c>
      <c r="X76" s="4">
        <f t="shared" si="47"/>
        <v>8.3694327919292864</v>
      </c>
      <c r="Y76" s="4">
        <f t="shared" si="46"/>
        <v>8.5199498535024443</v>
      </c>
      <c r="Z76" s="4">
        <f t="shared" si="45"/>
        <v>8.6279731264140853</v>
      </c>
      <c r="AA76" s="4">
        <f t="shared" si="44"/>
        <v>8.7471062304995542</v>
      </c>
      <c r="AB76" s="4">
        <f t="shared" si="43"/>
        <v>8.9311628383292732</v>
      </c>
      <c r="AC76" s="4">
        <f t="shared" si="42"/>
        <v>8.9512672027231339</v>
      </c>
      <c r="AD76" s="4">
        <f t="shared" si="41"/>
        <v>8.9512672027231339</v>
      </c>
      <c r="AE76" s="4">
        <f t="shared" si="40"/>
        <v>8.9780778392065645</v>
      </c>
      <c r="AF76" s="4">
        <f t="shared" si="39"/>
        <v>8.9780778392065645</v>
      </c>
      <c r="AG76" s="4">
        <f t="shared" si="38"/>
        <v>8.9780778392065645</v>
      </c>
      <c r="AH76" s="4">
        <f t="shared" si="37"/>
        <v>9.0387938589482744</v>
      </c>
      <c r="AI76" s="4">
        <f t="shared" si="36"/>
        <v>9.0387938589482744</v>
      </c>
      <c r="AJ76" s="4">
        <f t="shared" si="35"/>
        <v>9.0387938589482744</v>
      </c>
      <c r="AK76" s="4">
        <f t="shared" si="34"/>
        <v>9.0387938589482744</v>
      </c>
      <c r="AL76" s="16">
        <f t="shared" si="32"/>
        <v>9.0387938589482744</v>
      </c>
      <c r="AM76" s="20">
        <f>AL76-G76</f>
        <v>5.7887938589482744</v>
      </c>
      <c r="AN76" s="17">
        <f>'Предявени брой (4)'!G76-G76</f>
        <v>18</v>
      </c>
      <c r="AO76" s="18">
        <f t="shared" si="33"/>
        <v>0</v>
      </c>
    </row>
    <row r="77" spans="1:50" x14ac:dyDescent="0.2">
      <c r="A77" s="8" t="s">
        <v>21</v>
      </c>
      <c r="B77" s="3">
        <v>1</v>
      </c>
      <c r="C77" s="3">
        <v>2</v>
      </c>
      <c r="D77" s="3">
        <v>2</v>
      </c>
      <c r="E77" s="3">
        <v>4</v>
      </c>
      <c r="F77" s="3">
        <v>8</v>
      </c>
      <c r="G77" s="4">
        <f>F77*$G$82</f>
        <v>9.1164864751167389</v>
      </c>
      <c r="H77" s="4">
        <f t="shared" si="62"/>
        <v>10.199928379609554</v>
      </c>
      <c r="I77" s="4">
        <f t="shared" si="63"/>
        <v>11.553503564394374</v>
      </c>
      <c r="J77" s="4">
        <f t="shared" si="61"/>
        <v>12.598032976439827</v>
      </c>
      <c r="K77" s="4">
        <f t="shared" si="60"/>
        <v>13.507481141542302</v>
      </c>
      <c r="L77" s="4">
        <f t="shared" si="59"/>
        <v>14.313471993647122</v>
      </c>
      <c r="M77" s="4">
        <f t="shared" si="58"/>
        <v>15.21261450771504</v>
      </c>
      <c r="N77" s="4">
        <f t="shared" si="57"/>
        <v>16.112634542921096</v>
      </c>
      <c r="O77" s="4">
        <f t="shared" si="56"/>
        <v>17.01751393200653</v>
      </c>
      <c r="P77" s="4">
        <f t="shared" si="55"/>
        <v>18.301086877209499</v>
      </c>
      <c r="Q77" s="4">
        <f t="shared" si="54"/>
        <v>18.928055119156728</v>
      </c>
      <c r="R77" s="4">
        <f t="shared" si="53"/>
        <v>19.481884584616253</v>
      </c>
      <c r="S77" s="4">
        <f t="shared" si="52"/>
        <v>20.270321006581369</v>
      </c>
      <c r="T77" s="4">
        <f t="shared" si="51"/>
        <v>21.078307911203911</v>
      </c>
      <c r="U77" s="4">
        <f t="shared" si="50"/>
        <v>21.39090295728964</v>
      </c>
      <c r="V77" s="4">
        <f t="shared" si="49"/>
        <v>21.584951153935801</v>
      </c>
      <c r="W77" s="4">
        <f t="shared" si="48"/>
        <v>22.552931578450462</v>
      </c>
      <c r="X77" s="4">
        <f t="shared" si="47"/>
        <v>23.476867954468286</v>
      </c>
      <c r="Y77" s="4">
        <f t="shared" si="46"/>
        <v>23.899079264039369</v>
      </c>
      <c r="Z77" s="4">
        <f t="shared" si="45"/>
        <v>24.202092404499925</v>
      </c>
      <c r="AA77" s="4">
        <f t="shared" si="44"/>
        <v>24.536269429771881</v>
      </c>
      <c r="AB77" s="4">
        <f t="shared" si="43"/>
        <v>25.052561606982803</v>
      </c>
      <c r="AC77" s="4">
        <f t="shared" si="42"/>
        <v>25.108955811932788</v>
      </c>
      <c r="AD77" s="4">
        <f t="shared" si="41"/>
        <v>25.108955811932788</v>
      </c>
      <c r="AE77" s="4">
        <f t="shared" si="40"/>
        <v>25.184161598052931</v>
      </c>
      <c r="AF77" s="4">
        <f t="shared" si="39"/>
        <v>25.184161598052931</v>
      </c>
      <c r="AG77" s="4">
        <f t="shared" si="38"/>
        <v>25.184161598052931</v>
      </c>
      <c r="AH77" s="4">
        <f t="shared" si="37"/>
        <v>25.354474451221613</v>
      </c>
      <c r="AI77" s="4">
        <f t="shared" si="36"/>
        <v>25.354474451221613</v>
      </c>
      <c r="AJ77" s="4">
        <f t="shared" si="35"/>
        <v>25.354474451221613</v>
      </c>
      <c r="AK77" s="4">
        <f t="shared" si="34"/>
        <v>25.354474451221613</v>
      </c>
      <c r="AL77" s="16">
        <f t="shared" si="32"/>
        <v>25.354474451221613</v>
      </c>
      <c r="AM77" s="20">
        <f>AL77-F77</f>
        <v>17.354474451221613</v>
      </c>
      <c r="AN77" s="17">
        <f>'Предявени брой (4)'!F77-F77</f>
        <v>24</v>
      </c>
      <c r="AO77" s="18">
        <f t="shared" si="33"/>
        <v>0</v>
      </c>
    </row>
    <row r="78" spans="1:50" ht="15.75" x14ac:dyDescent="0.2">
      <c r="A78" s="21" t="s">
        <v>20</v>
      </c>
      <c r="B78" s="3">
        <v>2</v>
      </c>
      <c r="C78" s="3">
        <v>7</v>
      </c>
      <c r="D78" s="3">
        <v>10</v>
      </c>
      <c r="E78" s="3">
        <v>15</v>
      </c>
      <c r="F78" s="4">
        <f>E78*$F$82</f>
        <v>18.322931143398609</v>
      </c>
      <c r="G78" s="4">
        <f>F78*$G$82</f>
        <v>20.880094244161089</v>
      </c>
      <c r="H78" s="4">
        <f t="shared" si="62"/>
        <v>23.361573170897902</v>
      </c>
      <c r="I78" s="4">
        <f t="shared" si="63"/>
        <v>26.461756284426063</v>
      </c>
      <c r="J78" s="4">
        <f t="shared" si="61"/>
        <v>28.854111346196497</v>
      </c>
      <c r="K78" s="4">
        <f t="shared" si="60"/>
        <v>30.937080859654355</v>
      </c>
      <c r="L78" s="4">
        <f t="shared" si="59"/>
        <v>32.783095220320078</v>
      </c>
      <c r="M78" s="4">
        <f t="shared" si="58"/>
        <v>34.842461016991173</v>
      </c>
      <c r="N78" s="4">
        <f t="shared" si="57"/>
        <v>36.903836658586137</v>
      </c>
      <c r="O78" s="4">
        <f t="shared" si="56"/>
        <v>38.976342000997761</v>
      </c>
      <c r="P78" s="4">
        <f t="shared" si="55"/>
        <v>41.916194337558181</v>
      </c>
      <c r="Q78" s="4">
        <f t="shared" si="54"/>
        <v>43.352181328345267</v>
      </c>
      <c r="R78" s="4">
        <f t="shared" si="53"/>
        <v>44.62065372344528</v>
      </c>
      <c r="S78" s="4">
        <f t="shared" si="52"/>
        <v>46.426462007272079</v>
      </c>
      <c r="T78" s="4">
        <f t="shared" si="51"/>
        <v>48.277048059542899</v>
      </c>
      <c r="U78" s="4">
        <f t="shared" si="50"/>
        <v>48.993005247692437</v>
      </c>
      <c r="V78" s="4">
        <f t="shared" si="49"/>
        <v>49.437446715898474</v>
      </c>
      <c r="W78" s="4">
        <f t="shared" si="48"/>
        <v>51.654476549215957</v>
      </c>
      <c r="X78" s="4">
        <f t="shared" si="47"/>
        <v>53.770629374047935</v>
      </c>
      <c r="Y78" s="4">
        <f t="shared" si="46"/>
        <v>54.737647968202317</v>
      </c>
      <c r="Z78" s="4">
        <f t="shared" si="45"/>
        <v>55.431659081727787</v>
      </c>
      <c r="AA78" s="4">
        <f t="shared" si="44"/>
        <v>56.197046909698265</v>
      </c>
      <c r="AB78" s="4">
        <f t="shared" si="43"/>
        <v>57.379545161312151</v>
      </c>
      <c r="AC78" s="4">
        <f t="shared" si="42"/>
        <v>57.508708553085313</v>
      </c>
      <c r="AD78" s="4">
        <f t="shared" si="41"/>
        <v>57.508708553085313</v>
      </c>
      <c r="AE78" s="4">
        <f t="shared" si="40"/>
        <v>57.680957358168378</v>
      </c>
      <c r="AF78" s="4">
        <f t="shared" si="39"/>
        <v>57.680957358168378</v>
      </c>
      <c r="AG78" s="4">
        <f t="shared" si="38"/>
        <v>57.680957358168378</v>
      </c>
      <c r="AH78" s="4">
        <f t="shared" si="37"/>
        <v>58.071036193349066</v>
      </c>
      <c r="AI78" s="4">
        <f t="shared" si="36"/>
        <v>58.071036193349066</v>
      </c>
      <c r="AJ78" s="4">
        <f t="shared" si="35"/>
        <v>58.071036193349066</v>
      </c>
      <c r="AK78" s="4">
        <f t="shared" si="34"/>
        <v>58.071036193349066</v>
      </c>
      <c r="AL78" s="16">
        <f t="shared" si="32"/>
        <v>58.071036193349066</v>
      </c>
      <c r="AM78" s="20">
        <f>AL78-E78</f>
        <v>43.071036193349066</v>
      </c>
      <c r="AN78" s="17">
        <f>'Предявени брой (4)'!E78-E78</f>
        <v>28</v>
      </c>
      <c r="AO78" s="18">
        <f t="shared" si="33"/>
        <v>15.071036193349066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1</v>
      </c>
      <c r="C79" s="3">
        <v>2</v>
      </c>
      <c r="D79" s="3">
        <v>4</v>
      </c>
      <c r="E79" s="4">
        <f>D79*$E$82</f>
        <v>5.5836873406966863</v>
      </c>
      <c r="F79" s="4">
        <f>E79*$F$82</f>
        <v>6.8206345779901252</v>
      </c>
      <c r="G79" s="4">
        <f>F79*$G$82</f>
        <v>7.7725278602450674</v>
      </c>
      <c r="H79" s="4">
        <f t="shared" si="62"/>
        <v>8.6962480248734639</v>
      </c>
      <c r="I79" s="4">
        <f t="shared" si="63"/>
        <v>9.850278238530052</v>
      </c>
      <c r="J79" s="4">
        <f t="shared" si="61"/>
        <v>10.740822416720667</v>
      </c>
      <c r="K79" s="4">
        <f t="shared" si="60"/>
        <v>11.516199116944119</v>
      </c>
      <c r="L79" s="4">
        <f t="shared" si="59"/>
        <v>12.20337025137035</v>
      </c>
      <c r="M79" s="4">
        <f t="shared" si="58"/>
        <v>12.969960566619427</v>
      </c>
      <c r="N79" s="4">
        <f t="shared" si="57"/>
        <v>13.737299038245716</v>
      </c>
      <c r="O79" s="4">
        <f t="shared" si="56"/>
        <v>14.50878049450905</v>
      </c>
      <c r="P79" s="4">
        <f t="shared" si="55"/>
        <v>15.603128246187051</v>
      </c>
      <c r="Q79" s="4">
        <f t="shared" si="54"/>
        <v>16.137668404977916</v>
      </c>
      <c r="R79" s="4">
        <f t="shared" si="53"/>
        <v>16.609851955280792</v>
      </c>
      <c r="S79" s="4">
        <f t="shared" si="52"/>
        <v>17.282056545556053</v>
      </c>
      <c r="T79" s="4">
        <f t="shared" si="51"/>
        <v>17.970929473085015</v>
      </c>
      <c r="U79" s="4">
        <f t="shared" si="50"/>
        <v>18.237441545615106</v>
      </c>
      <c r="V79" s="4">
        <f t="shared" si="49"/>
        <v>18.402883025595287</v>
      </c>
      <c r="W79" s="4">
        <f t="shared" si="48"/>
        <v>19.228163119878069</v>
      </c>
      <c r="X79" s="4">
        <f t="shared" si="47"/>
        <v>20.015892169144326</v>
      </c>
      <c r="Y79" s="4">
        <f t="shared" si="46"/>
        <v>20.375860801304203</v>
      </c>
      <c r="Z79" s="4">
        <f t="shared" si="45"/>
        <v>20.634203539230537</v>
      </c>
      <c r="AA79" s="4">
        <f t="shared" si="44"/>
        <v>20.919115960948009</v>
      </c>
      <c r="AB79" s="4">
        <f t="shared" si="43"/>
        <v>21.359295995476835</v>
      </c>
      <c r="AC79" s="4">
        <f t="shared" si="42"/>
        <v>21.40737652851185</v>
      </c>
      <c r="AD79" s="4">
        <f t="shared" si="41"/>
        <v>21.40737652851185</v>
      </c>
      <c r="AE79" s="4">
        <f t="shared" si="40"/>
        <v>21.471495426671346</v>
      </c>
      <c r="AF79" s="4">
        <f t="shared" si="39"/>
        <v>21.471495426671346</v>
      </c>
      <c r="AG79" s="4">
        <f t="shared" si="38"/>
        <v>21.471495426671346</v>
      </c>
      <c r="AH79" s="4">
        <f t="shared" si="37"/>
        <v>21.616700643596154</v>
      </c>
      <c r="AI79" s="4">
        <f t="shared" si="36"/>
        <v>21.616700643596154</v>
      </c>
      <c r="AJ79" s="4">
        <f t="shared" si="35"/>
        <v>21.616700643596154</v>
      </c>
      <c r="AK79" s="4">
        <f t="shared" si="34"/>
        <v>21.616700643596154</v>
      </c>
      <c r="AL79" s="16">
        <f t="shared" si="32"/>
        <v>21.616700643596154</v>
      </c>
      <c r="AM79" s="20">
        <f>AL79-D79</f>
        <v>17.616700643596154</v>
      </c>
      <c r="AN79" s="17">
        <f>'Предявени брой (4)'!D79-D79</f>
        <v>14</v>
      </c>
      <c r="AO79" s="18">
        <f t="shared" si="33"/>
        <v>3.616700643596154</v>
      </c>
    </row>
    <row r="80" spans="1:50" x14ac:dyDescent="0.2">
      <c r="A80" s="21" t="s">
        <v>18</v>
      </c>
      <c r="B80" s="3">
        <v>1</v>
      </c>
      <c r="C80" s="3">
        <v>2</v>
      </c>
      <c r="D80" s="4">
        <f>C80*$D$82</f>
        <v>3.3843971631205676</v>
      </c>
      <c r="E80" s="4">
        <f>D80*$E$82</f>
        <v>4.7243538989015228</v>
      </c>
      <c r="F80" s="4">
        <f>E80*$F$82</f>
        <v>5.7709340791079571</v>
      </c>
      <c r="G80" s="4">
        <f>F80*$G$82</f>
        <v>6.5763303101222457</v>
      </c>
      <c r="H80" s="4">
        <f t="shared" si="62"/>
        <v>7.3578892862936476</v>
      </c>
      <c r="I80" s="4">
        <f t="shared" si="63"/>
        <v>8.3343134316073435</v>
      </c>
      <c r="J80" s="4">
        <f t="shared" si="61"/>
        <v>9.087802229182806</v>
      </c>
      <c r="K80" s="4">
        <f t="shared" si="60"/>
        <v>9.7438479053293161</v>
      </c>
      <c r="L80" s="4">
        <f t="shared" si="59"/>
        <v>10.325262914811937</v>
      </c>
      <c r="M80" s="4">
        <f t="shared" si="58"/>
        <v>10.973874436863106</v>
      </c>
      <c r="N80" s="4">
        <f t="shared" si="57"/>
        <v>11.623118973494426</v>
      </c>
      <c r="O80" s="4">
        <f t="shared" si="56"/>
        <v>12.275868886488865</v>
      </c>
      <c r="P80" s="4">
        <f t="shared" si="55"/>
        <v>13.201795743050464</v>
      </c>
      <c r="Q80" s="4">
        <f t="shared" si="54"/>
        <v>13.654069792296921</v>
      </c>
      <c r="R80" s="4">
        <f t="shared" si="53"/>
        <v>14.053583959326234</v>
      </c>
      <c r="S80" s="4">
        <f t="shared" si="52"/>
        <v>14.622335786417288</v>
      </c>
      <c r="T80" s="4">
        <f t="shared" si="51"/>
        <v>15.205190681837184</v>
      </c>
      <c r="U80" s="4">
        <f t="shared" si="50"/>
        <v>15.43068635738924</v>
      </c>
      <c r="V80" s="4">
        <f t="shared" si="49"/>
        <v>15.570666276266087</v>
      </c>
      <c r="W80" s="4">
        <f t="shared" si="48"/>
        <v>16.268935178733717</v>
      </c>
      <c r="X80" s="4">
        <f t="shared" si="47"/>
        <v>16.935432168644812</v>
      </c>
      <c r="Y80" s="4">
        <f t="shared" si="46"/>
        <v>17.24000137301838</v>
      </c>
      <c r="Z80" s="4">
        <f t="shared" si="45"/>
        <v>17.458584980356051</v>
      </c>
      <c r="AA80" s="4">
        <f t="shared" si="44"/>
        <v>17.699649178305656</v>
      </c>
      <c r="AB80" s="4">
        <f t="shared" si="43"/>
        <v>18.072085193336076</v>
      </c>
      <c r="AC80" s="4">
        <f t="shared" si="42"/>
        <v>18.112766098237334</v>
      </c>
      <c r="AD80" s="4">
        <f t="shared" si="41"/>
        <v>18.112766098237334</v>
      </c>
      <c r="AE80" s="4">
        <f t="shared" si="40"/>
        <v>18.167017052495687</v>
      </c>
      <c r="AF80" s="4">
        <f t="shared" si="39"/>
        <v>18.167017052495687</v>
      </c>
      <c r="AG80" s="4">
        <f t="shared" si="38"/>
        <v>18.167017052495687</v>
      </c>
      <c r="AH80" s="4">
        <f t="shared" si="37"/>
        <v>18.289875083553344</v>
      </c>
      <c r="AI80" s="4">
        <f t="shared" si="36"/>
        <v>18.289875083553344</v>
      </c>
      <c r="AJ80" s="4">
        <f t="shared" si="35"/>
        <v>18.289875083553344</v>
      </c>
      <c r="AK80" s="4">
        <f t="shared" si="34"/>
        <v>18.289875083553344</v>
      </c>
      <c r="AL80" s="16">
        <f t="shared" si="32"/>
        <v>18.289875083553344</v>
      </c>
      <c r="AM80" s="17">
        <f>AL80-C80</f>
        <v>16.289875083553344</v>
      </c>
      <c r="AN80" s="17">
        <f>'Предявени брой (4)'!C80-C80</f>
        <v>3</v>
      </c>
      <c r="AO80" s="18">
        <f t="shared" si="33"/>
        <v>13.289875083553344</v>
      </c>
    </row>
    <row r="81" spans="1:50" ht="15.75" x14ac:dyDescent="0.2">
      <c r="A81" s="21" t="s">
        <v>17</v>
      </c>
      <c r="B81" s="3">
        <v>1</v>
      </c>
      <c r="C81" s="4">
        <f>B81*C82</f>
        <v>2.4756944444444446</v>
      </c>
      <c r="D81" s="4">
        <f>C81*$D$82</f>
        <v>4.1893666272655636</v>
      </c>
      <c r="E81" s="4">
        <f>D81*$E$82</f>
        <v>5.8480283505499751</v>
      </c>
      <c r="F81" s="4">
        <f>E81*$F$82</f>
        <v>7.1435347194513428</v>
      </c>
      <c r="G81" s="4">
        <f>F81*$G$82</f>
        <v>8.1404922068006265</v>
      </c>
      <c r="H81" s="4">
        <f t="shared" si="62"/>
        <v>9.1079428144572407</v>
      </c>
      <c r="I81" s="4">
        <f t="shared" si="63"/>
        <v>10.316606730444507</v>
      </c>
      <c r="J81" s="4">
        <f t="shared" si="61"/>
        <v>11.249310745498855</v>
      </c>
      <c r="K81" s="4">
        <f t="shared" si="60"/>
        <v>12.06139506336771</v>
      </c>
      <c r="L81" s="4">
        <f t="shared" si="59"/>
        <v>12.781098017814079</v>
      </c>
      <c r="M81" s="4">
        <f t="shared" si="58"/>
        <v>13.583979988686446</v>
      </c>
      <c r="N81" s="4">
        <f t="shared" si="57"/>
        <v>14.38764553489848</v>
      </c>
      <c r="O81" s="4">
        <f t="shared" si="56"/>
        <v>15.195650201504444</v>
      </c>
      <c r="P81" s="4">
        <f t="shared" si="55"/>
        <v>16.341806188880174</v>
      </c>
      <c r="Q81" s="4">
        <f t="shared" si="54"/>
        <v>16.901652364423096</v>
      </c>
      <c r="R81" s="4">
        <f t="shared" si="53"/>
        <v>17.396189866318757</v>
      </c>
      <c r="S81" s="4">
        <f t="shared" si="52"/>
        <v>18.100217735617232</v>
      </c>
      <c r="T81" s="4">
        <f t="shared" si="51"/>
        <v>18.821703048871374</v>
      </c>
      <c r="U81" s="4">
        <f t="shared" si="50"/>
        <v>19.10083224447661</v>
      </c>
      <c r="V81" s="4">
        <f t="shared" si="49"/>
        <v>19.274105998225206</v>
      </c>
      <c r="W81" s="4">
        <f t="shared" si="48"/>
        <v>20.138456219508921</v>
      </c>
      <c r="X81" s="4">
        <f t="shared" si="47"/>
        <v>20.963477667089844</v>
      </c>
      <c r="Y81" s="4">
        <f t="shared" si="46"/>
        <v>21.340487810698097</v>
      </c>
      <c r="Z81" s="4">
        <f t="shared" si="45"/>
        <v>21.611060921864343</v>
      </c>
      <c r="AA81" s="4">
        <f t="shared" si="44"/>
        <v>21.909461569673493</v>
      </c>
      <c r="AB81" s="4">
        <f t="shared" si="43"/>
        <v>22.370480456334413</v>
      </c>
      <c r="AC81" s="4">
        <f t="shared" si="42"/>
        <v>22.420837201463922</v>
      </c>
      <c r="AD81" s="4">
        <f t="shared" si="41"/>
        <v>22.420837201463922</v>
      </c>
      <c r="AE81" s="4">
        <f t="shared" si="40"/>
        <v>22.487991594495529</v>
      </c>
      <c r="AF81" s="4">
        <f t="shared" si="39"/>
        <v>22.487991594495529</v>
      </c>
      <c r="AG81" s="4">
        <f t="shared" si="38"/>
        <v>22.487991594495529</v>
      </c>
      <c r="AH81" s="4">
        <f t="shared" si="37"/>
        <v>22.640071066967941</v>
      </c>
      <c r="AI81" s="4">
        <f t="shared" si="36"/>
        <v>22.640071066967941</v>
      </c>
      <c r="AJ81" s="4">
        <f t="shared" si="35"/>
        <v>22.640071066967941</v>
      </c>
      <c r="AK81" s="4">
        <f t="shared" si="34"/>
        <v>22.640071066967941</v>
      </c>
      <c r="AL81" s="16">
        <f t="shared" si="32"/>
        <v>22.640071066967941</v>
      </c>
      <c r="AM81" s="17">
        <f>AL81-B81</f>
        <v>21.640071066967941</v>
      </c>
      <c r="AN81" s="17">
        <f>'Предявени брой (4)'!B81-B81</f>
        <v>7</v>
      </c>
      <c r="AO81" s="18">
        <f t="shared" si="33"/>
        <v>14.640071066967941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2.4756944444444446</v>
      </c>
      <c r="D82" s="23">
        <f>IF(SUM(D46:D79)/SUM(C46:C79)&lt;1,1,SUM(D46:D79)/SUM(C46:C79))</f>
        <v>1.6921985815602838</v>
      </c>
      <c r="E82" s="23">
        <f>IF(SUM(E46:E78)/SUM(D46:D78)&lt;1,1,SUM(E46:E78)/SUM(D46:D78))</f>
        <v>1.3959218351741716</v>
      </c>
      <c r="F82" s="23">
        <f>IF(SUM(F46:F77)/SUM(E46:E77)&lt;1,1,SUM(F46:F77)/SUM(E46:E77))</f>
        <v>1.2215287428932406</v>
      </c>
      <c r="G82" s="23">
        <f>IF(SUM(G46:G76)/SUM(F46:F76)&lt;1,1,SUM(G46:G76)/SUM(F46:F76))</f>
        <v>1.1395608093895924</v>
      </c>
      <c r="H82" s="23">
        <f>IF(SUM(H46:H75)/SUM(G46:G75)&lt;1,1,SUM(H46:H75)/SUM(G46:G75))</f>
        <v>1.1188442397682536</v>
      </c>
      <c r="I82" s="23">
        <f>IF(SUM(I46:I74)/SUM(H46:H74)&lt;1,1,SUM(I46:I74)/SUM(H46:H74))</f>
        <v>1.1327043812867079</v>
      </c>
      <c r="J82" s="23">
        <f>IF(SUM(J46:J73)/SUM(I46:I73)&lt;1,1,SUM(J46:J73)/SUM(I46:I73))</f>
        <v>1.0904080226594197</v>
      </c>
      <c r="K82" s="23">
        <f>IF(SUM(K46:K72)/SUM(J46:J72)&lt;1,1,SUM(K46:K72)/SUM(J46:J72))</f>
        <v>1.0721896955503512</v>
      </c>
      <c r="L82" s="23">
        <f>IF(SUM(L46:L71)/SUM(K46:K71)&lt;1,1,SUM(L46:L71)/SUM(K46:K71))</f>
        <v>1.0596699594586878</v>
      </c>
      <c r="M82" s="23">
        <f>IF(SUM(M46:M70)/SUM(L46:L70)&lt;1,1,SUM(M46:M70)/SUM(L46:L70))</f>
        <v>1.0628179182847455</v>
      </c>
      <c r="N82" s="23">
        <f>IF(SUM(N46:N69)/SUM(M46:M69)&lt;1,1,SUM(N46:N69)/SUM(M46:M69))</f>
        <v>1.059162745151375</v>
      </c>
      <c r="O82" s="23">
        <f>IF(SUM(O46:O68)/SUM(N46:N68)&lt;1,1,SUM(O46:O68)/SUM(N46:N68))</f>
        <v>1.0561596172664998</v>
      </c>
      <c r="P82" s="23">
        <f>IF(SUM(P46:P67)/SUM(O46:O67)&lt;1,1,SUM(P46:P67)/SUM(O46:O67))</f>
        <v>1.0754265840669492</v>
      </c>
      <c r="Q82" s="23">
        <f>IF(SUM(Q46:Q66)/SUM(P46:P66)&lt;1,1,SUM(Q46:Q66)/SUM(P46:P66))</f>
        <v>1.0342585249801746</v>
      </c>
      <c r="R82" s="23">
        <f>IF(SUM(R46:R65)/SUM(Q46:Q65)&lt;1,1,SUM(R46:R65)/SUM(Q46:Q65))</f>
        <v>1.0292597132654693</v>
      </c>
      <c r="S82" s="23">
        <f>IF(SUM(S46:S64)/SUM(R46:R64)&lt;1,1,SUM(S46:S64)/SUM(R46:R64))</f>
        <v>1.0404702336953429</v>
      </c>
      <c r="T82" s="23">
        <f>IF(SUM(T46:T63)/SUM(S46:S63)&lt;1,1,SUM(T46:T63)/SUM(S46:S63))</f>
        <v>1.0398605875240063</v>
      </c>
      <c r="U82" s="23">
        <f>IF(SUM(U46:U62)/SUM(T46:T62)&lt;1,1,SUM(U46:U62)/SUM(T46:T62))</f>
        <v>1.0148301774223334</v>
      </c>
      <c r="V82" s="23">
        <f>IF(SUM(V46:V61)/SUM(U46:U61)&lt;1,1,SUM(V46:V61)/SUM(U46:U61))</f>
        <v>1.009071529006214</v>
      </c>
      <c r="W82" s="23">
        <f>IF(SUM(W46:W60)/SUM(V46:V60)&lt;1,1,SUM(W46:W60)/SUM(V46:V60))</f>
        <v>1.0448451524217677</v>
      </c>
      <c r="X82" s="23">
        <f>IF(SUM(X46:X59)/SUM(W46:W59)&lt;1,1,SUM(X46:X59)/SUM(W46:W59))</f>
        <v>1.0409674623808398</v>
      </c>
      <c r="Y82" s="23">
        <f>IF(SUM(Y46:Y58)/SUM(X46:X58)&lt;1,1,SUM(Y46:Y58)/SUM(X46:X58))</f>
        <v>1.017984141257255</v>
      </c>
      <c r="Z82" s="23">
        <f>IF(SUM(Z46:Z57)/SUM(Y46:Y57)&lt;1,1,SUM(Z46:Z57)/SUM(Y46:Y57))</f>
        <v>1.0126788625249048</v>
      </c>
      <c r="AA82" s="23">
        <f>IF(SUM(AA46:AA56)/SUM(Z46:Z56)&lt;1,1,SUM(AA46:AA56)/SUM(Z46:Z56))</f>
        <v>1.0138077741249274</v>
      </c>
      <c r="AB82" s="23">
        <f>IF(SUM(AB46:AB55)/SUM(AA46:AA55)&lt;1,1,SUM(AB46:AB55)/SUM(AA46:AA55))</f>
        <v>1.021041999831664</v>
      </c>
      <c r="AC82" s="23">
        <f>IF(SUM(AC46:AC54)/SUM(AB46:AB54)&lt;1,1,SUM(AC46:AC54)/SUM(AB46:AB54))</f>
        <v>1.002251035476319</v>
      </c>
      <c r="AD82" s="23">
        <f>IF(SUM(AD46:AD53)/SUM(AC46:AC53)&lt;1,1,SUM(AD46:AD53)/SUM(AC46:AC53))</f>
        <v>1</v>
      </c>
      <c r="AE82" s="23">
        <f>IF(SUM(AE46:AE52)/SUM(AD46:AD52)&lt;1,1,SUM(AE46:AE52)/SUM(AD46:AD52))</f>
        <v>1.0029951777638002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1.006762696963549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1652.72518788866</v>
      </c>
      <c r="AM82" s="17">
        <f>SUM(AM46:AM81)</f>
        <v>389.1951878886598</v>
      </c>
      <c r="AN82" s="17">
        <f>SUM(AN46:AN81)</f>
        <v>453</v>
      </c>
      <c r="AO82" s="17">
        <f>SUM(AO46:AO81)</f>
        <v>87.944818817699087</v>
      </c>
    </row>
    <row r="83" spans="1:50" x14ac:dyDescent="0.2">
      <c r="A83" s="27"/>
      <c r="B83" s="28"/>
      <c r="C83" s="29"/>
      <c r="D83" s="30"/>
      <c r="E83" s="30"/>
      <c r="F83" s="30"/>
      <c r="G83" s="30"/>
      <c r="H83" s="30"/>
      <c r="I83" s="31"/>
    </row>
    <row r="84" spans="1:50" ht="15.75" x14ac:dyDescent="0.2">
      <c r="AO84" s="9">
        <f>AO42+AO82</f>
        <v>400.92778691037188</v>
      </c>
    </row>
  </sheetData>
  <mergeCells count="14">
    <mergeCell ref="A1:AD1"/>
    <mergeCell ref="A2:AK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48" priority="2" operator="lessThan">
      <formula>0</formula>
    </cfRule>
  </conditionalFormatting>
  <conditionalFormatting sqref="AN6:AN41">
    <cfRule type="cellIs" dxfId="47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40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6" width="10.7109375" style="10" customWidth="1"/>
    <col min="37" max="37" width="11.42578125" style="10" bestFit="1" customWidth="1"/>
    <col min="38" max="38" width="15.7109375" style="10" bestFit="1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групите'!B3</f>
        <v>Общо за пазара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42</v>
      </c>
      <c r="AM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12681611.175364288</v>
      </c>
      <c r="C6" s="3">
        <v>20989815.272744782</v>
      </c>
      <c r="D6" s="3">
        <v>25103201.961948983</v>
      </c>
      <c r="E6" s="3">
        <v>28107897.607561685</v>
      </c>
      <c r="F6" s="3">
        <v>29793842.07043327</v>
      </c>
      <c r="G6" s="3">
        <v>30897377.633539807</v>
      </c>
      <c r="H6" s="3">
        <v>32014173.449404143</v>
      </c>
      <c r="I6" s="3">
        <v>32803602.766007539</v>
      </c>
      <c r="J6" s="3">
        <v>33153821.769705378</v>
      </c>
      <c r="K6" s="3">
        <v>33543200.444677092</v>
      </c>
      <c r="L6" s="3">
        <v>34453073.987059377</v>
      </c>
      <c r="M6" s="3">
        <v>33732874.983391218</v>
      </c>
      <c r="N6" s="3">
        <v>34096929.982494682</v>
      </c>
      <c r="O6" s="3">
        <v>34405980.309600085</v>
      </c>
      <c r="P6" s="3">
        <v>35112144.485731266</v>
      </c>
      <c r="Q6" s="3">
        <v>35365842.088882186</v>
      </c>
      <c r="R6" s="3">
        <v>35252267.728237689</v>
      </c>
      <c r="S6" s="3">
        <v>37465587.43812985</v>
      </c>
      <c r="T6" s="3">
        <v>35323449.172484353</v>
      </c>
      <c r="U6" s="3">
        <v>36084440.47772985</v>
      </c>
      <c r="V6" s="3">
        <v>35211725.223518349</v>
      </c>
      <c r="W6" s="3">
        <v>35347542.566405654</v>
      </c>
      <c r="X6" s="3">
        <v>35359116.046474256</v>
      </c>
      <c r="Y6" s="3">
        <v>35462116.973969951</v>
      </c>
      <c r="Z6" s="3">
        <v>35521480.463862449</v>
      </c>
      <c r="AA6" s="3">
        <v>35556644.884292454</v>
      </c>
      <c r="AB6" s="3">
        <v>35607402.771792449</v>
      </c>
      <c r="AC6" s="3">
        <v>35600210.526390448</v>
      </c>
      <c r="AD6" s="3">
        <v>35617314.616390452</v>
      </c>
      <c r="AE6" s="3">
        <v>35652901.927459382</v>
      </c>
      <c r="AF6" s="3">
        <v>35717509.827459373</v>
      </c>
      <c r="AG6" s="3">
        <v>35665152.097459376</v>
      </c>
      <c r="AH6" s="3">
        <v>36021801.817459375</v>
      </c>
      <c r="AI6" s="3">
        <v>35936316.827459373</v>
      </c>
      <c r="AJ6" s="3">
        <v>35649624.607459374</v>
      </c>
      <c r="AK6" s="3">
        <v>35930423.117459372</v>
      </c>
      <c r="AL6" s="34">
        <f>AK6</f>
        <v>35930423.117459372</v>
      </c>
      <c r="AM6" s="17">
        <f>AL6-AK6</f>
        <v>0</v>
      </c>
    </row>
    <row r="7" spans="1:39" s="19" customFormat="1" x14ac:dyDescent="0.2">
      <c r="A7" s="1" t="s">
        <v>36</v>
      </c>
      <c r="B7" s="3">
        <v>12656994.929499624</v>
      </c>
      <c r="C7" s="3">
        <v>23228587.778015621</v>
      </c>
      <c r="D7" s="3">
        <v>27448529.147935122</v>
      </c>
      <c r="E7" s="3">
        <v>30188172.911150564</v>
      </c>
      <c r="F7" s="3">
        <v>31790100.074742459</v>
      </c>
      <c r="G7" s="3">
        <v>33066248.391110566</v>
      </c>
      <c r="H7" s="3">
        <v>34029678.046545461</v>
      </c>
      <c r="I7" s="3">
        <v>34570919.060133941</v>
      </c>
      <c r="J7" s="3">
        <v>35218567.320013814</v>
      </c>
      <c r="K7" s="3">
        <v>35672636.495036267</v>
      </c>
      <c r="L7" s="3">
        <v>36076435.097976953</v>
      </c>
      <c r="M7" s="3">
        <v>36349487.757632524</v>
      </c>
      <c r="N7" s="3">
        <v>37106882.750706792</v>
      </c>
      <c r="O7" s="3">
        <v>37358410.529994659</v>
      </c>
      <c r="P7" s="3">
        <v>37562732.368436001</v>
      </c>
      <c r="Q7" s="3">
        <v>37645989.365381107</v>
      </c>
      <c r="R7" s="3">
        <v>38156792.025266968</v>
      </c>
      <c r="S7" s="3">
        <v>38348484.935130462</v>
      </c>
      <c r="T7" s="3">
        <v>38349138.357945457</v>
      </c>
      <c r="U7" s="3">
        <v>38471376.914914735</v>
      </c>
      <c r="V7" s="3">
        <v>38688920.356666006</v>
      </c>
      <c r="W7" s="3">
        <v>39000325.859862499</v>
      </c>
      <c r="X7" s="3">
        <v>38863164.551584803</v>
      </c>
      <c r="Y7" s="3">
        <v>39123105.808431201</v>
      </c>
      <c r="Z7" s="3">
        <v>38794211.839695871</v>
      </c>
      <c r="AA7" s="3">
        <v>38955023.624157563</v>
      </c>
      <c r="AB7" s="3">
        <v>38934597.626123361</v>
      </c>
      <c r="AC7" s="3">
        <v>39003562.806123368</v>
      </c>
      <c r="AD7" s="3">
        <v>38992241.147246912</v>
      </c>
      <c r="AE7" s="3">
        <v>39094985.610351533</v>
      </c>
      <c r="AF7" s="3">
        <v>39093122.660351537</v>
      </c>
      <c r="AG7" s="3">
        <v>39061370.150351539</v>
      </c>
      <c r="AH7" s="3">
        <v>39097572.670351535</v>
      </c>
      <c r="AI7" s="3">
        <v>38551102.190351538</v>
      </c>
      <c r="AJ7" s="3">
        <v>39171741.440351546</v>
      </c>
      <c r="AK7" s="4">
        <f>AJ7*$AK$42</f>
        <v>39480282.322665758</v>
      </c>
      <c r="AL7" s="34">
        <f t="shared" ref="AL7:AL41" si="0">AK7</f>
        <v>39480282.322665758</v>
      </c>
      <c r="AM7" s="17">
        <f>AL7-AJ7</f>
        <v>308540.88231421262</v>
      </c>
    </row>
    <row r="8" spans="1:39" s="19" customFormat="1" x14ac:dyDescent="0.2">
      <c r="A8" s="1" t="s">
        <v>35</v>
      </c>
      <c r="B8" s="3">
        <v>11076370.578198599</v>
      </c>
      <c r="C8" s="3">
        <v>20680490.826961581</v>
      </c>
      <c r="D8" s="3">
        <v>25267843.691668116</v>
      </c>
      <c r="E8" s="3">
        <v>27544186.462969214</v>
      </c>
      <c r="F8" s="3">
        <v>29531384.246361915</v>
      </c>
      <c r="G8" s="3">
        <v>30263266.18592209</v>
      </c>
      <c r="H8" s="3">
        <v>31026793.168805692</v>
      </c>
      <c r="I8" s="3">
        <v>32280444.392357297</v>
      </c>
      <c r="J8" s="3">
        <v>32630585.182932001</v>
      </c>
      <c r="K8" s="3">
        <v>32900724.005636692</v>
      </c>
      <c r="L8" s="3">
        <v>33126828.612635102</v>
      </c>
      <c r="M8" s="3">
        <v>33494141.926847789</v>
      </c>
      <c r="N8" s="3">
        <v>33802419.828050494</v>
      </c>
      <c r="O8" s="3">
        <v>33869465.485401407</v>
      </c>
      <c r="P8" s="3">
        <v>33939302.453267999</v>
      </c>
      <c r="Q8" s="3">
        <v>33922168.631266303</v>
      </c>
      <c r="R8" s="3">
        <v>34119501.132390492</v>
      </c>
      <c r="S8" s="3">
        <v>34180272.627456494</v>
      </c>
      <c r="T8" s="3">
        <v>34698279.872973897</v>
      </c>
      <c r="U8" s="3">
        <v>34897030.987693891</v>
      </c>
      <c r="V8" s="3">
        <v>35494918.386861093</v>
      </c>
      <c r="W8" s="3">
        <v>35785766.31522049</v>
      </c>
      <c r="X8" s="3">
        <v>36043205.149712697</v>
      </c>
      <c r="Y8" s="3">
        <v>36095707.805677295</v>
      </c>
      <c r="Z8" s="3">
        <v>36429234.762836389</v>
      </c>
      <c r="AA8" s="3">
        <v>36476760.073664084</v>
      </c>
      <c r="AB8" s="3">
        <v>36577237.765819691</v>
      </c>
      <c r="AC8" s="3">
        <v>36636505.806833714</v>
      </c>
      <c r="AD8" s="3">
        <v>36836991.976161413</v>
      </c>
      <c r="AE8" s="3">
        <v>36769930.125989206</v>
      </c>
      <c r="AF8" s="3">
        <v>36770111.659196615</v>
      </c>
      <c r="AG8" s="3">
        <v>36814453.111352116</v>
      </c>
      <c r="AH8" s="3">
        <v>36819177.208880484</v>
      </c>
      <c r="AI8" s="3">
        <v>36839267.328880519</v>
      </c>
      <c r="AJ8" s="4">
        <f>AI8*$AJ$42</f>
        <v>37004427.62137118</v>
      </c>
      <c r="AK8" s="4">
        <f t="shared" ref="AK8:AK41" si="1">AJ8*$AK$42</f>
        <v>37295897.39851182</v>
      </c>
      <c r="AL8" s="34">
        <f t="shared" si="0"/>
        <v>37295897.39851182</v>
      </c>
      <c r="AM8" s="17">
        <f>AL8-AI8</f>
        <v>456630.06963130087</v>
      </c>
    </row>
    <row r="9" spans="1:39" s="19" customFormat="1" x14ac:dyDescent="0.2">
      <c r="A9" s="1" t="s">
        <v>34</v>
      </c>
      <c r="B9" s="3">
        <v>11805949.215320919</v>
      </c>
      <c r="C9" s="3">
        <v>22292770.550437648</v>
      </c>
      <c r="D9" s="3">
        <v>26408297.835417066</v>
      </c>
      <c r="E9" s="3">
        <v>29204272.711729273</v>
      </c>
      <c r="F9" s="3">
        <v>30030641.309187971</v>
      </c>
      <c r="G9" s="3">
        <v>30421170.270155072</v>
      </c>
      <c r="H9" s="3">
        <v>31753242.483818747</v>
      </c>
      <c r="I9" s="3">
        <v>32283441.149599444</v>
      </c>
      <c r="J9" s="3">
        <v>32538192.945962939</v>
      </c>
      <c r="K9" s="3">
        <v>32878503.424772944</v>
      </c>
      <c r="L9" s="3">
        <v>36260647.736575149</v>
      </c>
      <c r="M9" s="3">
        <v>37042821.284167841</v>
      </c>
      <c r="N9" s="3">
        <v>37115527.676676735</v>
      </c>
      <c r="O9" s="3">
        <v>34284415.616791539</v>
      </c>
      <c r="P9" s="3">
        <v>34617647.607299291</v>
      </c>
      <c r="Q9" s="3">
        <v>37829503.384058297</v>
      </c>
      <c r="R9" s="3">
        <v>37833214.90673279</v>
      </c>
      <c r="S9" s="3">
        <v>36658264.845712386</v>
      </c>
      <c r="T9" s="3">
        <v>37081103.9285236</v>
      </c>
      <c r="U9" s="3">
        <v>37358198.610026389</v>
      </c>
      <c r="V9" s="3">
        <v>37509541.71714817</v>
      </c>
      <c r="W9" s="3">
        <v>37417121.558471195</v>
      </c>
      <c r="X9" s="3">
        <v>37685544.480240412</v>
      </c>
      <c r="Y9" s="3">
        <v>37740494.285240404</v>
      </c>
      <c r="Z9" s="3">
        <v>37680313.148129307</v>
      </c>
      <c r="AA9" s="3">
        <v>37740266.043907113</v>
      </c>
      <c r="AB9" s="3">
        <v>37942531.584779836</v>
      </c>
      <c r="AC9" s="3">
        <v>37772178.90266864</v>
      </c>
      <c r="AD9" s="3">
        <v>37786129.530557543</v>
      </c>
      <c r="AE9" s="3">
        <v>37821091.517247535</v>
      </c>
      <c r="AF9" s="3">
        <v>37945456.56521114</v>
      </c>
      <c r="AG9" s="3">
        <v>37800910.435211167</v>
      </c>
      <c r="AH9" s="3">
        <v>38025770.775211141</v>
      </c>
      <c r="AI9" s="4">
        <f>AH9*$AI$42</f>
        <v>38025770.775211141</v>
      </c>
      <c r="AJ9" s="4">
        <f t="shared" ref="AJ9:AJ41" si="2">AI9*$AJ$42</f>
        <v>38196250.480123542</v>
      </c>
      <c r="AK9" s="4">
        <f t="shared" si="1"/>
        <v>38497107.791820481</v>
      </c>
      <c r="AL9" s="34">
        <f>AK9</f>
        <v>38497107.791820481</v>
      </c>
      <c r="AM9" s="17">
        <f>AL9-AH9</f>
        <v>471337.01660934091</v>
      </c>
    </row>
    <row r="10" spans="1:39" s="19" customFormat="1" x14ac:dyDescent="0.2">
      <c r="A10" s="2" t="s">
        <v>33</v>
      </c>
      <c r="B10" s="3">
        <v>13060096.6833669</v>
      </c>
      <c r="C10" s="3">
        <v>23776104.955201562</v>
      </c>
      <c r="D10" s="3">
        <v>28294033.244738102</v>
      </c>
      <c r="E10" s="3">
        <v>30179894.940867305</v>
      </c>
      <c r="F10" s="3">
        <v>30954726.467451103</v>
      </c>
      <c r="G10" s="3">
        <v>32771591.331611704</v>
      </c>
      <c r="H10" s="3">
        <v>33595118.552081406</v>
      </c>
      <c r="I10" s="3">
        <v>33646351.481386103</v>
      </c>
      <c r="J10" s="3">
        <v>33957412.514244996</v>
      </c>
      <c r="K10" s="3">
        <v>34376740.01016897</v>
      </c>
      <c r="L10" s="3">
        <v>35372055.387131266</v>
      </c>
      <c r="M10" s="3">
        <v>35407237.105960511</v>
      </c>
      <c r="N10" s="3">
        <v>35615183.459335007</v>
      </c>
      <c r="O10" s="3">
        <v>35766521.061601885</v>
      </c>
      <c r="P10" s="3">
        <v>36021745.313846067</v>
      </c>
      <c r="Q10" s="3">
        <v>36178823.79954157</v>
      </c>
      <c r="R10" s="3">
        <v>36493561.48672881</v>
      </c>
      <c r="S10" s="3">
        <v>36804126.929297753</v>
      </c>
      <c r="T10" s="3">
        <v>37062034.792206541</v>
      </c>
      <c r="U10" s="3">
        <v>37194730.782303348</v>
      </c>
      <c r="V10" s="3">
        <v>37379104.700441144</v>
      </c>
      <c r="W10" s="3">
        <v>37444441.027890168</v>
      </c>
      <c r="X10" s="3">
        <v>37561868.007290468</v>
      </c>
      <c r="Y10" s="3">
        <v>37650477.703197367</v>
      </c>
      <c r="Z10" s="3">
        <v>37792911.654721454</v>
      </c>
      <c r="AA10" s="3">
        <v>37997162.572750911</v>
      </c>
      <c r="AB10" s="3">
        <v>38307613.116684221</v>
      </c>
      <c r="AC10" s="3">
        <v>38332072.336648516</v>
      </c>
      <c r="AD10" s="3">
        <v>38027303.075544916</v>
      </c>
      <c r="AE10" s="3">
        <v>38850792.125537418</v>
      </c>
      <c r="AF10" s="3">
        <v>39077535.745537415</v>
      </c>
      <c r="AG10" s="3">
        <v>39161237.252759628</v>
      </c>
      <c r="AH10" s="4">
        <f>AG10*$AH$42</f>
        <v>39324455.96580755</v>
      </c>
      <c r="AI10" s="4">
        <f t="shared" ref="AI10:AI41" si="3">AH10*$AI$42</f>
        <v>39324455.96580755</v>
      </c>
      <c r="AJ10" s="4">
        <f t="shared" si="2"/>
        <v>39500758.023917623</v>
      </c>
      <c r="AK10" s="4">
        <f t="shared" si="1"/>
        <v>39811890.444500409</v>
      </c>
      <c r="AL10" s="34">
        <f t="shared" si="0"/>
        <v>39811890.444500409</v>
      </c>
      <c r="AM10" s="17">
        <f>AL10-AG10</f>
        <v>650653.19174078107</v>
      </c>
    </row>
    <row r="11" spans="1:39" s="19" customFormat="1" x14ac:dyDescent="0.2">
      <c r="A11" s="2" t="s">
        <v>32</v>
      </c>
      <c r="B11" s="3">
        <v>14493096.06703162</v>
      </c>
      <c r="C11" s="3">
        <v>26756504.995187189</v>
      </c>
      <c r="D11" s="3">
        <v>29907616.88422621</v>
      </c>
      <c r="E11" s="3">
        <v>31222553.631014608</v>
      </c>
      <c r="F11" s="3">
        <v>33485396.895424411</v>
      </c>
      <c r="G11" s="3">
        <v>34538758.097381808</v>
      </c>
      <c r="H11" s="3">
        <v>35176945.051637106</v>
      </c>
      <c r="I11" s="3">
        <v>36756466.212802112</v>
      </c>
      <c r="J11" s="3">
        <v>39377595.901198111</v>
      </c>
      <c r="K11" s="3">
        <v>41023553.648305818</v>
      </c>
      <c r="L11" s="3">
        <v>39811507.204949014</v>
      </c>
      <c r="M11" s="3">
        <v>39166057.813082568</v>
      </c>
      <c r="N11" s="3">
        <v>40562591.982736968</v>
      </c>
      <c r="O11" s="3">
        <v>41014068.763479866</v>
      </c>
      <c r="P11" s="3">
        <v>41029707.944207758</v>
      </c>
      <c r="Q11" s="3">
        <v>41494466.739873759</v>
      </c>
      <c r="R11" s="3">
        <v>40793137.433227465</v>
      </c>
      <c r="S11" s="3">
        <v>41146630.834078714</v>
      </c>
      <c r="T11" s="3">
        <v>40971974.831481002</v>
      </c>
      <c r="U11" s="3">
        <v>41337774.5333784</v>
      </c>
      <c r="V11" s="3">
        <v>41117646.750066906</v>
      </c>
      <c r="W11" s="3">
        <v>41358783.652816907</v>
      </c>
      <c r="X11" s="3">
        <v>41434205.048375309</v>
      </c>
      <c r="Y11" s="3">
        <v>41496792.854741901</v>
      </c>
      <c r="Z11" s="3">
        <v>41618694.129583798</v>
      </c>
      <c r="AA11" s="3">
        <v>42193768.981990114</v>
      </c>
      <c r="AB11" s="3">
        <v>42000447.012119114</v>
      </c>
      <c r="AC11" s="3">
        <v>42310007.962520316</v>
      </c>
      <c r="AD11" s="3">
        <v>42610755.027119115</v>
      </c>
      <c r="AE11" s="3">
        <v>41810162.117119111</v>
      </c>
      <c r="AF11" s="3">
        <v>42540580.673119113</v>
      </c>
      <c r="AG11" s="4">
        <f>AF11*$AG$42</f>
        <v>42540580.673119113</v>
      </c>
      <c r="AH11" s="4">
        <f t="shared" ref="AH11:AH41" si="4">AG11*$AH$42</f>
        <v>42717884.030134179</v>
      </c>
      <c r="AI11" s="4">
        <f t="shared" si="3"/>
        <v>42717884.030134179</v>
      </c>
      <c r="AJ11" s="4">
        <f t="shared" si="2"/>
        <v>42909399.734233648</v>
      </c>
      <c r="AK11" s="4">
        <f t="shared" si="1"/>
        <v>43247380.726825811</v>
      </c>
      <c r="AL11" s="34">
        <f t="shared" si="0"/>
        <v>43247380.726825811</v>
      </c>
      <c r="AM11" s="17">
        <f>AL11-AF11</f>
        <v>706800.05370669812</v>
      </c>
    </row>
    <row r="12" spans="1:39" s="19" customFormat="1" x14ac:dyDescent="0.2">
      <c r="A12" s="2" t="s">
        <v>31</v>
      </c>
      <c r="B12" s="3">
        <v>13060345.247069795</v>
      </c>
      <c r="C12" s="3">
        <v>22540164.757448256</v>
      </c>
      <c r="D12" s="3">
        <v>25504642.33894432</v>
      </c>
      <c r="E12" s="3">
        <v>28565065.251224764</v>
      </c>
      <c r="F12" s="3">
        <v>30228669.767298728</v>
      </c>
      <c r="G12" s="3">
        <v>30816143.420626093</v>
      </c>
      <c r="H12" s="3">
        <v>31431285.50773995</v>
      </c>
      <c r="I12" s="3">
        <v>31915658.33138648</v>
      </c>
      <c r="J12" s="3">
        <v>33332856.217979144</v>
      </c>
      <c r="K12" s="3">
        <v>33475356.792547248</v>
      </c>
      <c r="L12" s="3">
        <v>33906292.499698251</v>
      </c>
      <c r="M12" s="3">
        <v>33429087.222762134</v>
      </c>
      <c r="N12" s="3">
        <v>34075960.935235992</v>
      </c>
      <c r="O12" s="3">
        <v>33871886.170232885</v>
      </c>
      <c r="P12" s="3">
        <v>34494966.653652772</v>
      </c>
      <c r="Q12" s="3">
        <v>34777418.384412773</v>
      </c>
      <c r="R12" s="3">
        <v>34985524.242656335</v>
      </c>
      <c r="S12" s="3">
        <v>35115615.021306142</v>
      </c>
      <c r="T12" s="3">
        <v>35350952.862781532</v>
      </c>
      <c r="U12" s="3">
        <v>35363138.745938733</v>
      </c>
      <c r="V12" s="3">
        <v>35515346.154469036</v>
      </c>
      <c r="W12" s="3">
        <v>35564574.603021182</v>
      </c>
      <c r="X12" s="3">
        <v>35628011.822421178</v>
      </c>
      <c r="Y12" s="3">
        <v>35830531.887504868</v>
      </c>
      <c r="Z12" s="3">
        <v>36361402.927504867</v>
      </c>
      <c r="AA12" s="3">
        <v>36534189.367504865</v>
      </c>
      <c r="AB12" s="3">
        <v>37300169.353303865</v>
      </c>
      <c r="AC12" s="3">
        <v>37400978.495504864</v>
      </c>
      <c r="AD12" s="3">
        <v>37310768.122334771</v>
      </c>
      <c r="AE12" s="3">
        <v>38566544.812334768</v>
      </c>
      <c r="AF12" s="4">
        <f>AE12*$AF$42</f>
        <v>38758447.644476652</v>
      </c>
      <c r="AG12" s="4">
        <f t="shared" ref="AG12:AG41" si="5">AF12*$AG$42</f>
        <v>38758447.644476652</v>
      </c>
      <c r="AH12" s="4">
        <f t="shared" si="4"/>
        <v>38919987.585194968</v>
      </c>
      <c r="AI12" s="4">
        <f t="shared" si="3"/>
        <v>38919987.585194968</v>
      </c>
      <c r="AJ12" s="4">
        <f t="shared" si="2"/>
        <v>39094476.30333145</v>
      </c>
      <c r="AK12" s="4">
        <f t="shared" si="1"/>
        <v>39402408.597600512</v>
      </c>
      <c r="AL12" s="34">
        <f t="shared" si="0"/>
        <v>39402408.597600512</v>
      </c>
      <c r="AM12" s="17">
        <f>AL12-AE12</f>
        <v>835863.78526574373</v>
      </c>
    </row>
    <row r="13" spans="1:39" s="19" customFormat="1" x14ac:dyDescent="0.2">
      <c r="A13" s="2" t="s">
        <v>30</v>
      </c>
      <c r="B13" s="3">
        <v>13051801.57418276</v>
      </c>
      <c r="C13" s="3">
        <v>24971549.987529919</v>
      </c>
      <c r="D13" s="3">
        <v>31167272.436886754</v>
      </c>
      <c r="E13" s="3">
        <v>33392230.915795121</v>
      </c>
      <c r="F13" s="3">
        <v>34751952.425309129</v>
      </c>
      <c r="G13" s="3">
        <v>35747621.86662633</v>
      </c>
      <c r="H13" s="3">
        <v>37145311.910233565</v>
      </c>
      <c r="I13" s="3">
        <v>38521957.547252461</v>
      </c>
      <c r="J13" s="3">
        <v>38515755.750122301</v>
      </c>
      <c r="K13" s="3">
        <v>38617373.517567717</v>
      </c>
      <c r="L13" s="3">
        <v>39520809.255034484</v>
      </c>
      <c r="M13" s="3">
        <v>39171116.777872659</v>
      </c>
      <c r="N13" s="3">
        <v>39083428.21989093</v>
      </c>
      <c r="O13" s="3">
        <v>40004295.135443196</v>
      </c>
      <c r="P13" s="3">
        <v>40411202.771005608</v>
      </c>
      <c r="Q13" s="3">
        <v>40518708.536643006</v>
      </c>
      <c r="R13" s="3">
        <v>40945893.388549708</v>
      </c>
      <c r="S13" s="3">
        <v>40719239.469361305</v>
      </c>
      <c r="T13" s="3">
        <v>41040847.082880549</v>
      </c>
      <c r="U13" s="3">
        <v>41291904.846581891</v>
      </c>
      <c r="V13" s="3">
        <v>41303445.007806078</v>
      </c>
      <c r="W13" s="3">
        <v>41393574.587047778</v>
      </c>
      <c r="X13" s="3">
        <v>41671613.241950728</v>
      </c>
      <c r="Y13" s="3">
        <v>42240429.350500427</v>
      </c>
      <c r="Z13" s="3">
        <v>42044009.910500422</v>
      </c>
      <c r="AA13" s="3">
        <v>42076182.647527024</v>
      </c>
      <c r="AB13" s="3">
        <v>41968896.480500422</v>
      </c>
      <c r="AC13" s="3">
        <v>41770317.660500415</v>
      </c>
      <c r="AD13" s="3">
        <v>43617869.320500419</v>
      </c>
      <c r="AE13" s="4">
        <f>AD13*$AE$42</f>
        <v>43843957.55344405</v>
      </c>
      <c r="AF13" s="4">
        <f t="shared" ref="AF13:AF41" si="6">AE13*$AF$42</f>
        <v>44062120.203682907</v>
      </c>
      <c r="AG13" s="4">
        <f t="shared" si="5"/>
        <v>44062120.203682907</v>
      </c>
      <c r="AH13" s="4">
        <f t="shared" si="4"/>
        <v>44245765.130613841</v>
      </c>
      <c r="AI13" s="4">
        <f t="shared" si="3"/>
        <v>44245765.130613841</v>
      </c>
      <c r="AJ13" s="4">
        <f t="shared" si="2"/>
        <v>44444130.734500766</v>
      </c>
      <c r="AK13" s="4">
        <f t="shared" si="1"/>
        <v>44794200.218426876</v>
      </c>
      <c r="AL13" s="34">
        <f t="shared" si="0"/>
        <v>44794200.218426876</v>
      </c>
      <c r="AM13" s="17">
        <f>AL13-AD13</f>
        <v>1176330.8979264572</v>
      </c>
    </row>
    <row r="14" spans="1:39" s="19" customFormat="1" x14ac:dyDescent="0.2">
      <c r="A14" s="1" t="s">
        <v>29</v>
      </c>
      <c r="B14" s="3">
        <v>12915557.491891799</v>
      </c>
      <c r="C14" s="3">
        <v>25897831.3874739</v>
      </c>
      <c r="D14" s="3">
        <v>30779145.408025082</v>
      </c>
      <c r="E14" s="3">
        <v>32505333.823410675</v>
      </c>
      <c r="F14" s="3">
        <v>34224990.949744232</v>
      </c>
      <c r="G14" s="3">
        <v>35815653.804252163</v>
      </c>
      <c r="H14" s="3">
        <v>37658828.40820656</v>
      </c>
      <c r="I14" s="3">
        <v>38527088.401302852</v>
      </c>
      <c r="J14" s="3">
        <v>39407818.67991405</v>
      </c>
      <c r="K14" s="3">
        <v>39171313.764375463</v>
      </c>
      <c r="L14" s="3">
        <v>39626359.963598192</v>
      </c>
      <c r="M14" s="3">
        <v>39735052.801647946</v>
      </c>
      <c r="N14" s="3">
        <v>41130354.672809072</v>
      </c>
      <c r="O14" s="3">
        <v>41706804.40972168</v>
      </c>
      <c r="P14" s="3">
        <v>42170627.626407079</v>
      </c>
      <c r="Q14" s="3">
        <v>43267420.387425832</v>
      </c>
      <c r="R14" s="3">
        <v>43222978.983098045</v>
      </c>
      <c r="S14" s="3">
        <v>43685455.701257043</v>
      </c>
      <c r="T14" s="3">
        <v>44273215.19520618</v>
      </c>
      <c r="U14" s="3">
        <v>44638875.70428618</v>
      </c>
      <c r="V14" s="3">
        <v>44796484.739180423</v>
      </c>
      <c r="W14" s="3">
        <v>44956023.453518398</v>
      </c>
      <c r="X14" s="3">
        <v>45335353.983306877</v>
      </c>
      <c r="Y14" s="3">
        <v>45196688.967518397</v>
      </c>
      <c r="Z14" s="3">
        <v>45046497.436938405</v>
      </c>
      <c r="AA14" s="3">
        <v>45471216.245306879</v>
      </c>
      <c r="AB14" s="3">
        <v>45350500.845306881</v>
      </c>
      <c r="AC14" s="3">
        <v>45715119.515306875</v>
      </c>
      <c r="AD14" s="4">
        <f>AC14*$AD$42</f>
        <v>46007260.036039911</v>
      </c>
      <c r="AE14" s="4">
        <f t="shared" ref="AE14:AE41" si="7">AD14*$AE$42</f>
        <v>46245733.402258135</v>
      </c>
      <c r="AF14" s="4">
        <f t="shared" si="6"/>
        <v>46475847.02165433</v>
      </c>
      <c r="AG14" s="4">
        <f t="shared" si="5"/>
        <v>46475847.02165433</v>
      </c>
      <c r="AH14" s="4">
        <f t="shared" si="4"/>
        <v>46669552.033825569</v>
      </c>
      <c r="AI14" s="4">
        <f t="shared" si="3"/>
        <v>46669552.033825569</v>
      </c>
      <c r="AJ14" s="4">
        <f t="shared" si="2"/>
        <v>46878784.122930445</v>
      </c>
      <c r="AK14" s="4">
        <f t="shared" si="1"/>
        <v>47248030.443958357</v>
      </c>
      <c r="AL14" s="34">
        <f t="shared" si="0"/>
        <v>47248030.443958357</v>
      </c>
      <c r="AM14" s="17">
        <f>AL14-AC14</f>
        <v>1532910.9286514819</v>
      </c>
    </row>
    <row r="15" spans="1:39" s="19" customFormat="1" x14ac:dyDescent="0.2">
      <c r="A15" s="1" t="s">
        <v>28</v>
      </c>
      <c r="B15" s="3">
        <v>13870432.413933039</v>
      </c>
      <c r="C15" s="3">
        <v>26675635.826011807</v>
      </c>
      <c r="D15" s="3">
        <v>30574730.589207541</v>
      </c>
      <c r="E15" s="3">
        <v>32810695.041515645</v>
      </c>
      <c r="F15" s="3">
        <v>34772294.769685738</v>
      </c>
      <c r="G15" s="3">
        <v>37486464.278547935</v>
      </c>
      <c r="H15" s="3">
        <v>37466140.001233555</v>
      </c>
      <c r="I15" s="3">
        <v>37958374.914532147</v>
      </c>
      <c r="J15" s="3">
        <v>38261300.669725515</v>
      </c>
      <c r="K15" s="3">
        <v>39228831.48378554</v>
      </c>
      <c r="L15" s="3">
        <v>40616533.916824542</v>
      </c>
      <c r="M15" s="3">
        <v>42071132.046002477</v>
      </c>
      <c r="N15" s="3">
        <v>41929412.320571646</v>
      </c>
      <c r="O15" s="3">
        <v>42438906.237541907</v>
      </c>
      <c r="P15" s="3">
        <v>44049073.215645045</v>
      </c>
      <c r="Q15" s="3">
        <v>46830913.675344422</v>
      </c>
      <c r="R15" s="3">
        <v>47099706.075103894</v>
      </c>
      <c r="S15" s="3">
        <v>47138367.804803357</v>
      </c>
      <c r="T15" s="3">
        <v>47057428.826214455</v>
      </c>
      <c r="U15" s="3">
        <v>47533511.138703257</v>
      </c>
      <c r="V15" s="3">
        <v>47726358.930025369</v>
      </c>
      <c r="W15" s="3">
        <v>48692461.281324975</v>
      </c>
      <c r="X15" s="3">
        <v>47820764.38106925</v>
      </c>
      <c r="Y15" s="3">
        <v>47892360.671030447</v>
      </c>
      <c r="Z15" s="3">
        <v>45199230.05118829</v>
      </c>
      <c r="AA15" s="3">
        <v>45007773.117014781</v>
      </c>
      <c r="AB15" s="3">
        <v>45358227.432480872</v>
      </c>
      <c r="AC15" s="4">
        <f>AB15*$AC$42</f>
        <v>45428900.929421037</v>
      </c>
      <c r="AD15" s="4">
        <f t="shared" ref="AD15:AD41" si="8">AC15*$AD$42</f>
        <v>45719212.382493079</v>
      </c>
      <c r="AE15" s="4">
        <f t="shared" si="7"/>
        <v>45956192.686670251</v>
      </c>
      <c r="AF15" s="4">
        <f t="shared" si="6"/>
        <v>46184865.583709493</v>
      </c>
      <c r="AG15" s="4">
        <f t="shared" si="5"/>
        <v>46184865.583709493</v>
      </c>
      <c r="AH15" s="4">
        <f t="shared" si="4"/>
        <v>46377357.8248052</v>
      </c>
      <c r="AI15" s="4">
        <f t="shared" si="3"/>
        <v>46377357.8248052</v>
      </c>
      <c r="AJ15" s="4">
        <f t="shared" si="2"/>
        <v>46585279.929088853</v>
      </c>
      <c r="AK15" s="4">
        <f t="shared" si="1"/>
        <v>46952214.4294113</v>
      </c>
      <c r="AL15" s="34">
        <f t="shared" si="0"/>
        <v>46952214.4294113</v>
      </c>
      <c r="AM15" s="17">
        <f>AL15-AB15</f>
        <v>1593986.9969304278</v>
      </c>
    </row>
    <row r="16" spans="1:39" s="19" customFormat="1" x14ac:dyDescent="0.2">
      <c r="A16" s="1" t="s">
        <v>27</v>
      </c>
      <c r="B16" s="3">
        <v>14102954.889227215</v>
      </c>
      <c r="C16" s="3">
        <v>23644313.88119033</v>
      </c>
      <c r="D16" s="3">
        <v>27716753.05557115</v>
      </c>
      <c r="E16" s="3">
        <v>31478353.607633661</v>
      </c>
      <c r="F16" s="3">
        <v>34444086.69477348</v>
      </c>
      <c r="G16" s="3">
        <v>35530419.166984968</v>
      </c>
      <c r="H16" s="3">
        <v>36442323.096104801</v>
      </c>
      <c r="I16" s="3">
        <v>37616140.083257116</v>
      </c>
      <c r="J16" s="3">
        <v>38106030.952566117</v>
      </c>
      <c r="K16" s="3">
        <v>38566383.495511524</v>
      </c>
      <c r="L16" s="3">
        <v>39881389.735300258</v>
      </c>
      <c r="M16" s="3">
        <v>40137885.374261595</v>
      </c>
      <c r="N16" s="3">
        <v>40277915.518861599</v>
      </c>
      <c r="O16" s="3">
        <v>40627467.469173901</v>
      </c>
      <c r="P16" s="3">
        <v>41303433.296175599</v>
      </c>
      <c r="Q16" s="3">
        <v>41823390.225488909</v>
      </c>
      <c r="R16" s="3">
        <v>42206255.642963111</v>
      </c>
      <c r="S16" s="3">
        <v>42495615.793966286</v>
      </c>
      <c r="T16" s="3">
        <v>42620168.170350187</v>
      </c>
      <c r="U16" s="3">
        <v>43037261.817254797</v>
      </c>
      <c r="V16" s="3">
        <v>43788269.083723806</v>
      </c>
      <c r="W16" s="3">
        <v>43882010.157254793</v>
      </c>
      <c r="X16" s="3">
        <v>43977785.042527094</v>
      </c>
      <c r="Y16" s="3">
        <v>44061643.407063812</v>
      </c>
      <c r="Z16" s="3">
        <v>44443617.392063811</v>
      </c>
      <c r="AA16" s="3">
        <v>44888462.227063805</v>
      </c>
      <c r="AB16" s="4">
        <f>AA16*$AB$42</f>
        <v>45039437.03602019</v>
      </c>
      <c r="AC16" s="4">
        <f t="shared" ref="AC16:AC41" si="9">AB16*$AC$42</f>
        <v>45109613.81972035</v>
      </c>
      <c r="AD16" s="4">
        <f t="shared" si="8"/>
        <v>45397884.88214089</v>
      </c>
      <c r="AE16" s="4">
        <f t="shared" si="7"/>
        <v>45633199.622000441</v>
      </c>
      <c r="AF16" s="4">
        <f t="shared" si="6"/>
        <v>45860265.341519013</v>
      </c>
      <c r="AG16" s="4">
        <f t="shared" si="5"/>
        <v>45860265.341519013</v>
      </c>
      <c r="AH16" s="4">
        <f t="shared" si="4"/>
        <v>46051404.69293344</v>
      </c>
      <c r="AI16" s="4">
        <f t="shared" si="3"/>
        <v>46051404.69293344</v>
      </c>
      <c r="AJ16" s="4">
        <f t="shared" si="2"/>
        <v>46257865.462111875</v>
      </c>
      <c r="AK16" s="4">
        <f t="shared" si="1"/>
        <v>46622221.043427691</v>
      </c>
      <c r="AL16" s="34">
        <f t="shared" si="0"/>
        <v>46622221.043427691</v>
      </c>
      <c r="AM16" s="17">
        <f>AL16-AA16</f>
        <v>1733758.816363886</v>
      </c>
    </row>
    <row r="17" spans="1:39" s="19" customFormat="1" x14ac:dyDescent="0.2">
      <c r="A17" s="1" t="s">
        <v>26</v>
      </c>
      <c r="B17" s="3">
        <v>13443649.994870499</v>
      </c>
      <c r="C17" s="3">
        <v>24232557.098983116</v>
      </c>
      <c r="D17" s="3">
        <v>29975192.629609138</v>
      </c>
      <c r="E17" s="3">
        <v>33210568.84622553</v>
      </c>
      <c r="F17" s="3">
        <v>36840998.216445833</v>
      </c>
      <c r="G17" s="3">
        <v>37785890.148798414</v>
      </c>
      <c r="H17" s="3">
        <v>38400345.904748827</v>
      </c>
      <c r="I17" s="3">
        <v>38816204.646402173</v>
      </c>
      <c r="J17" s="3">
        <v>39053419.554100528</v>
      </c>
      <c r="K17" s="3">
        <v>41058401.232940346</v>
      </c>
      <c r="L17" s="3">
        <v>42366385.516602367</v>
      </c>
      <c r="M17" s="3">
        <v>43230133.700694934</v>
      </c>
      <c r="N17" s="3">
        <v>44245225.296194777</v>
      </c>
      <c r="O17" s="3">
        <v>44789405.172122449</v>
      </c>
      <c r="P17" s="3">
        <v>45460114.232695617</v>
      </c>
      <c r="Q17" s="3">
        <v>45893498.881493017</v>
      </c>
      <c r="R17" s="3">
        <v>46601036.957744673</v>
      </c>
      <c r="S17" s="3">
        <v>47152175.7331222</v>
      </c>
      <c r="T17" s="3">
        <v>47308340.425992489</v>
      </c>
      <c r="U17" s="3">
        <v>47644069.491543889</v>
      </c>
      <c r="V17" s="3">
        <v>48294346.158909194</v>
      </c>
      <c r="W17" s="3">
        <v>49313045.700657934</v>
      </c>
      <c r="X17" s="3">
        <v>49644254.180708386</v>
      </c>
      <c r="Y17" s="3">
        <v>49612416.49416589</v>
      </c>
      <c r="Z17" s="3">
        <v>49691336.650885493</v>
      </c>
      <c r="AA17" s="4">
        <f>Z17*$AA$42</f>
        <v>49912880.123734795</v>
      </c>
      <c r="AB17" s="4">
        <f t="shared" ref="AB17:AB41" si="10">AA17*$AB$42</f>
        <v>50080753.71902585</v>
      </c>
      <c r="AC17" s="4">
        <f t="shared" si="9"/>
        <v>50158785.471919887</v>
      </c>
      <c r="AD17" s="4">
        <f t="shared" si="8"/>
        <v>50479323.050350517</v>
      </c>
      <c r="AE17" s="4">
        <f t="shared" si="7"/>
        <v>50740976.843312852</v>
      </c>
      <c r="AF17" s="4">
        <f t="shared" si="6"/>
        <v>50993458.293472819</v>
      </c>
      <c r="AG17" s="4">
        <f t="shared" si="5"/>
        <v>50993458.293472819</v>
      </c>
      <c r="AH17" s="4">
        <f t="shared" si="4"/>
        <v>51205992.095272891</v>
      </c>
      <c r="AI17" s="4">
        <f t="shared" si="3"/>
        <v>51205992.095272891</v>
      </c>
      <c r="AJ17" s="4">
        <f t="shared" si="2"/>
        <v>51435562.258985125</v>
      </c>
      <c r="AK17" s="4">
        <f t="shared" si="1"/>
        <v>51840700.585191034</v>
      </c>
      <c r="AL17" s="34">
        <f t="shared" si="0"/>
        <v>51840700.585191034</v>
      </c>
      <c r="AM17" s="17">
        <f>AL17-Z17</f>
        <v>2149363.9343055412</v>
      </c>
    </row>
    <row r="18" spans="1:39" s="19" customFormat="1" x14ac:dyDescent="0.2">
      <c r="A18" s="2" t="s">
        <v>16</v>
      </c>
      <c r="B18" s="3">
        <v>13918570.655354857</v>
      </c>
      <c r="C18" s="3">
        <v>25783646.687836047</v>
      </c>
      <c r="D18" s="3">
        <v>31312841.852554038</v>
      </c>
      <c r="E18" s="3">
        <v>35095834.514620811</v>
      </c>
      <c r="F18" s="3">
        <v>36627947.509785727</v>
      </c>
      <c r="G18" s="3">
        <v>37344728.255617172</v>
      </c>
      <c r="H18" s="3">
        <v>38719283.958088003</v>
      </c>
      <c r="I18" s="3">
        <v>39462293.525494866</v>
      </c>
      <c r="J18" s="3">
        <v>41809469.051814213</v>
      </c>
      <c r="K18" s="3">
        <v>42633573.673174173</v>
      </c>
      <c r="L18" s="3">
        <v>43521393.942261748</v>
      </c>
      <c r="M18" s="3">
        <v>44985547.614003152</v>
      </c>
      <c r="N18" s="3">
        <v>48147524.724839091</v>
      </c>
      <c r="O18" s="3">
        <v>49017113.99017553</v>
      </c>
      <c r="P18" s="3">
        <v>49856426.11740388</v>
      </c>
      <c r="Q18" s="3">
        <v>50124305.044318892</v>
      </c>
      <c r="R18" s="3">
        <v>50437869.694657311</v>
      </c>
      <c r="S18" s="3">
        <v>50636177.265951276</v>
      </c>
      <c r="T18" s="3">
        <v>52129769.961868867</v>
      </c>
      <c r="U18" s="3">
        <v>51335378.550633512</v>
      </c>
      <c r="V18" s="3">
        <v>51599007.903323501</v>
      </c>
      <c r="W18" s="3">
        <v>51908233.801423587</v>
      </c>
      <c r="X18" s="3">
        <v>51728230.703048587</v>
      </c>
      <c r="Y18" s="3">
        <v>51842631.139981896</v>
      </c>
      <c r="Z18" s="4">
        <f>Y18*$Z$42</f>
        <v>51842631.139981896</v>
      </c>
      <c r="AA18" s="4">
        <f t="shared" ref="AA18:AA41" si="11">Z18*$AA$42</f>
        <v>52073765.92762284</v>
      </c>
      <c r="AB18" s="4">
        <f t="shared" si="10"/>
        <v>52248907.29964833</v>
      </c>
      <c r="AC18" s="4">
        <f t="shared" si="9"/>
        <v>52330317.29292167</v>
      </c>
      <c r="AD18" s="4">
        <f t="shared" si="8"/>
        <v>52664731.952801548</v>
      </c>
      <c r="AE18" s="4">
        <f t="shared" si="7"/>
        <v>52937713.562658921</v>
      </c>
      <c r="AF18" s="4">
        <f t="shared" si="6"/>
        <v>53201125.730101548</v>
      </c>
      <c r="AG18" s="4">
        <f t="shared" si="5"/>
        <v>53201125.730101548</v>
      </c>
      <c r="AH18" s="4">
        <f t="shared" si="4"/>
        <v>53422860.78965348</v>
      </c>
      <c r="AI18" s="4">
        <f t="shared" si="3"/>
        <v>53422860.78965348</v>
      </c>
      <c r="AJ18" s="4">
        <f t="shared" si="2"/>
        <v>53662369.768888518</v>
      </c>
      <c r="AK18" s="4">
        <f t="shared" si="1"/>
        <v>54085047.809403419</v>
      </c>
      <c r="AL18" s="34">
        <f t="shared" si="0"/>
        <v>54085047.809403419</v>
      </c>
      <c r="AM18" s="17">
        <f>AL18-Y18</f>
        <v>2242416.6694215238</v>
      </c>
    </row>
    <row r="19" spans="1:39" s="19" customFormat="1" x14ac:dyDescent="0.2">
      <c r="A19" s="2" t="s">
        <v>15</v>
      </c>
      <c r="B19" s="3">
        <v>15307396.284819758</v>
      </c>
      <c r="C19" s="3">
        <v>28468385.105126396</v>
      </c>
      <c r="D19" s="3">
        <v>32792345.042893551</v>
      </c>
      <c r="E19" s="3">
        <v>35394030.636863887</v>
      </c>
      <c r="F19" s="3">
        <v>37274582.306912616</v>
      </c>
      <c r="G19" s="3">
        <v>39568523.995724894</v>
      </c>
      <c r="H19" s="3">
        <v>39849265.074765824</v>
      </c>
      <c r="I19" s="3">
        <v>41479255.89068795</v>
      </c>
      <c r="J19" s="3">
        <v>42271721.763416976</v>
      </c>
      <c r="K19" s="3">
        <v>43206368.780671693</v>
      </c>
      <c r="L19" s="3">
        <v>43902520.527807608</v>
      </c>
      <c r="M19" s="3">
        <v>45358178.351344593</v>
      </c>
      <c r="N19" s="3">
        <v>46593352.097841382</v>
      </c>
      <c r="O19" s="3">
        <v>47349868.373750307</v>
      </c>
      <c r="P19" s="3">
        <v>47829726.820266396</v>
      </c>
      <c r="Q19" s="3">
        <v>48851190.311130568</v>
      </c>
      <c r="R19" s="3">
        <v>49634552.146574669</v>
      </c>
      <c r="S19" s="3">
        <v>50166829.703541026</v>
      </c>
      <c r="T19" s="3">
        <v>50517577.153149292</v>
      </c>
      <c r="U19" s="3">
        <v>51171089.072412387</v>
      </c>
      <c r="V19" s="3">
        <v>51738890.242775321</v>
      </c>
      <c r="W19" s="3">
        <v>52023449.14700906</v>
      </c>
      <c r="X19" s="3">
        <v>51407292.562636368</v>
      </c>
      <c r="Y19" s="4">
        <f>X19*$Y$42</f>
        <v>51548635.115463652</v>
      </c>
      <c r="Z19" s="4">
        <f t="shared" ref="Z19:Z41" si="12">Y19*$Z$42</f>
        <v>51548635.115463652</v>
      </c>
      <c r="AA19" s="4">
        <f t="shared" si="11"/>
        <v>51778459.153491773</v>
      </c>
      <c r="AB19" s="4">
        <f t="shared" si="10"/>
        <v>51952607.310744561</v>
      </c>
      <c r="AC19" s="4">
        <f t="shared" si="9"/>
        <v>52033555.633499794</v>
      </c>
      <c r="AD19" s="4">
        <f t="shared" si="8"/>
        <v>52366073.850657083</v>
      </c>
      <c r="AE19" s="4">
        <f t="shared" si="7"/>
        <v>52637507.400427617</v>
      </c>
      <c r="AF19" s="4">
        <f t="shared" si="6"/>
        <v>52899425.77543851</v>
      </c>
      <c r="AG19" s="4">
        <f t="shared" si="5"/>
        <v>52899425.77543851</v>
      </c>
      <c r="AH19" s="4">
        <f t="shared" si="4"/>
        <v>53119903.390594371</v>
      </c>
      <c r="AI19" s="4">
        <f t="shared" si="3"/>
        <v>53119903.390594371</v>
      </c>
      <c r="AJ19" s="4">
        <f t="shared" si="2"/>
        <v>53358054.130747348</v>
      </c>
      <c r="AK19" s="4">
        <f t="shared" si="1"/>
        <v>53778335.192929365</v>
      </c>
      <c r="AL19" s="34">
        <f t="shared" si="0"/>
        <v>53778335.192929365</v>
      </c>
      <c r="AM19" s="17">
        <f>AL19-X19</f>
        <v>2371042.6302929968</v>
      </c>
    </row>
    <row r="20" spans="1:39" s="19" customFormat="1" x14ac:dyDescent="0.2">
      <c r="A20" s="2" t="s">
        <v>14</v>
      </c>
      <c r="B20" s="3">
        <v>14825795.489663461</v>
      </c>
      <c r="C20" s="3">
        <v>29728856.683129773</v>
      </c>
      <c r="D20" s="3">
        <v>31662870.52402918</v>
      </c>
      <c r="E20" s="3">
        <v>33783491.504354715</v>
      </c>
      <c r="F20" s="3">
        <v>35803596.632474802</v>
      </c>
      <c r="G20" s="3">
        <v>36797117.908370644</v>
      </c>
      <c r="H20" s="3">
        <v>37656341.183036439</v>
      </c>
      <c r="I20" s="3">
        <v>38978167.339726023</v>
      </c>
      <c r="J20" s="3">
        <v>39865251.825585939</v>
      </c>
      <c r="K20" s="3">
        <v>40273101.638089538</v>
      </c>
      <c r="L20" s="3">
        <v>41803728.009403706</v>
      </c>
      <c r="M20" s="3">
        <v>42413735.738002479</v>
      </c>
      <c r="N20" s="3">
        <v>43044243.14094425</v>
      </c>
      <c r="O20" s="3">
        <v>43635189.938685469</v>
      </c>
      <c r="P20" s="3">
        <v>44255206.614724934</v>
      </c>
      <c r="Q20" s="3">
        <v>44404013.390263237</v>
      </c>
      <c r="R20" s="3">
        <v>45329992.102981381</v>
      </c>
      <c r="S20" s="3">
        <v>44967404.690441199</v>
      </c>
      <c r="T20" s="3">
        <v>45213847.714726299</v>
      </c>
      <c r="U20" s="3">
        <v>45664921.434500776</v>
      </c>
      <c r="V20" s="3">
        <v>45705290.927316651</v>
      </c>
      <c r="W20" s="3">
        <v>46143848.946403354</v>
      </c>
      <c r="X20" s="4">
        <f>W20*$X$42</f>
        <v>46149523.299589843</v>
      </c>
      <c r="Y20" s="4">
        <f t="shared" ref="Y20:Y41" si="13">X20*$Y$42</f>
        <v>46276409.799729459</v>
      </c>
      <c r="Z20" s="4">
        <f t="shared" si="12"/>
        <v>46276409.799729459</v>
      </c>
      <c r="AA20" s="4">
        <f t="shared" si="11"/>
        <v>46482728.188990317</v>
      </c>
      <c r="AB20" s="4">
        <f t="shared" si="10"/>
        <v>46639065.043939948</v>
      </c>
      <c r="AC20" s="4">
        <f t="shared" si="9"/>
        <v>46711734.23776111</v>
      </c>
      <c r="AD20" s="4">
        <f t="shared" si="8"/>
        <v>47010243.58235538</v>
      </c>
      <c r="AE20" s="4">
        <f t="shared" si="7"/>
        <v>47253915.79898034</v>
      </c>
      <c r="AF20" s="4">
        <f t="shared" si="6"/>
        <v>47489046.021709502</v>
      </c>
      <c r="AG20" s="4">
        <f t="shared" si="5"/>
        <v>47489046.021709502</v>
      </c>
      <c r="AH20" s="4">
        <f t="shared" si="4"/>
        <v>47686973.909572408</v>
      </c>
      <c r="AI20" s="4">
        <f t="shared" si="3"/>
        <v>47686973.909572408</v>
      </c>
      <c r="AJ20" s="4">
        <f t="shared" si="2"/>
        <v>47900767.373177074</v>
      </c>
      <c r="AK20" s="4">
        <f t="shared" si="1"/>
        <v>48278063.466876477</v>
      </c>
      <c r="AL20" s="34">
        <f t="shared" si="0"/>
        <v>48278063.466876477</v>
      </c>
      <c r="AM20" s="17">
        <f>AL20-W20</f>
        <v>2134214.5204731226</v>
      </c>
    </row>
    <row r="21" spans="1:39" s="19" customFormat="1" x14ac:dyDescent="0.2">
      <c r="A21" s="2" t="s">
        <v>13</v>
      </c>
      <c r="B21" s="3">
        <v>15920148.219672292</v>
      </c>
      <c r="C21" s="3">
        <v>28111626.315911371</v>
      </c>
      <c r="D21" s="3">
        <v>33519866.874616284</v>
      </c>
      <c r="E21" s="3">
        <v>37357803.448277652</v>
      </c>
      <c r="F21" s="3">
        <v>39404192.759182625</v>
      </c>
      <c r="G21" s="3">
        <v>40077346.134489074</v>
      </c>
      <c r="H21" s="3">
        <v>42119884.217012115</v>
      </c>
      <c r="I21" s="3">
        <v>43630610.034455337</v>
      </c>
      <c r="J21" s="3">
        <v>44613117.281918541</v>
      </c>
      <c r="K21" s="3">
        <v>45934177.375504844</v>
      </c>
      <c r="L21" s="3">
        <v>47762309.875072569</v>
      </c>
      <c r="M21" s="3">
        <v>48652130.569397569</v>
      </c>
      <c r="N21" s="3">
        <v>49444114.725029275</v>
      </c>
      <c r="O21" s="3">
        <v>49351094.444675677</v>
      </c>
      <c r="P21" s="3">
        <v>50166940.799142621</v>
      </c>
      <c r="Q21" s="3">
        <v>50709107.098610617</v>
      </c>
      <c r="R21" s="3">
        <v>50919528.290228121</v>
      </c>
      <c r="S21" s="3">
        <v>51113239.142191522</v>
      </c>
      <c r="T21" s="3">
        <v>51352345.057086907</v>
      </c>
      <c r="U21" s="3">
        <v>51677173.740742423</v>
      </c>
      <c r="V21" s="3">
        <v>51813662.724712618</v>
      </c>
      <c r="W21" s="4">
        <f>V21*$W$42</f>
        <v>52169091.658188812</v>
      </c>
      <c r="X21" s="4">
        <f t="shared" ref="X21:X41" si="14">W21*$X$42</f>
        <v>52175506.941227533</v>
      </c>
      <c r="Y21" s="4">
        <f t="shared" si="13"/>
        <v>52318961.672618911</v>
      </c>
      <c r="Z21" s="4">
        <f t="shared" si="12"/>
        <v>52318961.672618911</v>
      </c>
      <c r="AA21" s="4">
        <f t="shared" si="11"/>
        <v>52552220.128640242</v>
      </c>
      <c r="AB21" s="4">
        <f t="shared" si="10"/>
        <v>52728970.701070674</v>
      </c>
      <c r="AC21" s="4">
        <f t="shared" si="9"/>
        <v>52811128.690049574</v>
      </c>
      <c r="AD21" s="4">
        <f t="shared" si="8"/>
        <v>53148615.954647988</v>
      </c>
      <c r="AE21" s="4">
        <f t="shared" si="7"/>
        <v>53424105.721841596</v>
      </c>
      <c r="AF21" s="4">
        <f t="shared" si="6"/>
        <v>53689938.122502752</v>
      </c>
      <c r="AG21" s="4">
        <f t="shared" si="5"/>
        <v>53689938.122502752</v>
      </c>
      <c r="AH21" s="4">
        <f t="shared" si="4"/>
        <v>53913710.485654019</v>
      </c>
      <c r="AI21" s="4">
        <f t="shared" si="3"/>
        <v>53913710.485654019</v>
      </c>
      <c r="AJ21" s="4">
        <f t="shared" si="2"/>
        <v>54155420.075412519</v>
      </c>
      <c r="AK21" s="4">
        <f t="shared" si="1"/>
        <v>54581981.68533247</v>
      </c>
      <c r="AL21" s="34">
        <f t="shared" si="0"/>
        <v>54581981.68533247</v>
      </c>
      <c r="AM21" s="17">
        <f>AL21-V21</f>
        <v>2768318.9606198519</v>
      </c>
    </row>
    <row r="22" spans="1:39" s="19" customFormat="1" x14ac:dyDescent="0.2">
      <c r="A22" s="1" t="s">
        <v>12</v>
      </c>
      <c r="B22" s="3">
        <v>16687371.722074416</v>
      </c>
      <c r="C22" s="3">
        <v>28154247.892487958</v>
      </c>
      <c r="D22" s="3">
        <v>33920139.161593296</v>
      </c>
      <c r="E22" s="3">
        <v>35410496.537293233</v>
      </c>
      <c r="F22" s="3">
        <v>37318927.358870767</v>
      </c>
      <c r="G22" s="3">
        <v>40605976.330742382</v>
      </c>
      <c r="H22" s="3">
        <v>41800500.080466047</v>
      </c>
      <c r="I22" s="3">
        <v>43074009.635746963</v>
      </c>
      <c r="J22" s="3">
        <v>45594509.004015043</v>
      </c>
      <c r="K22" s="3">
        <v>47344570.584756754</v>
      </c>
      <c r="L22" s="3">
        <v>48559137.353537649</v>
      </c>
      <c r="M22" s="3">
        <v>49314409.171689667</v>
      </c>
      <c r="N22" s="3">
        <v>49627198.137318462</v>
      </c>
      <c r="O22" s="3">
        <v>50072168.0146005</v>
      </c>
      <c r="P22" s="3">
        <v>53705224.285025202</v>
      </c>
      <c r="Q22" s="3">
        <v>52094339.93582271</v>
      </c>
      <c r="R22" s="3">
        <v>52224153.687854312</v>
      </c>
      <c r="S22" s="3">
        <v>52705439.791352913</v>
      </c>
      <c r="T22" s="3">
        <v>51454065.566870414</v>
      </c>
      <c r="U22" s="3">
        <v>52116250.83329241</v>
      </c>
      <c r="V22" s="4">
        <f>U22*$V$42</f>
        <v>52343233.077688985</v>
      </c>
      <c r="W22" s="4">
        <f t="shared" ref="W22:W41" si="15">V22*$W$42</f>
        <v>52702294.733035453</v>
      </c>
      <c r="X22" s="4">
        <f t="shared" si="14"/>
        <v>52708775.584565654</v>
      </c>
      <c r="Y22" s="4">
        <f t="shared" si="13"/>
        <v>52853696.519439742</v>
      </c>
      <c r="Z22" s="4">
        <f t="shared" si="12"/>
        <v>52853696.519439742</v>
      </c>
      <c r="AA22" s="4">
        <f t="shared" si="11"/>
        <v>53089339.033186272</v>
      </c>
      <c r="AB22" s="4">
        <f t="shared" si="10"/>
        <v>53267896.114906117</v>
      </c>
      <c r="AC22" s="4">
        <f t="shared" si="9"/>
        <v>53350893.81358581</v>
      </c>
      <c r="AD22" s="4">
        <f t="shared" si="8"/>
        <v>53691830.424175993</v>
      </c>
      <c r="AE22" s="4">
        <f t="shared" si="7"/>
        <v>53970135.881393857</v>
      </c>
      <c r="AF22" s="4">
        <f t="shared" si="6"/>
        <v>54238685.267321981</v>
      </c>
      <c r="AG22" s="4">
        <f t="shared" si="5"/>
        <v>54238685.267321981</v>
      </c>
      <c r="AH22" s="4">
        <f t="shared" si="4"/>
        <v>54464744.733972766</v>
      </c>
      <c r="AI22" s="4">
        <f t="shared" si="3"/>
        <v>54464744.733972766</v>
      </c>
      <c r="AJ22" s="4">
        <f t="shared" si="2"/>
        <v>54708924.757706299</v>
      </c>
      <c r="AK22" s="4">
        <f t="shared" si="1"/>
        <v>55139846.113115229</v>
      </c>
      <c r="AL22" s="34">
        <f t="shared" si="0"/>
        <v>55139846.113115229</v>
      </c>
      <c r="AM22" s="17">
        <f>AL22-U22</f>
        <v>3023595.2798228189</v>
      </c>
    </row>
    <row r="23" spans="1:39" s="19" customFormat="1" x14ac:dyDescent="0.2">
      <c r="A23" s="1" t="s">
        <v>11</v>
      </c>
      <c r="B23" s="3">
        <v>16570610.725747265</v>
      </c>
      <c r="C23" s="3">
        <v>29435899.527281225</v>
      </c>
      <c r="D23" s="3">
        <v>32945335.366495211</v>
      </c>
      <c r="E23" s="3">
        <v>36034962.505629301</v>
      </c>
      <c r="F23" s="3">
        <v>41587069.381380446</v>
      </c>
      <c r="G23" s="3">
        <v>43869042.24218756</v>
      </c>
      <c r="H23" s="3">
        <v>46639836.874811195</v>
      </c>
      <c r="I23" s="3">
        <v>50081060.488447703</v>
      </c>
      <c r="J23" s="3">
        <v>52775167.988802657</v>
      </c>
      <c r="K23" s="3">
        <v>53359149.536556378</v>
      </c>
      <c r="L23" s="3">
        <v>55721048.542055875</v>
      </c>
      <c r="M23" s="3">
        <v>54842293.988226384</v>
      </c>
      <c r="N23" s="3">
        <v>54888662.630589426</v>
      </c>
      <c r="O23" s="3">
        <v>57139072.956422128</v>
      </c>
      <c r="P23" s="3">
        <v>55737056.117647223</v>
      </c>
      <c r="Q23" s="3">
        <v>56137456.751981117</v>
      </c>
      <c r="R23" s="3">
        <v>56607823.673452221</v>
      </c>
      <c r="S23" s="3">
        <v>56647995.693362825</v>
      </c>
      <c r="T23" s="3">
        <v>57722034.769932531</v>
      </c>
      <c r="U23" s="4">
        <f>T23*$U$42</f>
        <v>58117409.223561451</v>
      </c>
      <c r="V23" s="4">
        <f t="shared" ref="V23:V41" si="16">U23*$V$42</f>
        <v>58370528.351916917</v>
      </c>
      <c r="W23" s="4">
        <f t="shared" si="15"/>
        <v>58770935.764702827</v>
      </c>
      <c r="X23" s="4">
        <f t="shared" si="14"/>
        <v>58778162.88281811</v>
      </c>
      <c r="Y23" s="4">
        <f t="shared" si="13"/>
        <v>58939771.385779686</v>
      </c>
      <c r="Z23" s="4">
        <f t="shared" si="12"/>
        <v>58939771.385779686</v>
      </c>
      <c r="AA23" s="4">
        <f t="shared" si="11"/>
        <v>59202548.008865692</v>
      </c>
      <c r="AB23" s="4">
        <f t="shared" si="10"/>
        <v>59401665.842979886</v>
      </c>
      <c r="AC23" s="4">
        <f t="shared" si="9"/>
        <v>59494220.682241276</v>
      </c>
      <c r="AD23" s="4">
        <f t="shared" si="8"/>
        <v>59874415.961067937</v>
      </c>
      <c r="AE23" s="4">
        <f t="shared" si="7"/>
        <v>60184768.14273233</v>
      </c>
      <c r="AF23" s="4">
        <f t="shared" si="6"/>
        <v>60484240.846719526</v>
      </c>
      <c r="AG23" s="4">
        <f t="shared" si="5"/>
        <v>60484240.846719526</v>
      </c>
      <c r="AH23" s="4">
        <f t="shared" si="4"/>
        <v>60736330.939965658</v>
      </c>
      <c r="AI23" s="4">
        <f t="shared" si="3"/>
        <v>60736330.939965658</v>
      </c>
      <c r="AJ23" s="4">
        <f t="shared" si="2"/>
        <v>61008628.162744306</v>
      </c>
      <c r="AK23" s="4">
        <f t="shared" si="1"/>
        <v>61489169.881594777</v>
      </c>
      <c r="AL23" s="34">
        <f t="shared" si="0"/>
        <v>61489169.881594777</v>
      </c>
      <c r="AM23" s="17">
        <f>AL23-T23</f>
        <v>3767135.1116622463</v>
      </c>
    </row>
    <row r="24" spans="1:39" s="19" customFormat="1" x14ac:dyDescent="0.2">
      <c r="A24" s="1" t="s">
        <v>10</v>
      </c>
      <c r="B24" s="3">
        <v>15776237.596099814</v>
      </c>
      <c r="C24" s="3">
        <v>25169056.449593011</v>
      </c>
      <c r="D24" s="3">
        <v>29117809.409557953</v>
      </c>
      <c r="E24" s="3">
        <v>32132217.871742718</v>
      </c>
      <c r="F24" s="3">
        <v>34763161.603124216</v>
      </c>
      <c r="G24" s="3">
        <v>37539538.88271118</v>
      </c>
      <c r="H24" s="3">
        <v>41157701.984867372</v>
      </c>
      <c r="I24" s="3">
        <v>42967307.02759251</v>
      </c>
      <c r="J24" s="3">
        <v>44194276.570726551</v>
      </c>
      <c r="K24" s="3">
        <v>45010155.801743746</v>
      </c>
      <c r="L24" s="3">
        <v>46121571.303135648</v>
      </c>
      <c r="M24" s="3">
        <v>46506517.368849769</v>
      </c>
      <c r="N24" s="3">
        <v>48465129.694460966</v>
      </c>
      <c r="O24" s="3">
        <v>47751196.306468375</v>
      </c>
      <c r="P24" s="3">
        <v>47992381.563774772</v>
      </c>
      <c r="Q24" s="3">
        <v>48403426.29460188</v>
      </c>
      <c r="R24" s="3">
        <v>48548308.663144074</v>
      </c>
      <c r="S24" s="3">
        <v>48838161.209932975</v>
      </c>
      <c r="T24" s="4">
        <f>S24*$T$42</f>
        <v>48985805.496662103</v>
      </c>
      <c r="U24" s="4">
        <f t="shared" ref="U24:U41" si="17">T24*$U$42</f>
        <v>49321340.031454764</v>
      </c>
      <c r="V24" s="4">
        <f t="shared" si="16"/>
        <v>49536149.582755692</v>
      </c>
      <c r="W24" s="4">
        <f t="shared" si="15"/>
        <v>49875955.338397026</v>
      </c>
      <c r="X24" s="4">
        <f t="shared" si="14"/>
        <v>49882088.632271849</v>
      </c>
      <c r="Y24" s="4">
        <f t="shared" si="13"/>
        <v>50019237.690239683</v>
      </c>
      <c r="Z24" s="4">
        <f t="shared" si="12"/>
        <v>50019237.690239683</v>
      </c>
      <c r="AA24" s="4">
        <f t="shared" si="11"/>
        <v>50242243.074558981</v>
      </c>
      <c r="AB24" s="4">
        <f t="shared" si="10"/>
        <v>50411224.426857315</v>
      </c>
      <c r="AC24" s="4">
        <f t="shared" si="9"/>
        <v>50489771.092301525</v>
      </c>
      <c r="AD24" s="4">
        <f t="shared" si="8"/>
        <v>50812423.820217028</v>
      </c>
      <c r="AE24" s="4">
        <f t="shared" si="7"/>
        <v>51075804.202891894</v>
      </c>
      <c r="AF24" s="4">
        <f t="shared" si="6"/>
        <v>51329951.716706112</v>
      </c>
      <c r="AG24" s="4">
        <f t="shared" si="5"/>
        <v>51329951.716706112</v>
      </c>
      <c r="AH24" s="4">
        <f t="shared" si="4"/>
        <v>51543887.977349214</v>
      </c>
      <c r="AI24" s="4">
        <f t="shared" si="3"/>
        <v>51543887.977349214</v>
      </c>
      <c r="AJ24" s="4">
        <f t="shared" si="2"/>
        <v>51774973.018711343</v>
      </c>
      <c r="AK24" s="4">
        <f t="shared" si="1"/>
        <v>52182784.754151113</v>
      </c>
      <c r="AL24" s="34">
        <f t="shared" si="0"/>
        <v>52182784.754151113</v>
      </c>
      <c r="AM24" s="17">
        <f>AL24-S24</f>
        <v>3344623.5442181379</v>
      </c>
    </row>
    <row r="25" spans="1:39" s="19" customFormat="1" x14ac:dyDescent="0.2">
      <c r="A25" s="1" t="s">
        <v>9</v>
      </c>
      <c r="B25" s="3">
        <v>15439756.281616462</v>
      </c>
      <c r="C25" s="3">
        <v>23347687.150530864</v>
      </c>
      <c r="D25" s="3">
        <v>29500202.164524905</v>
      </c>
      <c r="E25" s="3">
        <v>32522273.289300092</v>
      </c>
      <c r="F25" s="3">
        <v>35879465.478526279</v>
      </c>
      <c r="G25" s="3">
        <v>40911503.155454978</v>
      </c>
      <c r="H25" s="3">
        <v>43380616.390788488</v>
      </c>
      <c r="I25" s="3">
        <v>44984760.923158489</v>
      </c>
      <c r="J25" s="3">
        <v>46521188.658148281</v>
      </c>
      <c r="K25" s="3">
        <v>47679462.435194016</v>
      </c>
      <c r="L25" s="3">
        <v>47977474.355978213</v>
      </c>
      <c r="M25" s="3">
        <v>49311031.805359013</v>
      </c>
      <c r="N25" s="3">
        <v>49675419.563128419</v>
      </c>
      <c r="O25" s="3">
        <v>49981400.491367817</v>
      </c>
      <c r="P25" s="3">
        <v>50584608.241461813</v>
      </c>
      <c r="Q25" s="3">
        <v>51313261.488600016</v>
      </c>
      <c r="R25" s="3">
        <v>51737118.601303823</v>
      </c>
      <c r="S25" s="4">
        <f>R25*$S$42</f>
        <v>52021686.433092222</v>
      </c>
      <c r="T25" s="4">
        <f t="shared" ref="T25:T41" si="18">S25*$T$42</f>
        <v>52178954.941929899</v>
      </c>
      <c r="U25" s="4">
        <f t="shared" si="17"/>
        <v>52536361.36191009</v>
      </c>
      <c r="V25" s="4">
        <f t="shared" si="16"/>
        <v>52765173.316409662</v>
      </c>
      <c r="W25" s="4">
        <f t="shared" si="15"/>
        <v>53127129.377616532</v>
      </c>
      <c r="X25" s="4">
        <f t="shared" si="14"/>
        <v>53133662.471468829</v>
      </c>
      <c r="Y25" s="4">
        <f t="shared" si="13"/>
        <v>53279751.61797718</v>
      </c>
      <c r="Z25" s="4">
        <f t="shared" si="12"/>
        <v>53279751.61797718</v>
      </c>
      <c r="AA25" s="4">
        <f t="shared" si="11"/>
        <v>53517293.652495675</v>
      </c>
      <c r="AB25" s="4">
        <f t="shared" si="10"/>
        <v>53697290.087752864</v>
      </c>
      <c r="AC25" s="4">
        <f t="shared" si="9"/>
        <v>53780956.833159998</v>
      </c>
      <c r="AD25" s="4">
        <f t="shared" si="8"/>
        <v>54124641.743127249</v>
      </c>
      <c r="AE25" s="4">
        <f t="shared" si="7"/>
        <v>54405190.628275551</v>
      </c>
      <c r="AF25" s="4">
        <f t="shared" si="6"/>
        <v>54675904.798175626</v>
      </c>
      <c r="AG25" s="4">
        <f t="shared" si="5"/>
        <v>54675904.798175626</v>
      </c>
      <c r="AH25" s="4">
        <f t="shared" si="4"/>
        <v>54903786.536392674</v>
      </c>
      <c r="AI25" s="4">
        <f t="shared" si="3"/>
        <v>54903786.536392674</v>
      </c>
      <c r="AJ25" s="4">
        <f t="shared" si="2"/>
        <v>55149934.902000546</v>
      </c>
      <c r="AK25" s="4">
        <f t="shared" si="1"/>
        <v>55584329.926284708</v>
      </c>
      <c r="AL25" s="34">
        <f t="shared" si="0"/>
        <v>55584329.926284708</v>
      </c>
      <c r="AM25" s="17">
        <f>AL25-R25</f>
        <v>3847211.3249808848</v>
      </c>
    </row>
    <row r="26" spans="1:39" s="19" customFormat="1" x14ac:dyDescent="0.2">
      <c r="A26" s="2" t="s">
        <v>8</v>
      </c>
      <c r="B26" s="3">
        <v>15128175.972180234</v>
      </c>
      <c r="C26" s="3">
        <v>25230529.411728341</v>
      </c>
      <c r="D26" s="3">
        <v>30818386.299070533</v>
      </c>
      <c r="E26" s="3">
        <v>34689341.627125174</v>
      </c>
      <c r="F26" s="3">
        <v>39955631.812652573</v>
      </c>
      <c r="G26" s="3">
        <v>44120640.751703493</v>
      </c>
      <c r="H26" s="3">
        <v>46371840.6254628</v>
      </c>
      <c r="I26" s="3">
        <v>48113486.171650901</v>
      </c>
      <c r="J26" s="3">
        <v>49465851.72242479</v>
      </c>
      <c r="K26" s="3">
        <v>49934730.292846538</v>
      </c>
      <c r="L26" s="3">
        <v>52118049.448180646</v>
      </c>
      <c r="M26" s="3">
        <v>51983439.262129426</v>
      </c>
      <c r="N26" s="3">
        <v>52636100.218235642</v>
      </c>
      <c r="O26" s="3">
        <v>53995945.150858335</v>
      </c>
      <c r="P26" s="3">
        <v>54374526.920797735</v>
      </c>
      <c r="Q26" s="3">
        <v>54646841.355634026</v>
      </c>
      <c r="R26" s="4">
        <f>Q26*$R$42</f>
        <v>54993307.435817778</v>
      </c>
      <c r="S26" s="4">
        <f t="shared" ref="S26:S41" si="19">R26*$S$42</f>
        <v>55295785.167144105</v>
      </c>
      <c r="T26" s="4">
        <f t="shared" si="18"/>
        <v>55462951.713915519</v>
      </c>
      <c r="U26" s="4">
        <f t="shared" si="17"/>
        <v>55842852.289457239</v>
      </c>
      <c r="V26" s="4">
        <f t="shared" si="16"/>
        <v>56086065.025283396</v>
      </c>
      <c r="W26" s="4">
        <f t="shared" si="15"/>
        <v>56470801.583683565</v>
      </c>
      <c r="X26" s="4">
        <f t="shared" si="14"/>
        <v>56477745.852101274</v>
      </c>
      <c r="Y26" s="4">
        <f t="shared" si="13"/>
        <v>56633029.438898616</v>
      </c>
      <c r="Z26" s="4">
        <f t="shared" si="12"/>
        <v>56633029.438898616</v>
      </c>
      <c r="AA26" s="4">
        <f t="shared" si="11"/>
        <v>56885521.70144368</v>
      </c>
      <c r="AB26" s="4">
        <f t="shared" si="10"/>
        <v>57076846.606445253</v>
      </c>
      <c r="AC26" s="4">
        <f t="shared" si="9"/>
        <v>57165779.101657942</v>
      </c>
      <c r="AD26" s="4">
        <f t="shared" si="8"/>
        <v>57531094.57391163</v>
      </c>
      <c r="AE26" s="4">
        <f t="shared" si="7"/>
        <v>57829300.417391814</v>
      </c>
      <c r="AF26" s="4">
        <f t="shared" si="6"/>
        <v>58117052.576287113</v>
      </c>
      <c r="AG26" s="4">
        <f t="shared" si="5"/>
        <v>58117052.576287113</v>
      </c>
      <c r="AH26" s="4">
        <f t="shared" si="4"/>
        <v>58359276.55063235</v>
      </c>
      <c r="AI26" s="4">
        <f t="shared" si="3"/>
        <v>58359276.55063235</v>
      </c>
      <c r="AJ26" s="4">
        <f t="shared" si="2"/>
        <v>58620916.802556947</v>
      </c>
      <c r="AK26" s="4">
        <f t="shared" si="1"/>
        <v>59082651.42877648</v>
      </c>
      <c r="AL26" s="34">
        <f>AK26</f>
        <v>59082651.42877648</v>
      </c>
      <c r="AM26" s="17">
        <f>AL26-Q26</f>
        <v>4435810.073142454</v>
      </c>
    </row>
    <row r="27" spans="1:39" s="19" customFormat="1" x14ac:dyDescent="0.2">
      <c r="A27" s="2" t="s">
        <v>7</v>
      </c>
      <c r="B27" s="3">
        <v>15322480.192981748</v>
      </c>
      <c r="C27" s="3">
        <v>26354902.330588911</v>
      </c>
      <c r="D27" s="3">
        <v>30607019.41023479</v>
      </c>
      <c r="E27" s="3">
        <v>38321548.004944682</v>
      </c>
      <c r="F27" s="3">
        <v>42599144.684468679</v>
      </c>
      <c r="G27" s="3">
        <v>45509871.327012651</v>
      </c>
      <c r="H27" s="3">
        <v>48094837.814675316</v>
      </c>
      <c r="I27" s="3">
        <v>49940717.827688441</v>
      </c>
      <c r="J27" s="3">
        <v>50907238.154813766</v>
      </c>
      <c r="K27" s="3">
        <v>52383548.687141269</v>
      </c>
      <c r="L27" s="3">
        <v>52884473.264146954</v>
      </c>
      <c r="M27" s="3">
        <v>53818569.923185855</v>
      </c>
      <c r="N27" s="3">
        <v>54255994.433218569</v>
      </c>
      <c r="O27" s="3">
        <v>54854210.775195763</v>
      </c>
      <c r="P27" s="3">
        <v>55412725.677125961</v>
      </c>
      <c r="Q27" s="4">
        <f>P27*$Q$42</f>
        <v>56108325.210597143</v>
      </c>
      <c r="R27" s="4">
        <f t="shared" ref="R27:R41" si="20">Q27*$R$42</f>
        <v>56464057.234976746</v>
      </c>
      <c r="S27" s="4">
        <f t="shared" si="19"/>
        <v>56774624.479070008</v>
      </c>
      <c r="T27" s="4">
        <f t="shared" si="18"/>
        <v>56946261.75467287</v>
      </c>
      <c r="U27" s="4">
        <f t="shared" si="17"/>
        <v>57336322.451895401</v>
      </c>
      <c r="V27" s="4">
        <f t="shared" si="16"/>
        <v>57586039.707981348</v>
      </c>
      <c r="W27" s="4">
        <f t="shared" si="15"/>
        <v>57981065.72236044</v>
      </c>
      <c r="X27" s="4">
        <f t="shared" si="14"/>
        <v>57988195.709402047</v>
      </c>
      <c r="Y27" s="4">
        <f t="shared" si="13"/>
        <v>58147632.225251012</v>
      </c>
      <c r="Z27" s="4">
        <f t="shared" si="12"/>
        <v>58147632.225251012</v>
      </c>
      <c r="AA27" s="4">
        <f t="shared" si="11"/>
        <v>58406877.181200825</v>
      </c>
      <c r="AB27" s="4">
        <f t="shared" si="10"/>
        <v>58603318.910025619</v>
      </c>
      <c r="AC27" s="4">
        <f t="shared" si="9"/>
        <v>58694629.830097102</v>
      </c>
      <c r="AD27" s="4">
        <f t="shared" si="8"/>
        <v>59069715.35769932</v>
      </c>
      <c r="AE27" s="4">
        <f t="shared" si="7"/>
        <v>59375896.465895459</v>
      </c>
      <c r="AF27" s="4">
        <f t="shared" si="6"/>
        <v>59671344.314496212</v>
      </c>
      <c r="AG27" s="4">
        <f t="shared" si="5"/>
        <v>59671344.314496212</v>
      </c>
      <c r="AH27" s="4">
        <f t="shared" si="4"/>
        <v>59920046.365506239</v>
      </c>
      <c r="AI27" s="4">
        <f t="shared" si="3"/>
        <v>59920046.365506239</v>
      </c>
      <c r="AJ27" s="4">
        <f t="shared" si="2"/>
        <v>60188683.966124929</v>
      </c>
      <c r="AK27" s="4">
        <f t="shared" si="1"/>
        <v>60662767.296949461</v>
      </c>
      <c r="AL27" s="34">
        <f t="shared" si="0"/>
        <v>60662767.296949461</v>
      </c>
      <c r="AM27" s="17">
        <f>AL27-P27</f>
        <v>5250041.6198235005</v>
      </c>
    </row>
    <row r="28" spans="1:39" s="19" customFormat="1" x14ac:dyDescent="0.2">
      <c r="A28" s="2" t="s">
        <v>6</v>
      </c>
      <c r="B28" s="3">
        <v>15626906.384124083</v>
      </c>
      <c r="C28" s="3">
        <v>23898325.078124784</v>
      </c>
      <c r="D28" s="3">
        <v>31968237.940635201</v>
      </c>
      <c r="E28" s="3">
        <v>36476494.040546343</v>
      </c>
      <c r="F28" s="3">
        <v>39803487.358328857</v>
      </c>
      <c r="G28" s="3">
        <v>43014548.275042951</v>
      </c>
      <c r="H28" s="3">
        <v>44845026.917918548</v>
      </c>
      <c r="I28" s="3">
        <v>45668968.388995476</v>
      </c>
      <c r="J28" s="3">
        <v>47759708.701685086</v>
      </c>
      <c r="K28" s="3">
        <v>47866384.719249085</v>
      </c>
      <c r="L28" s="3">
        <v>48523656.5593649</v>
      </c>
      <c r="M28" s="3">
        <v>49065470.125890888</v>
      </c>
      <c r="N28" s="3">
        <v>49487840.882162496</v>
      </c>
      <c r="O28" s="3">
        <v>50137069.545041591</v>
      </c>
      <c r="P28" s="4">
        <f>O28*$P$42</f>
        <v>50803421.292252958</v>
      </c>
      <c r="Q28" s="4">
        <f t="shared" ref="Q28:Q41" si="21">P28*$Q$42</f>
        <v>51441159.929322362</v>
      </c>
      <c r="R28" s="4">
        <f t="shared" si="20"/>
        <v>51767301.689736851</v>
      </c>
      <c r="S28" s="4">
        <f t="shared" si="19"/>
        <v>52052035.536492147</v>
      </c>
      <c r="T28" s="4">
        <f t="shared" si="18"/>
        <v>52209395.794724427</v>
      </c>
      <c r="U28" s="4">
        <f t="shared" si="17"/>
        <v>52567010.72321596</v>
      </c>
      <c r="V28" s="4">
        <f t="shared" si="16"/>
        <v>52795956.165077098</v>
      </c>
      <c r="W28" s="4">
        <f t="shared" si="15"/>
        <v>53158123.389025524</v>
      </c>
      <c r="X28" s="4">
        <f t="shared" si="14"/>
        <v>53164660.294241011</v>
      </c>
      <c r="Y28" s="4">
        <f t="shared" si="13"/>
        <v>53310834.668178864</v>
      </c>
      <c r="Z28" s="4">
        <f t="shared" si="12"/>
        <v>53310834.668178864</v>
      </c>
      <c r="AA28" s="4">
        <f t="shared" si="11"/>
        <v>53548515.283129133</v>
      </c>
      <c r="AB28" s="4">
        <f t="shared" si="10"/>
        <v>53728616.727100946</v>
      </c>
      <c r="AC28" s="4">
        <f t="shared" si="9"/>
        <v>53812332.283126913</v>
      </c>
      <c r="AD28" s="4">
        <f t="shared" si="8"/>
        <v>54156217.696568482</v>
      </c>
      <c r="AE28" s="4">
        <f t="shared" si="7"/>
        <v>54436930.252057128</v>
      </c>
      <c r="AF28" s="4">
        <f t="shared" si="6"/>
        <v>54707802.354790553</v>
      </c>
      <c r="AG28" s="4">
        <f t="shared" si="5"/>
        <v>54707802.354790553</v>
      </c>
      <c r="AH28" s="4">
        <f t="shared" si="4"/>
        <v>54935817.03768722</v>
      </c>
      <c r="AI28" s="4">
        <f t="shared" si="3"/>
        <v>54935817.03768722</v>
      </c>
      <c r="AJ28" s="4">
        <f t="shared" si="2"/>
        <v>55182109.004602775</v>
      </c>
      <c r="AK28" s="4">
        <f t="shared" si="1"/>
        <v>55616757.452034324</v>
      </c>
      <c r="AL28" s="34">
        <f t="shared" si="0"/>
        <v>55616757.452034324</v>
      </c>
      <c r="AM28" s="17">
        <f>AL28-O28</f>
        <v>5479687.9069927335</v>
      </c>
    </row>
    <row r="29" spans="1:39" s="19" customFormat="1" x14ac:dyDescent="0.2">
      <c r="A29" s="2" t="s">
        <v>5</v>
      </c>
      <c r="B29" s="3">
        <v>13152683.943465676</v>
      </c>
      <c r="C29" s="3">
        <v>25906733.819112748</v>
      </c>
      <c r="D29" s="3">
        <v>32613369.412140045</v>
      </c>
      <c r="E29" s="3">
        <v>36869187.703745335</v>
      </c>
      <c r="F29" s="3">
        <v>41284034.702683091</v>
      </c>
      <c r="G29" s="3">
        <v>43770012.172465593</v>
      </c>
      <c r="H29" s="3">
        <v>45531737.275353089</v>
      </c>
      <c r="I29" s="3">
        <v>51343102.086325377</v>
      </c>
      <c r="J29" s="3">
        <v>48967295.241792485</v>
      </c>
      <c r="K29" s="3">
        <v>49640834.688880391</v>
      </c>
      <c r="L29" s="3">
        <v>50363439.090695493</v>
      </c>
      <c r="M29" s="3">
        <v>51153361.322625786</v>
      </c>
      <c r="N29" s="3">
        <v>51699658.515105776</v>
      </c>
      <c r="O29" s="4">
        <f>N29*$O$42</f>
        <v>52116962.834514953</v>
      </c>
      <c r="P29" s="4">
        <f t="shared" ref="P29:P41" si="22">O29*$P$42</f>
        <v>52809628.551902562</v>
      </c>
      <c r="Q29" s="4">
        <f t="shared" si="21"/>
        <v>53472551.238606878</v>
      </c>
      <c r="R29" s="4">
        <f t="shared" si="20"/>
        <v>53811572.209727563</v>
      </c>
      <c r="S29" s="4">
        <f t="shared" si="19"/>
        <v>54107550.084855326</v>
      </c>
      <c r="T29" s="4">
        <f t="shared" si="18"/>
        <v>54271124.438209854</v>
      </c>
      <c r="U29" s="4">
        <f t="shared" si="17"/>
        <v>54642861.440519437</v>
      </c>
      <c r="V29" s="4">
        <f t="shared" si="16"/>
        <v>54880847.848438419</v>
      </c>
      <c r="W29" s="4">
        <f t="shared" si="15"/>
        <v>55257316.914574064</v>
      </c>
      <c r="X29" s="4">
        <f t="shared" si="14"/>
        <v>55264111.959622763</v>
      </c>
      <c r="Y29" s="4">
        <f t="shared" si="13"/>
        <v>55416058.70248203</v>
      </c>
      <c r="Z29" s="4">
        <f t="shared" si="12"/>
        <v>55416058.70248203</v>
      </c>
      <c r="AA29" s="4">
        <f t="shared" si="11"/>
        <v>55663125.232062891</v>
      </c>
      <c r="AB29" s="4">
        <f t="shared" si="10"/>
        <v>55850338.811697602</v>
      </c>
      <c r="AC29" s="4">
        <f t="shared" si="9"/>
        <v>55937360.262326188</v>
      </c>
      <c r="AD29" s="4">
        <f t="shared" si="8"/>
        <v>56294825.576400146</v>
      </c>
      <c r="AE29" s="4">
        <f t="shared" si="7"/>
        <v>56586623.361040123</v>
      </c>
      <c r="AF29" s="4">
        <f t="shared" si="6"/>
        <v>56868192.097289912</v>
      </c>
      <c r="AG29" s="4">
        <f t="shared" si="5"/>
        <v>56868192.097289912</v>
      </c>
      <c r="AH29" s="4">
        <f t="shared" si="4"/>
        <v>57105210.990936525</v>
      </c>
      <c r="AI29" s="4">
        <f t="shared" si="3"/>
        <v>57105210.990936525</v>
      </c>
      <c r="AJ29" s="4">
        <f t="shared" si="2"/>
        <v>57361228.931407616</v>
      </c>
      <c r="AK29" s="4">
        <f t="shared" si="1"/>
        <v>57813041.476225764</v>
      </c>
      <c r="AL29" s="34">
        <f t="shared" si="0"/>
        <v>57813041.476225764</v>
      </c>
      <c r="AM29" s="17">
        <f>AL29-N29</f>
        <v>6113382.9611199871</v>
      </c>
    </row>
    <row r="30" spans="1:39" s="19" customFormat="1" x14ac:dyDescent="0.2">
      <c r="A30" s="1" t="s">
        <v>4</v>
      </c>
      <c r="B30" s="3">
        <v>16077070.063022099</v>
      </c>
      <c r="C30" s="3">
        <v>30833386.099583138</v>
      </c>
      <c r="D30" s="3">
        <v>38161137.969684787</v>
      </c>
      <c r="E30" s="3">
        <v>43074645.352956332</v>
      </c>
      <c r="F30" s="3">
        <v>45172424.056384727</v>
      </c>
      <c r="G30" s="3">
        <v>46683933.641613133</v>
      </c>
      <c r="H30" s="3">
        <v>49815426.656430043</v>
      </c>
      <c r="I30" s="3">
        <v>50307547.772902042</v>
      </c>
      <c r="J30" s="3">
        <v>50936613.432515524</v>
      </c>
      <c r="K30" s="3">
        <v>52030335.218080655</v>
      </c>
      <c r="L30" s="3">
        <v>52670154.894693434</v>
      </c>
      <c r="M30" s="3">
        <v>53762035.863322638</v>
      </c>
      <c r="N30" s="4">
        <f>M30*$N$42</f>
        <v>54621681.187715605</v>
      </c>
      <c r="O30" s="4">
        <f t="shared" ref="O30:O41" si="23">N30*$O$42</f>
        <v>55062571.208031014</v>
      </c>
      <c r="P30" s="4">
        <f t="shared" si="22"/>
        <v>55794385.828697257</v>
      </c>
      <c r="Q30" s="4">
        <f t="shared" si="21"/>
        <v>56494776.366764098</v>
      </c>
      <c r="R30" s="4">
        <f t="shared" si="20"/>
        <v>56852958.527582295</v>
      </c>
      <c r="S30" s="4">
        <f t="shared" si="19"/>
        <v>57165664.831611797</v>
      </c>
      <c r="T30" s="4">
        <f t="shared" si="18"/>
        <v>57338484.274448298</v>
      </c>
      <c r="U30" s="4">
        <f t="shared" si="17"/>
        <v>57731231.549943328</v>
      </c>
      <c r="V30" s="4">
        <f t="shared" si="16"/>
        <v>57982668.756178685</v>
      </c>
      <c r="W30" s="4">
        <f t="shared" si="15"/>
        <v>58380415.547900528</v>
      </c>
      <c r="X30" s="4">
        <f t="shared" si="14"/>
        <v>58387594.643371686</v>
      </c>
      <c r="Y30" s="4">
        <f t="shared" si="13"/>
        <v>58548129.292619817</v>
      </c>
      <c r="Z30" s="4">
        <f t="shared" si="12"/>
        <v>58548129.292619817</v>
      </c>
      <c r="AA30" s="4">
        <f t="shared" si="11"/>
        <v>58809159.821612157</v>
      </c>
      <c r="AB30" s="4">
        <f t="shared" si="10"/>
        <v>59006954.560581863</v>
      </c>
      <c r="AC30" s="4">
        <f t="shared" si="9"/>
        <v>59098894.392860219</v>
      </c>
      <c r="AD30" s="4">
        <f t="shared" si="8"/>
        <v>59476563.355902001</v>
      </c>
      <c r="AE30" s="4">
        <f t="shared" si="7"/>
        <v>59784853.314127348</v>
      </c>
      <c r="AF30" s="4">
        <f t="shared" si="6"/>
        <v>60082336.086462684</v>
      </c>
      <c r="AG30" s="4">
        <f t="shared" si="5"/>
        <v>60082336.086462684</v>
      </c>
      <c r="AH30" s="4">
        <f t="shared" si="4"/>
        <v>60332751.095305495</v>
      </c>
      <c r="AI30" s="4">
        <f t="shared" si="3"/>
        <v>60332751.095305495</v>
      </c>
      <c r="AJ30" s="4">
        <f t="shared" si="2"/>
        <v>60603238.961654969</v>
      </c>
      <c r="AK30" s="4">
        <f t="shared" si="1"/>
        <v>61080587.584227726</v>
      </c>
      <c r="AL30" s="34">
        <f t="shared" si="0"/>
        <v>61080587.584227726</v>
      </c>
      <c r="AM30" s="17">
        <f>AL30-M30</f>
        <v>7318551.7209050879</v>
      </c>
    </row>
    <row r="31" spans="1:39" s="19" customFormat="1" x14ac:dyDescent="0.2">
      <c r="A31" s="1" t="s">
        <v>3</v>
      </c>
      <c r="B31" s="3">
        <v>17375507.955633316</v>
      </c>
      <c r="C31" s="3">
        <v>32156862.428563427</v>
      </c>
      <c r="D31" s="3">
        <v>40035330.103695534</v>
      </c>
      <c r="E31" s="3">
        <v>43387668.581539422</v>
      </c>
      <c r="F31" s="3">
        <v>47001210.080355875</v>
      </c>
      <c r="G31" s="3">
        <v>50077616.430066571</v>
      </c>
      <c r="H31" s="3">
        <v>50957028.338111781</v>
      </c>
      <c r="I31" s="3">
        <v>52281274.188714877</v>
      </c>
      <c r="J31" s="3">
        <v>53460885.367231481</v>
      </c>
      <c r="K31" s="3">
        <v>55415295.836928375</v>
      </c>
      <c r="L31" s="3">
        <v>56747899.30088558</v>
      </c>
      <c r="M31" s="4">
        <f>L31*$M$42</f>
        <v>57334085.63129469</v>
      </c>
      <c r="N31" s="4">
        <f t="shared" ref="N31:N40" si="24">M31*$N$42</f>
        <v>58250847.391704753</v>
      </c>
      <c r="O31" s="4">
        <f t="shared" si="23"/>
        <v>58721030.965909615</v>
      </c>
      <c r="P31" s="4">
        <f t="shared" si="22"/>
        <v>59501468.712615855</v>
      </c>
      <c r="Q31" s="4">
        <f t="shared" si="21"/>
        <v>60248394.502162978</v>
      </c>
      <c r="R31" s="4">
        <f t="shared" si="20"/>
        <v>60630374.952683136</v>
      </c>
      <c r="S31" s="4">
        <f t="shared" si="19"/>
        <v>60963858.045813255</v>
      </c>
      <c r="T31" s="4">
        <f t="shared" si="18"/>
        <v>61148159.934222586</v>
      </c>
      <c r="U31" s="4">
        <f t="shared" si="17"/>
        <v>61567002.069999143</v>
      </c>
      <c r="V31" s="4">
        <f t="shared" si="16"/>
        <v>61835145.232394271</v>
      </c>
      <c r="W31" s="4">
        <f t="shared" si="15"/>
        <v>62259319.061564878</v>
      </c>
      <c r="X31" s="4">
        <f t="shared" si="14"/>
        <v>62266975.149506658</v>
      </c>
      <c r="Y31" s="4">
        <f t="shared" si="13"/>
        <v>62438176.019767255</v>
      </c>
      <c r="Z31" s="4">
        <f t="shared" si="12"/>
        <v>62438176.019767255</v>
      </c>
      <c r="AA31" s="4">
        <f t="shared" si="11"/>
        <v>62716549.903146155</v>
      </c>
      <c r="AB31" s="4">
        <f t="shared" si="10"/>
        <v>62927486.492867917</v>
      </c>
      <c r="AC31" s="4">
        <f t="shared" si="9"/>
        <v>63025534.978795335</v>
      </c>
      <c r="AD31" s="4">
        <f t="shared" si="8"/>
        <v>63428296.970963344</v>
      </c>
      <c r="AE31" s="4">
        <f t="shared" si="7"/>
        <v>63757070.288050815</v>
      </c>
      <c r="AF31" s="4">
        <f t="shared" si="6"/>
        <v>64074318.369694702</v>
      </c>
      <c r="AG31" s="4">
        <f t="shared" si="5"/>
        <v>64074318.369694702</v>
      </c>
      <c r="AH31" s="4">
        <f t="shared" si="4"/>
        <v>64341371.417999186</v>
      </c>
      <c r="AI31" s="4">
        <f t="shared" si="3"/>
        <v>64341371.417999186</v>
      </c>
      <c r="AJ31" s="4">
        <f t="shared" si="2"/>
        <v>64629831.001838848</v>
      </c>
      <c r="AK31" s="4">
        <f t="shared" si="1"/>
        <v>65138895.555721156</v>
      </c>
      <c r="AL31" s="34">
        <f t="shared" si="0"/>
        <v>65138895.555721156</v>
      </c>
      <c r="AM31" s="17">
        <f>AL31-L31</f>
        <v>8390996.2548355758</v>
      </c>
    </row>
    <row r="32" spans="1:39" s="19" customFormat="1" x14ac:dyDescent="0.2">
      <c r="A32" s="1" t="s">
        <v>2</v>
      </c>
      <c r="B32" s="3">
        <v>16561701.404264415</v>
      </c>
      <c r="C32" s="3">
        <v>29733930.674844708</v>
      </c>
      <c r="D32" s="3">
        <v>36886070.550704025</v>
      </c>
      <c r="E32" s="3">
        <v>41202674.381253034</v>
      </c>
      <c r="F32" s="3">
        <v>44708966.57517074</v>
      </c>
      <c r="G32" s="3">
        <v>46245976.845613338</v>
      </c>
      <c r="H32" s="3">
        <v>47352234.626984738</v>
      </c>
      <c r="I32" s="3">
        <v>48346634.866302028</v>
      </c>
      <c r="J32" s="3">
        <v>49196998.075912528</v>
      </c>
      <c r="K32" s="3">
        <v>50743008.395059541</v>
      </c>
      <c r="L32" s="4">
        <f>K32*$L$42</f>
        <v>51949585.25278303</v>
      </c>
      <c r="M32" s="4">
        <f t="shared" ref="M32:M41" si="25">L32*$M$42</f>
        <v>52486206.64530617</v>
      </c>
      <c r="N32" s="4">
        <f t="shared" si="24"/>
        <v>53325451.689010732</v>
      </c>
      <c r="O32" s="4">
        <f t="shared" si="23"/>
        <v>53755878.929023691</v>
      </c>
      <c r="P32" s="4">
        <f t="shared" si="22"/>
        <v>54470326.825007275</v>
      </c>
      <c r="Q32" s="4">
        <f t="shared" si="21"/>
        <v>55154096.364666253</v>
      </c>
      <c r="R32" s="4">
        <f t="shared" si="20"/>
        <v>55503778.489003211</v>
      </c>
      <c r="S32" s="4">
        <f t="shared" si="19"/>
        <v>55809063.946092449</v>
      </c>
      <c r="T32" s="4">
        <f t="shared" si="18"/>
        <v>55977782.203193113</v>
      </c>
      <c r="U32" s="4">
        <f t="shared" si="17"/>
        <v>56361209.175962873</v>
      </c>
      <c r="V32" s="4">
        <f t="shared" si="16"/>
        <v>56606679.514890097</v>
      </c>
      <c r="W32" s="4">
        <f t="shared" si="15"/>
        <v>56994987.360149033</v>
      </c>
      <c r="X32" s="4">
        <f t="shared" si="14"/>
        <v>57001996.088192433</v>
      </c>
      <c r="Y32" s="4">
        <f t="shared" si="13"/>
        <v>57158721.0826772</v>
      </c>
      <c r="Z32" s="4">
        <f t="shared" si="12"/>
        <v>57158721.0826772</v>
      </c>
      <c r="AA32" s="4">
        <f t="shared" si="11"/>
        <v>57413557.084800631</v>
      </c>
      <c r="AB32" s="4">
        <f t="shared" si="10"/>
        <v>57606657.948192611</v>
      </c>
      <c r="AC32" s="4">
        <f t="shared" si="9"/>
        <v>57696415.952301025</v>
      </c>
      <c r="AD32" s="4">
        <f t="shared" si="8"/>
        <v>58065122.436708041</v>
      </c>
      <c r="AE32" s="4">
        <f t="shared" si="7"/>
        <v>58366096.352488026</v>
      </c>
      <c r="AF32" s="4">
        <f t="shared" si="6"/>
        <v>58656519.548177734</v>
      </c>
      <c r="AG32" s="4">
        <f t="shared" si="5"/>
        <v>58656519.548177734</v>
      </c>
      <c r="AH32" s="4">
        <f t="shared" si="4"/>
        <v>58900991.947523318</v>
      </c>
      <c r="AI32" s="4">
        <f t="shared" si="3"/>
        <v>58900991.947523318</v>
      </c>
      <c r="AJ32" s="4">
        <f t="shared" si="2"/>
        <v>59165060.854518563</v>
      </c>
      <c r="AK32" s="4">
        <f t="shared" si="1"/>
        <v>59631081.49610848</v>
      </c>
      <c r="AL32" s="34">
        <f t="shared" si="0"/>
        <v>59631081.49610848</v>
      </c>
      <c r="AM32" s="17">
        <f>AL32-K32</f>
        <v>8888073.1010489389</v>
      </c>
    </row>
    <row r="33" spans="1:39" s="19" customFormat="1" x14ac:dyDescent="0.2">
      <c r="A33" s="1" t="s">
        <v>1</v>
      </c>
      <c r="B33" s="3">
        <v>15939817.766369401</v>
      </c>
      <c r="C33" s="3">
        <v>30355683.772008445</v>
      </c>
      <c r="D33" s="3">
        <v>38075940.559429161</v>
      </c>
      <c r="E33" s="3">
        <v>42217353.549381167</v>
      </c>
      <c r="F33" s="3">
        <v>44409399.674172565</v>
      </c>
      <c r="G33" s="3">
        <v>46257010.495218657</v>
      </c>
      <c r="H33" s="3">
        <v>47691266.055809565</v>
      </c>
      <c r="I33" s="3">
        <v>48683288.927628554</v>
      </c>
      <c r="J33" s="3">
        <v>49984947.758234061</v>
      </c>
      <c r="K33" s="4">
        <f>J33*$K$42</f>
        <v>50951256.635414347</v>
      </c>
      <c r="L33" s="4">
        <f t="shared" ref="L33:L41" si="26">K33*$L$42</f>
        <v>52162785.259212039</v>
      </c>
      <c r="M33" s="4">
        <f t="shared" si="25"/>
        <v>52701608.934655808</v>
      </c>
      <c r="N33" s="4">
        <f t="shared" si="24"/>
        <v>53544298.222387396</v>
      </c>
      <c r="O33" s="4">
        <f t="shared" si="23"/>
        <v>53976491.926750198</v>
      </c>
      <c r="P33" s="4">
        <f t="shared" si="22"/>
        <v>54693871.901888512</v>
      </c>
      <c r="Q33" s="4">
        <f t="shared" si="21"/>
        <v>55380447.617372416</v>
      </c>
      <c r="R33" s="4">
        <f t="shared" si="20"/>
        <v>55731564.829800911</v>
      </c>
      <c r="S33" s="4">
        <f t="shared" si="19"/>
        <v>56038103.171992071</v>
      </c>
      <c r="T33" s="4">
        <f t="shared" si="18"/>
        <v>56207513.845275149</v>
      </c>
      <c r="U33" s="4">
        <f t="shared" si="17"/>
        <v>56592514.394285448</v>
      </c>
      <c r="V33" s="4">
        <f t="shared" si="16"/>
        <v>56838992.138326362</v>
      </c>
      <c r="W33" s="4">
        <f t="shared" si="15"/>
        <v>57228893.590823986</v>
      </c>
      <c r="X33" s="4">
        <f t="shared" si="14"/>
        <v>57235931.082540028</v>
      </c>
      <c r="Y33" s="4">
        <f t="shared" si="13"/>
        <v>57393299.273109406</v>
      </c>
      <c r="Z33" s="4">
        <f t="shared" si="12"/>
        <v>57393299.273109406</v>
      </c>
      <c r="AA33" s="4">
        <f t="shared" si="11"/>
        <v>57649181.116831504</v>
      </c>
      <c r="AB33" s="4">
        <f t="shared" si="10"/>
        <v>57843074.462109841</v>
      </c>
      <c r="AC33" s="4">
        <f t="shared" si="9"/>
        <v>57933200.831181318</v>
      </c>
      <c r="AD33" s="4">
        <f t="shared" si="8"/>
        <v>58303420.479253903</v>
      </c>
      <c r="AE33" s="4">
        <f t="shared" si="7"/>
        <v>58605629.58566086</v>
      </c>
      <c r="AF33" s="4">
        <f t="shared" si="6"/>
        <v>58897244.672043957</v>
      </c>
      <c r="AG33" s="4">
        <f t="shared" si="5"/>
        <v>58897244.672043957</v>
      </c>
      <c r="AH33" s="4">
        <f t="shared" si="4"/>
        <v>59142720.380980149</v>
      </c>
      <c r="AI33" s="4">
        <f t="shared" si="3"/>
        <v>59142720.380980149</v>
      </c>
      <c r="AJ33" s="4">
        <f t="shared" si="2"/>
        <v>59407873.021221675</v>
      </c>
      <c r="AK33" s="4">
        <f t="shared" si="1"/>
        <v>59875806.201733693</v>
      </c>
      <c r="AL33" s="34">
        <f t="shared" si="0"/>
        <v>59875806.201733693</v>
      </c>
      <c r="AM33" s="17">
        <f>AL33-J33</f>
        <v>9890858.4434996322</v>
      </c>
    </row>
    <row r="34" spans="1:39" s="19" customFormat="1" x14ac:dyDescent="0.2">
      <c r="A34" s="2" t="s">
        <v>24</v>
      </c>
      <c r="B34" s="3">
        <v>17650000.464126993</v>
      </c>
      <c r="C34" s="3">
        <v>32689381.323566098</v>
      </c>
      <c r="D34" s="3">
        <v>41569738.010459706</v>
      </c>
      <c r="E34" s="3">
        <v>45513352.238801606</v>
      </c>
      <c r="F34" s="3">
        <v>48201152.572404407</v>
      </c>
      <c r="G34" s="3">
        <v>50004240.57459221</v>
      </c>
      <c r="H34" s="3">
        <v>51740306.561704911</v>
      </c>
      <c r="I34" s="3">
        <v>52914883.464853317</v>
      </c>
      <c r="J34" s="4">
        <f>I34*$J$42</f>
        <v>54133858.992882937</v>
      </c>
      <c r="K34" s="4">
        <f t="shared" ref="K34:K41" si="27">J34*$K$42</f>
        <v>55180374.611021832</v>
      </c>
      <c r="L34" s="4">
        <f t="shared" si="26"/>
        <v>56492464.002486728</v>
      </c>
      <c r="M34" s="4">
        <f t="shared" si="25"/>
        <v>57076011.773899473</v>
      </c>
      <c r="N34" s="4">
        <f t="shared" si="24"/>
        <v>57988646.979552165</v>
      </c>
      <c r="O34" s="4">
        <f t="shared" si="23"/>
        <v>58456714.149748087</v>
      </c>
      <c r="P34" s="4">
        <f t="shared" si="22"/>
        <v>59233638.967320956</v>
      </c>
      <c r="Q34" s="4">
        <f t="shared" si="21"/>
        <v>59977202.672733068</v>
      </c>
      <c r="R34" s="4">
        <f t="shared" si="20"/>
        <v>60357463.741715528</v>
      </c>
      <c r="S34" s="4">
        <f t="shared" si="19"/>
        <v>60689445.751026616</v>
      </c>
      <c r="T34" s="4">
        <f t="shared" si="18"/>
        <v>60872918.054403879</v>
      </c>
      <c r="U34" s="4">
        <f t="shared" si="17"/>
        <v>61289874.885750629</v>
      </c>
      <c r="V34" s="4">
        <f t="shared" si="16"/>
        <v>61556811.074327454</v>
      </c>
      <c r="W34" s="4">
        <f t="shared" si="15"/>
        <v>61979075.599894546</v>
      </c>
      <c r="X34" s="4">
        <f t="shared" si="14"/>
        <v>61986697.226030126</v>
      </c>
      <c r="Y34" s="4">
        <f t="shared" si="13"/>
        <v>62157127.481943406</v>
      </c>
      <c r="Z34" s="4">
        <f t="shared" si="12"/>
        <v>62157127.481943406</v>
      </c>
      <c r="AA34" s="4">
        <f t="shared" si="11"/>
        <v>62434248.340684511</v>
      </c>
      <c r="AB34" s="4">
        <f t="shared" si="10"/>
        <v>62644235.456480324</v>
      </c>
      <c r="AC34" s="4">
        <f t="shared" si="9"/>
        <v>62741842.603705004</v>
      </c>
      <c r="AD34" s="4">
        <f t="shared" si="8"/>
        <v>63142791.671854317</v>
      </c>
      <c r="AE34" s="4">
        <f t="shared" si="7"/>
        <v>63470085.104903959</v>
      </c>
      <c r="AF34" s="4">
        <f t="shared" si="6"/>
        <v>63785905.180235729</v>
      </c>
      <c r="AG34" s="4">
        <f t="shared" si="5"/>
        <v>63785905.180235729</v>
      </c>
      <c r="AH34" s="4">
        <f t="shared" si="4"/>
        <v>64051756.161575221</v>
      </c>
      <c r="AI34" s="4">
        <f t="shared" si="3"/>
        <v>64051756.161575221</v>
      </c>
      <c r="AJ34" s="4">
        <f t="shared" si="2"/>
        <v>64338917.322728194</v>
      </c>
      <c r="AK34" s="4">
        <f t="shared" si="1"/>
        <v>64845690.460402548</v>
      </c>
      <c r="AL34" s="34">
        <f t="shared" si="0"/>
        <v>64845690.460402548</v>
      </c>
      <c r="AM34" s="17">
        <f>AL34-I34</f>
        <v>11930806.995549232</v>
      </c>
    </row>
    <row r="35" spans="1:39" s="19" customFormat="1" x14ac:dyDescent="0.2">
      <c r="A35" s="2" t="s">
        <v>23</v>
      </c>
      <c r="B35" s="3">
        <v>18110462.784248382</v>
      </c>
      <c r="C35" s="3">
        <v>34353644.450560667</v>
      </c>
      <c r="D35" s="3">
        <v>43069608.619207881</v>
      </c>
      <c r="E35" s="3">
        <v>47205065.12402308</v>
      </c>
      <c r="F35" s="3">
        <v>48957184.593417466</v>
      </c>
      <c r="G35" s="3">
        <v>50966254.188839234</v>
      </c>
      <c r="H35" s="3">
        <v>52091855.257378578</v>
      </c>
      <c r="I35" s="4">
        <f>H35*$I$42</f>
        <v>53773588.266588002</v>
      </c>
      <c r="J35" s="4">
        <f t="shared" ref="J35:J41" si="28">I35*$J$42</f>
        <v>55012345.377238162</v>
      </c>
      <c r="K35" s="4">
        <f t="shared" si="27"/>
        <v>56075843.891824007</v>
      </c>
      <c r="L35" s="4">
        <f t="shared" si="26"/>
        <v>57409225.921332873</v>
      </c>
      <c r="M35" s="4">
        <f t="shared" si="25"/>
        <v>58002243.528839774</v>
      </c>
      <c r="N35" s="4">
        <f t="shared" si="24"/>
        <v>58929689.014361009</v>
      </c>
      <c r="O35" s="4">
        <f t="shared" si="23"/>
        <v>59405351.996930748</v>
      </c>
      <c r="P35" s="4">
        <f t="shared" si="22"/>
        <v>60194884.780878142</v>
      </c>
      <c r="Q35" s="4">
        <f t="shared" si="21"/>
        <v>60950515.067229755</v>
      </c>
      <c r="R35" s="4">
        <f t="shared" si="20"/>
        <v>61336947.027735859</v>
      </c>
      <c r="S35" s="4">
        <f t="shared" si="19"/>
        <v>61674316.454098977</v>
      </c>
      <c r="T35" s="4">
        <f t="shared" si="18"/>
        <v>61860766.15320272</v>
      </c>
      <c r="U35" s="4">
        <f t="shared" si="17"/>
        <v>62284489.376342267</v>
      </c>
      <c r="V35" s="4">
        <f t="shared" si="16"/>
        <v>62555757.415844165</v>
      </c>
      <c r="W35" s="4">
        <f t="shared" si="15"/>
        <v>62984874.466673784</v>
      </c>
      <c r="X35" s="4">
        <f t="shared" si="14"/>
        <v>62992619.776856855</v>
      </c>
      <c r="Y35" s="4">
        <f t="shared" si="13"/>
        <v>63165815.781639464</v>
      </c>
      <c r="Z35" s="4">
        <f t="shared" si="12"/>
        <v>63165815.781639464</v>
      </c>
      <c r="AA35" s="4">
        <f t="shared" si="11"/>
        <v>63447433.768532045</v>
      </c>
      <c r="AB35" s="4">
        <f t="shared" si="10"/>
        <v>63660828.563468948</v>
      </c>
      <c r="AC35" s="4">
        <f t="shared" si="9"/>
        <v>63760019.683302417</v>
      </c>
      <c r="AD35" s="4">
        <f t="shared" si="8"/>
        <v>64167475.36863628</v>
      </c>
      <c r="AE35" s="4">
        <f t="shared" si="7"/>
        <v>64500080.132338718</v>
      </c>
      <c r="AF35" s="4">
        <f t="shared" si="6"/>
        <v>64821025.348224781</v>
      </c>
      <c r="AG35" s="4">
        <f t="shared" si="5"/>
        <v>64821025.348224781</v>
      </c>
      <c r="AH35" s="4">
        <f t="shared" si="4"/>
        <v>65091190.569703795</v>
      </c>
      <c r="AI35" s="4">
        <f t="shared" si="3"/>
        <v>65091190.569703795</v>
      </c>
      <c r="AJ35" s="4">
        <f t="shared" si="2"/>
        <v>65383011.793429099</v>
      </c>
      <c r="AK35" s="4">
        <f t="shared" si="1"/>
        <v>65898008.865433767</v>
      </c>
      <c r="AL35" s="34">
        <f t="shared" si="0"/>
        <v>65898008.865433767</v>
      </c>
      <c r="AM35" s="17">
        <f>AL35-H35</f>
        <v>13806153.608055189</v>
      </c>
    </row>
    <row r="36" spans="1:39" s="19" customFormat="1" x14ac:dyDescent="0.2">
      <c r="A36" s="2" t="s">
        <v>22</v>
      </c>
      <c r="B36" s="3">
        <v>16151824.080360802</v>
      </c>
      <c r="C36" s="3">
        <v>28172317.931827091</v>
      </c>
      <c r="D36" s="3">
        <v>34658393.551158912</v>
      </c>
      <c r="E36" s="3">
        <v>36641044.78737051</v>
      </c>
      <c r="F36" s="3">
        <v>38984894.50990174</v>
      </c>
      <c r="G36" s="3">
        <v>40585102.364227414</v>
      </c>
      <c r="H36" s="4">
        <f t="shared" ref="H36:H41" si="29">G36*$H$42</f>
        <v>42068858.3721679</v>
      </c>
      <c r="I36" s="4">
        <f t="shared" ref="I36:I41" si="30">H36*$I$42</f>
        <v>43427009.035734639</v>
      </c>
      <c r="J36" s="4">
        <f t="shared" si="28"/>
        <v>44427416.81902387</v>
      </c>
      <c r="K36" s="4">
        <f t="shared" si="27"/>
        <v>45286287.522861697</v>
      </c>
      <c r="L36" s="4">
        <f t="shared" si="26"/>
        <v>46363113.438895024</v>
      </c>
      <c r="M36" s="4">
        <f t="shared" si="25"/>
        <v>46842028.494216964</v>
      </c>
      <c r="N36" s="4">
        <f>M36*$N$42</f>
        <v>47591024.140187413</v>
      </c>
      <c r="O36" s="4">
        <f t="shared" si="23"/>
        <v>47975164.780748971</v>
      </c>
      <c r="P36" s="4">
        <f t="shared" si="22"/>
        <v>48612783.516037956</v>
      </c>
      <c r="Q36" s="4">
        <f t="shared" si="21"/>
        <v>49223022.935255878</v>
      </c>
      <c r="R36" s="4">
        <f t="shared" si="20"/>
        <v>49535101.499873862</v>
      </c>
      <c r="S36" s="4">
        <f t="shared" si="19"/>
        <v>49807557.65538311</v>
      </c>
      <c r="T36" s="4">
        <f t="shared" si="18"/>
        <v>49958132.557090372</v>
      </c>
      <c r="U36" s="4">
        <f t="shared" si="17"/>
        <v>50300327.170340039</v>
      </c>
      <c r="V36" s="4">
        <f t="shared" si="16"/>
        <v>50519400.51066006</v>
      </c>
      <c r="W36" s="4">
        <f t="shared" si="15"/>
        <v>50865951.124901749</v>
      </c>
      <c r="X36" s="4">
        <f t="shared" si="14"/>
        <v>50872206.15950419</v>
      </c>
      <c r="Y36" s="4">
        <f t="shared" si="13"/>
        <v>51012077.510981791</v>
      </c>
      <c r="Z36" s="4">
        <f t="shared" si="12"/>
        <v>51012077.510981791</v>
      </c>
      <c r="AA36" s="4">
        <f t="shared" si="11"/>
        <v>51239509.364715986</v>
      </c>
      <c r="AB36" s="4">
        <f t="shared" si="10"/>
        <v>51411844.854807533</v>
      </c>
      <c r="AC36" s="4">
        <f t="shared" si="9"/>
        <v>51491950.605532542</v>
      </c>
      <c r="AD36" s="4">
        <f t="shared" si="8"/>
        <v>51821007.718867294</v>
      </c>
      <c r="AE36" s="4">
        <f t="shared" si="7"/>
        <v>52089615.980734184</v>
      </c>
      <c r="AF36" s="4">
        <f t="shared" si="6"/>
        <v>52348808.109054923</v>
      </c>
      <c r="AG36" s="4">
        <f t="shared" si="5"/>
        <v>52348808.109054923</v>
      </c>
      <c r="AH36" s="4">
        <f t="shared" si="4"/>
        <v>52566990.824631676</v>
      </c>
      <c r="AI36" s="4">
        <f t="shared" si="3"/>
        <v>52566990.824631676</v>
      </c>
      <c r="AJ36" s="4">
        <f t="shared" si="2"/>
        <v>52802662.709809035</v>
      </c>
      <c r="AK36" s="4">
        <f t="shared" si="1"/>
        <v>53218569.165380642</v>
      </c>
      <c r="AL36" s="34">
        <f t="shared" si="0"/>
        <v>53218569.165380642</v>
      </c>
      <c r="AM36" s="17">
        <f>AL36-G36</f>
        <v>12633466.801153228</v>
      </c>
    </row>
    <row r="37" spans="1:39" s="19" customFormat="1" x14ac:dyDescent="0.2">
      <c r="A37" s="8" t="s">
        <v>21</v>
      </c>
      <c r="B37" s="3">
        <v>12065039.106137</v>
      </c>
      <c r="C37" s="3">
        <v>22212374.58440575</v>
      </c>
      <c r="D37" s="3">
        <v>26934503.078996807</v>
      </c>
      <c r="E37" s="3">
        <v>29441754.281033363</v>
      </c>
      <c r="F37" s="3">
        <v>30452680.385735549</v>
      </c>
      <c r="G37" s="4">
        <f>F37*$G$42</f>
        <v>31974657.610525679</v>
      </c>
      <c r="H37" s="4">
        <f t="shared" si="29"/>
        <v>33143623.254758582</v>
      </c>
      <c r="I37" s="4">
        <f t="shared" si="30"/>
        <v>34213631.704197206</v>
      </c>
      <c r="J37" s="4">
        <f t="shared" si="28"/>
        <v>35001795.204550296</v>
      </c>
      <c r="K37" s="4">
        <f t="shared" si="27"/>
        <v>35678449.816394553</v>
      </c>
      <c r="L37" s="4">
        <f t="shared" si="26"/>
        <v>36526818.748972498</v>
      </c>
      <c r="M37" s="4">
        <f t="shared" si="25"/>
        <v>36904128.254835472</v>
      </c>
      <c r="N37" s="4">
        <f t="shared" si="24"/>
        <v>37494218.655908078</v>
      </c>
      <c r="O37" s="4">
        <f t="shared" si="23"/>
        <v>37796860.875361249</v>
      </c>
      <c r="P37" s="4">
        <f t="shared" si="22"/>
        <v>38299203.842589825</v>
      </c>
      <c r="Q37" s="4">
        <f t="shared" si="21"/>
        <v>38779976.228349224</v>
      </c>
      <c r="R37" s="4">
        <f t="shared" si="20"/>
        <v>39025844.901087612</v>
      </c>
      <c r="S37" s="4">
        <f t="shared" si="19"/>
        <v>39240497.366618089</v>
      </c>
      <c r="T37" s="4">
        <f t="shared" si="18"/>
        <v>39359126.633180492</v>
      </c>
      <c r="U37" s="4">
        <f t="shared" si="17"/>
        <v>39628722.000875518</v>
      </c>
      <c r="V37" s="4">
        <f t="shared" si="16"/>
        <v>39801317.230165884</v>
      </c>
      <c r="W37" s="4">
        <f t="shared" si="15"/>
        <v>40074344.439402692</v>
      </c>
      <c r="X37" s="4">
        <f t="shared" si="14"/>
        <v>40079272.419821717</v>
      </c>
      <c r="Y37" s="4">
        <f t="shared" si="13"/>
        <v>40189468.97748667</v>
      </c>
      <c r="Z37" s="4">
        <f t="shared" si="12"/>
        <v>40189468.97748667</v>
      </c>
      <c r="AA37" s="4">
        <f t="shared" si="11"/>
        <v>40368649.396636918</v>
      </c>
      <c r="AB37" s="4">
        <f t="shared" si="10"/>
        <v>40504422.573709801</v>
      </c>
      <c r="AC37" s="4">
        <f t="shared" si="9"/>
        <v>40567533.267113499</v>
      </c>
      <c r="AD37" s="4">
        <f t="shared" si="8"/>
        <v>40826778.357559808</v>
      </c>
      <c r="AE37" s="4">
        <f t="shared" si="7"/>
        <v>41038399.289976686</v>
      </c>
      <c r="AF37" s="4">
        <f t="shared" si="6"/>
        <v>41242601.794728868</v>
      </c>
      <c r="AG37" s="4">
        <f t="shared" si="5"/>
        <v>41242601.794728868</v>
      </c>
      <c r="AH37" s="4">
        <f t="shared" si="4"/>
        <v>41414495.35223411</v>
      </c>
      <c r="AI37" s="4">
        <f t="shared" si="3"/>
        <v>41414495.35223411</v>
      </c>
      <c r="AJ37" s="4">
        <f t="shared" si="2"/>
        <v>41600167.616143815</v>
      </c>
      <c r="AK37" s="4">
        <f t="shared" si="1"/>
        <v>41927836.286178537</v>
      </c>
      <c r="AL37" s="34">
        <f t="shared" si="0"/>
        <v>41927836.286178537</v>
      </c>
      <c r="AM37" s="17">
        <f>AL37-F37</f>
        <v>11475155.900442988</v>
      </c>
    </row>
    <row r="38" spans="1:39" s="19" customFormat="1" x14ac:dyDescent="0.2">
      <c r="A38" s="21" t="s">
        <v>20</v>
      </c>
      <c r="B38" s="3">
        <v>17773491.752030678</v>
      </c>
      <c r="C38" s="3">
        <v>32080018.858172398</v>
      </c>
      <c r="D38" s="3">
        <v>39456817.932003595</v>
      </c>
      <c r="E38" s="3">
        <v>43639595.534699902</v>
      </c>
      <c r="F38" s="4">
        <f>E38*$F$42</f>
        <v>46747891.643335499</v>
      </c>
      <c r="G38" s="4">
        <f>F38*$G$42</f>
        <v>49084277.980659045</v>
      </c>
      <c r="H38" s="4">
        <f t="shared" si="29"/>
        <v>50878756.449522458</v>
      </c>
      <c r="I38" s="4">
        <f t="shared" si="30"/>
        <v>52521325.787203498</v>
      </c>
      <c r="J38" s="4">
        <f t="shared" si="28"/>
        <v>53731235.110292085</v>
      </c>
      <c r="K38" s="4">
        <f t="shared" si="27"/>
        <v>54769967.204603083</v>
      </c>
      <c r="L38" s="4">
        <f t="shared" si="26"/>
        <v>56072297.851080529</v>
      </c>
      <c r="M38" s="4">
        <f t="shared" si="25"/>
        <v>56651505.450302072</v>
      </c>
      <c r="N38" s="4">
        <f t="shared" si="24"/>
        <v>57557352.87587174</v>
      </c>
      <c r="O38" s="4">
        <f t="shared" si="23"/>
        <v>58021938.767901212</v>
      </c>
      <c r="P38" s="4">
        <f t="shared" si="22"/>
        <v>58793085.159691185</v>
      </c>
      <c r="Q38" s="4">
        <f t="shared" si="21"/>
        <v>59531118.564629689</v>
      </c>
      <c r="R38" s="4">
        <f t="shared" si="20"/>
        <v>59908551.418686405</v>
      </c>
      <c r="S38" s="4">
        <f t="shared" si="19"/>
        <v>60238064.291526787</v>
      </c>
      <c r="T38" s="4">
        <f t="shared" si="18"/>
        <v>60420172.008441754</v>
      </c>
      <c r="U38" s="4">
        <f t="shared" si="17"/>
        <v>60834027.697888903</v>
      </c>
      <c r="V38" s="4">
        <f t="shared" si="16"/>
        <v>61098978.532259539</v>
      </c>
      <c r="W38" s="4">
        <f t="shared" si="15"/>
        <v>61518102.439627089</v>
      </c>
      <c r="X38" s="4">
        <f t="shared" si="14"/>
        <v>61525667.37945278</v>
      </c>
      <c r="Y38" s="4">
        <f t="shared" si="13"/>
        <v>61694830.049928345</v>
      </c>
      <c r="Z38" s="4">
        <f t="shared" si="12"/>
        <v>61694830.049928345</v>
      </c>
      <c r="AA38" s="4">
        <f t="shared" si="11"/>
        <v>61969889.80535686</v>
      </c>
      <c r="AB38" s="4">
        <f t="shared" si="10"/>
        <v>62178315.129153565</v>
      </c>
      <c r="AC38" s="4">
        <f t="shared" si="9"/>
        <v>62275196.317259215</v>
      </c>
      <c r="AD38" s="4">
        <f t="shared" si="8"/>
        <v>62673163.302225418</v>
      </c>
      <c r="AE38" s="4">
        <f t="shared" si="7"/>
        <v>62998022.470376663</v>
      </c>
      <c r="AF38" s="4">
        <f t="shared" si="6"/>
        <v>63311493.614608824</v>
      </c>
      <c r="AG38" s="4">
        <f t="shared" si="5"/>
        <v>63311493.614608824</v>
      </c>
      <c r="AH38" s="4">
        <f t="shared" si="4"/>
        <v>63575367.313037239</v>
      </c>
      <c r="AI38" s="4">
        <f t="shared" si="3"/>
        <v>63575367.313037239</v>
      </c>
      <c r="AJ38" s="4">
        <f t="shared" si="2"/>
        <v>63860392.695515208</v>
      </c>
      <c r="AK38" s="4">
        <f t="shared" si="1"/>
        <v>64363396.677025951</v>
      </c>
      <c r="AL38" s="34">
        <f t="shared" si="0"/>
        <v>64363396.677025951</v>
      </c>
      <c r="AM38" s="17">
        <f>AL38-E38</f>
        <v>20723801.14232605</v>
      </c>
    </row>
    <row r="39" spans="1:39" s="19" customFormat="1" x14ac:dyDescent="0.2">
      <c r="A39" s="21" t="s">
        <v>19</v>
      </c>
      <c r="B39" s="3">
        <v>18411827.838409204</v>
      </c>
      <c r="C39" s="3">
        <v>31190950.112293098</v>
      </c>
      <c r="D39" s="3">
        <v>37690041.3322578</v>
      </c>
      <c r="E39" s="4">
        <f>D39*E42</f>
        <v>41504280.215060487</v>
      </c>
      <c r="F39" s="4">
        <f>E39*$F$42</f>
        <v>44460485.264706604</v>
      </c>
      <c r="G39" s="4">
        <f>F39*$G$42</f>
        <v>46682550.617209926</v>
      </c>
      <c r="H39" s="4">
        <f t="shared" si="29"/>
        <v>48389224.0246749</v>
      </c>
      <c r="I39" s="4">
        <f t="shared" si="30"/>
        <v>49951421.318863206</v>
      </c>
      <c r="J39" s="4">
        <f t="shared" si="28"/>
        <v>51102128.949513756</v>
      </c>
      <c r="K39" s="4">
        <f t="shared" si="27"/>
        <v>52090035.170513906</v>
      </c>
      <c r="L39" s="4">
        <f t="shared" si="26"/>
        <v>53328641.88585528</v>
      </c>
      <c r="M39" s="4">
        <f t="shared" si="25"/>
        <v>53879508.460264027</v>
      </c>
      <c r="N39" s="4">
        <f t="shared" si="24"/>
        <v>54741032.150442131</v>
      </c>
      <c r="O39" s="4">
        <f t="shared" si="23"/>
        <v>55182885.536352247</v>
      </c>
      <c r="P39" s="4">
        <f t="shared" si="22"/>
        <v>55916299.206656188</v>
      </c>
      <c r="Q39" s="4">
        <f t="shared" si="21"/>
        <v>56618220.131250605</v>
      </c>
      <c r="R39" s="4">
        <f t="shared" si="20"/>
        <v>56977184.937069759</v>
      </c>
      <c r="S39" s="4">
        <f t="shared" si="19"/>
        <v>57290574.519197352</v>
      </c>
      <c r="T39" s="4">
        <f t="shared" si="18"/>
        <v>57463771.580708928</v>
      </c>
      <c r="U39" s="4">
        <f t="shared" si="17"/>
        <v>57857377.027619034</v>
      </c>
      <c r="V39" s="4">
        <f t="shared" si="16"/>
        <v>58109363.636069357</v>
      </c>
      <c r="W39" s="4">
        <f t="shared" si="15"/>
        <v>58507979.523386233</v>
      </c>
      <c r="X39" s="4">
        <f t="shared" si="14"/>
        <v>58515174.305521317</v>
      </c>
      <c r="Y39" s="4">
        <f t="shared" si="13"/>
        <v>58676059.730588175</v>
      </c>
      <c r="Z39" s="4">
        <f t="shared" si="12"/>
        <v>58676059.730588175</v>
      </c>
      <c r="AA39" s="4">
        <f t="shared" si="11"/>
        <v>58937660.623660468</v>
      </c>
      <c r="AB39" s="4">
        <f t="shared" si="10"/>
        <v>59135887.553511247</v>
      </c>
      <c r="AC39" s="4">
        <f t="shared" si="9"/>
        <v>59228028.278681524</v>
      </c>
      <c r="AD39" s="4">
        <f t="shared" si="8"/>
        <v>59606522.466310881</v>
      </c>
      <c r="AE39" s="4">
        <f t="shared" si="7"/>
        <v>59915486.052709378</v>
      </c>
      <c r="AF39" s="4">
        <f t="shared" si="6"/>
        <v>60213618.839004382</v>
      </c>
      <c r="AG39" s="4">
        <f t="shared" si="5"/>
        <v>60213618.839004382</v>
      </c>
      <c r="AH39" s="4">
        <f t="shared" si="4"/>
        <v>60464581.016512394</v>
      </c>
      <c r="AI39" s="4">
        <f t="shared" si="3"/>
        <v>60464581.016512394</v>
      </c>
      <c r="AJ39" s="4">
        <f t="shared" si="2"/>
        <v>60735659.911672272</v>
      </c>
      <c r="AK39" s="4">
        <f t="shared" si="1"/>
        <v>61214051.563613974</v>
      </c>
      <c r="AL39" s="34">
        <f t="shared" si="0"/>
        <v>61214051.563613974</v>
      </c>
      <c r="AM39" s="17">
        <f>AL39-D39</f>
        <v>23524010.231356174</v>
      </c>
    </row>
    <row r="40" spans="1:39" s="15" customFormat="1" x14ac:dyDescent="0.2">
      <c r="A40" s="21" t="s">
        <v>18</v>
      </c>
      <c r="B40" s="3">
        <v>18405513.391615689</v>
      </c>
      <c r="C40" s="3">
        <v>30841092.268946793</v>
      </c>
      <c r="D40" s="4">
        <f>C40*D42</f>
        <v>37165289.24376072</v>
      </c>
      <c r="E40" s="4">
        <f>D40*E42</f>
        <v>40926423.12192484</v>
      </c>
      <c r="F40" s="4">
        <f>E40*$F$42</f>
        <v>43841469.427271575</v>
      </c>
      <c r="G40" s="4">
        <f>F40*$G$42</f>
        <v>46032597.338655539</v>
      </c>
      <c r="H40" s="4">
        <f t="shared" si="29"/>
        <v>47715509.020123594</v>
      </c>
      <c r="I40" s="4">
        <f t="shared" si="30"/>
        <v>49255956.104872137</v>
      </c>
      <c r="J40" s="4">
        <f t="shared" si="28"/>
        <v>50390642.627264664</v>
      </c>
      <c r="K40" s="4">
        <f t="shared" si="27"/>
        <v>51364794.396574534</v>
      </c>
      <c r="L40" s="4">
        <f t="shared" si="26"/>
        <v>52586156.199527197</v>
      </c>
      <c r="M40" s="4">
        <f t="shared" si="25"/>
        <v>53129353.151532084</v>
      </c>
      <c r="N40" s="4">
        <f t="shared" si="24"/>
        <v>53978881.992680304</v>
      </c>
      <c r="O40" s="4">
        <f t="shared" si="23"/>
        <v>54414583.528423369</v>
      </c>
      <c r="P40" s="4">
        <f t="shared" si="22"/>
        <v>55137786.00389652</v>
      </c>
      <c r="Q40" s="4">
        <f t="shared" si="21"/>
        <v>55829934.20184695</v>
      </c>
      <c r="R40" s="4">
        <f t="shared" si="20"/>
        <v>56183901.201219298</v>
      </c>
      <c r="S40" s="4">
        <f t="shared" si="19"/>
        <v>56492927.513052627</v>
      </c>
      <c r="T40" s="4">
        <f t="shared" si="18"/>
        <v>56663713.181088969</v>
      </c>
      <c r="U40" s="4">
        <f t="shared" si="17"/>
        <v>57051838.525749005</v>
      </c>
      <c r="V40" s="4">
        <f t="shared" si="16"/>
        <v>57300316.767151065</v>
      </c>
      <c r="W40" s="4">
        <f t="shared" si="15"/>
        <v>57693382.792701177</v>
      </c>
      <c r="X40" s="4">
        <f t="shared" si="14"/>
        <v>57700477.403098099</v>
      </c>
      <c r="Y40" s="4">
        <f t="shared" si="13"/>
        <v>57859122.847527407</v>
      </c>
      <c r="Z40" s="4">
        <f t="shared" si="12"/>
        <v>57859122.847527407</v>
      </c>
      <c r="AA40" s="4">
        <f t="shared" si="11"/>
        <v>58117081.515488237</v>
      </c>
      <c r="AB40" s="4">
        <f t="shared" si="10"/>
        <v>58312548.565228544</v>
      </c>
      <c r="AC40" s="4">
        <f t="shared" si="9"/>
        <v>58403406.430623144</v>
      </c>
      <c r="AD40" s="4">
        <f t="shared" si="8"/>
        <v>58776630.907516673</v>
      </c>
      <c r="AE40" s="4">
        <f t="shared" si="7"/>
        <v>59081292.846012935</v>
      </c>
      <c r="AF40" s="4">
        <f t="shared" si="6"/>
        <v>59375274.779808775</v>
      </c>
      <c r="AG40" s="4">
        <f t="shared" si="5"/>
        <v>59375274.779808775</v>
      </c>
      <c r="AH40" s="4">
        <f t="shared" si="4"/>
        <v>59622742.853247754</v>
      </c>
      <c r="AI40" s="4">
        <f t="shared" si="3"/>
        <v>59622742.853247754</v>
      </c>
      <c r="AJ40" s="4">
        <f t="shared" si="2"/>
        <v>59890047.562671714</v>
      </c>
      <c r="AK40" s="4">
        <f t="shared" si="1"/>
        <v>60361778.648331121</v>
      </c>
      <c r="AL40" s="34">
        <f t="shared" si="0"/>
        <v>60361778.648331121</v>
      </c>
      <c r="AM40" s="17">
        <f>AL40-C40</f>
        <v>29520686.379384328</v>
      </c>
    </row>
    <row r="41" spans="1:39" s="15" customFormat="1" x14ac:dyDescent="0.2">
      <c r="A41" s="21" t="s">
        <v>17</v>
      </c>
      <c r="B41" s="3">
        <v>19014712.724084895</v>
      </c>
      <c r="C41" s="4">
        <f>B41*C42</f>
        <v>34079446.998286374</v>
      </c>
      <c r="D41" s="4">
        <f>C41*D42</f>
        <v>41067692.866183266</v>
      </c>
      <c r="E41" s="4">
        <f>D41*E42</f>
        <v>45223750.684648156</v>
      </c>
      <c r="F41" s="4">
        <f>E41*$F$42</f>
        <v>48444880.63667132</v>
      </c>
      <c r="G41" s="4">
        <f>F41*$G$42</f>
        <v>50866079.823499784</v>
      </c>
      <c r="H41" s="4">
        <f t="shared" si="29"/>
        <v>52725699.416452229</v>
      </c>
      <c r="I41" s="4">
        <f t="shared" si="30"/>
        <v>54427895.445067316</v>
      </c>
      <c r="J41" s="4">
        <f t="shared" si="28"/>
        <v>55681725.525478624</v>
      </c>
      <c r="K41" s="4">
        <f t="shared" si="27"/>
        <v>56758164.495310746</v>
      </c>
      <c r="L41" s="4">
        <f t="shared" si="26"/>
        <v>58107770.873271823</v>
      </c>
      <c r="M41" s="4">
        <f t="shared" si="25"/>
        <v>58708004.210471764</v>
      </c>
      <c r="N41" s="4">
        <f>M41*$N$42</f>
        <v>59646734.682886869</v>
      </c>
      <c r="O41" s="4">
        <f t="shared" si="23"/>
        <v>60128185.445555814</v>
      </c>
      <c r="P41" s="4">
        <f t="shared" si="22"/>
        <v>60927325.119889997</v>
      </c>
      <c r="Q41" s="4">
        <f t="shared" si="21"/>
        <v>61692149.777243696</v>
      </c>
      <c r="R41" s="4">
        <f t="shared" si="20"/>
        <v>62083283.771106765</v>
      </c>
      <c r="S41" s="4">
        <f t="shared" si="19"/>
        <v>62424758.246892557</v>
      </c>
      <c r="T41" s="4">
        <f t="shared" si="18"/>
        <v>62613476.631804362</v>
      </c>
      <c r="U41" s="4">
        <f t="shared" si="17"/>
        <v>63042355.641558222</v>
      </c>
      <c r="V41" s="4">
        <f t="shared" si="16"/>
        <v>63316924.420907691</v>
      </c>
      <c r="W41" s="4">
        <f t="shared" si="15"/>
        <v>63751262.889459588</v>
      </c>
      <c r="X41" s="4">
        <f t="shared" si="14"/>
        <v>63759102.443159148</v>
      </c>
      <c r="Y41" s="4">
        <f t="shared" si="13"/>
        <v>63934405.865223482</v>
      </c>
      <c r="Z41" s="4">
        <f t="shared" si="12"/>
        <v>63934405.865223482</v>
      </c>
      <c r="AA41" s="4">
        <f t="shared" si="11"/>
        <v>64219450.528228864</v>
      </c>
      <c r="AB41" s="4">
        <f t="shared" si="10"/>
        <v>64435441.871967472</v>
      </c>
      <c r="AC41" s="4">
        <f t="shared" si="9"/>
        <v>64535839.931189597</v>
      </c>
      <c r="AD41" s="4">
        <f t="shared" si="8"/>
        <v>64948253.462715618</v>
      </c>
      <c r="AE41" s="4">
        <f t="shared" si="7"/>
        <v>65284905.30029767</v>
      </c>
      <c r="AF41" s="4">
        <f t="shared" si="6"/>
        <v>65609755.718819864</v>
      </c>
      <c r="AG41" s="4">
        <f t="shared" si="5"/>
        <v>65609755.718819864</v>
      </c>
      <c r="AH41" s="4">
        <f t="shared" si="4"/>
        <v>65883208.261258617</v>
      </c>
      <c r="AI41" s="4">
        <f t="shared" si="3"/>
        <v>65883208.261258617</v>
      </c>
      <c r="AJ41" s="4">
        <f t="shared" si="2"/>
        <v>66178580.312214747</v>
      </c>
      <c r="AK41" s="4">
        <f t="shared" si="1"/>
        <v>66699843.774318546</v>
      </c>
      <c r="AL41" s="34">
        <f t="shared" si="0"/>
        <v>66699843.774318546</v>
      </c>
      <c r="AM41" s="17">
        <f>AL41-B41</f>
        <v>47685131.050233647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1.7922672560348392</v>
      </c>
      <c r="D42" s="23">
        <f>IF(SUM(D6:D39)/SUM(C6:C39)&lt;1,1,SUM(D6:D39)/SUM(C6:C39))</f>
        <v>1.2050574901713718</v>
      </c>
      <c r="E42" s="23">
        <f>IF(SUM(E6:E38)/SUM(D6:D38)&lt;1,1,SUM(E6:E38)/SUM(D6:D38))</f>
        <v>1.1012001777652123</v>
      </c>
      <c r="F42" s="23">
        <f>IF(SUM(F6:F37)/SUM(E6:E37)&lt;1,1,SUM(F6:F37)/SUM(E6:E37))</f>
        <v>1.0712265104786327</v>
      </c>
      <c r="G42" s="23">
        <f>IF(SUM(G6:G36)/SUM(F6:F36)&lt;1,1,SUM(G6:G36)/SUM(F6:F36))</f>
        <v>1.0499784322927135</v>
      </c>
      <c r="H42" s="23">
        <f>IF(SUM(H6:H35)/SUM(G6:G35)&lt;1,1,SUM(H6:H35)/SUM(G6:G35))</f>
        <v>1.0365591293727596</v>
      </c>
      <c r="I42" s="23">
        <f>IF(SUM(I6:I34)/SUM(H6:H34)&lt;1,1,SUM(I6:I34)/SUM(H6:H34))</f>
        <v>1.0322839914397408</v>
      </c>
      <c r="J42" s="23">
        <f>IF(SUM(J6:J33)/SUM(I6:I33)&lt;1,1,SUM(J6:J33)/SUM(I6:I33))</f>
        <v>1.0230365343020982</v>
      </c>
      <c r="K42" s="23">
        <f>IF(SUM(K6:K32)/SUM(J6:J32)&lt;1,1,SUM(K6:K32)/SUM(J6:J32))</f>
        <v>1.0193319973415618</v>
      </c>
      <c r="L42" s="23">
        <f>IF(SUM(L6:L31)/SUM(K6:K31)&lt;1,1,SUM(L6:L31)/SUM(K6:K31))</f>
        <v>1.0237781892695381</v>
      </c>
      <c r="M42" s="23">
        <f>IF(SUM(M6:M30)/SUM(L6:L30)&lt;1,1,SUM(M6:M30)/SUM(L6:L30))</f>
        <v>1.010329656914718</v>
      </c>
      <c r="N42" s="23">
        <f>IF(SUM(N6:N29)/SUM(M6:M29)&lt;1,1,SUM(N6:N29)/SUM(M6:M29))</f>
        <v>1.0159898208947744</v>
      </c>
      <c r="O42" s="23">
        <f>IF(SUM(O6:O28)/SUM(N6:N28)&lt;1,1,SUM(O6:O28)/SUM(N6:N28))</f>
        <v>1.008071703593308</v>
      </c>
      <c r="P42" s="23">
        <f>IF(SUM(P6:P27)/SUM(O6:O27)&lt;1,1,SUM(P6:P27)/SUM(O6:O27))</f>
        <v>1.0132906002137347</v>
      </c>
      <c r="Q42" s="23">
        <f>IF(SUM(Q6:Q26)/SUM(P6:P26)&lt;1,1,SUM(Q6:Q26)/SUM(P6:P26))</f>
        <v>1.0125530647513035</v>
      </c>
      <c r="R42" s="23">
        <f>IF(SUM(R6:R25)/SUM(Q6:Q25)&lt;1,1,SUM(R6:R25)/SUM(Q6:Q25))</f>
        <v>1.0063400934361237</v>
      </c>
      <c r="S42" s="23">
        <f>IF(SUM(S6:S24)/SUM(R6:R24)&lt;1,1,SUM(S6:S24)/SUM(R6:R24))</f>
        <v>1.0055002644036157</v>
      </c>
      <c r="T42" s="23">
        <f>IF(SUM(T6:T23)/SUM(S6:S23)&lt;1,1,SUM(T6:T23)/SUM(S6:S23))</f>
        <v>1.003023133612555</v>
      </c>
      <c r="U42" s="23">
        <f>IF(SUM(U6:U22)/SUM(T6:T22)&lt;1,1,SUM(U6:U22)/SUM(T6:T22))</f>
        <v>1.0068496277930048</v>
      </c>
      <c r="V42" s="23">
        <f>IF(SUM(V6:V21)/SUM(U6:U21)&lt;1,1,SUM(V6:V21)/SUM(U6:U21))</f>
        <v>1.0043553064690443</v>
      </c>
      <c r="W42" s="23">
        <f>IF(SUM(W6:W20)/SUM(V6:V20)&lt;1,1,SUM(W6:W20)/SUM(V6:V20))</f>
        <v>1.0068597530995753</v>
      </c>
      <c r="X42" s="23">
        <f>IF(SUM(X6:X19)/SUM(W6:W19)&lt;1,1,SUM(X6:X19)/SUM(W6:W19))</f>
        <v>1.0001229709553072</v>
      </c>
      <c r="Y42" s="23">
        <f>IF(SUM(Y6:Y18)/SUM(X6:X18)&lt;1,1,SUM(Y6:Y18)/SUM(X6:X18))</f>
        <v>1.0027494650229842</v>
      </c>
      <c r="Z42" s="23">
        <f>IF(SUM(Z6:Z17)/SUM(Y6:Y17)&lt;1,1,SUM(Z6:Z17)/SUM(Y6:Y17))</f>
        <v>1</v>
      </c>
      <c r="AA42" s="23">
        <f>IF(SUM(AA6:AA16)/SUM(Z6:Z16)&lt;1,1,SUM(AA6:AA16)/SUM(Z6:Z16))</f>
        <v>1.0044583923029842</v>
      </c>
      <c r="AB42" s="23">
        <f>IF(SUM(AB6:AB15)/SUM(AA6:AA15)&lt;1,1,SUM(AB6:AB15)/SUM(AA6:AA15))</f>
        <v>1.0033633321674664</v>
      </c>
      <c r="AC42" s="23">
        <f>IF(SUM(AC6:AC14)/SUM(AB6:AB14)&lt;1,1,SUM(AC6:AC14)/SUM(AB6:AB14))</f>
        <v>1.0015581185804796</v>
      </c>
      <c r="AD42" s="23">
        <f>IF(SUM(AD6:AD13)/SUM(AC6:AC13)&lt;1,1,SUM(AD6:AD13)/SUM(AC6:AC13))</f>
        <v>1.0063904573329447</v>
      </c>
      <c r="AE42" s="23">
        <f>IF(SUM(AE6:AE12)/SUM(AD6:AD12)&lt;1,1,SUM(AE6:AE12)/SUM(AD6:AD12))</f>
        <v>1.0051833855359222</v>
      </c>
      <c r="AF42" s="23">
        <f>IF(SUM(AF6:AF11)/SUM(AE6:AE11)&lt;1,1,SUM(AF6:AF11)/SUM(AE6:AE11))</f>
        <v>1.0049758886380848</v>
      </c>
      <c r="AG42" s="23">
        <f>IF(SUM(AG6:AG10)/SUM(AF6:AF10)&lt;1,1,SUM(AG6:AG10)/SUM(AF6:AF10))</f>
        <v>1</v>
      </c>
      <c r="AH42" s="23">
        <f>IF(SUM(AH6:AH9)/SUM(AG6:AG9)&lt;1,1,SUM(AH6:AH9)/SUM(AG6:AG9))</f>
        <v>1.0041678640537952</v>
      </c>
      <c r="AI42" s="23">
        <f>IF(SUM(AI6:AI8)/SUM(AH6:AH8)&lt;1,1,SUM(AI6:AI8)/SUM(AH6:AH8))</f>
        <v>1</v>
      </c>
      <c r="AJ42" s="23">
        <f>IF(SUM(AJ6:AJ7)/SUM(AI6:AI7)&lt;1,1,SUM(AJ6:AJ7)/SUM(AI6:AI7))</f>
        <v>1.0044832675692543</v>
      </c>
      <c r="AK42" s="23">
        <f>IF(SUM(AK6:AK6)/SUM(AJ6:AJ6)&lt;1,1,SUM(AK6:AK6)/SUM(AJ6:AJ6))</f>
        <v>1.0078766189852457</v>
      </c>
      <c r="AL42" s="17">
        <f>SUM(AL6:AL41)</f>
        <v>1903673079.8819489</v>
      </c>
      <c r="AM42" s="17">
        <f>SUM(AM6:AM41)</f>
        <v>262181348.80480623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42</v>
      </c>
      <c r="AM4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5039706.2075300002</v>
      </c>
      <c r="C46" s="3">
        <v>9873360.3423663005</v>
      </c>
      <c r="D46" s="3">
        <v>11263076.397369701</v>
      </c>
      <c r="E46" s="3">
        <v>15784398.589901799</v>
      </c>
      <c r="F46" s="3">
        <v>18176216.237996098</v>
      </c>
      <c r="G46" s="3">
        <v>21560056.232977483</v>
      </c>
      <c r="H46" s="3">
        <v>23681817.277912859</v>
      </c>
      <c r="I46" s="3">
        <v>27203578.414882917</v>
      </c>
      <c r="J46" s="3">
        <v>29320749.358799182</v>
      </c>
      <c r="K46" s="3">
        <v>32763583.059128132</v>
      </c>
      <c r="L46" s="3">
        <v>34132730.353429578</v>
      </c>
      <c r="M46" s="3">
        <v>36474404.072611794</v>
      </c>
      <c r="N46" s="3">
        <v>38363708.402840093</v>
      </c>
      <c r="O46" s="3">
        <v>41203795.587706387</v>
      </c>
      <c r="P46" s="3">
        <v>44337369.548317894</v>
      </c>
      <c r="Q46" s="3">
        <v>44782565.739414521</v>
      </c>
      <c r="R46" s="3">
        <v>45409056.661491707</v>
      </c>
      <c r="S46" s="3">
        <v>44778061.619785853</v>
      </c>
      <c r="T46" s="3">
        <v>47849309.791448012</v>
      </c>
      <c r="U46" s="3">
        <v>45555761.699410729</v>
      </c>
      <c r="V46" s="3">
        <v>48904609.813656285</v>
      </c>
      <c r="W46" s="3">
        <v>50795877.149301782</v>
      </c>
      <c r="X46" s="3">
        <v>51882513.206121519</v>
      </c>
      <c r="Y46" s="3">
        <v>51546480.65585091</v>
      </c>
      <c r="Z46" s="3">
        <v>53334719.994960792</v>
      </c>
      <c r="AA46" s="3">
        <v>54187724.132990099</v>
      </c>
      <c r="AB46" s="3">
        <v>55162334.356567726</v>
      </c>
      <c r="AC46" s="3">
        <v>55070718.523693673</v>
      </c>
      <c r="AD46" s="3">
        <v>54975621.1859653</v>
      </c>
      <c r="AE46" s="3">
        <v>55177953.92016086</v>
      </c>
      <c r="AF46" s="3">
        <v>55416102.651590094</v>
      </c>
      <c r="AG46" s="3">
        <v>56739946.262856066</v>
      </c>
      <c r="AH46" s="3">
        <v>56851438.701872244</v>
      </c>
      <c r="AI46" s="3">
        <v>57074813.052698672</v>
      </c>
      <c r="AJ46" s="3">
        <v>54836796.506840877</v>
      </c>
      <c r="AK46" s="3">
        <v>57779833.069106065</v>
      </c>
      <c r="AL46" s="34">
        <f>AK46</f>
        <v>57779833.069106065</v>
      </c>
      <c r="AM46" s="17">
        <f>AL46-AK46</f>
        <v>0</v>
      </c>
    </row>
    <row r="47" spans="1:39" s="19" customFormat="1" x14ac:dyDescent="0.2">
      <c r="A47" s="1" t="s">
        <v>36</v>
      </c>
      <c r="B47" s="3">
        <v>4784473.8119589007</v>
      </c>
      <c r="C47" s="3">
        <v>8046040.0727508003</v>
      </c>
      <c r="D47" s="3">
        <v>10437147.504322302</v>
      </c>
      <c r="E47" s="3">
        <v>14172884.667646799</v>
      </c>
      <c r="F47" s="3">
        <v>17293587.951317701</v>
      </c>
      <c r="G47" s="3">
        <v>21492181.6121759</v>
      </c>
      <c r="H47" s="3">
        <v>25154218.868051201</v>
      </c>
      <c r="I47" s="3">
        <v>26603949.359974202</v>
      </c>
      <c r="J47" s="3">
        <v>28386768.497297823</v>
      </c>
      <c r="K47" s="3">
        <v>30207748.269342821</v>
      </c>
      <c r="L47" s="3">
        <v>32800725.763437405</v>
      </c>
      <c r="M47" s="3">
        <v>33759632.196035996</v>
      </c>
      <c r="N47" s="3">
        <v>34508588.229013413</v>
      </c>
      <c r="O47" s="3">
        <v>36567501.379214324</v>
      </c>
      <c r="P47" s="3">
        <v>38115017.835436381</v>
      </c>
      <c r="Q47" s="3">
        <v>38246936.909433074</v>
      </c>
      <c r="R47" s="3">
        <v>38913615.165807381</v>
      </c>
      <c r="S47" s="3">
        <v>38889916.100003146</v>
      </c>
      <c r="T47" s="3">
        <v>39426539.337224185</v>
      </c>
      <c r="U47" s="3">
        <v>40309979.240563892</v>
      </c>
      <c r="V47" s="3">
        <v>41178321.603092313</v>
      </c>
      <c r="W47" s="3">
        <v>41298491.562019028</v>
      </c>
      <c r="X47" s="3">
        <v>49746831.721960634</v>
      </c>
      <c r="Y47" s="3">
        <v>50652736.878860056</v>
      </c>
      <c r="Z47" s="3">
        <v>52356536.399995923</v>
      </c>
      <c r="AA47" s="3">
        <v>52895859.741678014</v>
      </c>
      <c r="AB47" s="3">
        <v>52882359.383304395</v>
      </c>
      <c r="AC47" s="3">
        <v>53894900.852994733</v>
      </c>
      <c r="AD47" s="3">
        <v>54252211.767413266</v>
      </c>
      <c r="AE47" s="3">
        <v>54839804.373823225</v>
      </c>
      <c r="AF47" s="3">
        <v>55814587.862291329</v>
      </c>
      <c r="AG47" s="3">
        <v>59593864.094727539</v>
      </c>
      <c r="AH47" s="3">
        <v>59964262.575828038</v>
      </c>
      <c r="AI47" s="3">
        <v>58826843.78507904</v>
      </c>
      <c r="AJ47" s="3">
        <v>59746470.260107033</v>
      </c>
      <c r="AK47" s="4">
        <f>AJ47*$AK$82</f>
        <v>62953004.150536776</v>
      </c>
      <c r="AL47" s="34">
        <f t="shared" ref="AL47:AL81" si="31">AK47</f>
        <v>62953004.150536776</v>
      </c>
      <c r="AM47" s="17">
        <f>AL47-AJ47</f>
        <v>3206533.8904297426</v>
      </c>
    </row>
    <row r="48" spans="1:39" s="19" customFormat="1" x14ac:dyDescent="0.2">
      <c r="A48" s="1" t="s">
        <v>35</v>
      </c>
      <c r="B48" s="3">
        <v>2105105.3334628996</v>
      </c>
      <c r="C48" s="3">
        <v>5549597.7832867</v>
      </c>
      <c r="D48" s="3">
        <v>10977484.946233001</v>
      </c>
      <c r="E48" s="3">
        <v>11245316.838755002</v>
      </c>
      <c r="F48" s="3">
        <v>14077815.100294499</v>
      </c>
      <c r="G48" s="3">
        <v>15875008.309465</v>
      </c>
      <c r="H48" s="3">
        <v>19363187.918185778</v>
      </c>
      <c r="I48" s="3">
        <v>22880431.640939012</v>
      </c>
      <c r="J48" s="3">
        <v>24839555.5168618</v>
      </c>
      <c r="K48" s="3">
        <v>28988986.062453393</v>
      </c>
      <c r="L48" s="3">
        <v>29702975.041055698</v>
      </c>
      <c r="M48" s="3">
        <v>31808204.926336896</v>
      </c>
      <c r="N48" s="3">
        <v>32830856.687525839</v>
      </c>
      <c r="O48" s="3">
        <v>32903361.662880108</v>
      </c>
      <c r="P48" s="3">
        <v>30791337.214997806</v>
      </c>
      <c r="Q48" s="3">
        <v>34043500.080071643</v>
      </c>
      <c r="R48" s="3">
        <v>34640968.075314097</v>
      </c>
      <c r="S48" s="3">
        <v>35660815.601116791</v>
      </c>
      <c r="T48" s="3">
        <v>36253042.669520654</v>
      </c>
      <c r="U48" s="3">
        <v>37462722.032854676</v>
      </c>
      <c r="V48" s="3">
        <v>38564020.687438227</v>
      </c>
      <c r="W48" s="3">
        <v>38997880.038368881</v>
      </c>
      <c r="X48" s="3">
        <v>38683228.544222556</v>
      </c>
      <c r="Y48" s="3">
        <v>40304931.797059119</v>
      </c>
      <c r="Z48" s="3">
        <v>40085083.655973352</v>
      </c>
      <c r="AA48" s="3">
        <v>40209927.549151219</v>
      </c>
      <c r="AB48" s="3">
        <v>40427883.980509624</v>
      </c>
      <c r="AC48" s="3">
        <v>40491426.601507582</v>
      </c>
      <c r="AD48" s="3">
        <v>40494512.094408058</v>
      </c>
      <c r="AE48" s="3">
        <v>40638665.967617959</v>
      </c>
      <c r="AF48" s="3">
        <v>41270947.838586152</v>
      </c>
      <c r="AG48" s="3">
        <v>41032111.194883838</v>
      </c>
      <c r="AH48" s="3">
        <v>42116862.320384838</v>
      </c>
      <c r="AI48" s="3">
        <v>41096489.562483035</v>
      </c>
      <c r="AJ48" s="4">
        <f>AI48*$AJ$82</f>
        <v>41096489.562483035</v>
      </c>
      <c r="AK48" s="4">
        <f t="shared" ref="AK48:AK81" si="32">AJ48*$AK$82</f>
        <v>43302097.458415635</v>
      </c>
      <c r="AL48" s="34">
        <f t="shared" si="31"/>
        <v>43302097.458415635</v>
      </c>
      <c r="AM48" s="17">
        <f>AL48-AI48</f>
        <v>2205607.8959325999</v>
      </c>
    </row>
    <row r="49" spans="1:39" s="19" customFormat="1" x14ac:dyDescent="0.2">
      <c r="A49" s="1" t="s">
        <v>34</v>
      </c>
      <c r="B49" s="3">
        <v>1716889.0451388001</v>
      </c>
      <c r="C49" s="3">
        <v>5375213.746503301</v>
      </c>
      <c r="D49" s="3">
        <v>10791102.37586</v>
      </c>
      <c r="E49" s="3">
        <v>14642584.674629899</v>
      </c>
      <c r="F49" s="3">
        <v>17993663.387640599</v>
      </c>
      <c r="G49" s="3">
        <v>20366185.824781798</v>
      </c>
      <c r="H49" s="3">
        <v>24047777.240001798</v>
      </c>
      <c r="I49" s="3">
        <v>25589501.666028</v>
      </c>
      <c r="J49" s="3">
        <v>29045379.432553299</v>
      </c>
      <c r="K49" s="3">
        <v>32862283.427049901</v>
      </c>
      <c r="L49" s="3">
        <v>33668346.949579798</v>
      </c>
      <c r="M49" s="3">
        <v>35623021.894227333</v>
      </c>
      <c r="N49" s="3">
        <v>38064116.750828393</v>
      </c>
      <c r="O49" s="3">
        <v>38403002.723944418</v>
      </c>
      <c r="P49" s="3">
        <v>40960218.756534144</v>
      </c>
      <c r="Q49" s="3">
        <v>41168714.582741067</v>
      </c>
      <c r="R49" s="3">
        <v>42633717.08563707</v>
      </c>
      <c r="S49" s="3">
        <v>42258069.595633477</v>
      </c>
      <c r="T49" s="3">
        <v>43895646.73722136</v>
      </c>
      <c r="U49" s="3">
        <v>44273751.763969183</v>
      </c>
      <c r="V49" s="3">
        <v>46280686.100745089</v>
      </c>
      <c r="W49" s="3">
        <v>46529484.072994776</v>
      </c>
      <c r="X49" s="3">
        <v>48205684.261829615</v>
      </c>
      <c r="Y49" s="3">
        <v>49104786.858280048</v>
      </c>
      <c r="Z49" s="3">
        <v>49594890.391031027</v>
      </c>
      <c r="AA49" s="3">
        <v>50133055.291525818</v>
      </c>
      <c r="AB49" s="3">
        <v>50069047.319068842</v>
      </c>
      <c r="AC49" s="3">
        <v>50913933.724241115</v>
      </c>
      <c r="AD49" s="3">
        <v>51518711.66618827</v>
      </c>
      <c r="AE49" s="3">
        <v>51750341.221111134</v>
      </c>
      <c r="AF49" s="3">
        <v>52055706.943043821</v>
      </c>
      <c r="AG49" s="3">
        <v>53623501.857163347</v>
      </c>
      <c r="AH49" s="3">
        <v>52363453.810245782</v>
      </c>
      <c r="AI49" s="4">
        <f>AH49*$AI$82</f>
        <v>52363453.810245782</v>
      </c>
      <c r="AJ49" s="4">
        <f t="shared" ref="AJ49:AJ81" si="33">AI49*$AJ$82</f>
        <v>52363453.810245782</v>
      </c>
      <c r="AK49" s="4">
        <f t="shared" si="32"/>
        <v>55173748.519398108</v>
      </c>
      <c r="AL49" s="34">
        <f>AK49</f>
        <v>55173748.519398108</v>
      </c>
      <c r="AM49" s="17">
        <f>AL49-AH49</f>
        <v>2810294.709152326</v>
      </c>
    </row>
    <row r="50" spans="1:39" s="19" customFormat="1" x14ac:dyDescent="0.2">
      <c r="A50" s="2" t="s">
        <v>33</v>
      </c>
      <c r="B50" s="3">
        <v>3024007.9495736002</v>
      </c>
      <c r="C50" s="3">
        <v>9341189.4359900001</v>
      </c>
      <c r="D50" s="3">
        <v>14393864.592224602</v>
      </c>
      <c r="E50" s="3">
        <v>20474213.7636526</v>
      </c>
      <c r="F50" s="3">
        <v>26996747.8718777</v>
      </c>
      <c r="G50" s="3">
        <v>30958865.459222801</v>
      </c>
      <c r="H50" s="3">
        <v>35697098.451219499</v>
      </c>
      <c r="I50" s="3">
        <v>44400281.185104199</v>
      </c>
      <c r="J50" s="3">
        <v>47713237.815563597</v>
      </c>
      <c r="K50" s="3">
        <v>49958706.277481705</v>
      </c>
      <c r="L50" s="3">
        <v>51883703.519576736</v>
      </c>
      <c r="M50" s="3">
        <v>54259969.421990864</v>
      </c>
      <c r="N50" s="3">
        <v>46781357.200280257</v>
      </c>
      <c r="O50" s="3">
        <v>58111168.520217538</v>
      </c>
      <c r="P50" s="3">
        <v>60388735.44083558</v>
      </c>
      <c r="Q50" s="3">
        <v>61585451.323489353</v>
      </c>
      <c r="R50" s="3">
        <v>61042752.069326907</v>
      </c>
      <c r="S50" s="3">
        <v>62192552.133082762</v>
      </c>
      <c r="T50" s="3">
        <v>63401378.125972472</v>
      </c>
      <c r="U50" s="3">
        <v>66399701.859464258</v>
      </c>
      <c r="V50" s="3">
        <v>69330025.160006091</v>
      </c>
      <c r="W50" s="3">
        <v>73978372.432730928</v>
      </c>
      <c r="X50" s="3">
        <v>73679983.293472365</v>
      </c>
      <c r="Y50" s="3">
        <v>74345519.3276245</v>
      </c>
      <c r="Z50" s="3">
        <v>74026621.807823062</v>
      </c>
      <c r="AA50" s="3">
        <v>74500337.370316446</v>
      </c>
      <c r="AB50" s="3">
        <v>74651928.710543171</v>
      </c>
      <c r="AC50" s="3">
        <v>75157788.386820987</v>
      </c>
      <c r="AD50" s="3">
        <v>76983027.235708132</v>
      </c>
      <c r="AE50" s="3">
        <v>75586698.071463376</v>
      </c>
      <c r="AF50" s="3">
        <v>74386864.200773463</v>
      </c>
      <c r="AG50" s="3">
        <v>76447767.824093476</v>
      </c>
      <c r="AH50" s="4">
        <f>AG50*$AH$82</f>
        <v>76558855.984106973</v>
      </c>
      <c r="AI50" s="4">
        <f t="shared" ref="AI50:AI81" si="34">AH50*$AI$82</f>
        <v>76558855.984106973</v>
      </c>
      <c r="AJ50" s="4">
        <f t="shared" si="33"/>
        <v>76558855.984106973</v>
      </c>
      <c r="AK50" s="4">
        <f t="shared" si="32"/>
        <v>80667693.966615915</v>
      </c>
      <c r="AL50" s="34">
        <f t="shared" si="31"/>
        <v>80667693.966615915</v>
      </c>
      <c r="AM50" s="17">
        <f>AL50-AG50</f>
        <v>4219926.1425224394</v>
      </c>
    </row>
    <row r="51" spans="1:39" s="19" customFormat="1" x14ac:dyDescent="0.2">
      <c r="A51" s="2" t="s">
        <v>32</v>
      </c>
      <c r="B51" s="3">
        <v>2678914.1216533002</v>
      </c>
      <c r="C51" s="3">
        <v>6633588.3366059512</v>
      </c>
      <c r="D51" s="3">
        <v>9262736.9404959064</v>
      </c>
      <c r="E51" s="3">
        <v>12232533.056531247</v>
      </c>
      <c r="F51" s="3">
        <v>14641510.304574203</v>
      </c>
      <c r="G51" s="3">
        <v>17701789.416132603</v>
      </c>
      <c r="H51" s="3">
        <v>20153088.302493192</v>
      </c>
      <c r="I51" s="3">
        <v>22297335.300522584</v>
      </c>
      <c r="J51" s="3">
        <v>27507125.759342499</v>
      </c>
      <c r="K51" s="3">
        <v>28966942.717483178</v>
      </c>
      <c r="L51" s="3">
        <v>30521502.36573603</v>
      </c>
      <c r="M51" s="3">
        <v>32153928.496565808</v>
      </c>
      <c r="N51" s="3">
        <v>34099765.439220093</v>
      </c>
      <c r="O51" s="3">
        <v>34975064.432353497</v>
      </c>
      <c r="P51" s="3">
        <v>36084149.805550329</v>
      </c>
      <c r="Q51" s="3">
        <v>42330856.154633179</v>
      </c>
      <c r="R51" s="3">
        <v>51712731.267725445</v>
      </c>
      <c r="S51" s="3">
        <v>53097577.971099295</v>
      </c>
      <c r="T51" s="3">
        <v>59900927.483357593</v>
      </c>
      <c r="U51" s="3">
        <v>61158519.145102479</v>
      </c>
      <c r="V51" s="3">
        <v>62082895.257003702</v>
      </c>
      <c r="W51" s="3">
        <v>63702368.123101965</v>
      </c>
      <c r="X51" s="3">
        <v>64537797.976460032</v>
      </c>
      <c r="Y51" s="3">
        <v>65146684.800520055</v>
      </c>
      <c r="Z51" s="3">
        <v>65778164.024254747</v>
      </c>
      <c r="AA51" s="3">
        <v>65903614.030649945</v>
      </c>
      <c r="AB51" s="3">
        <v>66134213.722863711</v>
      </c>
      <c r="AC51" s="3">
        <v>67261907.762852833</v>
      </c>
      <c r="AD51" s="3">
        <v>67508446.570468232</v>
      </c>
      <c r="AE51" s="3">
        <v>68172437.670701474</v>
      </c>
      <c r="AF51" s="3">
        <v>66741486.086547382</v>
      </c>
      <c r="AG51" s="4">
        <f>AF51*$AG$82</f>
        <v>68773556.311221346</v>
      </c>
      <c r="AH51" s="4">
        <f t="shared" ref="AH51:AH81" si="35">AG51*$AH$82</f>
        <v>68873492.882891804</v>
      </c>
      <c r="AI51" s="4">
        <f t="shared" si="34"/>
        <v>68873492.882891804</v>
      </c>
      <c r="AJ51" s="4">
        <f t="shared" si="33"/>
        <v>68873492.882891804</v>
      </c>
      <c r="AK51" s="4">
        <f t="shared" si="32"/>
        <v>72569865.038766652</v>
      </c>
      <c r="AL51" s="34">
        <f t="shared" si="31"/>
        <v>72569865.038766652</v>
      </c>
      <c r="AM51" s="17">
        <f>AL51-AF51</f>
        <v>5828378.9522192702</v>
      </c>
    </row>
    <row r="52" spans="1:39" s="19" customFormat="1" x14ac:dyDescent="0.2">
      <c r="A52" s="2" t="s">
        <v>31</v>
      </c>
      <c r="B52" s="3">
        <v>1746819.5176636386</v>
      </c>
      <c r="C52" s="3">
        <v>6467976.8240534998</v>
      </c>
      <c r="D52" s="3">
        <v>10329720.694761898</v>
      </c>
      <c r="E52" s="3">
        <v>14045836.748771099</v>
      </c>
      <c r="F52" s="3">
        <v>16994453.3825427</v>
      </c>
      <c r="G52" s="3">
        <v>19581888.384548001</v>
      </c>
      <c r="H52" s="3">
        <v>21626410.195393801</v>
      </c>
      <c r="I52" s="3">
        <v>24450665.542462204</v>
      </c>
      <c r="J52" s="3">
        <v>27080485.926626578</v>
      </c>
      <c r="K52" s="3">
        <v>27925612.153238796</v>
      </c>
      <c r="L52" s="3">
        <v>28207858.810949486</v>
      </c>
      <c r="M52" s="3">
        <v>29864135.936095927</v>
      </c>
      <c r="N52" s="3">
        <v>31630969.054512031</v>
      </c>
      <c r="O52" s="3">
        <v>32424082.095484402</v>
      </c>
      <c r="P52" s="3">
        <v>32970310.401530348</v>
      </c>
      <c r="Q52" s="3">
        <v>62660323.444301188</v>
      </c>
      <c r="R52" s="3">
        <v>64912781.159431733</v>
      </c>
      <c r="S52" s="3">
        <v>69600492.490007281</v>
      </c>
      <c r="T52" s="3">
        <v>70604432.84426102</v>
      </c>
      <c r="U52" s="3">
        <v>65234921.101553686</v>
      </c>
      <c r="V52" s="3">
        <v>67222066.900143445</v>
      </c>
      <c r="W52" s="3">
        <v>68984456.961698622</v>
      </c>
      <c r="X52" s="3">
        <v>69266690.072235644</v>
      </c>
      <c r="Y52" s="3">
        <v>71744623.84316355</v>
      </c>
      <c r="Z52" s="3">
        <v>72971050.87374866</v>
      </c>
      <c r="AA52" s="3">
        <v>73352823.417282313</v>
      </c>
      <c r="AB52" s="3">
        <v>73685242.046872184</v>
      </c>
      <c r="AC52" s="3">
        <v>74799944.642181382</v>
      </c>
      <c r="AD52" s="3">
        <v>74665324.816373199</v>
      </c>
      <c r="AE52" s="3">
        <v>76020539.054711759</v>
      </c>
      <c r="AF52" s="4">
        <f>AE52*$AF$82</f>
        <v>76020539.054711759</v>
      </c>
      <c r="AG52" s="4">
        <f t="shared" ref="AG52:AG81" si="36">AF52*$AG$82</f>
        <v>78335127.520368978</v>
      </c>
      <c r="AH52" s="4">
        <f t="shared" si="35"/>
        <v>78448958.249876797</v>
      </c>
      <c r="AI52" s="4">
        <f t="shared" si="34"/>
        <v>78448958.249876797</v>
      </c>
      <c r="AJ52" s="4">
        <f t="shared" si="33"/>
        <v>78448958.249876797</v>
      </c>
      <c r="AK52" s="4">
        <f t="shared" si="32"/>
        <v>82659236.149173871</v>
      </c>
      <c r="AL52" s="34">
        <f t="shared" si="31"/>
        <v>82659236.149173871</v>
      </c>
      <c r="AM52" s="17">
        <f>AL52-AE52</f>
        <v>6638697.0944621116</v>
      </c>
    </row>
    <row r="53" spans="1:39" x14ac:dyDescent="0.2">
      <c r="A53" s="2" t="s">
        <v>30</v>
      </c>
      <c r="B53" s="3">
        <v>1990686.6815583</v>
      </c>
      <c r="C53" s="3">
        <v>4537864.5214432999</v>
      </c>
      <c r="D53" s="3">
        <v>8109766.4280948006</v>
      </c>
      <c r="E53" s="3">
        <v>10155320.574105702</v>
      </c>
      <c r="F53" s="3">
        <v>12689122.2732448</v>
      </c>
      <c r="G53" s="3">
        <v>15258349.2436001</v>
      </c>
      <c r="H53" s="3">
        <v>18100282.046646927</v>
      </c>
      <c r="I53" s="3">
        <v>19353676.20427452</v>
      </c>
      <c r="J53" s="3">
        <v>22480500.193747014</v>
      </c>
      <c r="K53" s="3">
        <v>24783635.944824401</v>
      </c>
      <c r="L53" s="3">
        <v>24714309.171737622</v>
      </c>
      <c r="M53" s="3">
        <v>27767302.341598317</v>
      </c>
      <c r="N53" s="3">
        <v>29151900.177986685</v>
      </c>
      <c r="O53" s="3">
        <v>30405797.844628632</v>
      </c>
      <c r="P53" s="3">
        <v>32743316.088141255</v>
      </c>
      <c r="Q53" s="3">
        <v>34467303.491216958</v>
      </c>
      <c r="R53" s="3">
        <v>36460140.547603518</v>
      </c>
      <c r="S53" s="3">
        <v>38752463.99141974</v>
      </c>
      <c r="T53" s="3">
        <v>44574997.979657084</v>
      </c>
      <c r="U53" s="3">
        <v>44807565.754122466</v>
      </c>
      <c r="V53" s="3">
        <v>46031490.630179286</v>
      </c>
      <c r="W53" s="3">
        <v>48127050.279746629</v>
      </c>
      <c r="X53" s="3">
        <v>50143791.350849777</v>
      </c>
      <c r="Y53" s="3">
        <v>51823431.655558944</v>
      </c>
      <c r="Z53" s="3">
        <v>52382928.582390271</v>
      </c>
      <c r="AA53" s="3">
        <v>53963615.12889526</v>
      </c>
      <c r="AB53" s="3">
        <v>56665432.371174373</v>
      </c>
      <c r="AC53" s="3">
        <v>56657302.800690673</v>
      </c>
      <c r="AD53" s="3">
        <v>54133840.609675571</v>
      </c>
      <c r="AE53" s="4">
        <f>AD53*$AE$82</f>
        <v>54364153.326535799</v>
      </c>
      <c r="AF53" s="4">
        <f t="shared" ref="AF53:AF81" si="37">AE53*$AF$82</f>
        <v>54364153.326535799</v>
      </c>
      <c r="AG53" s="4">
        <f t="shared" si="36"/>
        <v>56019372.347598784</v>
      </c>
      <c r="AH53" s="4">
        <f t="shared" si="35"/>
        <v>56100775.496131852</v>
      </c>
      <c r="AI53" s="4">
        <f t="shared" si="34"/>
        <v>56100775.496131852</v>
      </c>
      <c r="AJ53" s="4">
        <f t="shared" si="33"/>
        <v>56100775.496131852</v>
      </c>
      <c r="AK53" s="4">
        <f t="shared" si="32"/>
        <v>59111648.559002146</v>
      </c>
      <c r="AL53" s="34">
        <f t="shared" si="31"/>
        <v>59111648.559002146</v>
      </c>
      <c r="AM53" s="17">
        <f>AL53-AD53</f>
        <v>4977807.9493265748</v>
      </c>
    </row>
    <row r="54" spans="1:39" x14ac:dyDescent="0.2">
      <c r="A54" s="1" t="s">
        <v>29</v>
      </c>
      <c r="B54" s="3">
        <v>1938555.4153111</v>
      </c>
      <c r="C54" s="3">
        <v>6740811.407085021</v>
      </c>
      <c r="D54" s="3">
        <v>9292387.7667889502</v>
      </c>
      <c r="E54" s="3">
        <v>12695651.990773952</v>
      </c>
      <c r="F54" s="3">
        <v>17594007.571296953</v>
      </c>
      <c r="G54" s="3">
        <v>19548983.131140154</v>
      </c>
      <c r="H54" s="3">
        <v>27207544.653429292</v>
      </c>
      <c r="I54" s="3">
        <v>28443689.904576812</v>
      </c>
      <c r="J54" s="3">
        <v>28602510.15003407</v>
      </c>
      <c r="K54" s="3">
        <v>31852774.925429076</v>
      </c>
      <c r="L54" s="3">
        <v>35026314.206248462</v>
      </c>
      <c r="M54" s="3">
        <v>36791601.68284595</v>
      </c>
      <c r="N54" s="3">
        <v>38207935.21994824</v>
      </c>
      <c r="O54" s="3">
        <v>41951184.508616596</v>
      </c>
      <c r="P54" s="3">
        <v>47037818.131323524</v>
      </c>
      <c r="Q54" s="3">
        <v>50403363.959241822</v>
      </c>
      <c r="R54" s="3">
        <v>52824811.537028827</v>
      </c>
      <c r="S54" s="3">
        <v>57323486.970282875</v>
      </c>
      <c r="T54" s="3">
        <v>60130717.273646422</v>
      </c>
      <c r="U54" s="3">
        <v>62577588.779189073</v>
      </c>
      <c r="V54" s="3">
        <v>64460961.745353051</v>
      </c>
      <c r="W54" s="3">
        <v>66106153.670618169</v>
      </c>
      <c r="X54" s="3">
        <v>66303350.36190585</v>
      </c>
      <c r="Y54" s="3">
        <v>68539037.168601543</v>
      </c>
      <c r="Z54" s="3">
        <v>70026537.382686764</v>
      </c>
      <c r="AA54" s="3">
        <v>71210818.89980714</v>
      </c>
      <c r="AB54" s="3">
        <v>72277666.946871683</v>
      </c>
      <c r="AC54" s="3">
        <v>72254806.71741277</v>
      </c>
      <c r="AD54" s="4">
        <f>AC54*$AD$82</f>
        <v>72298041.357056364</v>
      </c>
      <c r="AE54" s="4">
        <f t="shared" ref="AE54:AE81" si="38">AD54*$AE$82</f>
        <v>72605633.763970137</v>
      </c>
      <c r="AF54" s="4">
        <f t="shared" si="37"/>
        <v>72605633.763970137</v>
      </c>
      <c r="AG54" s="4">
        <f t="shared" si="36"/>
        <v>74816249.007448882</v>
      </c>
      <c r="AH54" s="4">
        <f t="shared" si="35"/>
        <v>74924966.366737559</v>
      </c>
      <c r="AI54" s="4">
        <f t="shared" si="34"/>
        <v>74924966.366737559</v>
      </c>
      <c r="AJ54" s="4">
        <f t="shared" si="33"/>
        <v>74924966.366737559</v>
      </c>
      <c r="AK54" s="4">
        <f t="shared" si="32"/>
        <v>78946115.111564219</v>
      </c>
      <c r="AL54" s="34">
        <f t="shared" si="31"/>
        <v>78946115.111564219</v>
      </c>
      <c r="AM54" s="17">
        <f>AL54-AC54</f>
        <v>6691308.3941514492</v>
      </c>
    </row>
    <row r="55" spans="1:39" x14ac:dyDescent="0.2">
      <c r="A55" s="1" t="s">
        <v>28</v>
      </c>
      <c r="B55" s="3">
        <v>2931714.5640000002</v>
      </c>
      <c r="C55" s="3">
        <v>6431825.7269255994</v>
      </c>
      <c r="D55" s="3">
        <v>10679030.569078799</v>
      </c>
      <c r="E55" s="3">
        <v>18572708.1085448</v>
      </c>
      <c r="F55" s="3">
        <v>23942960.1163905</v>
      </c>
      <c r="G55" s="3">
        <v>29791805.921183359</v>
      </c>
      <c r="H55" s="3">
        <v>33737239.241510831</v>
      </c>
      <c r="I55" s="3">
        <v>36860708.276872292</v>
      </c>
      <c r="J55" s="3">
        <v>38977424.795449868</v>
      </c>
      <c r="K55" s="3">
        <v>40333146.586522758</v>
      </c>
      <c r="L55" s="3">
        <v>40955870.55821833</v>
      </c>
      <c r="M55" s="3">
        <v>39640581.267877772</v>
      </c>
      <c r="N55" s="3">
        <v>43934588.118545197</v>
      </c>
      <c r="O55" s="3">
        <v>49011827.228241786</v>
      </c>
      <c r="P55" s="3">
        <v>52639413.309366174</v>
      </c>
      <c r="Q55" s="3">
        <v>55418082.888125226</v>
      </c>
      <c r="R55" s="3">
        <v>58544172.407152109</v>
      </c>
      <c r="S55" s="3">
        <v>60734723.057821751</v>
      </c>
      <c r="T55" s="3">
        <v>62058507.086700998</v>
      </c>
      <c r="U55" s="3">
        <v>63488847.175187699</v>
      </c>
      <c r="V55" s="3">
        <v>66047425.001633979</v>
      </c>
      <c r="W55" s="3">
        <v>68912281.61513035</v>
      </c>
      <c r="X55" s="3">
        <v>70832476.484846786</v>
      </c>
      <c r="Y55" s="3">
        <v>72844160.87901783</v>
      </c>
      <c r="Z55" s="3">
        <v>73533622.862016767</v>
      </c>
      <c r="AA55" s="3">
        <v>74216624.090043142</v>
      </c>
      <c r="AB55" s="3">
        <v>76258097.634771705</v>
      </c>
      <c r="AC55" s="4">
        <f>AB55*$AC$82</f>
        <v>76897848.116016448</v>
      </c>
      <c r="AD55" s="4">
        <f t="shared" ref="AD55:AD81" si="39">AC55*$AD$82</f>
        <v>76943860.982200786</v>
      </c>
      <c r="AE55" s="4">
        <f t="shared" si="38"/>
        <v>77271219.053768292</v>
      </c>
      <c r="AF55" s="4">
        <f t="shared" si="37"/>
        <v>77271219.053768292</v>
      </c>
      <c r="AG55" s="4">
        <f t="shared" si="36"/>
        <v>79623886.827149972</v>
      </c>
      <c r="AH55" s="4">
        <f t="shared" si="35"/>
        <v>79739590.284981519</v>
      </c>
      <c r="AI55" s="4">
        <f t="shared" si="34"/>
        <v>79739590.284981519</v>
      </c>
      <c r="AJ55" s="4">
        <f t="shared" si="33"/>
        <v>79739590.284981519</v>
      </c>
      <c r="AK55" s="4">
        <f t="shared" si="32"/>
        <v>84019135.127457336</v>
      </c>
      <c r="AL55" s="34">
        <f t="shared" si="31"/>
        <v>84019135.127457336</v>
      </c>
      <c r="AM55" s="17">
        <f>AL55-AB55</f>
        <v>7761037.4926856309</v>
      </c>
    </row>
    <row r="56" spans="1:39" x14ac:dyDescent="0.2">
      <c r="A56" s="1" t="s">
        <v>27</v>
      </c>
      <c r="B56" s="3">
        <v>2003824.6122262999</v>
      </c>
      <c r="C56" s="3">
        <v>9870601.9311594982</v>
      </c>
      <c r="D56" s="3">
        <v>11879981.774236003</v>
      </c>
      <c r="E56" s="3">
        <v>16917901.750891298</v>
      </c>
      <c r="F56" s="3">
        <v>17454079.868985776</v>
      </c>
      <c r="G56" s="3">
        <v>18833665.292680096</v>
      </c>
      <c r="H56" s="3">
        <v>21818290.106506765</v>
      </c>
      <c r="I56" s="3">
        <v>25560643.120486818</v>
      </c>
      <c r="J56" s="3">
        <v>27220898.047017727</v>
      </c>
      <c r="K56" s="3">
        <v>28561493.825411215</v>
      </c>
      <c r="L56" s="3">
        <v>28918672.792415883</v>
      </c>
      <c r="M56" s="3">
        <v>32548385.741864435</v>
      </c>
      <c r="N56" s="3">
        <v>33593385.790256619</v>
      </c>
      <c r="O56" s="3">
        <v>36955309.005406484</v>
      </c>
      <c r="P56" s="3">
        <v>38513589.682383619</v>
      </c>
      <c r="Q56" s="3">
        <v>48292502.082830064</v>
      </c>
      <c r="R56" s="3">
        <v>49237522.6043415</v>
      </c>
      <c r="S56" s="3">
        <v>51266006.223103546</v>
      </c>
      <c r="T56" s="3">
        <v>54666637.324754611</v>
      </c>
      <c r="U56" s="3">
        <v>57980094.103956483</v>
      </c>
      <c r="V56" s="3">
        <v>59623283.561415568</v>
      </c>
      <c r="W56" s="3">
        <v>60217831.312544167</v>
      </c>
      <c r="X56" s="3">
        <v>62274212.715603091</v>
      </c>
      <c r="Y56" s="3">
        <v>63192881.1216961</v>
      </c>
      <c r="Z56" s="3">
        <v>66875166.513830647</v>
      </c>
      <c r="AA56" s="3">
        <v>65921885.515250929</v>
      </c>
      <c r="AB56" s="4">
        <f>AA56*$AB$82</f>
        <v>66746732.529549517</v>
      </c>
      <c r="AC56" s="4">
        <f t="shared" ref="AC56:AC81" si="40">AB56*$AC$82</f>
        <v>67306689.512240142</v>
      </c>
      <c r="AD56" s="4">
        <f t="shared" si="39"/>
        <v>67346963.379113048</v>
      </c>
      <c r="AE56" s="4">
        <f t="shared" si="38"/>
        <v>67633491.398064598</v>
      </c>
      <c r="AF56" s="4">
        <f t="shared" si="37"/>
        <v>67633491.398064598</v>
      </c>
      <c r="AG56" s="4">
        <f t="shared" si="36"/>
        <v>69692720.404181257</v>
      </c>
      <c r="AH56" s="4">
        <f t="shared" si="35"/>
        <v>69793992.636142954</v>
      </c>
      <c r="AI56" s="4">
        <f t="shared" si="34"/>
        <v>69793992.636142954</v>
      </c>
      <c r="AJ56" s="4">
        <f t="shared" si="33"/>
        <v>69793992.636142954</v>
      </c>
      <c r="AK56" s="4">
        <f t="shared" si="32"/>
        <v>73539767.102180764</v>
      </c>
      <c r="AL56" s="34">
        <f t="shared" si="31"/>
        <v>73539767.102180764</v>
      </c>
      <c r="AM56" s="17">
        <f>AL56-AA56</f>
        <v>7617881.5869298354</v>
      </c>
    </row>
    <row r="57" spans="1:39" x14ac:dyDescent="0.2">
      <c r="A57" s="1" t="s">
        <v>26</v>
      </c>
      <c r="B57" s="3">
        <v>2756319.9987499998</v>
      </c>
      <c r="C57" s="3">
        <v>7196202.365190099</v>
      </c>
      <c r="D57" s="3">
        <v>13098830.323190302</v>
      </c>
      <c r="E57" s="3">
        <v>16268043.20178734</v>
      </c>
      <c r="F57" s="3">
        <v>19264184.636743717</v>
      </c>
      <c r="G57" s="3">
        <v>21096429.844279457</v>
      </c>
      <c r="H57" s="3">
        <v>24271336.941246781</v>
      </c>
      <c r="I57" s="3">
        <v>28936299.30164903</v>
      </c>
      <c r="J57" s="3">
        <v>31371585.093661472</v>
      </c>
      <c r="K57" s="3">
        <v>32878720.633327186</v>
      </c>
      <c r="L57" s="3">
        <v>34446232.852539375</v>
      </c>
      <c r="M57" s="3">
        <v>35912709.499676734</v>
      </c>
      <c r="N57" s="3">
        <v>39023592.573023841</v>
      </c>
      <c r="O57" s="3">
        <v>45274129.087925769</v>
      </c>
      <c r="P57" s="3">
        <v>55045768.797510266</v>
      </c>
      <c r="Q57" s="3">
        <v>58189036.048028991</v>
      </c>
      <c r="R57" s="3">
        <v>60021428.407626905</v>
      </c>
      <c r="S57" s="3">
        <v>60747685.337060519</v>
      </c>
      <c r="T57" s="3">
        <v>63121737.962298505</v>
      </c>
      <c r="U57" s="3">
        <v>64714245.216702856</v>
      </c>
      <c r="V57" s="3">
        <v>66263173.030278035</v>
      </c>
      <c r="W57" s="3">
        <v>69384994.782256469</v>
      </c>
      <c r="X57" s="3">
        <v>70913232.118476897</v>
      </c>
      <c r="Y57" s="3">
        <v>71174813.752858415</v>
      </c>
      <c r="Z57" s="3">
        <v>72215993.033903003</v>
      </c>
      <c r="AA57" s="4">
        <f>Z57*$AA$82</f>
        <v>72811290.508900866</v>
      </c>
      <c r="AB57" s="4">
        <f t="shared" ref="AB57:AB81" si="41">AA57*$AB$82</f>
        <v>73722341.142754465</v>
      </c>
      <c r="AC57" s="4">
        <f t="shared" si="40"/>
        <v>74340818.454507664</v>
      </c>
      <c r="AD57" s="4">
        <f t="shared" si="39"/>
        <v>74385301.287452757</v>
      </c>
      <c r="AE57" s="4">
        <f t="shared" si="38"/>
        <v>74701773.952998638</v>
      </c>
      <c r="AF57" s="4">
        <f t="shared" si="37"/>
        <v>74701773.952998638</v>
      </c>
      <c r="AG57" s="4">
        <f t="shared" si="36"/>
        <v>76976210.131770074</v>
      </c>
      <c r="AH57" s="4">
        <f t="shared" si="35"/>
        <v>77088066.184493899</v>
      </c>
      <c r="AI57" s="4">
        <f t="shared" si="34"/>
        <v>77088066.184493899</v>
      </c>
      <c r="AJ57" s="4">
        <f t="shared" si="33"/>
        <v>77088066.184493899</v>
      </c>
      <c r="AK57" s="4">
        <f t="shared" si="32"/>
        <v>81225306.354367465</v>
      </c>
      <c r="AL57" s="34">
        <f t="shared" si="31"/>
        <v>81225306.354367465</v>
      </c>
      <c r="AM57" s="17">
        <f>AL57-Z57</f>
        <v>9009313.320464462</v>
      </c>
    </row>
    <row r="58" spans="1:39" x14ac:dyDescent="0.2">
      <c r="A58" s="2" t="s">
        <v>16</v>
      </c>
      <c r="B58" s="3">
        <v>3475761.7058024001</v>
      </c>
      <c r="C58" s="3">
        <v>10539991.205294698</v>
      </c>
      <c r="D58" s="3">
        <v>18876739.064540934</v>
      </c>
      <c r="E58" s="3">
        <v>21518363.234382145</v>
      </c>
      <c r="F58" s="3">
        <v>27434864.625746328</v>
      </c>
      <c r="G58" s="3">
        <v>34987039.137476817</v>
      </c>
      <c r="H58" s="3">
        <v>38028580.008751161</v>
      </c>
      <c r="I58" s="3">
        <v>40774362.691310041</v>
      </c>
      <c r="J58" s="3">
        <v>41898208.300574556</v>
      </c>
      <c r="K58" s="3">
        <v>48497916.34454304</v>
      </c>
      <c r="L58" s="3">
        <v>50629501.954380445</v>
      </c>
      <c r="M58" s="3">
        <v>57420423.538590327</v>
      </c>
      <c r="N58" s="3">
        <v>62280741.491920911</v>
      </c>
      <c r="O58" s="3">
        <v>70753255.891827524</v>
      </c>
      <c r="P58" s="3">
        <v>73390333.27864641</v>
      </c>
      <c r="Q58" s="3">
        <v>78246592.920135811</v>
      </c>
      <c r="R58" s="3">
        <v>79724925.229584008</v>
      </c>
      <c r="S58" s="3">
        <v>81294913.374293789</v>
      </c>
      <c r="T58" s="3">
        <v>84801977.90539369</v>
      </c>
      <c r="U58" s="3">
        <v>86307690.131340906</v>
      </c>
      <c r="V58" s="3">
        <v>88730156.536875799</v>
      </c>
      <c r="W58" s="3">
        <v>90746427.304099128</v>
      </c>
      <c r="X58" s="3">
        <v>92648751.140393287</v>
      </c>
      <c r="Y58" s="3">
        <v>93714094.677290961</v>
      </c>
      <c r="Z58" s="4">
        <f>Y58*$Z$82</f>
        <v>95351380.991600871</v>
      </c>
      <c r="AA58" s="4">
        <f t="shared" ref="AA58:AA81" si="42">Z58*$AA$82</f>
        <v>96137390.211403638</v>
      </c>
      <c r="AB58" s="4">
        <f t="shared" si="41"/>
        <v>97340308.463188007</v>
      </c>
      <c r="AC58" s="4">
        <f t="shared" si="40"/>
        <v>98156923.499693215</v>
      </c>
      <c r="AD58" s="4">
        <f t="shared" si="39"/>
        <v>98215657.020808697</v>
      </c>
      <c r="AE58" s="4">
        <f t="shared" si="38"/>
        <v>98633516.063357979</v>
      </c>
      <c r="AF58" s="4">
        <f t="shared" si="37"/>
        <v>98633516.063357979</v>
      </c>
      <c r="AG58" s="4">
        <f t="shared" si="36"/>
        <v>101636599.19649862</v>
      </c>
      <c r="AH58" s="4">
        <f t="shared" si="35"/>
        <v>101784289.87624153</v>
      </c>
      <c r="AI58" s="4">
        <f t="shared" si="34"/>
        <v>101784289.87624153</v>
      </c>
      <c r="AJ58" s="4">
        <f t="shared" si="33"/>
        <v>101784289.87624153</v>
      </c>
      <c r="AK58" s="4">
        <f t="shared" si="32"/>
        <v>107246951.91436055</v>
      </c>
      <c r="AL58" s="34">
        <f t="shared" si="31"/>
        <v>107246951.91436055</v>
      </c>
      <c r="AM58" s="17">
        <f>AL58-Y58</f>
        <v>13532857.237069592</v>
      </c>
    </row>
    <row r="59" spans="1:39" x14ac:dyDescent="0.2">
      <c r="A59" s="2" t="s">
        <v>15</v>
      </c>
      <c r="B59" s="3">
        <v>3845329.6026729294</v>
      </c>
      <c r="C59" s="3">
        <v>12208077.689110519</v>
      </c>
      <c r="D59" s="3">
        <v>17700546.046328574</v>
      </c>
      <c r="E59" s="3">
        <v>23851971.848697189</v>
      </c>
      <c r="F59" s="3">
        <v>28121263.078136612</v>
      </c>
      <c r="G59" s="3">
        <v>30188150.034376156</v>
      </c>
      <c r="H59" s="3">
        <v>32158591.508216575</v>
      </c>
      <c r="I59" s="3">
        <v>34140423.525050312</v>
      </c>
      <c r="J59" s="3">
        <v>33706314.729423083</v>
      </c>
      <c r="K59" s="3">
        <v>35856631.461505771</v>
      </c>
      <c r="L59" s="3">
        <v>39092629.751868911</v>
      </c>
      <c r="M59" s="3">
        <v>42839837.977992989</v>
      </c>
      <c r="N59" s="3">
        <v>45328859.293187812</v>
      </c>
      <c r="O59" s="3">
        <v>48967029.766197041</v>
      </c>
      <c r="P59" s="3">
        <v>52713755.946623579</v>
      </c>
      <c r="Q59" s="3">
        <v>53680140.66854661</v>
      </c>
      <c r="R59" s="3">
        <v>56557619.007577054</v>
      </c>
      <c r="S59" s="3">
        <v>57796684.018482715</v>
      </c>
      <c r="T59" s="3">
        <v>58923188.747159481</v>
      </c>
      <c r="U59" s="3">
        <v>61868760.020955458</v>
      </c>
      <c r="V59" s="3">
        <v>64771148.044509582</v>
      </c>
      <c r="W59" s="3">
        <v>65466559.895996496</v>
      </c>
      <c r="X59" s="3">
        <v>67770759.163727954</v>
      </c>
      <c r="Y59" s="4">
        <f>X59*$Y$82</f>
        <v>69028450.440249115</v>
      </c>
      <c r="Z59" s="4">
        <f t="shared" ref="Z59:Z81" si="43">Y59*$Z$82</f>
        <v>70234451.923729554</v>
      </c>
      <c r="AA59" s="4">
        <f t="shared" si="42"/>
        <v>70813414.977916554</v>
      </c>
      <c r="AB59" s="4">
        <f t="shared" si="41"/>
        <v>71699467.21171239</v>
      </c>
      <c r="AC59" s="4">
        <f t="shared" si="40"/>
        <v>72300974.069034904</v>
      </c>
      <c r="AD59" s="4">
        <f t="shared" si="39"/>
        <v>72344236.333536983</v>
      </c>
      <c r="AE59" s="4">
        <f t="shared" si="38"/>
        <v>72652025.277227357</v>
      </c>
      <c r="AF59" s="4">
        <f t="shared" si="37"/>
        <v>72652025.277227357</v>
      </c>
      <c r="AG59" s="4">
        <f t="shared" si="36"/>
        <v>74864052.997686997</v>
      </c>
      <c r="AH59" s="4">
        <f t="shared" si="35"/>
        <v>74972839.822147354</v>
      </c>
      <c r="AI59" s="4">
        <f t="shared" si="34"/>
        <v>74972839.822147354</v>
      </c>
      <c r="AJ59" s="4">
        <f t="shared" si="33"/>
        <v>74972839.822147354</v>
      </c>
      <c r="AK59" s="4">
        <f t="shared" si="32"/>
        <v>78996557.887915567</v>
      </c>
      <c r="AL59" s="34">
        <f t="shared" si="31"/>
        <v>78996557.887915567</v>
      </c>
      <c r="AM59" s="17">
        <f>AL59-X59</f>
        <v>11225798.724187613</v>
      </c>
    </row>
    <row r="60" spans="1:39" x14ac:dyDescent="0.2">
      <c r="A60" s="2" t="s">
        <v>14</v>
      </c>
      <c r="B60" s="3">
        <v>6493894.4484652523</v>
      </c>
      <c r="C60" s="3">
        <v>10611428.038373051</v>
      </c>
      <c r="D60" s="3">
        <v>10536209.343202027</v>
      </c>
      <c r="E60" s="3">
        <v>13899867.508111129</v>
      </c>
      <c r="F60" s="3">
        <v>16686007.463826157</v>
      </c>
      <c r="G60" s="3">
        <v>18131583.319560848</v>
      </c>
      <c r="H60" s="3">
        <v>19133401.243919935</v>
      </c>
      <c r="I60" s="3">
        <v>21408136.995706525</v>
      </c>
      <c r="J60" s="3">
        <v>24006130.564094316</v>
      </c>
      <c r="K60" s="3">
        <v>28146599.823479805</v>
      </c>
      <c r="L60" s="3">
        <v>27328480.449182522</v>
      </c>
      <c r="M60" s="3">
        <v>29712862.621684574</v>
      </c>
      <c r="N60" s="3">
        <v>32142150.474501416</v>
      </c>
      <c r="O60" s="3">
        <v>33317411.031764567</v>
      </c>
      <c r="P60" s="3">
        <v>35264437.925673433</v>
      </c>
      <c r="Q60" s="3">
        <v>37317315.077000961</v>
      </c>
      <c r="R60" s="3">
        <v>38983688.733280174</v>
      </c>
      <c r="S60" s="3">
        <v>40652813.343818262</v>
      </c>
      <c r="T60" s="3">
        <v>42281627.939154029</v>
      </c>
      <c r="U60" s="3">
        <v>44476353.037482157</v>
      </c>
      <c r="V60" s="3">
        <v>48259194.153827541</v>
      </c>
      <c r="W60" s="3">
        <v>47990602.647642046</v>
      </c>
      <c r="X60" s="4">
        <f>W60*$X$82</f>
        <v>49320285.279060803</v>
      </c>
      <c r="Y60" s="4">
        <f t="shared" ref="Y60:Y81" si="44">X60*$Y$82</f>
        <v>50235572.245245613</v>
      </c>
      <c r="Z60" s="4">
        <f t="shared" si="43"/>
        <v>51113241.876605757</v>
      </c>
      <c r="AA60" s="4">
        <f t="shared" si="42"/>
        <v>51534583.224273913</v>
      </c>
      <c r="AB60" s="4">
        <f t="shared" si="41"/>
        <v>52179409.24484989</v>
      </c>
      <c r="AC60" s="4">
        <f t="shared" si="40"/>
        <v>52617156.883603439</v>
      </c>
      <c r="AD60" s="4">
        <f t="shared" si="39"/>
        <v>52648641.07019645</v>
      </c>
      <c r="AE60" s="4">
        <f t="shared" si="38"/>
        <v>52872634.997605108</v>
      </c>
      <c r="AF60" s="4">
        <f t="shared" si="37"/>
        <v>52872634.997605108</v>
      </c>
      <c r="AG60" s="4">
        <f t="shared" si="36"/>
        <v>54482441.934468389</v>
      </c>
      <c r="AH60" s="4">
        <f t="shared" si="35"/>
        <v>54561611.731047265</v>
      </c>
      <c r="AI60" s="4">
        <f t="shared" si="34"/>
        <v>54561611.731047265</v>
      </c>
      <c r="AJ60" s="4">
        <f t="shared" si="33"/>
        <v>54561611.731047265</v>
      </c>
      <c r="AK60" s="4">
        <f t="shared" si="32"/>
        <v>57489879.39891801</v>
      </c>
      <c r="AL60" s="34">
        <f t="shared" si="31"/>
        <v>57489879.39891801</v>
      </c>
      <c r="AM60" s="17">
        <f>AL60-W60</f>
        <v>9499276.7512759641</v>
      </c>
    </row>
    <row r="61" spans="1:39" x14ac:dyDescent="0.2">
      <c r="A61" s="2" t="s">
        <v>13</v>
      </c>
      <c r="B61" s="3">
        <v>4877425.1139999991</v>
      </c>
      <c r="C61" s="3">
        <v>12174209.938824398</v>
      </c>
      <c r="D61" s="3">
        <v>15665827.33401878</v>
      </c>
      <c r="E61" s="3">
        <v>20320380.008905344</v>
      </c>
      <c r="F61" s="3">
        <v>23138532.210343305</v>
      </c>
      <c r="G61" s="3">
        <v>25468636.487592336</v>
      </c>
      <c r="H61" s="3">
        <v>26040722.242723823</v>
      </c>
      <c r="I61" s="3">
        <v>28386671.991810482</v>
      </c>
      <c r="J61" s="3">
        <v>32731465.922718387</v>
      </c>
      <c r="K61" s="3">
        <v>36669195.13730967</v>
      </c>
      <c r="L61" s="3">
        <v>42174271.593300648</v>
      </c>
      <c r="M61" s="3">
        <v>46589929.007162318</v>
      </c>
      <c r="N61" s="3">
        <v>48378820.526586704</v>
      </c>
      <c r="O61" s="3">
        <v>51204881.958936997</v>
      </c>
      <c r="P61" s="3">
        <v>54232215.422178574</v>
      </c>
      <c r="Q61" s="3">
        <v>56993847.266954012</v>
      </c>
      <c r="R61" s="3">
        <v>60358254.805957392</v>
      </c>
      <c r="S61" s="3">
        <v>63201244.687168226</v>
      </c>
      <c r="T61" s="3">
        <v>65780416.105022408</v>
      </c>
      <c r="U61" s="3">
        <v>68403916.861953557</v>
      </c>
      <c r="V61" s="3">
        <v>68946640.517087772</v>
      </c>
      <c r="W61" s="4">
        <f>V61*$W$82</f>
        <v>70791715.309120983</v>
      </c>
      <c r="X61" s="4">
        <f t="shared" ref="X61:X81" si="45">W61*$X$82</f>
        <v>72753151.696698919</v>
      </c>
      <c r="Y61" s="4">
        <f t="shared" si="44"/>
        <v>74103306.326180056</v>
      </c>
      <c r="Z61" s="4">
        <f t="shared" si="43"/>
        <v>75397971.015742168</v>
      </c>
      <c r="AA61" s="4">
        <f t="shared" si="42"/>
        <v>76019498.462502643</v>
      </c>
      <c r="AB61" s="4">
        <f t="shared" si="41"/>
        <v>76970691.770236</v>
      </c>
      <c r="AC61" s="4">
        <f t="shared" si="40"/>
        <v>77616420.40272285</v>
      </c>
      <c r="AD61" s="4">
        <f t="shared" si="39"/>
        <v>77662863.23634167</v>
      </c>
      <c r="AE61" s="4">
        <f t="shared" si="38"/>
        <v>77993280.306877553</v>
      </c>
      <c r="AF61" s="4">
        <f t="shared" si="37"/>
        <v>77993280.306877553</v>
      </c>
      <c r="AG61" s="4">
        <f t="shared" si="36"/>
        <v>80367932.594822362</v>
      </c>
      <c r="AH61" s="4">
        <f t="shared" si="35"/>
        <v>80484717.244134694</v>
      </c>
      <c r="AI61" s="4">
        <f t="shared" si="34"/>
        <v>80484717.244134694</v>
      </c>
      <c r="AJ61" s="4">
        <f t="shared" si="33"/>
        <v>80484717.244134694</v>
      </c>
      <c r="AK61" s="4">
        <f t="shared" si="32"/>
        <v>84804252.312590316</v>
      </c>
      <c r="AL61" s="34">
        <f t="shared" si="31"/>
        <v>84804252.312590316</v>
      </c>
      <c r="AM61" s="17">
        <f>AL61-V61</f>
        <v>15857611.795502543</v>
      </c>
    </row>
    <row r="62" spans="1:39" x14ac:dyDescent="0.2">
      <c r="A62" s="1" t="s">
        <v>12</v>
      </c>
      <c r="B62" s="3">
        <v>7925747.5186000001</v>
      </c>
      <c r="C62" s="3">
        <v>16673394.649123568</v>
      </c>
      <c r="D62" s="3">
        <v>21493363.377506867</v>
      </c>
      <c r="E62" s="3">
        <v>28637263.098774351</v>
      </c>
      <c r="F62" s="3">
        <v>31655442.143578868</v>
      </c>
      <c r="G62" s="3">
        <v>32110308.654768903</v>
      </c>
      <c r="H62" s="3">
        <v>34342488.622768834</v>
      </c>
      <c r="I62" s="3">
        <v>37754566.132860191</v>
      </c>
      <c r="J62" s="3">
        <v>42229317.338670038</v>
      </c>
      <c r="K62" s="3">
        <v>43747520.616562419</v>
      </c>
      <c r="L62" s="3">
        <v>47402323.2073301</v>
      </c>
      <c r="M62" s="3">
        <v>52092749.314884961</v>
      </c>
      <c r="N62" s="3">
        <v>57047877.632863492</v>
      </c>
      <c r="O62" s="3">
        <v>60000552.90983218</v>
      </c>
      <c r="P62" s="3">
        <v>60622015.999979556</v>
      </c>
      <c r="Q62" s="3">
        <v>65272149.857719079</v>
      </c>
      <c r="R62" s="3">
        <v>68926681.126824304</v>
      </c>
      <c r="S62" s="3">
        <v>72397432.858164236</v>
      </c>
      <c r="T62" s="3">
        <v>71261303.879847929</v>
      </c>
      <c r="U62" s="3">
        <v>78233650.417760715</v>
      </c>
      <c r="V62" s="4">
        <f>U62*$V$82</f>
        <v>80941900.519540086</v>
      </c>
      <c r="W62" s="4">
        <f t="shared" ref="W62:W81" si="46">V62*$W$82</f>
        <v>83107979.376287997</v>
      </c>
      <c r="X62" s="4">
        <f t="shared" si="45"/>
        <v>85410664.289839253</v>
      </c>
      <c r="Y62" s="4">
        <f t="shared" si="44"/>
        <v>86995717.323400393</v>
      </c>
      <c r="Z62" s="4">
        <f t="shared" si="43"/>
        <v>88515626.338876292</v>
      </c>
      <c r="AA62" s="4">
        <f t="shared" si="42"/>
        <v>89245286.441073462</v>
      </c>
      <c r="AB62" s="4">
        <f t="shared" si="41"/>
        <v>90361967.304883271</v>
      </c>
      <c r="AC62" s="4">
        <f t="shared" si="40"/>
        <v>91120039.088241816</v>
      </c>
      <c r="AD62" s="4">
        <f t="shared" si="39"/>
        <v>91174561.994512916</v>
      </c>
      <c r="AE62" s="4">
        <f t="shared" si="38"/>
        <v>91562464.660294652</v>
      </c>
      <c r="AF62" s="4">
        <f t="shared" si="37"/>
        <v>91562464.660294652</v>
      </c>
      <c r="AG62" s="4">
        <f t="shared" si="36"/>
        <v>94350256.317985207</v>
      </c>
      <c r="AH62" s="4">
        <f t="shared" si="35"/>
        <v>94487359.030981153</v>
      </c>
      <c r="AI62" s="4">
        <f t="shared" si="34"/>
        <v>94487359.030981153</v>
      </c>
      <c r="AJ62" s="4">
        <f t="shared" si="33"/>
        <v>94487359.030981153</v>
      </c>
      <c r="AK62" s="4">
        <f t="shared" si="32"/>
        <v>99558402.016968951</v>
      </c>
      <c r="AL62" s="34">
        <f t="shared" si="31"/>
        <v>99558402.016968951</v>
      </c>
      <c r="AM62" s="17">
        <f>AL62-U62</f>
        <v>21324751.599208236</v>
      </c>
    </row>
    <row r="63" spans="1:39" x14ac:dyDescent="0.2">
      <c r="A63" s="1" t="s">
        <v>11</v>
      </c>
      <c r="B63" s="3">
        <v>6520058.1212419998</v>
      </c>
      <c r="C63" s="3">
        <v>14988137.847562302</v>
      </c>
      <c r="D63" s="3">
        <v>21500753.395603396</v>
      </c>
      <c r="E63" s="3">
        <v>25520230.74957943</v>
      </c>
      <c r="F63" s="3">
        <v>29161903.44501571</v>
      </c>
      <c r="G63" s="3">
        <v>31417205.861890275</v>
      </c>
      <c r="H63" s="3">
        <v>32496089.106821552</v>
      </c>
      <c r="I63" s="3">
        <v>35461330.679449283</v>
      </c>
      <c r="J63" s="3">
        <v>37562113.423646837</v>
      </c>
      <c r="K63" s="3">
        <v>41121264.219332553</v>
      </c>
      <c r="L63" s="3">
        <v>43579533.533023022</v>
      </c>
      <c r="M63" s="3">
        <v>44475740.04969459</v>
      </c>
      <c r="N63" s="3">
        <v>47650091.580819875</v>
      </c>
      <c r="O63" s="3">
        <v>49999970.419399619</v>
      </c>
      <c r="P63" s="3">
        <v>54562248.120392255</v>
      </c>
      <c r="Q63" s="3">
        <v>58409293.434042446</v>
      </c>
      <c r="R63" s="3">
        <v>61797386.732474551</v>
      </c>
      <c r="S63" s="3">
        <v>63670301.065427765</v>
      </c>
      <c r="T63" s="3">
        <v>67677342.151262596</v>
      </c>
      <c r="U63" s="4">
        <f>T63*$U$82</f>
        <v>69376146.546507254</v>
      </c>
      <c r="V63" s="4">
        <f t="shared" ref="V63:V81" si="47">U63*$V$82</f>
        <v>71777772.38068901</v>
      </c>
      <c r="W63" s="4">
        <f t="shared" si="46"/>
        <v>73698610.83568354</v>
      </c>
      <c r="X63" s="4">
        <f t="shared" si="45"/>
        <v>75740589.00185506</v>
      </c>
      <c r="Y63" s="4">
        <f t="shared" si="44"/>
        <v>77146184.56020011</v>
      </c>
      <c r="Z63" s="4">
        <f t="shared" si="43"/>
        <v>78494011.61456795</v>
      </c>
      <c r="AA63" s="4">
        <f t="shared" si="42"/>
        <v>79141060.626199886</v>
      </c>
      <c r="AB63" s="4">
        <f t="shared" si="41"/>
        <v>80131312.453126803</v>
      </c>
      <c r="AC63" s="4">
        <f t="shared" si="40"/>
        <v>80803556.415337652</v>
      </c>
      <c r="AD63" s="4">
        <f t="shared" si="39"/>
        <v>80851906.314842612</v>
      </c>
      <c r="AE63" s="4">
        <f t="shared" si="38"/>
        <v>81195891.186357006</v>
      </c>
      <c r="AF63" s="4">
        <f t="shared" si="37"/>
        <v>81195891.186357006</v>
      </c>
      <c r="AG63" s="4">
        <f t="shared" si="36"/>
        <v>83668052.993358195</v>
      </c>
      <c r="AH63" s="4">
        <f t="shared" si="35"/>
        <v>83789633.130012169</v>
      </c>
      <c r="AI63" s="4">
        <f t="shared" si="34"/>
        <v>83789633.130012169</v>
      </c>
      <c r="AJ63" s="4">
        <f t="shared" si="33"/>
        <v>83789633.130012169</v>
      </c>
      <c r="AK63" s="4">
        <f t="shared" si="32"/>
        <v>88286539.761121616</v>
      </c>
      <c r="AL63" s="34">
        <f t="shared" si="31"/>
        <v>88286539.761121616</v>
      </c>
      <c r="AM63" s="17">
        <f>AL63-T63</f>
        <v>20609197.60985902</v>
      </c>
    </row>
    <row r="64" spans="1:39" x14ac:dyDescent="0.2">
      <c r="A64" s="1" t="s">
        <v>10</v>
      </c>
      <c r="B64" s="3">
        <v>6363577.9759999998</v>
      </c>
      <c r="C64" s="3">
        <v>16799557.7832799</v>
      </c>
      <c r="D64" s="3">
        <v>19704886.769288</v>
      </c>
      <c r="E64" s="3">
        <v>20932254.18642759</v>
      </c>
      <c r="F64" s="3">
        <v>24050990.138560634</v>
      </c>
      <c r="G64" s="3">
        <v>25396784.971782792</v>
      </c>
      <c r="H64" s="3">
        <v>26612204.451496027</v>
      </c>
      <c r="I64" s="3">
        <v>27732432.387243319</v>
      </c>
      <c r="J64" s="3">
        <v>29642002.732835691</v>
      </c>
      <c r="K64" s="3">
        <v>32044211.446075935</v>
      </c>
      <c r="L64" s="3">
        <v>33869777.673224777</v>
      </c>
      <c r="M64" s="3">
        <v>35821828.957688689</v>
      </c>
      <c r="N64" s="3">
        <v>35186992.469212942</v>
      </c>
      <c r="O64" s="3">
        <v>38824296.02646511</v>
      </c>
      <c r="P64" s="3">
        <v>41136019.652709022</v>
      </c>
      <c r="Q64" s="3">
        <v>43903523.966480926</v>
      </c>
      <c r="R64" s="3">
        <v>45713420.321332596</v>
      </c>
      <c r="S64" s="3">
        <v>48417622.374742545</v>
      </c>
      <c r="T64" s="4">
        <f>S64*$T$82</f>
        <v>50477128.863171145</v>
      </c>
      <c r="U64" s="4">
        <f t="shared" ref="U64:U81" si="48">T64*$U$82</f>
        <v>51744181.700152069</v>
      </c>
      <c r="V64" s="4">
        <f t="shared" si="47"/>
        <v>53535433.73310224</v>
      </c>
      <c r="W64" s="4">
        <f t="shared" si="46"/>
        <v>54968090.618495084</v>
      </c>
      <c r="X64" s="4">
        <f t="shared" si="45"/>
        <v>56491099.527433142</v>
      </c>
      <c r="Y64" s="4">
        <f t="shared" si="44"/>
        <v>57539462.626112543</v>
      </c>
      <c r="Z64" s="4">
        <f t="shared" si="43"/>
        <v>58544739.100424036</v>
      </c>
      <c r="AA64" s="4">
        <f t="shared" si="42"/>
        <v>59027340.445316292</v>
      </c>
      <c r="AB64" s="4">
        <f t="shared" si="41"/>
        <v>59765919.524900436</v>
      </c>
      <c r="AC64" s="4">
        <f t="shared" si="40"/>
        <v>60267312.517434977</v>
      </c>
      <c r="AD64" s="4">
        <f t="shared" si="39"/>
        <v>60303374.277992576</v>
      </c>
      <c r="AE64" s="4">
        <f t="shared" si="38"/>
        <v>60559935.309121802</v>
      </c>
      <c r="AF64" s="4">
        <f t="shared" si="37"/>
        <v>60559935.309121802</v>
      </c>
      <c r="AG64" s="4">
        <f t="shared" si="36"/>
        <v>62403796.579910211</v>
      </c>
      <c r="AH64" s="4">
        <f t="shared" si="35"/>
        <v>62494477.094688229</v>
      </c>
      <c r="AI64" s="4">
        <f t="shared" si="34"/>
        <v>62494477.094688229</v>
      </c>
      <c r="AJ64" s="4">
        <f t="shared" si="33"/>
        <v>62494477.094688229</v>
      </c>
      <c r="AK64" s="4">
        <f t="shared" si="32"/>
        <v>65848493.790509753</v>
      </c>
      <c r="AL64" s="34">
        <f t="shared" si="31"/>
        <v>65848493.790509753</v>
      </c>
      <c r="AM64" s="17">
        <f>AL64-S64</f>
        <v>17430871.415767208</v>
      </c>
    </row>
    <row r="65" spans="1:39" x14ac:dyDescent="0.2">
      <c r="A65" s="1" t="s">
        <v>9</v>
      </c>
      <c r="B65" s="3">
        <v>6923236.2843999974</v>
      </c>
      <c r="C65" s="3">
        <v>13620451.610708602</v>
      </c>
      <c r="D65" s="3">
        <v>16000219.87816903</v>
      </c>
      <c r="E65" s="3">
        <v>19141923.523398586</v>
      </c>
      <c r="F65" s="3">
        <v>23650576.610442024</v>
      </c>
      <c r="G65" s="3">
        <v>25332186.963290788</v>
      </c>
      <c r="H65" s="3">
        <v>31606545.670450807</v>
      </c>
      <c r="I65" s="3">
        <v>34154094.392075978</v>
      </c>
      <c r="J65" s="3">
        <v>38018687.992456444</v>
      </c>
      <c r="K65" s="3">
        <v>40006955.702975348</v>
      </c>
      <c r="L65" s="3">
        <v>42605986.515752912</v>
      </c>
      <c r="M65" s="3">
        <v>43280440.760485105</v>
      </c>
      <c r="N65" s="3">
        <v>45713403.865931481</v>
      </c>
      <c r="O65" s="3">
        <v>49114275.727996357</v>
      </c>
      <c r="P65" s="3">
        <v>51921244.176132441</v>
      </c>
      <c r="Q65" s="3">
        <v>53306172.83323878</v>
      </c>
      <c r="R65" s="3">
        <v>55560248.107475497</v>
      </c>
      <c r="S65" s="4">
        <f>R65*$S$82</f>
        <v>57451007.676684134</v>
      </c>
      <c r="T65" s="4">
        <f t="shared" ref="T65:T81" si="49">S65*$T$82</f>
        <v>59894760.948191643</v>
      </c>
      <c r="U65" s="4">
        <f t="shared" si="48"/>
        <v>61398210.69838278</v>
      </c>
      <c r="V65" s="4">
        <f t="shared" si="47"/>
        <v>63523660.674001157</v>
      </c>
      <c r="W65" s="4">
        <f t="shared" si="46"/>
        <v>65223611.594426677</v>
      </c>
      <c r="X65" s="4">
        <f t="shared" si="45"/>
        <v>67030771.719759531</v>
      </c>
      <c r="Y65" s="4">
        <f t="shared" si="44"/>
        <v>68274730.292611763</v>
      </c>
      <c r="Z65" s="4">
        <f t="shared" si="43"/>
        <v>69467563.472148225</v>
      </c>
      <c r="AA65" s="4">
        <f t="shared" si="42"/>
        <v>70040204.841350332</v>
      </c>
      <c r="AB65" s="4">
        <f t="shared" si="41"/>
        <v>70916582.290094331</v>
      </c>
      <c r="AC65" s="4">
        <f t="shared" si="40"/>
        <v>71511521.307136282</v>
      </c>
      <c r="AD65" s="4">
        <f t="shared" si="39"/>
        <v>71554311.191914067</v>
      </c>
      <c r="AE65" s="4">
        <f t="shared" si="38"/>
        <v>71858739.394828722</v>
      </c>
      <c r="AF65" s="4">
        <f t="shared" si="37"/>
        <v>71858739.394828722</v>
      </c>
      <c r="AG65" s="4">
        <f t="shared" si="36"/>
        <v>74046614.032763556</v>
      </c>
      <c r="AH65" s="4">
        <f t="shared" si="35"/>
        <v>74154213.016255885</v>
      </c>
      <c r="AI65" s="4">
        <f t="shared" si="34"/>
        <v>74154213.016255885</v>
      </c>
      <c r="AJ65" s="4">
        <f t="shared" si="33"/>
        <v>74154213.016255885</v>
      </c>
      <c r="AK65" s="4">
        <f t="shared" si="32"/>
        <v>78133996.192058593</v>
      </c>
      <c r="AL65" s="34">
        <f t="shared" si="31"/>
        <v>78133996.192058593</v>
      </c>
      <c r="AM65" s="17">
        <f>AL65-R65</f>
        <v>22573748.084583096</v>
      </c>
    </row>
    <row r="66" spans="1:39" x14ac:dyDescent="0.2">
      <c r="A66" s="2" t="s">
        <v>8</v>
      </c>
      <c r="B66" s="3">
        <v>5601592.6711999997</v>
      </c>
      <c r="C66" s="3">
        <v>10345439.896617498</v>
      </c>
      <c r="D66" s="3">
        <v>15363597.506106196</v>
      </c>
      <c r="E66" s="3">
        <v>19970043.317858268</v>
      </c>
      <c r="F66" s="3">
        <v>20367078.478372298</v>
      </c>
      <c r="G66" s="3">
        <v>26765413.173088036</v>
      </c>
      <c r="H66" s="3">
        <v>29817598.813317642</v>
      </c>
      <c r="I66" s="3">
        <v>31506742.599614568</v>
      </c>
      <c r="J66" s="3">
        <v>31060625.82913195</v>
      </c>
      <c r="K66" s="3">
        <v>33262786.48239404</v>
      </c>
      <c r="L66" s="3">
        <v>34769005.742134541</v>
      </c>
      <c r="M66" s="3">
        <v>38408856.478415161</v>
      </c>
      <c r="N66" s="3">
        <v>40774388.527742103</v>
      </c>
      <c r="O66" s="3">
        <v>46055825.239461176</v>
      </c>
      <c r="P66" s="3">
        <v>48135982.22298751</v>
      </c>
      <c r="Q66" s="3">
        <v>49169527.290458769</v>
      </c>
      <c r="R66" s="4">
        <f>Q66*$R$82</f>
        <v>51353966.351178244</v>
      </c>
      <c r="S66" s="4">
        <f t="shared" ref="S66:S81" si="50">R66*$S$82</f>
        <v>53101582.796437502</v>
      </c>
      <c r="T66" s="4">
        <f t="shared" si="49"/>
        <v>55360327.628404751</v>
      </c>
      <c r="U66" s="4">
        <f t="shared" si="48"/>
        <v>56749956.194005318</v>
      </c>
      <c r="V66" s="4">
        <f t="shared" si="47"/>
        <v>58714495.414886385</v>
      </c>
      <c r="W66" s="4">
        <f t="shared" si="46"/>
        <v>60285748.700100578</v>
      </c>
      <c r="X66" s="4">
        <f t="shared" si="45"/>
        <v>61956094.737577103</v>
      </c>
      <c r="Y66" s="4">
        <f t="shared" si="44"/>
        <v>63105877.340580232</v>
      </c>
      <c r="Z66" s="4">
        <f t="shared" si="43"/>
        <v>64208405.083904728</v>
      </c>
      <c r="AA66" s="4">
        <f t="shared" si="42"/>
        <v>64737693.67794434</v>
      </c>
      <c r="AB66" s="4">
        <f t="shared" si="41"/>
        <v>65547723.502265356</v>
      </c>
      <c r="AC66" s="4">
        <f t="shared" si="40"/>
        <v>66097621.663322426</v>
      </c>
      <c r="AD66" s="4">
        <f t="shared" si="39"/>
        <v>66137172.068115406</v>
      </c>
      <c r="AE66" s="4">
        <f t="shared" si="38"/>
        <v>66418553.023408964</v>
      </c>
      <c r="AF66" s="4">
        <f t="shared" si="37"/>
        <v>66418553.023408964</v>
      </c>
      <c r="AG66" s="4">
        <f t="shared" si="36"/>
        <v>68440790.942861021</v>
      </c>
      <c r="AH66" s="4">
        <f t="shared" si="35"/>
        <v>68540243.964866921</v>
      </c>
      <c r="AI66" s="4">
        <f t="shared" si="34"/>
        <v>68540243.964866921</v>
      </c>
      <c r="AJ66" s="4">
        <f t="shared" si="33"/>
        <v>68540243.964866921</v>
      </c>
      <c r="AK66" s="4">
        <f t="shared" si="32"/>
        <v>72218730.981336147</v>
      </c>
      <c r="AL66" s="34">
        <f>AK66</f>
        <v>72218730.981336147</v>
      </c>
      <c r="AM66" s="17">
        <f>AL66-Q66</f>
        <v>23049203.690877378</v>
      </c>
    </row>
    <row r="67" spans="1:39" x14ac:dyDescent="0.2">
      <c r="A67" s="2" t="s">
        <v>7</v>
      </c>
      <c r="B67" s="3">
        <v>5132659.4379000003</v>
      </c>
      <c r="C67" s="3">
        <v>14828236.051595498</v>
      </c>
      <c r="D67" s="3">
        <v>20914134.897933364</v>
      </c>
      <c r="E67" s="3">
        <v>24680533.601893812</v>
      </c>
      <c r="F67" s="3">
        <v>41327914.52504044</v>
      </c>
      <c r="G67" s="3">
        <v>47133321.57930515</v>
      </c>
      <c r="H67" s="3">
        <v>49441282.090191297</v>
      </c>
      <c r="I67" s="3">
        <v>50635383.997508556</v>
      </c>
      <c r="J67" s="3">
        <v>53261719.66445335</v>
      </c>
      <c r="K67" s="3">
        <v>54150970.48692625</v>
      </c>
      <c r="L67" s="3">
        <v>55852176.154275917</v>
      </c>
      <c r="M67" s="3">
        <v>59517400.267841034</v>
      </c>
      <c r="N67" s="3">
        <v>63798443.80733411</v>
      </c>
      <c r="O67" s="3">
        <v>69010527.567279249</v>
      </c>
      <c r="P67" s="3">
        <v>71901040.989568666</v>
      </c>
      <c r="Q67" s="4">
        <f>P67*$Q$82</f>
        <v>78221054.34451884</v>
      </c>
      <c r="R67" s="4">
        <f t="shared" ref="R67:R81" si="51">Q67*$R$82</f>
        <v>81696156.422914952</v>
      </c>
      <c r="S67" s="4">
        <f t="shared" si="50"/>
        <v>84476341.803394005</v>
      </c>
      <c r="T67" s="4">
        <f t="shared" si="49"/>
        <v>88069652.782529563</v>
      </c>
      <c r="U67" s="4">
        <f t="shared" si="48"/>
        <v>90280335.242550492</v>
      </c>
      <c r="V67" s="4">
        <f t="shared" si="47"/>
        <v>93405610.949406758</v>
      </c>
      <c r="W67" s="4">
        <f t="shared" si="46"/>
        <v>95905230.03025955</v>
      </c>
      <c r="X67" s="4">
        <f t="shared" si="45"/>
        <v>98562490.235341012</v>
      </c>
      <c r="Y67" s="4">
        <f t="shared" si="44"/>
        <v>100391615.15132007</v>
      </c>
      <c r="Z67" s="4">
        <f t="shared" si="43"/>
        <v>102145564.95070446</v>
      </c>
      <c r="AA67" s="4">
        <f t="shared" si="42"/>
        <v>102987580.60877119</v>
      </c>
      <c r="AB67" s="4">
        <f t="shared" si="41"/>
        <v>104276211.80781855</v>
      </c>
      <c r="AC67" s="4">
        <f t="shared" si="40"/>
        <v>105151014.0747979</v>
      </c>
      <c r="AD67" s="4">
        <f t="shared" si="39"/>
        <v>105213932.60448772</v>
      </c>
      <c r="AE67" s="4">
        <f t="shared" si="38"/>
        <v>105661565.84825496</v>
      </c>
      <c r="AF67" s="4">
        <f t="shared" si="37"/>
        <v>105661565.84825496</v>
      </c>
      <c r="AG67" s="4">
        <f t="shared" si="36"/>
        <v>108878631.19160435</v>
      </c>
      <c r="AH67" s="4">
        <f t="shared" si="35"/>
        <v>109036845.44884329</v>
      </c>
      <c r="AI67" s="4">
        <f t="shared" si="34"/>
        <v>109036845.44884329</v>
      </c>
      <c r="AJ67" s="4">
        <f t="shared" si="33"/>
        <v>109036845.44884329</v>
      </c>
      <c r="AK67" s="4">
        <f t="shared" si="32"/>
        <v>114888744.96215589</v>
      </c>
      <c r="AL67" s="34">
        <f t="shared" si="31"/>
        <v>114888744.96215589</v>
      </c>
      <c r="AM67" s="17">
        <f>AL67-P67</f>
        <v>42987703.972587228</v>
      </c>
    </row>
    <row r="68" spans="1:39" x14ac:dyDescent="0.2">
      <c r="A68" s="2" t="s">
        <v>6</v>
      </c>
      <c r="B68" s="3">
        <v>5874112.4359999998</v>
      </c>
      <c r="C68" s="3">
        <v>9869340.8505671024</v>
      </c>
      <c r="D68" s="3">
        <v>9320389.7753036078</v>
      </c>
      <c r="E68" s="3">
        <v>15211305.897122227</v>
      </c>
      <c r="F68" s="3">
        <v>17099476.015056483</v>
      </c>
      <c r="G68" s="3">
        <v>18966764.082076751</v>
      </c>
      <c r="H68" s="3">
        <v>19569434.855720345</v>
      </c>
      <c r="I68" s="3">
        <v>22271957.173669659</v>
      </c>
      <c r="J68" s="3">
        <v>23419627.542799253</v>
      </c>
      <c r="K68" s="3">
        <v>27416976.83165263</v>
      </c>
      <c r="L68" s="3">
        <v>32284759.202828445</v>
      </c>
      <c r="M68" s="3">
        <v>35062578.832510963</v>
      </c>
      <c r="N68" s="3">
        <v>36402477.340202637</v>
      </c>
      <c r="O68" s="3">
        <v>38969809.622236408</v>
      </c>
      <c r="P68" s="4">
        <f>O68*$P$82</f>
        <v>41243247.789983183</v>
      </c>
      <c r="Q68" s="4">
        <f t="shared" ref="Q68:Q81" si="52">P68*$Q$82</f>
        <v>44868478.708017163</v>
      </c>
      <c r="R68" s="4">
        <f t="shared" si="51"/>
        <v>46861836.441677377</v>
      </c>
      <c r="S68" s="4">
        <f t="shared" si="50"/>
        <v>48456582.122283332</v>
      </c>
      <c r="T68" s="4">
        <f t="shared" si="49"/>
        <v>50517745.814203396</v>
      </c>
      <c r="U68" s="4">
        <f t="shared" si="48"/>
        <v>51785818.198535644</v>
      </c>
      <c r="V68" s="4">
        <f t="shared" si="47"/>
        <v>53578511.58121682</v>
      </c>
      <c r="W68" s="4">
        <f t="shared" si="46"/>
        <v>55012321.268995032</v>
      </c>
      <c r="X68" s="4">
        <f t="shared" si="45"/>
        <v>56536555.683021612</v>
      </c>
      <c r="Y68" s="4">
        <f t="shared" si="44"/>
        <v>57585762.358061284</v>
      </c>
      <c r="Z68" s="4">
        <f t="shared" si="43"/>
        <v>58591847.738628954</v>
      </c>
      <c r="AA68" s="4">
        <f t="shared" si="42"/>
        <v>59074837.41375383</v>
      </c>
      <c r="AB68" s="4">
        <f t="shared" si="41"/>
        <v>59814010.798738949</v>
      </c>
      <c r="AC68" s="4">
        <f t="shared" si="40"/>
        <v>60315807.242402434</v>
      </c>
      <c r="AD68" s="4">
        <f t="shared" si="39"/>
        <v>60351898.020433806</v>
      </c>
      <c r="AE68" s="4">
        <f t="shared" si="38"/>
        <v>60608665.49608697</v>
      </c>
      <c r="AF68" s="4">
        <f t="shared" si="37"/>
        <v>60608665.49608697</v>
      </c>
      <c r="AG68" s="4">
        <f t="shared" si="36"/>
        <v>62454010.449181259</v>
      </c>
      <c r="AH68" s="4">
        <f t="shared" si="35"/>
        <v>62544763.930986345</v>
      </c>
      <c r="AI68" s="4">
        <f t="shared" si="34"/>
        <v>62544763.930986345</v>
      </c>
      <c r="AJ68" s="4">
        <f t="shared" si="33"/>
        <v>62544763.930986345</v>
      </c>
      <c r="AK68" s="4">
        <f t="shared" si="32"/>
        <v>65901479.471511677</v>
      </c>
      <c r="AL68" s="34">
        <f t="shared" si="31"/>
        <v>65901479.471511677</v>
      </c>
      <c r="AM68" s="17">
        <f>AL68-O68</f>
        <v>26931669.849275269</v>
      </c>
    </row>
    <row r="69" spans="1:39" x14ac:dyDescent="0.2">
      <c r="A69" s="2" t="s">
        <v>5</v>
      </c>
      <c r="B69" s="3">
        <v>4337534.493999999</v>
      </c>
      <c r="C69" s="3">
        <v>12298911.7508788</v>
      </c>
      <c r="D69" s="3">
        <v>14713206.759302039</v>
      </c>
      <c r="E69" s="3">
        <v>18696354.867487323</v>
      </c>
      <c r="F69" s="3">
        <v>21004159.273460291</v>
      </c>
      <c r="G69" s="3">
        <v>27196154.740617123</v>
      </c>
      <c r="H69" s="3">
        <v>32247321.334551129</v>
      </c>
      <c r="I69" s="3">
        <v>32568130.902849916</v>
      </c>
      <c r="J69" s="3">
        <v>35717630.983358145</v>
      </c>
      <c r="K69" s="3">
        <v>40566299.027465492</v>
      </c>
      <c r="L69" s="3">
        <v>44096689.896352038</v>
      </c>
      <c r="M69" s="3">
        <v>46729804.511110395</v>
      </c>
      <c r="N69" s="3">
        <v>48786000.016935624</v>
      </c>
      <c r="O69" s="4">
        <f>N69*$O$82</f>
        <v>52848151.825311594</v>
      </c>
      <c r="P69" s="4">
        <f t="shared" ref="P69:P81" si="53">O69*$P$82</f>
        <v>55931230.922161564</v>
      </c>
      <c r="Q69" s="4">
        <f t="shared" si="52"/>
        <v>60847517.550586686</v>
      </c>
      <c r="R69" s="4">
        <f t="shared" si="51"/>
        <v>63550770.996570244</v>
      </c>
      <c r="S69" s="4">
        <f t="shared" si="50"/>
        <v>65713454.434554838</v>
      </c>
      <c r="T69" s="4">
        <f t="shared" si="49"/>
        <v>68508661.616302416</v>
      </c>
      <c r="U69" s="4">
        <f t="shared" si="48"/>
        <v>70228333.396644816</v>
      </c>
      <c r="V69" s="4">
        <f t="shared" si="47"/>
        <v>72659459.773256794</v>
      </c>
      <c r="W69" s="4">
        <f t="shared" si="46"/>
        <v>74603892.98457709</v>
      </c>
      <c r="X69" s="4">
        <f t="shared" si="45"/>
        <v>76670953.935367003</v>
      </c>
      <c r="Y69" s="4">
        <f t="shared" si="44"/>
        <v>78093815.227124184</v>
      </c>
      <c r="Z69" s="4">
        <f t="shared" si="43"/>
        <v>79458198.411360413</v>
      </c>
      <c r="AA69" s="4">
        <f t="shared" si="42"/>
        <v>80113195.495731398</v>
      </c>
      <c r="AB69" s="4">
        <f t="shared" si="41"/>
        <v>81115611.151686594</v>
      </c>
      <c r="AC69" s="4">
        <f t="shared" si="40"/>
        <v>81796112.670611069</v>
      </c>
      <c r="AD69" s="4">
        <f t="shared" si="39"/>
        <v>81845056.479559183</v>
      </c>
      <c r="AE69" s="4">
        <f t="shared" si="38"/>
        <v>82193266.713806197</v>
      </c>
      <c r="AF69" s="4">
        <f t="shared" si="37"/>
        <v>82193266.713806197</v>
      </c>
      <c r="AG69" s="4">
        <f t="shared" si="36"/>
        <v>84695795.49689658</v>
      </c>
      <c r="AH69" s="4">
        <f t="shared" si="35"/>
        <v>84818869.071840972</v>
      </c>
      <c r="AI69" s="4">
        <f t="shared" si="34"/>
        <v>84818869.071840972</v>
      </c>
      <c r="AJ69" s="4">
        <f t="shared" si="33"/>
        <v>84818869.071840972</v>
      </c>
      <c r="AK69" s="4">
        <f t="shared" si="32"/>
        <v>89371013.776670173</v>
      </c>
      <c r="AL69" s="34">
        <f t="shared" si="31"/>
        <v>89371013.776670173</v>
      </c>
      <c r="AM69" s="17">
        <f>AL69-N69</f>
        <v>40585013.759734549</v>
      </c>
    </row>
    <row r="70" spans="1:39" x14ac:dyDescent="0.2">
      <c r="A70" s="1" t="s">
        <v>4</v>
      </c>
      <c r="B70" s="3">
        <v>6745918.628764445</v>
      </c>
      <c r="C70" s="3">
        <v>16965275.557178702</v>
      </c>
      <c r="D70" s="3">
        <v>18321960.976365909</v>
      </c>
      <c r="E70" s="3">
        <v>22770348.321424779</v>
      </c>
      <c r="F70" s="3">
        <v>28108038.98035235</v>
      </c>
      <c r="G70" s="3">
        <v>32054234.079179142</v>
      </c>
      <c r="H70" s="3">
        <v>38363589.093484983</v>
      </c>
      <c r="I70" s="3">
        <v>42396970.821037851</v>
      </c>
      <c r="J70" s="3">
        <v>49646838.736491136</v>
      </c>
      <c r="K70" s="3">
        <v>51831574.711884297</v>
      </c>
      <c r="L70" s="3">
        <v>56981528.257933609</v>
      </c>
      <c r="M70" s="3">
        <v>62455981.034217931</v>
      </c>
      <c r="N70" s="4">
        <f>M70*$N$82</f>
        <v>65396138.148960948</v>
      </c>
      <c r="O70" s="4">
        <f t="shared" ref="O70:O81" si="54">N70*$O$82</f>
        <v>70841328.177870646</v>
      </c>
      <c r="P70" s="4">
        <f t="shared" si="53"/>
        <v>74974101.237186506</v>
      </c>
      <c r="Q70" s="4">
        <f t="shared" si="52"/>
        <v>81564232.820443407</v>
      </c>
      <c r="R70" s="4">
        <f t="shared" si="51"/>
        <v>85187861.233181223</v>
      </c>
      <c r="S70" s="4">
        <f t="shared" si="50"/>
        <v>88086872.11404486</v>
      </c>
      <c r="T70" s="4">
        <f t="shared" si="49"/>
        <v>91833761.691978633</v>
      </c>
      <c r="U70" s="4">
        <f t="shared" si="48"/>
        <v>94138929.020292118</v>
      </c>
      <c r="V70" s="4">
        <f t="shared" si="47"/>
        <v>97397779.434905097</v>
      </c>
      <c r="W70" s="4">
        <f t="shared" si="46"/>
        <v>100004232.57442848</v>
      </c>
      <c r="X70" s="4">
        <f t="shared" si="45"/>
        <v>102775064.44121924</v>
      </c>
      <c r="Y70" s="4">
        <f t="shared" si="44"/>
        <v>104682366.40428776</v>
      </c>
      <c r="Z70" s="4">
        <f t="shared" si="43"/>
        <v>106511280.25607839</v>
      </c>
      <c r="AA70" s="4">
        <f t="shared" si="42"/>
        <v>107389283.77761783</v>
      </c>
      <c r="AB70" s="4">
        <f t="shared" si="41"/>
        <v>108732991.24895737</v>
      </c>
      <c r="AC70" s="4">
        <f t="shared" si="40"/>
        <v>109645182.68352289</v>
      </c>
      <c r="AD70" s="4">
        <f t="shared" si="39"/>
        <v>109710790.35970861</v>
      </c>
      <c r="AE70" s="4">
        <f t="shared" si="38"/>
        <v>110177555.50905053</v>
      </c>
      <c r="AF70" s="4">
        <f t="shared" si="37"/>
        <v>110177555.50905053</v>
      </c>
      <c r="AG70" s="4">
        <f t="shared" si="36"/>
        <v>113532118.66167462</v>
      </c>
      <c r="AH70" s="4">
        <f t="shared" si="35"/>
        <v>113697095.01773489</v>
      </c>
      <c r="AI70" s="4">
        <f t="shared" si="34"/>
        <v>113697095.01773489</v>
      </c>
      <c r="AJ70" s="4">
        <f t="shared" si="33"/>
        <v>113697095.01773489</v>
      </c>
      <c r="AK70" s="4">
        <f t="shared" si="32"/>
        <v>119799105.51024769</v>
      </c>
      <c r="AL70" s="34">
        <f t="shared" si="31"/>
        <v>119799105.51024769</v>
      </c>
      <c r="AM70" s="17">
        <f>AL70-M70</f>
        <v>57343124.476029761</v>
      </c>
    </row>
    <row r="71" spans="1:39" x14ac:dyDescent="0.2">
      <c r="A71" s="1" t="s">
        <v>3</v>
      </c>
      <c r="B71" s="3">
        <v>8080507.4239999996</v>
      </c>
      <c r="C71" s="3">
        <v>18318493.454862081</v>
      </c>
      <c r="D71" s="3">
        <v>22141115.529838745</v>
      </c>
      <c r="E71" s="3">
        <v>24129858.292502791</v>
      </c>
      <c r="F71" s="3">
        <v>27731487.046311129</v>
      </c>
      <c r="G71" s="3">
        <v>30163127.526099272</v>
      </c>
      <c r="H71" s="3">
        <v>33678973.485913828</v>
      </c>
      <c r="I71" s="3">
        <v>41980018.211339846</v>
      </c>
      <c r="J71" s="3">
        <v>49472984.349152401</v>
      </c>
      <c r="K71" s="3">
        <v>50536265.278794937</v>
      </c>
      <c r="L71" s="3">
        <v>55002434.925886102</v>
      </c>
      <c r="M71" s="4">
        <f>L71*$M$82</f>
        <v>58764614.397203654</v>
      </c>
      <c r="N71" s="4">
        <f t="shared" ref="N71:N81" si="55">M71*$N$82</f>
        <v>61530997.956536554</v>
      </c>
      <c r="O71" s="4">
        <f t="shared" si="54"/>
        <v>66654358.234763004</v>
      </c>
      <c r="P71" s="4">
        <f t="shared" si="53"/>
        <v>70542869.970553219</v>
      </c>
      <c r="Q71" s="4">
        <f t="shared" si="52"/>
        <v>76743501.757999673</v>
      </c>
      <c r="R71" s="4">
        <f t="shared" si="51"/>
        <v>80152961.074259937</v>
      </c>
      <c r="S71" s="4">
        <f t="shared" si="50"/>
        <v>82880630.285858974</v>
      </c>
      <c r="T71" s="4">
        <f t="shared" si="49"/>
        <v>86406065.601902544</v>
      </c>
      <c r="U71" s="4">
        <f t="shared" si="48"/>
        <v>88574989.489194587</v>
      </c>
      <c r="V71" s="4">
        <f t="shared" si="47"/>
        <v>91641230.461183786</v>
      </c>
      <c r="W71" s="4">
        <f t="shared" si="46"/>
        <v>94093633.115855977</v>
      </c>
      <c r="X71" s="4">
        <f t="shared" si="45"/>
        <v>96700699.14084138</v>
      </c>
      <c r="Y71" s="4">
        <f t="shared" si="44"/>
        <v>98495272.895712733</v>
      </c>
      <c r="Z71" s="4">
        <f t="shared" si="43"/>
        <v>100216091.55049133</v>
      </c>
      <c r="AA71" s="4">
        <f t="shared" si="42"/>
        <v>101042201.99705343</v>
      </c>
      <c r="AB71" s="4">
        <f t="shared" si="41"/>
        <v>102306491.66328488</v>
      </c>
      <c r="AC71" s="4">
        <f t="shared" si="40"/>
        <v>103164769.39779532</v>
      </c>
      <c r="AD71" s="4">
        <f t="shared" si="39"/>
        <v>103226499.43115175</v>
      </c>
      <c r="AE71" s="4">
        <f t="shared" si="38"/>
        <v>103665677.12976325</v>
      </c>
      <c r="AF71" s="4">
        <f t="shared" si="37"/>
        <v>103665677.12976325</v>
      </c>
      <c r="AG71" s="4">
        <f t="shared" si="36"/>
        <v>106821973.88262379</v>
      </c>
      <c r="AH71" s="4">
        <f t="shared" si="35"/>
        <v>106977199.55978073</v>
      </c>
      <c r="AI71" s="4">
        <f t="shared" si="34"/>
        <v>106977199.55978073</v>
      </c>
      <c r="AJ71" s="4">
        <f t="shared" si="33"/>
        <v>106977199.55978073</v>
      </c>
      <c r="AK71" s="4">
        <f t="shared" si="32"/>
        <v>112718559.91794641</v>
      </c>
      <c r="AL71" s="34">
        <f t="shared" si="31"/>
        <v>112718559.91794641</v>
      </c>
      <c r="AM71" s="17">
        <f>AL71-L71</f>
        <v>57716124.992060311</v>
      </c>
    </row>
    <row r="72" spans="1:39" x14ac:dyDescent="0.2">
      <c r="A72" s="1" t="s">
        <v>2</v>
      </c>
      <c r="B72" s="3">
        <v>4619943.7276816005</v>
      </c>
      <c r="C72" s="3">
        <v>15512000.918641802</v>
      </c>
      <c r="D72" s="3">
        <v>15195130.055184543</v>
      </c>
      <c r="E72" s="3">
        <v>17673722.949776489</v>
      </c>
      <c r="F72" s="3">
        <v>19033456.403927099</v>
      </c>
      <c r="G72" s="3">
        <v>21295309.07227565</v>
      </c>
      <c r="H72" s="3">
        <v>25288142.423623081</v>
      </c>
      <c r="I72" s="3">
        <v>29376983.485572439</v>
      </c>
      <c r="J72" s="3">
        <v>32479469.005932014</v>
      </c>
      <c r="K72" s="3">
        <v>33632154.235468715</v>
      </c>
      <c r="L72" s="4">
        <f>K72*$L$82</f>
        <v>35631510.992871679</v>
      </c>
      <c r="M72" s="4">
        <f t="shared" ref="M72:M81" si="56">L72*$M$82</f>
        <v>38068714.716125719</v>
      </c>
      <c r="N72" s="4">
        <f t="shared" si="55"/>
        <v>39860824.944294527</v>
      </c>
      <c r="O72" s="4">
        <f t="shared" si="54"/>
        <v>43179824.699851744</v>
      </c>
      <c r="P72" s="4">
        <f t="shared" si="53"/>
        <v>45698868.608478986</v>
      </c>
      <c r="Q72" s="4">
        <f t="shared" si="52"/>
        <v>49715743.13403143</v>
      </c>
      <c r="R72" s="4">
        <f t="shared" si="51"/>
        <v>51924448.753533043</v>
      </c>
      <c r="S72" s="4">
        <f t="shared" si="50"/>
        <v>53691479.170076787</v>
      </c>
      <c r="T72" s="4">
        <f t="shared" si="49"/>
        <v>55975316.010891713</v>
      </c>
      <c r="U72" s="4">
        <f t="shared" si="48"/>
        <v>57380381.721834928</v>
      </c>
      <c r="V72" s="4">
        <f t="shared" si="47"/>
        <v>59366744.671901479</v>
      </c>
      <c r="W72" s="4">
        <f t="shared" si="46"/>
        <v>60955452.74031055</v>
      </c>
      <c r="X72" s="4">
        <f t="shared" si="45"/>
        <v>62644354.365367346</v>
      </c>
      <c r="Y72" s="4">
        <f t="shared" si="44"/>
        <v>63806909.706060521</v>
      </c>
      <c r="Z72" s="4">
        <f t="shared" si="43"/>
        <v>64921685.240945525</v>
      </c>
      <c r="AA72" s="4">
        <f t="shared" si="42"/>
        <v>65456853.611176163</v>
      </c>
      <c r="AB72" s="4">
        <f t="shared" si="41"/>
        <v>66275881.917853884</v>
      </c>
      <c r="AC72" s="4">
        <f t="shared" si="40"/>
        <v>66831888.803246386</v>
      </c>
      <c r="AD72" s="4">
        <f t="shared" si="39"/>
        <v>66871878.566701286</v>
      </c>
      <c r="AE72" s="4">
        <f t="shared" si="38"/>
        <v>67156385.334755927</v>
      </c>
      <c r="AF72" s="4">
        <f t="shared" si="37"/>
        <v>67156385.334755927</v>
      </c>
      <c r="AG72" s="4">
        <f t="shared" si="36"/>
        <v>69201087.948337615</v>
      </c>
      <c r="AH72" s="4">
        <f t="shared" si="35"/>
        <v>69301645.776903674</v>
      </c>
      <c r="AI72" s="4">
        <f t="shared" si="34"/>
        <v>69301645.776903674</v>
      </c>
      <c r="AJ72" s="4">
        <f t="shared" si="33"/>
        <v>69301645.776903674</v>
      </c>
      <c r="AK72" s="4">
        <f t="shared" si="32"/>
        <v>73020996.474589571</v>
      </c>
      <c r="AL72" s="34">
        <f t="shared" si="31"/>
        <v>73020996.474589571</v>
      </c>
      <c r="AM72" s="17">
        <f>AL72-K72</f>
        <v>39388842.239120856</v>
      </c>
    </row>
    <row r="73" spans="1:39" x14ac:dyDescent="0.2">
      <c r="A73" s="1" t="s">
        <v>1</v>
      </c>
      <c r="B73" s="3">
        <v>6337254.5050000008</v>
      </c>
      <c r="C73" s="3">
        <v>13046912.5197498</v>
      </c>
      <c r="D73" s="3">
        <v>16275986.70882652</v>
      </c>
      <c r="E73" s="3">
        <v>18570919.245588008</v>
      </c>
      <c r="F73" s="3">
        <v>21303345.581203327</v>
      </c>
      <c r="G73" s="3">
        <v>27901213.744076699</v>
      </c>
      <c r="H73" s="3">
        <v>29851170.1846922</v>
      </c>
      <c r="I73" s="3">
        <v>32927763.405583527</v>
      </c>
      <c r="J73" s="3">
        <v>34667168.985671081</v>
      </c>
      <c r="K73" s="4">
        <f>J73*$K$82</f>
        <v>37318850.202720493</v>
      </c>
      <c r="L73" s="4">
        <f t="shared" ref="L73:L81" si="57">K73*$L$82</f>
        <v>39537372.834631778</v>
      </c>
      <c r="M73" s="4">
        <f t="shared" si="56"/>
        <v>42241738.425513551</v>
      </c>
      <c r="N73" s="4">
        <f t="shared" si="55"/>
        <v>44230296.538192026</v>
      </c>
      <c r="O73" s="4">
        <f t="shared" si="54"/>
        <v>47913119.048855968</v>
      </c>
      <c r="P73" s="4">
        <f t="shared" si="53"/>
        <v>50708295.998329945</v>
      </c>
      <c r="Q73" s="4">
        <f t="shared" si="52"/>
        <v>55165493.05007647</v>
      </c>
      <c r="R73" s="4">
        <f t="shared" si="51"/>
        <v>57616312.988014325</v>
      </c>
      <c r="S73" s="4">
        <f t="shared" si="50"/>
        <v>59577042.085441642</v>
      </c>
      <c r="T73" s="4">
        <f t="shared" si="49"/>
        <v>62111228.993396007</v>
      </c>
      <c r="U73" s="4">
        <f t="shared" si="48"/>
        <v>63670315.468337603</v>
      </c>
      <c r="V73" s="4">
        <f t="shared" si="47"/>
        <v>65874419.935234666</v>
      </c>
      <c r="W73" s="4">
        <f t="shared" si="46"/>
        <v>67637279.310988992</v>
      </c>
      <c r="X73" s="4">
        <f t="shared" si="45"/>
        <v>69511315.28000094</v>
      </c>
      <c r="Y73" s="4">
        <f t="shared" si="44"/>
        <v>70801307.836170509</v>
      </c>
      <c r="Z73" s="4">
        <f t="shared" si="43"/>
        <v>72038283.050566897</v>
      </c>
      <c r="AA73" s="4">
        <f t="shared" si="42"/>
        <v>72632115.610385761</v>
      </c>
      <c r="AB73" s="4">
        <f t="shared" si="41"/>
        <v>73540924.319893271</v>
      </c>
      <c r="AC73" s="4">
        <f t="shared" si="40"/>
        <v>74157879.675246671</v>
      </c>
      <c r="AD73" s="4">
        <f t="shared" si="39"/>
        <v>74202253.044301987</v>
      </c>
      <c r="AE73" s="4">
        <f t="shared" si="38"/>
        <v>74517946.930110052</v>
      </c>
      <c r="AF73" s="4">
        <f t="shared" si="37"/>
        <v>74517946.930110052</v>
      </c>
      <c r="AG73" s="4">
        <f t="shared" si="36"/>
        <v>76786786.149005324</v>
      </c>
      <c r="AH73" s="4">
        <f t="shared" si="35"/>
        <v>76898366.945010662</v>
      </c>
      <c r="AI73" s="4">
        <f t="shared" si="34"/>
        <v>76898366.945010662</v>
      </c>
      <c r="AJ73" s="4">
        <f t="shared" si="33"/>
        <v>76898366.945010662</v>
      </c>
      <c r="AK73" s="4">
        <f t="shared" si="32"/>
        <v>81025426.144565076</v>
      </c>
      <c r="AL73" s="34">
        <f t="shared" si="31"/>
        <v>81025426.144565076</v>
      </c>
      <c r="AM73" s="17">
        <f>AL73-J73</f>
        <v>46358257.158893995</v>
      </c>
    </row>
    <row r="74" spans="1:39" x14ac:dyDescent="0.2">
      <c r="A74" s="2" t="s">
        <v>24</v>
      </c>
      <c r="B74" s="3">
        <v>14847381.870000001</v>
      </c>
      <c r="C74" s="3">
        <v>26338006.429600295</v>
      </c>
      <c r="D74" s="3">
        <v>28144389.841008134</v>
      </c>
      <c r="E74" s="3">
        <v>30875503.331163336</v>
      </c>
      <c r="F74" s="3">
        <v>34769430.483947173</v>
      </c>
      <c r="G74" s="3">
        <v>39888363.422341347</v>
      </c>
      <c r="H74" s="3">
        <v>39036332.293763302</v>
      </c>
      <c r="I74" s="3">
        <v>41059704.284004308</v>
      </c>
      <c r="J74" s="4">
        <f>I74*$J$82</f>
        <v>44622190.249360107</v>
      </c>
      <c r="K74" s="4">
        <f t="shared" ref="K74:K81" si="58">J74*$K$82</f>
        <v>48035328.016587086</v>
      </c>
      <c r="L74" s="4">
        <f t="shared" si="57"/>
        <v>50890921.416630045</v>
      </c>
      <c r="M74" s="4">
        <f t="shared" si="56"/>
        <v>54371872.397946909</v>
      </c>
      <c r="N74" s="4">
        <f t="shared" si="55"/>
        <v>56931464.687196821</v>
      </c>
      <c r="O74" s="4">
        <f t="shared" si="54"/>
        <v>61671846.193208948</v>
      </c>
      <c r="P74" s="4">
        <f t="shared" si="53"/>
        <v>65269685.915039331</v>
      </c>
      <c r="Q74" s="4">
        <f t="shared" si="52"/>
        <v>71006811.288735911</v>
      </c>
      <c r="R74" s="4">
        <f t="shared" si="51"/>
        <v>74161408.469220698</v>
      </c>
      <c r="S74" s="4">
        <f t="shared" si="50"/>
        <v>76685180.36559391</v>
      </c>
      <c r="T74" s="4">
        <f t="shared" si="49"/>
        <v>79947084.168033525</v>
      </c>
      <c r="U74" s="4">
        <f t="shared" si="48"/>
        <v>81953877.780999243</v>
      </c>
      <c r="V74" s="4">
        <f t="shared" si="47"/>
        <v>84790912.697002813</v>
      </c>
      <c r="W74" s="4">
        <f t="shared" si="46"/>
        <v>87059994.619449124</v>
      </c>
      <c r="X74" s="4">
        <f t="shared" si="45"/>
        <v>89472178.596108973</v>
      </c>
      <c r="Y74" s="4">
        <f t="shared" si="44"/>
        <v>91132605.303736836</v>
      </c>
      <c r="Z74" s="4">
        <f t="shared" si="43"/>
        <v>92724790.214288741</v>
      </c>
      <c r="AA74" s="4">
        <f t="shared" si="42"/>
        <v>93489147.680900872</v>
      </c>
      <c r="AB74" s="4">
        <f t="shared" si="41"/>
        <v>94658929.821250468</v>
      </c>
      <c r="AC74" s="4">
        <f t="shared" si="40"/>
        <v>95453050.023373693</v>
      </c>
      <c r="AD74" s="4">
        <f t="shared" si="39"/>
        <v>95510165.645269722</v>
      </c>
      <c r="AE74" s="4">
        <f t="shared" si="38"/>
        <v>95916514.160168931</v>
      </c>
      <c r="AF74" s="4">
        <f t="shared" si="37"/>
        <v>95916514.160168931</v>
      </c>
      <c r="AG74" s="4">
        <f t="shared" si="36"/>
        <v>98836873.053985715</v>
      </c>
      <c r="AH74" s="4">
        <f t="shared" si="35"/>
        <v>98980495.381773219</v>
      </c>
      <c r="AI74" s="4">
        <f t="shared" si="34"/>
        <v>98980495.381773219</v>
      </c>
      <c r="AJ74" s="4">
        <f t="shared" si="33"/>
        <v>98980495.381773219</v>
      </c>
      <c r="AK74" s="4">
        <f t="shared" si="32"/>
        <v>104292680.54604223</v>
      </c>
      <c r="AL74" s="34">
        <f t="shared" si="31"/>
        <v>104292680.54604223</v>
      </c>
      <c r="AM74" s="17">
        <f>AL74-I74</f>
        <v>63232976.262037925</v>
      </c>
    </row>
    <row r="75" spans="1:39" x14ac:dyDescent="0.2">
      <c r="A75" s="2" t="s">
        <v>23</v>
      </c>
      <c r="B75" s="3">
        <v>8393682.0490000006</v>
      </c>
      <c r="C75" s="3">
        <v>16679241.794017799</v>
      </c>
      <c r="D75" s="3">
        <v>19982561.304628365</v>
      </c>
      <c r="E75" s="3">
        <v>25399284.29030925</v>
      </c>
      <c r="F75" s="3">
        <v>27930411.60439596</v>
      </c>
      <c r="G75" s="3">
        <v>31213356.343105573</v>
      </c>
      <c r="H75" s="3">
        <v>32927701.051971376</v>
      </c>
      <c r="I75" s="4">
        <f>H75*$I$82</f>
        <v>36271434.518527329</v>
      </c>
      <c r="J75" s="4">
        <f t="shared" ref="J75:J81" si="59">I75*$J$82</f>
        <v>39418473.170384221</v>
      </c>
      <c r="K75" s="4">
        <f t="shared" si="58"/>
        <v>42433580.200147085</v>
      </c>
      <c r="L75" s="4">
        <f t="shared" si="57"/>
        <v>44956162.153119102</v>
      </c>
      <c r="M75" s="4">
        <f t="shared" si="56"/>
        <v>48031174.206487082</v>
      </c>
      <c r="N75" s="4">
        <f t="shared" si="55"/>
        <v>50292273.883959025</v>
      </c>
      <c r="O75" s="4">
        <f t="shared" si="54"/>
        <v>54479845.138707198</v>
      </c>
      <c r="P75" s="4">
        <f t="shared" si="53"/>
        <v>57658114.689210661</v>
      </c>
      <c r="Q75" s="4">
        <f t="shared" si="52"/>
        <v>62726192.283663392</v>
      </c>
      <c r="R75" s="4">
        <f t="shared" si="51"/>
        <v>65512909.018709645</v>
      </c>
      <c r="S75" s="4">
        <f t="shared" si="50"/>
        <v>67742365.578986481</v>
      </c>
      <c r="T75" s="4">
        <f t="shared" si="49"/>
        <v>70623875.132917091</v>
      </c>
      <c r="U75" s="4">
        <f t="shared" si="48"/>
        <v>72396641.995079845</v>
      </c>
      <c r="V75" s="4">
        <f t="shared" si="47"/>
        <v>74902829.703369975</v>
      </c>
      <c r="W75" s="4">
        <f t="shared" si="46"/>
        <v>76907297.533871338</v>
      </c>
      <c r="X75" s="4">
        <f t="shared" si="45"/>
        <v>79038179.250672773</v>
      </c>
      <c r="Y75" s="4">
        <f t="shared" si="44"/>
        <v>80504971.563202903</v>
      </c>
      <c r="Z75" s="4">
        <f t="shared" si="43"/>
        <v>81911480.249310732</v>
      </c>
      <c r="AA75" s="4">
        <f t="shared" si="42"/>
        <v>82586700.450781345</v>
      </c>
      <c r="AB75" s="4">
        <f t="shared" si="41"/>
        <v>83620065.8157911</v>
      </c>
      <c r="AC75" s="4">
        <f t="shared" si="40"/>
        <v>84321577.904429629</v>
      </c>
      <c r="AD75" s="4">
        <f t="shared" si="39"/>
        <v>84372032.859615311</v>
      </c>
      <c r="AE75" s="4">
        <f t="shared" si="38"/>
        <v>84730994.128501251</v>
      </c>
      <c r="AF75" s="4">
        <f t="shared" si="37"/>
        <v>84730994.128501251</v>
      </c>
      <c r="AG75" s="4">
        <f t="shared" si="36"/>
        <v>87310788.801521838</v>
      </c>
      <c r="AH75" s="4">
        <f t="shared" si="35"/>
        <v>87437662.288522869</v>
      </c>
      <c r="AI75" s="4">
        <f t="shared" si="34"/>
        <v>87437662.288522869</v>
      </c>
      <c r="AJ75" s="4">
        <f t="shared" si="33"/>
        <v>87437662.288522869</v>
      </c>
      <c r="AK75" s="4">
        <f t="shared" si="32"/>
        <v>92130355.031834692</v>
      </c>
      <c r="AL75" s="34">
        <f t="shared" si="31"/>
        <v>92130355.031834692</v>
      </c>
      <c r="AM75" s="17">
        <f>AL75-H75</f>
        <v>59202653.979863316</v>
      </c>
    </row>
    <row r="76" spans="1:39" x14ac:dyDescent="0.2">
      <c r="A76" s="2" t="s">
        <v>22</v>
      </c>
      <c r="B76" s="3">
        <v>5996712.379900001</v>
      </c>
      <c r="C76" s="3">
        <v>12691855.964760002</v>
      </c>
      <c r="D76" s="3">
        <v>13479232.510013102</v>
      </c>
      <c r="E76" s="3">
        <v>17320913.871514402</v>
      </c>
      <c r="F76" s="3">
        <v>17682802.345614702</v>
      </c>
      <c r="G76" s="3">
        <v>18875171.121211577</v>
      </c>
      <c r="H76" s="4">
        <f t="shared" ref="H76:H81" si="60">G76*$H$82</f>
        <v>21006776.529541798</v>
      </c>
      <c r="I76" s="4">
        <f t="shared" ref="I76:I81" si="61">H76*$I$82</f>
        <v>23139967.109577317</v>
      </c>
      <c r="J76" s="4">
        <f t="shared" si="59"/>
        <v>25147672.949260596</v>
      </c>
      <c r="K76" s="4">
        <f t="shared" si="58"/>
        <v>27071210.808369257</v>
      </c>
      <c r="L76" s="4">
        <f t="shared" si="57"/>
        <v>28680534.073297456</v>
      </c>
      <c r="M76" s="4">
        <f t="shared" si="56"/>
        <v>30642289.342175581</v>
      </c>
      <c r="N76" s="4">
        <f t="shared" si="55"/>
        <v>32084795.624673199</v>
      </c>
      <c r="O76" s="4">
        <f t="shared" si="54"/>
        <v>34756326.607391506</v>
      </c>
      <c r="P76" s="4">
        <f t="shared" si="53"/>
        <v>36783956.72018604</v>
      </c>
      <c r="Q76" s="4">
        <f t="shared" si="52"/>
        <v>40017221.420111768</v>
      </c>
      <c r="R76" s="4">
        <f t="shared" si="51"/>
        <v>41795053.87831632</v>
      </c>
      <c r="S76" s="4">
        <f t="shared" si="50"/>
        <v>43217372.905998714</v>
      </c>
      <c r="T76" s="4">
        <f t="shared" si="49"/>
        <v>45055680.0253333</v>
      </c>
      <c r="U76" s="4">
        <f t="shared" si="48"/>
        <v>46186646.236841723</v>
      </c>
      <c r="V76" s="4">
        <f t="shared" si="47"/>
        <v>47785510.519715287</v>
      </c>
      <c r="W76" s="4">
        <f t="shared" si="46"/>
        <v>49064294.231628165</v>
      </c>
      <c r="X76" s="4">
        <f t="shared" si="45"/>
        <v>50423725.792461477</v>
      </c>
      <c r="Y76" s="4">
        <f t="shared" si="44"/>
        <v>51359490.432572164</v>
      </c>
      <c r="Z76" s="4">
        <f t="shared" si="43"/>
        <v>52256796.126926355</v>
      </c>
      <c r="AA76" s="4">
        <f t="shared" si="42"/>
        <v>52687564.12552236</v>
      </c>
      <c r="AB76" s="4">
        <f t="shared" si="41"/>
        <v>53346816.809512235</v>
      </c>
      <c r="AC76" s="4">
        <f t="shared" si="40"/>
        <v>53794358.156402573</v>
      </c>
      <c r="AD76" s="4">
        <f t="shared" si="39"/>
        <v>53826546.737279221</v>
      </c>
      <c r="AE76" s="4">
        <f t="shared" si="38"/>
        <v>54055552.07070186</v>
      </c>
      <c r="AF76" s="4">
        <f t="shared" si="37"/>
        <v>54055552.07070186</v>
      </c>
      <c r="AG76" s="4">
        <f t="shared" si="36"/>
        <v>55701375.145404525</v>
      </c>
      <c r="AH76" s="4">
        <f t="shared" si="35"/>
        <v>55782316.204263993</v>
      </c>
      <c r="AI76" s="4">
        <f t="shared" si="34"/>
        <v>55782316.204263993</v>
      </c>
      <c r="AJ76" s="4">
        <f t="shared" si="33"/>
        <v>55782316.204263993</v>
      </c>
      <c r="AK76" s="4">
        <f t="shared" si="32"/>
        <v>58776097.872317977</v>
      </c>
      <c r="AL76" s="34">
        <f t="shared" si="31"/>
        <v>58776097.872317977</v>
      </c>
      <c r="AM76" s="17">
        <f>AL76-G76</f>
        <v>39900926.751106396</v>
      </c>
    </row>
    <row r="77" spans="1:39" x14ac:dyDescent="0.2">
      <c r="A77" s="8" t="s">
        <v>21</v>
      </c>
      <c r="B77" s="3">
        <v>5493274.4369999999</v>
      </c>
      <c r="C77" s="3">
        <v>8595250.2279686406</v>
      </c>
      <c r="D77" s="3">
        <v>12045248.881417383</v>
      </c>
      <c r="E77" s="3">
        <v>14622132.578128411</v>
      </c>
      <c r="F77" s="3">
        <v>18212746.414235786</v>
      </c>
      <c r="G77" s="4">
        <f>F77*$G$82</f>
        <v>20802787.084040787</v>
      </c>
      <c r="H77" s="4">
        <f t="shared" si="60"/>
        <v>23152081.465104762</v>
      </c>
      <c r="I77" s="4">
        <f t="shared" si="61"/>
        <v>25503122.902620055</v>
      </c>
      <c r="J77" s="4">
        <f t="shared" si="59"/>
        <v>27715864.543059055</v>
      </c>
      <c r="K77" s="4">
        <f t="shared" si="58"/>
        <v>29835842.596458584</v>
      </c>
      <c r="L77" s="4">
        <f t="shared" si="57"/>
        <v>31609517.071498033</v>
      </c>
      <c r="M77" s="4">
        <f t="shared" si="56"/>
        <v>33771615.465594463</v>
      </c>
      <c r="N77" s="4">
        <f t="shared" si="55"/>
        <v>35361436.87009906</v>
      </c>
      <c r="O77" s="4">
        <f t="shared" si="54"/>
        <v>38305796.413385674</v>
      </c>
      <c r="P77" s="4">
        <f t="shared" si="53"/>
        <v>40540497.081834331</v>
      </c>
      <c r="Q77" s="4">
        <f t="shared" si="52"/>
        <v>44103957.074168563</v>
      </c>
      <c r="R77" s="4">
        <f t="shared" si="51"/>
        <v>46063349.646645129</v>
      </c>
      <c r="S77" s="4">
        <f t="shared" si="50"/>
        <v>47630922.18458128</v>
      </c>
      <c r="T77" s="4">
        <f t="shared" si="49"/>
        <v>49656965.358071677</v>
      </c>
      <c r="U77" s="4">
        <f t="shared" si="48"/>
        <v>50903430.841545597</v>
      </c>
      <c r="V77" s="4">
        <f t="shared" si="47"/>
        <v>52665578.217021227</v>
      </c>
      <c r="W77" s="4">
        <f t="shared" si="46"/>
        <v>54074956.977861591</v>
      </c>
      <c r="X77" s="4">
        <f t="shared" si="45"/>
        <v>55573219.702672608</v>
      </c>
      <c r="Y77" s="4">
        <f t="shared" si="44"/>
        <v>56604548.766869567</v>
      </c>
      <c r="Z77" s="4">
        <f t="shared" si="43"/>
        <v>57593491.287659258</v>
      </c>
      <c r="AA77" s="4">
        <f t="shared" si="42"/>
        <v>58068251.219628334</v>
      </c>
      <c r="AB77" s="4">
        <f t="shared" si="41"/>
        <v>58794829.703688383</v>
      </c>
      <c r="AC77" s="4">
        <f t="shared" si="40"/>
        <v>59288075.952470839</v>
      </c>
      <c r="AD77" s="4">
        <f t="shared" si="39"/>
        <v>59323551.773601905</v>
      </c>
      <c r="AE77" s="4">
        <f t="shared" si="38"/>
        <v>59575944.144601248</v>
      </c>
      <c r="AF77" s="4">
        <f t="shared" si="37"/>
        <v>59575944.144601248</v>
      </c>
      <c r="AG77" s="4">
        <f t="shared" si="36"/>
        <v>61389845.951433882</v>
      </c>
      <c r="AH77" s="4">
        <f t="shared" si="35"/>
        <v>61479053.06923946</v>
      </c>
      <c r="AI77" s="4">
        <f t="shared" si="34"/>
        <v>61479053.06923946</v>
      </c>
      <c r="AJ77" s="4">
        <f t="shared" si="33"/>
        <v>61479053.06923946</v>
      </c>
      <c r="AK77" s="4">
        <f t="shared" si="32"/>
        <v>64778572.963215068</v>
      </c>
      <c r="AL77" s="34">
        <f t="shared" si="31"/>
        <v>64778572.963215068</v>
      </c>
      <c r="AM77" s="17">
        <f>AL77-F77</f>
        <v>46565826.548979282</v>
      </c>
    </row>
    <row r="78" spans="1:39" x14ac:dyDescent="0.2">
      <c r="A78" s="21" t="s">
        <v>20</v>
      </c>
      <c r="B78" s="3">
        <v>8843153.0667764004</v>
      </c>
      <c r="C78" s="3">
        <v>15626105.896999998</v>
      </c>
      <c r="D78" s="3">
        <v>18576624.803016923</v>
      </c>
      <c r="E78" s="3">
        <v>23175719.670726705</v>
      </c>
      <c r="F78" s="4">
        <f>E78*$F$82</f>
        <v>27596734.470953759</v>
      </c>
      <c r="G78" s="4">
        <f>F78*$G$82</f>
        <v>31521275.174914308</v>
      </c>
      <c r="H78" s="4">
        <f t="shared" si="60"/>
        <v>35081026.777102672</v>
      </c>
      <c r="I78" s="4">
        <f t="shared" si="61"/>
        <v>38643425.594153427</v>
      </c>
      <c r="J78" s="4">
        <f t="shared" si="59"/>
        <v>41996266.627304114</v>
      </c>
      <c r="K78" s="4">
        <f t="shared" si="58"/>
        <v>45208548.294949085</v>
      </c>
      <c r="L78" s="4">
        <f t="shared" si="57"/>
        <v>47896095.928474173</v>
      </c>
      <c r="M78" s="4">
        <f t="shared" si="56"/>
        <v>51172200.142790623</v>
      </c>
      <c r="N78" s="4">
        <f t="shared" si="55"/>
        <v>53581165.718792856</v>
      </c>
      <c r="O78" s="4">
        <f t="shared" si="54"/>
        <v>58042585.575799577</v>
      </c>
      <c r="P78" s="4">
        <f t="shared" si="53"/>
        <v>61428699.869964264</v>
      </c>
      <c r="Q78" s="4">
        <f t="shared" si="52"/>
        <v>66828207.279206425</v>
      </c>
      <c r="R78" s="4">
        <f t="shared" si="51"/>
        <v>69797162.939003542</v>
      </c>
      <c r="S78" s="4">
        <f t="shared" si="50"/>
        <v>72172416.07817696</v>
      </c>
      <c r="T78" s="4">
        <f t="shared" si="49"/>
        <v>75242363.587125957</v>
      </c>
      <c r="U78" s="4">
        <f t="shared" si="48"/>
        <v>77131061.545812279</v>
      </c>
      <c r="V78" s="4">
        <f t="shared" si="47"/>
        <v>79801142.823706657</v>
      </c>
      <c r="W78" s="4">
        <f t="shared" si="46"/>
        <v>81936693.967245996</v>
      </c>
      <c r="X78" s="4">
        <f t="shared" si="45"/>
        <v>84206925.90502879</v>
      </c>
      <c r="Y78" s="4">
        <f t="shared" si="44"/>
        <v>85769639.934505105</v>
      </c>
      <c r="Z78" s="4">
        <f t="shared" si="43"/>
        <v>87268128.055546343</v>
      </c>
      <c r="AA78" s="4">
        <f t="shared" si="42"/>
        <v>87987504.665861294</v>
      </c>
      <c r="AB78" s="4">
        <f t="shared" si="41"/>
        <v>89088447.546240956</v>
      </c>
      <c r="AC78" s="4">
        <f t="shared" si="40"/>
        <v>89835835.416628465</v>
      </c>
      <c r="AD78" s="4">
        <f t="shared" si="39"/>
        <v>89889589.902285159</v>
      </c>
      <c r="AE78" s="4">
        <f t="shared" si="38"/>
        <v>90272025.647369653</v>
      </c>
      <c r="AF78" s="4">
        <f t="shared" si="37"/>
        <v>90272025.647369653</v>
      </c>
      <c r="AG78" s="4">
        <f t="shared" si="36"/>
        <v>93020527.459288388</v>
      </c>
      <c r="AH78" s="4">
        <f t="shared" si="35"/>
        <v>93155697.910081863</v>
      </c>
      <c r="AI78" s="4">
        <f t="shared" si="34"/>
        <v>93155697.910081863</v>
      </c>
      <c r="AJ78" s="4">
        <f t="shared" si="33"/>
        <v>93155697.910081863</v>
      </c>
      <c r="AK78" s="4">
        <f t="shared" si="32"/>
        <v>98155271.962488443</v>
      </c>
      <c r="AL78" s="34">
        <f t="shared" si="31"/>
        <v>98155271.962488443</v>
      </c>
      <c r="AM78" s="17">
        <f>AL78-E78</f>
        <v>74979552.291761741</v>
      </c>
    </row>
    <row r="79" spans="1:39" x14ac:dyDescent="0.2">
      <c r="A79" s="21" t="s">
        <v>19</v>
      </c>
      <c r="B79" s="3">
        <v>7513680.7762177996</v>
      </c>
      <c r="C79" s="3">
        <v>15675348.780825261</v>
      </c>
      <c r="D79" s="3">
        <v>19829594.854259022</v>
      </c>
      <c r="E79" s="4">
        <f>D79*$E$82</f>
        <v>24928474.757746305</v>
      </c>
      <c r="F79" s="4">
        <f>E79*$F$82</f>
        <v>29683846.216190737</v>
      </c>
      <c r="G79" s="4">
        <f>F79*$G$82</f>
        <v>33905195.769275002</v>
      </c>
      <c r="H79" s="4">
        <f t="shared" si="60"/>
        <v>37734167.607896529</v>
      </c>
      <c r="I79" s="4">
        <f t="shared" si="61"/>
        <v>41565986.867431544</v>
      </c>
      <c r="J79" s="4">
        <f t="shared" si="59"/>
        <v>45172399.710231178</v>
      </c>
      <c r="K79" s="4">
        <f t="shared" si="58"/>
        <v>48627622.831858963</v>
      </c>
      <c r="L79" s="4">
        <f t="shared" si="57"/>
        <v>51518426.841159888</v>
      </c>
      <c r="M79" s="4">
        <f t="shared" si="56"/>
        <v>55042299.340942033</v>
      </c>
      <c r="N79" s="4">
        <f t="shared" si="55"/>
        <v>57633452.427312121</v>
      </c>
      <c r="O79" s="4">
        <f t="shared" si="54"/>
        <v>62432284.734106794</v>
      </c>
      <c r="P79" s="4">
        <f t="shared" si="53"/>
        <v>66074487.259344779</v>
      </c>
      <c r="Q79" s="4">
        <f t="shared" si="52"/>
        <v>71882353.684548944</v>
      </c>
      <c r="R79" s="4">
        <f t="shared" si="51"/>
        <v>75075848.310547739</v>
      </c>
      <c r="S79" s="4">
        <f t="shared" si="50"/>
        <v>77630739.324263811</v>
      </c>
      <c r="T79" s="4">
        <f t="shared" si="49"/>
        <v>80932863.705803737</v>
      </c>
      <c r="U79" s="4">
        <f t="shared" si="48"/>
        <v>82964401.887014523</v>
      </c>
      <c r="V79" s="4">
        <f t="shared" si="47"/>
        <v>85836418.578741878</v>
      </c>
      <c r="W79" s="4">
        <f t="shared" si="46"/>
        <v>88133479.189241037</v>
      </c>
      <c r="X79" s="4">
        <f t="shared" si="45"/>
        <v>90575406.359542951</v>
      </c>
      <c r="Y79" s="4">
        <f t="shared" si="44"/>
        <v>92256306.792878017</v>
      </c>
      <c r="Z79" s="4">
        <f t="shared" si="43"/>
        <v>93868123.980472937</v>
      </c>
      <c r="AA79" s="4">
        <f t="shared" si="42"/>
        <v>94641906.280497923</v>
      </c>
      <c r="AB79" s="4">
        <f t="shared" si="41"/>
        <v>95826112.302713946</v>
      </c>
      <c r="AC79" s="4">
        <f t="shared" si="40"/>
        <v>96630024.324688137</v>
      </c>
      <c r="AD79" s="4">
        <f t="shared" si="39"/>
        <v>96687844.205056354</v>
      </c>
      <c r="AE79" s="4">
        <f t="shared" si="38"/>
        <v>97099203.159740314</v>
      </c>
      <c r="AF79" s="4">
        <f t="shared" si="37"/>
        <v>97099203.159740314</v>
      </c>
      <c r="AG79" s="4">
        <f t="shared" si="36"/>
        <v>100055571.24726853</v>
      </c>
      <c r="AH79" s="4">
        <f t="shared" si="35"/>
        <v>100200964.4958266</v>
      </c>
      <c r="AI79" s="4">
        <f t="shared" si="34"/>
        <v>100200964.4958266</v>
      </c>
      <c r="AJ79" s="4">
        <f t="shared" si="33"/>
        <v>100200964.4958266</v>
      </c>
      <c r="AK79" s="4">
        <f t="shared" si="32"/>
        <v>105578651.02878565</v>
      </c>
      <c r="AL79" s="34">
        <f t="shared" si="31"/>
        <v>105578651.02878565</v>
      </c>
      <c r="AM79" s="17">
        <f>AL79-D79</f>
        <v>85749056.174526632</v>
      </c>
    </row>
    <row r="80" spans="1:39" x14ac:dyDescent="0.2">
      <c r="A80" s="21" t="s">
        <v>18</v>
      </c>
      <c r="B80" s="3">
        <v>6421456.2640000004</v>
      </c>
      <c r="C80" s="3">
        <v>9133211.2743199952</v>
      </c>
      <c r="D80" s="4">
        <f>C80*$D$82</f>
        <v>11774786.87846512</v>
      </c>
      <c r="E80" s="4">
        <f>D80*$E$82</f>
        <v>14802494.939255707</v>
      </c>
      <c r="F80" s="4">
        <f>E80*$F$82</f>
        <v>17626228.1452366</v>
      </c>
      <c r="G80" s="4">
        <f>F80*$G$82</f>
        <v>20132859.858712856</v>
      </c>
      <c r="H80" s="4">
        <f t="shared" si="60"/>
        <v>22406498.210619465</v>
      </c>
      <c r="I80" s="4">
        <f t="shared" si="61"/>
        <v>24681827.357252639</v>
      </c>
      <c r="J80" s="4">
        <f t="shared" si="59"/>
        <v>26823310.475381229</v>
      </c>
      <c r="K80" s="4">
        <f t="shared" si="58"/>
        <v>28875017.339476533</v>
      </c>
      <c r="L80" s="4">
        <f t="shared" si="57"/>
        <v>30591572.890263289</v>
      </c>
      <c r="M80" s="4">
        <f t="shared" si="56"/>
        <v>32684043.663205329</v>
      </c>
      <c r="N80" s="4">
        <f t="shared" si="55"/>
        <v>34222666.897100188</v>
      </c>
      <c r="O80" s="4">
        <f t="shared" si="54"/>
        <v>37072207.096650161</v>
      </c>
      <c r="P80" s="4">
        <f t="shared" si="53"/>
        <v>39234942.080298781</v>
      </c>
      <c r="Q80" s="4">
        <f t="shared" si="52"/>
        <v>42683645.388560474</v>
      </c>
      <c r="R80" s="4">
        <f t="shared" si="51"/>
        <v>44579938.222328737</v>
      </c>
      <c r="S80" s="4">
        <f t="shared" si="50"/>
        <v>46097029.086025886</v>
      </c>
      <c r="T80" s="4">
        <f t="shared" si="49"/>
        <v>48057826.12321119</v>
      </c>
      <c r="U80" s="4">
        <f t="shared" si="48"/>
        <v>49264150.775582179</v>
      </c>
      <c r="V80" s="4">
        <f t="shared" si="47"/>
        <v>50969550.442344442</v>
      </c>
      <c r="W80" s="4">
        <f t="shared" si="46"/>
        <v>52333541.957770452</v>
      </c>
      <c r="X80" s="4">
        <f t="shared" si="45"/>
        <v>53783555.042473629</v>
      </c>
      <c r="Y80" s="4">
        <f t="shared" si="44"/>
        <v>54781671.469556808</v>
      </c>
      <c r="Z80" s="4">
        <f t="shared" si="43"/>
        <v>55738766.357801639</v>
      </c>
      <c r="AA80" s="4">
        <f t="shared" si="42"/>
        <v>56198237.251689613</v>
      </c>
      <c r="AB80" s="4">
        <f t="shared" si="41"/>
        <v>56901417.202378005</v>
      </c>
      <c r="AC80" s="4">
        <f t="shared" si="40"/>
        <v>57378779.084824577</v>
      </c>
      <c r="AD80" s="4">
        <f t="shared" si="39"/>
        <v>57413112.452383414</v>
      </c>
      <c r="AE80" s="4">
        <f t="shared" si="38"/>
        <v>57657376.848986126</v>
      </c>
      <c r="AF80" s="4">
        <f t="shared" si="37"/>
        <v>57657376.848986126</v>
      </c>
      <c r="AG80" s="4">
        <f t="shared" si="36"/>
        <v>59412864.261653237</v>
      </c>
      <c r="AH80" s="4">
        <f t="shared" si="35"/>
        <v>59499198.578008242</v>
      </c>
      <c r="AI80" s="4">
        <f t="shared" si="34"/>
        <v>59499198.578008242</v>
      </c>
      <c r="AJ80" s="4">
        <f t="shared" si="33"/>
        <v>59499198.578008242</v>
      </c>
      <c r="AK80" s="4">
        <f t="shared" si="32"/>
        <v>62692461.6421391</v>
      </c>
      <c r="AL80" s="34">
        <f t="shared" si="31"/>
        <v>62692461.6421391</v>
      </c>
      <c r="AM80" s="17">
        <f>AL80-C80</f>
        <v>53559250.367819101</v>
      </c>
    </row>
    <row r="81" spans="1:44" x14ac:dyDescent="0.2">
      <c r="A81" s="21" t="s">
        <v>17</v>
      </c>
      <c r="B81" s="3">
        <v>7528153.4253000012</v>
      </c>
      <c r="C81" s="4">
        <f>B81*C82</f>
        <v>16815029.107945446</v>
      </c>
      <c r="D81" s="4">
        <f>C81*$D$82</f>
        <v>21678397.461136855</v>
      </c>
      <c r="E81" s="4">
        <f>D81*$E$82</f>
        <v>27252668.946096595</v>
      </c>
      <c r="F81" s="4">
        <f>E81*$F$82</f>
        <v>32451405.143642399</v>
      </c>
      <c r="G81" s="4">
        <f>F81*$G$82</f>
        <v>37066330.163882948</v>
      </c>
      <c r="H81" s="4">
        <f t="shared" si="60"/>
        <v>41252294.324785076</v>
      </c>
      <c r="I81" s="4">
        <f t="shared" si="61"/>
        <v>45441371.384501085</v>
      </c>
      <c r="J81" s="4">
        <f t="shared" si="59"/>
        <v>49384026.370130666</v>
      </c>
      <c r="K81" s="4">
        <f t="shared" si="58"/>
        <v>53161395.534658462</v>
      </c>
      <c r="L81" s="4">
        <f t="shared" si="57"/>
        <v>56321722.246145129</v>
      </c>
      <c r="M81" s="4">
        <f t="shared" si="56"/>
        <v>60174141.280124523</v>
      </c>
      <c r="N81" s="4">
        <f t="shared" si="55"/>
        <v>63006879.260997467</v>
      </c>
      <c r="O81" s="4">
        <f t="shared" si="54"/>
        <v>68253128.357896954</v>
      </c>
      <c r="P81" s="4">
        <f t="shared" si="53"/>
        <v>72234909.859555155</v>
      </c>
      <c r="Q81" s="4">
        <f t="shared" si="52"/>
        <v>78584269.878866181</v>
      </c>
      <c r="R81" s="4">
        <f t="shared" si="51"/>
        <v>82075508.419099748</v>
      </c>
      <c r="S81" s="4">
        <f t="shared" si="50"/>
        <v>84868603.45065698</v>
      </c>
      <c r="T81" s="4">
        <f t="shared" si="49"/>
        <v>88478599.788719237</v>
      </c>
      <c r="U81" s="4">
        <f t="shared" si="48"/>
        <v>90699547.441631228</v>
      </c>
      <c r="V81" s="4">
        <f t="shared" si="47"/>
        <v>93839335.209151477</v>
      </c>
      <c r="W81" s="4">
        <f t="shared" si="46"/>
        <v>96350561.145571798</v>
      </c>
      <c r="X81" s="4">
        <f t="shared" si="45"/>
        <v>99020160.204857886</v>
      </c>
      <c r="Y81" s="4">
        <f t="shared" si="44"/>
        <v>100857778.57044987</v>
      </c>
      <c r="Z81" s="4">
        <f t="shared" si="43"/>
        <v>102619872.74757169</v>
      </c>
      <c r="AA81" s="4">
        <f t="shared" si="42"/>
        <v>103465798.26302576</v>
      </c>
      <c r="AB81" s="4">
        <f t="shared" si="41"/>
        <v>104760413.15627746</v>
      </c>
      <c r="AC81" s="4">
        <f t="shared" si="40"/>
        <v>105639277.52361472</v>
      </c>
      <c r="AD81" s="4">
        <f t="shared" si="39"/>
        <v>105702488.21233478</v>
      </c>
      <c r="AE81" s="4">
        <f t="shared" si="38"/>
        <v>106152200.01857078</v>
      </c>
      <c r="AF81" s="4">
        <f t="shared" si="37"/>
        <v>106152200.01857078</v>
      </c>
      <c r="AG81" s="4">
        <f t="shared" si="36"/>
        <v>109384203.64314772</v>
      </c>
      <c r="AH81" s="4">
        <f t="shared" si="35"/>
        <v>109543152.56033808</v>
      </c>
      <c r="AI81" s="4">
        <f t="shared" si="34"/>
        <v>109543152.56033808</v>
      </c>
      <c r="AJ81" s="4">
        <f t="shared" si="33"/>
        <v>109543152.56033808</v>
      </c>
      <c r="AK81" s="4">
        <f t="shared" si="32"/>
        <v>115422225.07491596</v>
      </c>
      <c r="AL81" s="34">
        <f t="shared" si="31"/>
        <v>115422225.07491596</v>
      </c>
      <c r="AM81" s="17">
        <f>AL81-B81</f>
        <v>107894071.64961596</v>
      </c>
    </row>
    <row r="82" spans="1:44" ht="26.25" customHeight="1" x14ac:dyDescent="0.2">
      <c r="A82" s="7" t="s">
        <v>41</v>
      </c>
      <c r="B82" s="25"/>
      <c r="C82" s="23">
        <f>IF(SUM(C46:C80)/SUM(B46:B80)&lt;1,1,SUM(C46:C80)/SUM(B46:B80))</f>
        <v>2.233619343016426</v>
      </c>
      <c r="D82" s="23">
        <f>IF(SUM(D46:D79)/SUM(C46:C79)&lt;1,1,SUM(D46:D79)/SUM(C46:C79))</f>
        <v>1.2892274715655037</v>
      </c>
      <c r="E82" s="23">
        <f>IF(SUM(E46:E78)/SUM(D46:D78)&lt;1,1,SUM(E46:E78)/SUM(D46:D78))</f>
        <v>1.2571348502560122</v>
      </c>
      <c r="F82" s="23">
        <f>IF(SUM(F46:F77)/SUM(E46:E77)&lt;1,1,SUM(F46:F77)/SUM(E46:E77))</f>
        <v>1.1907606263382295</v>
      </c>
      <c r="G82" s="23">
        <f>IF(SUM(G46:G76)/SUM(F46:F76)&lt;1,1,SUM(G46:G76)/SUM(F46:F76))</f>
        <v>1.1422103295624062</v>
      </c>
      <c r="H82" s="23">
        <f>IF(SUM(H46:H75)/SUM(G46:G75)&lt;1,1,SUM(H46:H75)/SUM(G46:G75))</f>
        <v>1.1129317130235052</v>
      </c>
      <c r="I82" s="23">
        <f>IF(SUM(I46:I74)/SUM(H46:H74)&lt;1,1,SUM(I46:I74)/SUM(H46:H74))</f>
        <v>1.101547735181341</v>
      </c>
      <c r="J82" s="23">
        <f>IF(SUM(J46:J73)/SUM(I46:I73)&lt;1,1,SUM(J46:J73)/SUM(I46:I73))</f>
        <v>1.086763556325554</v>
      </c>
      <c r="K82" s="23">
        <f>IF(SUM(K46:K72)/SUM(J46:J72)&lt;1,1,SUM(K46:K72)/SUM(J46:J72))</f>
        <v>1.0764896960044654</v>
      </c>
      <c r="L82" s="23">
        <f>IF(SUM(L46:L71)/SUM(K46:K71)&lt;1,1,SUM(L46:L71)/SUM(K46:K71))</f>
        <v>1.0594477755841887</v>
      </c>
      <c r="M82" s="23">
        <f>IF(SUM(M46:M70)/SUM(L46:L70)&lt;1,1,SUM(M46:M70)/SUM(L46:L70))</f>
        <v>1.0684002349420887</v>
      </c>
      <c r="N82" s="23">
        <f>IF(SUM(N46:N69)/SUM(M46:M69)&lt;1,1,SUM(N46:N69)/SUM(M46:M69))</f>
        <v>1.0470756693923706</v>
      </c>
      <c r="O82" s="23">
        <f>IF(SUM(O46:O68)/SUM(N46:N68)&lt;1,1,SUM(O46:O68)/SUM(N46:N68))</f>
        <v>1.0832647031313456</v>
      </c>
      <c r="P82" s="23">
        <f>IF(SUM(P46:P67)/SUM(O46:O67)&lt;1,1,SUM(P46:P67)/SUM(O46:O67))</f>
        <v>1.0583384468588612</v>
      </c>
      <c r="Q82" s="23">
        <f>IF(SUM(Q46:Q66)/SUM(P46:P66)&lt;1,1,SUM(Q46:Q66)/SUM(P46:P66))</f>
        <v>1.0878987740367636</v>
      </c>
      <c r="R82" s="23">
        <f>IF(SUM(R46:R65)/SUM(Q46:Q65)&lt;1,1,SUM(R46:R65)/SUM(Q46:Q65))</f>
        <v>1.0444266841902985</v>
      </c>
      <c r="S82" s="23">
        <f>IF(SUM(S46:S64)/SUM(R46:R64)&lt;1,1,SUM(S46:S64)/SUM(R46:R64))</f>
        <v>1.0340307978026153</v>
      </c>
      <c r="T82" s="23">
        <f>IF(SUM(T46:T63)/SUM(S46:S63)&lt;1,1,SUM(T46:T63)/SUM(S46:S63))</f>
        <v>1.0425362995416925</v>
      </c>
      <c r="U82" s="23">
        <f>IF(SUM(U46:U62)/SUM(T46:T62)&lt;1,1,SUM(U46:U62)/SUM(T46:T62))</f>
        <v>1.0251015235120748</v>
      </c>
      <c r="V82" s="23">
        <f>IF(SUM(V46:V61)/SUM(U46:U61)&lt;1,1,SUM(V46:V61)/SUM(U46:U61))</f>
        <v>1.034617457926577</v>
      </c>
      <c r="W82" s="23">
        <f>IF(SUM(W46:W60)/SUM(V46:V60)&lt;1,1,SUM(W46:W60)/SUM(V46:V60))</f>
        <v>1.0267609092799224</v>
      </c>
      <c r="X82" s="23">
        <f>IF(SUM(X46:X59)/SUM(W46:W59)&lt;1,1,SUM(X46:X59)/SUM(W46:W59))</f>
        <v>1.0277071459423335</v>
      </c>
      <c r="Y82" s="23">
        <f>IF(SUM(Y46:Y58)/SUM(X46:X58)&lt;1,1,SUM(Y46:Y58)/SUM(X46:X58))</f>
        <v>1.0185580225460171</v>
      </c>
      <c r="Z82" s="23">
        <f>IF(SUM(Z46:Z57)/SUM(Y46:Y57)&lt;1,1,SUM(Z46:Z57)/SUM(Y46:Y57))</f>
        <v>1.0174710786029357</v>
      </c>
      <c r="AA82" s="23">
        <f>IF(SUM(AA46:AA56)/SUM(Z46:Z56)&lt;1,1,SUM(AA46:AA56)/SUM(Z46:Z56))</f>
        <v>1.0082432914094028</v>
      </c>
      <c r="AB82" s="23">
        <f>IF(SUM(AB46:AB55)/SUM(AA46:AA55)&lt;1,1,SUM(AB46:AB55)/SUM(AA46:AA55))</f>
        <v>1.0125124912288463</v>
      </c>
      <c r="AC82" s="23">
        <f>IF(SUM(AC46:AC54)/SUM(AB46:AB54)&lt;1,1,SUM(AC46:AC54)/SUM(AB46:AB54))</f>
        <v>1.008389279317047</v>
      </c>
      <c r="AD82" s="23">
        <f>IF(SUM(AD46:AD53)/SUM(AC46:AC53)&lt;1,1,SUM(AD46:AD53)/SUM(AC46:AC53))</f>
        <v>1.000598363508364</v>
      </c>
      <c r="AE82" s="23">
        <f>IF(SUM(AE46:AE52)/SUM(AD46:AD52)&lt;1,1,SUM(AE46:AE52)/SUM(AD46:AD52))</f>
        <v>1.0042545053937861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1.0304468830981508</v>
      </c>
      <c r="AH82" s="23">
        <f>IF(SUM(AH46:AH49)/SUM(AG46:AG49)&lt;1,1,SUM(AH46:AH49)/SUM(AG46:AG49))</f>
        <v>1.0014531249659129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1.0536690096748822</v>
      </c>
      <c r="AL82" s="17">
        <f>SUM(AL46:AL81)</f>
        <v>2923082897.2417893</v>
      </c>
      <c r="AM82" s="17">
        <f>SUM(AM46:AM81)</f>
        <v>1058465154.8100195</v>
      </c>
    </row>
    <row r="83" spans="1:44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44" ht="15.75" x14ac:dyDescent="0.2">
      <c r="AM84" s="9">
        <f>AM42+AM82</f>
        <v>1320646503.6148257</v>
      </c>
    </row>
    <row r="86" spans="1:44" x14ac:dyDescent="0.2"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</row>
    <row r="87" spans="1:44" x14ac:dyDescent="0.2">
      <c r="A87" s="32">
        <f>B6-'Предявени (1)'!B6-'Предявени (2)'!B6-'Предявени (3)'!B6-'Предявени (4)'!B6</f>
        <v>-9.3132257461547852E-10</v>
      </c>
      <c r="B87" s="32">
        <f>C6-'Предявени (1)'!C6-'Предявени (2)'!C6-'Предявени (3)'!C6-'Предявени (4)'!C6</f>
        <v>4.6566128730773926E-10</v>
      </c>
      <c r="C87" s="32">
        <f>D6-'Предявени (1)'!D6-'Предявени (2)'!D6-'Предявени (3)'!D6-'Предявени (4)'!D6</f>
        <v>4.1909515857696533E-9</v>
      </c>
      <c r="D87" s="32">
        <f>E6-'Предявени (1)'!E6-'Предявени (2)'!E6-'Предявени (3)'!E6-'Предявени (4)'!E6</f>
        <v>0</v>
      </c>
      <c r="E87" s="32">
        <f>F6-'Предявени (1)'!F6-'Предявени (2)'!F6-'Предявени (3)'!F6-'Предявени (4)'!F6</f>
        <v>-3.14321368932724E-9</v>
      </c>
      <c r="F87" s="32">
        <f>G6-'Предявени (1)'!G6-'Предявени (2)'!G6-'Предявени (3)'!G6-'Предявени (4)'!G6</f>
        <v>7.7998265624046326E-9</v>
      </c>
      <c r="G87" s="32">
        <f>H6-'Предявени (1)'!H6-'Предявени (2)'!H6-'Предявени (3)'!H6-'Предявени (4)'!H6</f>
        <v>3.9581209421157837E-9</v>
      </c>
      <c r="H87" s="32">
        <f>I6-'Предявени (1)'!I6-'Предявени (2)'!I6-'Предявени (3)'!I6-'Предявени (4)'!I6</f>
        <v>-6.28642737865448E-9</v>
      </c>
      <c r="I87" s="32">
        <f>J6-'Предявени (1)'!J6-'Предявени (2)'!J6-'Предявени (3)'!J6-'Предявени (4)'!J6</f>
        <v>2.4447217583656311E-9</v>
      </c>
      <c r="J87" s="32">
        <f>K6-'Предявени (1)'!K6-'Предявени (2)'!K6-'Предявени (3)'!K6-'Предявени (4)'!K6</f>
        <v>-3.6088749766349792E-9</v>
      </c>
      <c r="K87" s="32">
        <f>L6-'Предявени (1)'!L6-'Предявени (2)'!L6-'Предявени (3)'!L6-'Предявени (4)'!L6</f>
        <v>0</v>
      </c>
      <c r="L87" s="32">
        <f>M6-'Предявени (1)'!M6-'Предявени (2)'!M6-'Предявени (3)'!M6-'Предявени (4)'!M6</f>
        <v>0</v>
      </c>
      <c r="M87" s="32">
        <f>N6-'Предявени (1)'!N6-'Предявени (2)'!N6-'Предявени (3)'!N6-'Предявени (4)'!N6</f>
        <v>0</v>
      </c>
      <c r="N87" s="32">
        <f>O6-'Предявени (1)'!O6-'Предявени (2)'!O6-'Предявени (3)'!O6-'Предявени (4)'!O6</f>
        <v>2.5611370801925659E-9</v>
      </c>
      <c r="O87" s="32">
        <f>P6-'Предявени (1)'!P6-'Предявени (2)'!P6-'Предявени (3)'!P6-'Предявени (4)'!P6</f>
        <v>5.005858838558197E-9</v>
      </c>
      <c r="P87" s="32">
        <f>Q6-'Предявени (1)'!Q6-'Предявени (2)'!Q6-'Предявени (3)'!Q6-'Предявени (4)'!Q6</f>
        <v>-2.7939677238464355E-9</v>
      </c>
      <c r="Q87" s="32">
        <f>R6-'Предявени (1)'!R6-'Предявени (2)'!R6-'Предявени (3)'!R6-'Предявени (4)'!R6</f>
        <v>-3.7252902984619141E-9</v>
      </c>
      <c r="R87" s="32">
        <f>S6-'Предявени (1)'!S6-'Предявени (2)'!S6-'Предявени (3)'!S6-'Предявени (4)'!S6</f>
        <v>0</v>
      </c>
      <c r="S87" s="32">
        <f>T6-'Предявени (1)'!T6-'Предявени (2)'!T6-'Предявени (3)'!T6-'Предявени (4)'!T6</f>
        <v>1.3969838619232178E-9</v>
      </c>
      <c r="T87" s="32">
        <f>U6-'Предявени (1)'!U6-'Предявени (2)'!U6-'Предявени (3)'!U6-'Предявени (4)'!U6</f>
        <v>-3.8417056202888489E-9</v>
      </c>
      <c r="U87" s="32">
        <f>V6-'Предявени (1)'!V6-'Предявени (2)'!V6-'Предявени (3)'!V6-'Предявени (4)'!V6</f>
        <v>-5.005858838558197E-9</v>
      </c>
      <c r="V87" s="32">
        <f>W6-'Предявени (1)'!W6-'Предявени (2)'!W6-'Предявени (3)'!W6-'Предявени (4)'!W6</f>
        <v>4.3073669075965881E-9</v>
      </c>
      <c r="W87" s="32">
        <f>X6-'Предявени (1)'!X6-'Предявени (2)'!X6-'Предявени (3)'!X6-'Предявени (4)'!X6</f>
        <v>1.7462298274040222E-9</v>
      </c>
      <c r="X87" s="32">
        <f>Y6-'Предявени (1)'!Y6-'Предявени (2)'!Y6-'Предявени (3)'!Y6-'Предявени (4)'!Y6</f>
        <v>-3.6088749766349792E-9</v>
      </c>
      <c r="Y87" s="32">
        <f>Z6-'Предявени (1)'!Z6-'Предявени (2)'!Z6-'Предявени (3)'!Z6-'Предявени (4)'!Z6</f>
        <v>-3.2596290111541748E-9</v>
      </c>
      <c r="Z87" s="32">
        <f>AA6-'Предявени (1)'!AA6-'Предявени (2)'!AA6-'Предявени (3)'!AA6-'Предявени (4)'!AA6</f>
        <v>1.9790604710578918E-9</v>
      </c>
      <c r="AA87" s="32">
        <f>AB6-'Предявени (1)'!AB6-'Предявени (2)'!AB6-'Предявени (3)'!AB6-'Предявени (4)'!AB6</f>
        <v>0</v>
      </c>
      <c r="AB87" s="32">
        <f>AC6-'Предявени (1)'!AC6-'Предявени (2)'!AC6-'Предявени (3)'!AC6-'Предявени (4)'!AC6</f>
        <v>-7.6834112405776978E-9</v>
      </c>
      <c r="AC87" s="32">
        <f>AD6-'Предявени (1)'!AD6-'Предявени (2)'!AD6-'Предявени (3)'!AD6-'Предявени (4)'!AD6</f>
        <v>0</v>
      </c>
      <c r="AD87" s="32">
        <f>AE6-'Предявени (1)'!AE6-'Предявени (2)'!AE6-'Предявени (3)'!AE6-'Предявени (4)'!AE6</f>
        <v>7.1013346314430237E-9</v>
      </c>
      <c r="AE87" s="32">
        <f>AF6-'Предявени (1)'!AF6-'Предявени (2)'!AF6-'Предявени (3)'!AF6-'Предявени (4)'!AF6</f>
        <v>-4.0745362639427185E-9</v>
      </c>
      <c r="AF87" s="32">
        <f>AG6-'Предявени (1)'!AG6-'Предявени (2)'!AG6-'Предявени (3)'!AG6-'Предявени (4)'!AG6</f>
        <v>2.7939677238464355E-9</v>
      </c>
      <c r="AG87" s="32">
        <f>AH6-'Предявени (1)'!AH6-'Предявени (2)'!AH6-'Предявени (3)'!AH6-'Предявени (4)'!AH6</f>
        <v>1.5133991837501526E-9</v>
      </c>
      <c r="AH87" s="32">
        <f>AI6-'Предявени (1)'!AI6-'Предявени (2)'!AI6-'Предявени (3)'!AI6-'Предявени (4)'!AI6</f>
        <v>-2.2118911147117615E-9</v>
      </c>
      <c r="AI87" s="32">
        <f>AJ6-'Предявени (1)'!AJ6-'Предявени (2)'!AJ6-'Предявени (3)'!AJ6-'Предявени (4)'!AJ6</f>
        <v>-6.8685039877891541E-9</v>
      </c>
      <c r="AJ87" s="32">
        <f>AK6-'Предявени (1)'!AK6-'Предявени (2)'!AK6-'Предявени (3)'!AK6-'Предявени (4)'!AK6</f>
        <v>-4.0745362639427185E-9</v>
      </c>
      <c r="AK87" s="32"/>
      <c r="AL87" s="32"/>
      <c r="AM87" s="32"/>
      <c r="AN87" s="32"/>
      <c r="AO87" s="32"/>
      <c r="AP87" s="32"/>
      <c r="AQ87" s="32"/>
      <c r="AR87" s="32"/>
    </row>
    <row r="88" spans="1:44" x14ac:dyDescent="0.2">
      <c r="A88" s="32">
        <f>B7-'Предявени (1)'!B7-'Предявени (2)'!B7-'Предявени (3)'!B7-'Предявени (4)'!B7</f>
        <v>-5.2386894822120667E-10</v>
      </c>
      <c r="B88" s="32">
        <f>C7-'Предявени (1)'!C7-'Предявени (2)'!C7-'Предявени (3)'!C7-'Предявени (4)'!C7</f>
        <v>-8.4983184933662415E-9</v>
      </c>
      <c r="C88" s="32">
        <f>D7-'Предявени (1)'!D7-'Предявени (2)'!D7-'Предявени (3)'!D7-'Предявени (4)'!D7</f>
        <v>-5.7043507695198059E-9</v>
      </c>
      <c r="D88" s="32">
        <f>E7-'Предявени (1)'!E7-'Предявени (2)'!E7-'Предявени (3)'!E7-'Предявени (4)'!E7</f>
        <v>-4.4819898903369904E-9</v>
      </c>
      <c r="E88" s="32">
        <f>F7-'Предявени (1)'!F7-'Предявени (2)'!F7-'Предявени (3)'!F7-'Предявени (4)'!F7</f>
        <v>-4.8894435167312622E-9</v>
      </c>
      <c r="F88" s="32">
        <f>G7-'Предявени (1)'!G7-'Предявени (2)'!G7-'Предявени (3)'!G7-'Предявени (4)'!G7</f>
        <v>2.3283064365386963E-9</v>
      </c>
      <c r="G88" s="32">
        <f>H7-'Предявени (1)'!H7-'Предявени (2)'!H7-'Предявени (3)'!H7-'Предявени (4)'!H7</f>
        <v>0</v>
      </c>
      <c r="H88" s="32">
        <f>I7-'Предявени (1)'!I7-'Предявени (2)'!I7-'Предявени (3)'!I7-'Предявени (4)'!I7</f>
        <v>0</v>
      </c>
      <c r="I88" s="32">
        <f>J7-'Предявени (1)'!J7-'Предявени (2)'!J7-'Предявени (3)'!J7-'Предявени (4)'!J7</f>
        <v>-1.6298145055770874E-9</v>
      </c>
      <c r="J88" s="32">
        <f>K7-'Предявени (1)'!K7-'Предявени (2)'!K7-'Предявени (3)'!K7-'Предявени (4)'!K7</f>
        <v>-1.0477378964424133E-9</v>
      </c>
      <c r="K88" s="32">
        <f>L7-'Предявени (1)'!L7-'Предявени (2)'!L7-'Предявени (3)'!L7-'Предявени (4)'!L7</f>
        <v>-5.005858838558197E-9</v>
      </c>
      <c r="L88" s="32">
        <f>M7-'Предявени (1)'!M7-'Предявени (2)'!M7-'Предявени (3)'!M7-'Предявени (4)'!M7</f>
        <v>-5.3551048040390015E-9</v>
      </c>
      <c r="M88" s="32">
        <f>N7-'Предявени (1)'!N7-'Предявени (2)'!N7-'Предявени (3)'!N7-'Предявени (4)'!N7</f>
        <v>0</v>
      </c>
      <c r="N88" s="32">
        <f>O7-'Предявени (1)'!O7-'Предявени (2)'!O7-'Предявени (3)'!O7-'Предявени (4)'!O7</f>
        <v>-3.14321368932724E-9</v>
      </c>
      <c r="O88" s="32">
        <f>P7-'Предявени (1)'!P7-'Предявени (2)'!P7-'Предявени (3)'!P7-'Предявени (4)'!P7</f>
        <v>2.7939677238464355E-9</v>
      </c>
      <c r="P88" s="32">
        <f>Q7-'Предявени (1)'!Q7-'Предявени (2)'!Q7-'Предявени (3)'!Q7-'Предявени (4)'!Q7</f>
        <v>8.6147338151931763E-9</v>
      </c>
      <c r="Q88" s="32">
        <f>R7-'Предявени (1)'!R7-'Предявени (2)'!R7-'Предявени (3)'!R7-'Предявени (4)'!R7</f>
        <v>6.4028427004814148E-9</v>
      </c>
      <c r="R88" s="32">
        <f>S7-'Предявени (1)'!S7-'Предявени (2)'!S7-'Предявени (3)'!S7-'Предявени (4)'!S7</f>
        <v>4.1909515857696533E-9</v>
      </c>
      <c r="S88" s="32">
        <f>T7-'Предявени (1)'!T7-'Предявени (2)'!T7-'Предявени (3)'!T7-'Предявени (4)'!T7</f>
        <v>-5.2386894822120667E-9</v>
      </c>
      <c r="T88" s="32">
        <f>U7-'Предявени (1)'!U7-'Предявени (2)'!U7-'Предявени (3)'!U7-'Предявени (4)'!U7</f>
        <v>-8.7311491370201111E-9</v>
      </c>
      <c r="U88" s="32">
        <f>V7-'Предявени (1)'!V7-'Предявени (2)'!V7-'Предявени (3)'!V7-'Предявени (4)'!V7</f>
        <v>3.8417056202888489E-9</v>
      </c>
      <c r="V88" s="32">
        <f>W7-'Предявени (1)'!W7-'Предявени (2)'!W7-'Предявени (3)'!W7-'Предявени (4)'!W7</f>
        <v>1.5133991837501526E-9</v>
      </c>
      <c r="W88" s="32">
        <f>X7-'Предявени (1)'!X7-'Предявени (2)'!X7-'Предявени (3)'!X7-'Предявени (4)'!X7</f>
        <v>-3.8417056202888489E-9</v>
      </c>
      <c r="X88" s="32">
        <f>Y7-'Предявени (1)'!Y7-'Предявени (2)'!Y7-'Предявени (3)'!Y7-'Предявени (4)'!Y7</f>
        <v>0</v>
      </c>
      <c r="Y88" s="32">
        <f>Z7-'Предявени (1)'!Z7-'Предявени (2)'!Z7-'Предявени (3)'!Z7-'Предявени (4)'!Z7</f>
        <v>1.2223608791828156E-8</v>
      </c>
      <c r="Z88" s="32">
        <f>AA7-'Предявени (1)'!AA7-'Предявени (2)'!AA7-'Предявени (3)'!AA7-'Предявени (4)'!AA7</f>
        <v>1.0477378964424133E-9</v>
      </c>
      <c r="AA88" s="32">
        <f>AB7-'Предявени (1)'!AB7-'Предявени (2)'!AB7-'Предявени (3)'!AB7-'Предявени (4)'!AB7</f>
        <v>-2.6775524020195007E-9</v>
      </c>
      <c r="AB88" s="32">
        <f>AC7-'Предявени (1)'!AC7-'Предявени (2)'!AC7-'Предявени (3)'!AC7-'Предявени (4)'!AC7</f>
        <v>4.7730281949043274E-9</v>
      </c>
      <c r="AC88" s="32">
        <f>AD7-'Предявени (1)'!AD7-'Предявени (2)'!AD7-'Предявени (3)'!AD7-'Предявени (4)'!AD7</f>
        <v>0</v>
      </c>
      <c r="AD88" s="32">
        <f>AE7-'Предявени (1)'!AE7-'Предявени (2)'!AE7-'Предявени (3)'!AE7-'Предявени (4)'!AE7</f>
        <v>-6.4028427004814148E-9</v>
      </c>
      <c r="AE88" s="32">
        <f>AF7-'Предявени (1)'!AF7-'Предявени (2)'!AF7-'Предявени (3)'!AF7-'Предявени (4)'!AF7</f>
        <v>1.0477378964424133E-9</v>
      </c>
      <c r="AF88" s="32">
        <f>AG7-'Предявени (1)'!AG7-'Предявени (2)'!AG7-'Предявени (3)'!AG7-'Предявени (4)'!AG7</f>
        <v>2.9103830456733704E-9</v>
      </c>
      <c r="AG88" s="32">
        <f>AH7-'Предявени (1)'!AH7-'Предявени (2)'!AH7-'Предявени (3)'!AH7-'Предявени (4)'!AH7</f>
        <v>-3.8417056202888489E-9</v>
      </c>
      <c r="AH88" s="32">
        <f>AI7-'Предявени (1)'!AI7-'Предявени (2)'!AI7-'Предявени (3)'!AI7-'Предявени (4)'!AI7</f>
        <v>3.8417056202888489E-9</v>
      </c>
      <c r="AI88" s="32">
        <f>AJ7-'Предявени (1)'!AJ7-'Предявени (2)'!AJ7-'Предявени (3)'!AJ7-'Предявени (4)'!AJ7</f>
        <v>5.4715201258659363E-9</v>
      </c>
      <c r="AJ88" s="33"/>
      <c r="AK88" s="32"/>
      <c r="AL88" s="32"/>
      <c r="AM88" s="32"/>
      <c r="AN88" s="32"/>
      <c r="AO88" s="32"/>
      <c r="AP88" s="32"/>
      <c r="AQ88" s="32"/>
      <c r="AR88" s="33"/>
    </row>
    <row r="89" spans="1:44" x14ac:dyDescent="0.2">
      <c r="A89" s="32">
        <f>B8-'Предявени (1)'!B8-'Предявени (2)'!B8-'Предявени (3)'!B8-'Предявени (4)'!B8</f>
        <v>-2.4738255888223648E-9</v>
      </c>
      <c r="B89" s="32">
        <f>C8-'Предявени (1)'!C8-'Предявени (2)'!C8-'Предявени (3)'!C8-'Предявени (4)'!C8</f>
        <v>1.862645149230957E-9</v>
      </c>
      <c r="C89" s="32">
        <f>D8-'Предявени (1)'!D8-'Предявени (2)'!D8-'Предявени (3)'!D8-'Предявени (4)'!D8</f>
        <v>-1.0477378964424133E-9</v>
      </c>
      <c r="D89" s="32">
        <f>E8-'Предявени (1)'!E8-'Предявени (2)'!E8-'Предявени (3)'!E8-'Предявени (4)'!E8</f>
        <v>-3.3760443329811096E-9</v>
      </c>
      <c r="E89" s="32">
        <f>F8-'Предявени (1)'!F8-'Предявени (2)'!F8-'Предявени (3)'!F8-'Предявени (4)'!F8</f>
        <v>2.2118911147117615E-9</v>
      </c>
      <c r="F89" s="32">
        <f>G8-'Предявени (1)'!G8-'Предявени (2)'!G8-'Предявени (3)'!G8-'Предявени (4)'!G8</f>
        <v>-3.4924596548080444E-9</v>
      </c>
      <c r="G89" s="32">
        <f>H8-'Предявени (1)'!H8-'Предявени (2)'!H8-'Предявени (3)'!H8-'Предявени (4)'!H8</f>
        <v>-3.8417056202888489E-9</v>
      </c>
      <c r="H89" s="32">
        <f>I8-'Предявени (1)'!I8-'Предявени (2)'!I8-'Предявени (3)'!I8-'Предявени (4)'!I8</f>
        <v>1.862645149230957E-9</v>
      </c>
      <c r="I89" s="32">
        <f>J8-'Предявени (1)'!J8-'Предявени (2)'!J8-'Предявени (3)'!J8-'Предявени (4)'!J8</f>
        <v>6.4028427004814148E-9</v>
      </c>
      <c r="J89" s="32">
        <f>K8-'Предявени (1)'!K8-'Предявени (2)'!K8-'Предявени (3)'!K8-'Предявени (4)'!K8</f>
        <v>-6.0535967350006104E-9</v>
      </c>
      <c r="K89" s="32">
        <f>L8-'Предявени (1)'!L8-'Предявени (2)'!L8-'Предявени (3)'!L8-'Предявени (4)'!L8</f>
        <v>7.5669959187507629E-9</v>
      </c>
      <c r="L89" s="32">
        <f>M8-'Предявени (1)'!M8-'Предявени (2)'!M8-'Предявени (3)'!M8-'Предявени (4)'!M8</f>
        <v>0</v>
      </c>
      <c r="M89" s="32">
        <f>N8-'Предявени (1)'!N8-'Предявени (2)'!N8-'Предявени (3)'!N8-'Предявени (4)'!N8</f>
        <v>5.4715201258659363E-9</v>
      </c>
      <c r="N89" s="32">
        <f>O8-'Предявени (1)'!O8-'Предявени (2)'!O8-'Предявени (3)'!O8-'Предявени (4)'!O8</f>
        <v>1.4551915228366852E-8</v>
      </c>
      <c r="O89" s="32">
        <f>P8-'Предявени (1)'!P8-'Предявени (2)'!P8-'Предявени (3)'!P8-'Предявени (4)'!P8</f>
        <v>5.1222741603851318E-9</v>
      </c>
      <c r="P89" s="32">
        <f>Q8-'Предявени (1)'!Q8-'Предявени (2)'!Q8-'Предявени (3)'!Q8-'Предявени (4)'!Q8</f>
        <v>8.0326572060585022E-9</v>
      </c>
      <c r="Q89" s="32">
        <f>R8-'Предявени (1)'!R8-'Предявени (2)'!R8-'Предявени (3)'!R8-'Предявени (4)'!R8</f>
        <v>4.4237822294235229E-9</v>
      </c>
      <c r="R89" s="32">
        <f>S8-'Предявени (1)'!S8-'Предявени (2)'!S8-'Предявени (3)'!S8-'Предявени (4)'!S8</f>
        <v>1.7462298274040222E-9</v>
      </c>
      <c r="S89" s="32">
        <f>T8-'Предявени (1)'!T8-'Предявени (2)'!T8-'Предявени (3)'!T8-'Предявени (4)'!T8</f>
        <v>7.7998265624046326E-9</v>
      </c>
      <c r="T89" s="32">
        <f>U8-'Предявени (1)'!U8-'Предявени (2)'!U8-'Предявени (3)'!U8-'Предявени (4)'!U8</f>
        <v>-7.1013346314430237E-9</v>
      </c>
      <c r="U89" s="32">
        <f>V8-'Предявени (1)'!V8-'Предявени (2)'!V8-'Предявени (3)'!V8-'Предявени (4)'!V8</f>
        <v>1.280568540096283E-9</v>
      </c>
      <c r="V89" s="32">
        <f>W8-'Предявени (1)'!W8-'Предявени (2)'!W8-'Предявени (3)'!W8-'Предявени (4)'!W8</f>
        <v>-1.9790604710578918E-9</v>
      </c>
      <c r="W89" s="32">
        <f>X8-'Предявени (1)'!X8-'Предявени (2)'!X8-'Предявени (3)'!X8-'Предявени (4)'!X8</f>
        <v>5.4715201258659363E-9</v>
      </c>
      <c r="X89" s="32">
        <f>Y8-'Предявени (1)'!Y8-'Предявени (2)'!Y8-'Предявени (3)'!Y8-'Предявени (4)'!Y8</f>
        <v>2.6775524020195007E-9</v>
      </c>
      <c r="Y89" s="32">
        <f>Z8-'Предявени (1)'!Z8-'Предявени (2)'!Z8-'Предявени (3)'!Z8-'Предявени (4)'!Z8</f>
        <v>-2.0954757928848267E-9</v>
      </c>
      <c r="Z89" s="32">
        <f>AA8-'Предявени (1)'!AA8-'Предявени (2)'!AA8-'Предявени (3)'!AA8-'Предявени (4)'!AA8</f>
        <v>-9.5460563898086548E-9</v>
      </c>
      <c r="AA89" s="32">
        <f>AB8-'Предявени (1)'!AB8-'Предявени (2)'!AB8-'Предявени (3)'!AB8-'Предявени (4)'!AB8</f>
        <v>-2.3283064365386963E-9</v>
      </c>
      <c r="AB89" s="32">
        <f>AC8-'Предявени (1)'!AC8-'Предявени (2)'!AC8-'Предявени (3)'!AC8-'Предявени (4)'!AC8</f>
        <v>-2.3283064365386963E-9</v>
      </c>
      <c r="AC89" s="32">
        <f>AD8-'Предявени (1)'!AD8-'Предявени (2)'!AD8-'Предявени (3)'!AD8-'Предявени (4)'!AD8</f>
        <v>-4.1909515857696533E-9</v>
      </c>
      <c r="AD89" s="32">
        <f>AE8-'Предявени (1)'!AE8-'Предявени (2)'!AE8-'Предявени (3)'!AE8-'Предявени (4)'!AE8</f>
        <v>-9.7788870334625244E-9</v>
      </c>
      <c r="AE89" s="32">
        <f>AF8-'Предявени (1)'!AF8-'Предявени (2)'!AF8-'Предявени (3)'!AF8-'Предявени (4)'!AF8</f>
        <v>0</v>
      </c>
      <c r="AF89" s="32">
        <f>AG8-'Предявени (1)'!AG8-'Предявени (2)'!AG8-'Предявени (3)'!AG8-'Предявени (4)'!AG8</f>
        <v>-2.3283064365386963E-9</v>
      </c>
      <c r="AG89" s="32">
        <f>AH8-'Предявени (1)'!AH8-'Предявени (2)'!AH8-'Предявени (3)'!AH8-'Предявени (4)'!AH8</f>
        <v>0</v>
      </c>
      <c r="AH89" s="32">
        <f>AI8-'Предявени (1)'!AI8-'Предявени (2)'!AI8-'Предявени (3)'!AI8-'Предявени (4)'!AI8</f>
        <v>9.3132257461547852E-9</v>
      </c>
      <c r="AI89" s="33"/>
      <c r="AJ89" s="33"/>
      <c r="AK89" s="32"/>
      <c r="AL89" s="32"/>
      <c r="AM89" s="32"/>
      <c r="AN89" s="32"/>
      <c r="AO89" s="32"/>
      <c r="AP89" s="32"/>
      <c r="AQ89" s="33"/>
      <c r="AR89" s="33"/>
    </row>
    <row r="90" spans="1:44" x14ac:dyDescent="0.2">
      <c r="A90" s="32">
        <f>B9-'Предявени (1)'!B9-'Предявени (2)'!B9-'Предявени (3)'!B9-'Предявени (4)'!B9</f>
        <v>0</v>
      </c>
      <c r="B90" s="32">
        <f>C9-'Предявени (1)'!C9-'Предявени (2)'!C9-'Предявени (3)'!C9-'Предявени (4)'!C9</f>
        <v>-2.0954757928848267E-9</v>
      </c>
      <c r="C90" s="32">
        <f>D9-'Предявени (1)'!D9-'Предявени (2)'!D9-'Предявени (3)'!D9-'Предявени (4)'!D9</f>
        <v>-5.2386894822120667E-9</v>
      </c>
      <c r="D90" s="32">
        <f>E9-'Предявени (1)'!E9-'Предявени (2)'!E9-'Предявени (3)'!E9-'Предявени (4)'!E9</f>
        <v>1.9790604710578918E-9</v>
      </c>
      <c r="E90" s="32">
        <f>F9-'Предявени (1)'!F9-'Предявени (2)'!F9-'Предявени (3)'!F9-'Предявени (4)'!F9</f>
        <v>1.3969838619232178E-9</v>
      </c>
      <c r="F90" s="32">
        <f>G9-'Предявени (1)'!G9-'Предявени (2)'!G9-'Предявени (3)'!G9-'Предявени (4)'!G9</f>
        <v>-2.3283064365386963E-9</v>
      </c>
      <c r="G90" s="32">
        <f>H9-'Предявени (1)'!H9-'Предявени (2)'!H9-'Предявени (3)'!H9-'Предявени (4)'!H9</f>
        <v>4.1909515857696533E-9</v>
      </c>
      <c r="H90" s="32">
        <f>I9-'Предявени (1)'!I9-'Предявени (2)'!I9-'Предявени (3)'!I9-'Предявени (4)'!I9</f>
        <v>-1.1641532182693481E-9</v>
      </c>
      <c r="I90" s="32">
        <f>J9-'Предявени (1)'!J9-'Предявени (2)'!J9-'Предявени (3)'!J9-'Предявени (4)'!J9</f>
        <v>-4.8894435167312622E-9</v>
      </c>
      <c r="J90" s="32">
        <f>K9-'Предявени (1)'!K9-'Предявени (2)'!K9-'Предявени (3)'!K9-'Предявени (4)'!K9</f>
        <v>0</v>
      </c>
      <c r="K90" s="32">
        <f>L9-'Предявени (1)'!L9-'Предявени (2)'!L9-'Предявени (3)'!L9-'Предявени (4)'!L9</f>
        <v>5.5879354476928711E-9</v>
      </c>
      <c r="L90" s="32">
        <f>M9-'Предявени (1)'!M9-'Предявени (2)'!M9-'Предявени (3)'!M9-'Предявени (4)'!M9</f>
        <v>1.6298145055770874E-9</v>
      </c>
      <c r="M90" s="32">
        <f>N9-'Предявени (1)'!N9-'Предявени (2)'!N9-'Предявени (3)'!N9-'Предявени (4)'!N9</f>
        <v>2.3283064365386963E-9</v>
      </c>
      <c r="N90" s="32">
        <f>O9-'Предявени (1)'!O9-'Предявени (2)'!O9-'Предявени (3)'!O9-'Предявени (4)'!O9</f>
        <v>4.0745362639427185E-9</v>
      </c>
      <c r="O90" s="32">
        <f>P9-'Предявени (1)'!P9-'Предявени (2)'!P9-'Предявени (3)'!P9-'Предявени (4)'!P9</f>
        <v>-3.9581209421157837E-9</v>
      </c>
      <c r="P90" s="32">
        <f>Q9-'Предявени (1)'!Q9-'Предявени (2)'!Q9-'Предявени (3)'!Q9-'Предявени (4)'!Q9</f>
        <v>6.0535967350006104E-9</v>
      </c>
      <c r="Q90" s="32">
        <f>R9-'Предявени (1)'!R9-'Предявени (2)'!R9-'Предявени (3)'!R9-'Предявени (4)'!R9</f>
        <v>-4.8894435167312622E-9</v>
      </c>
      <c r="R90" s="32">
        <f>S9-'Предявени (1)'!S9-'Предявени (2)'!S9-'Предявени (3)'!S9-'Предявени (4)'!S9</f>
        <v>-4.8894435167312622E-9</v>
      </c>
      <c r="S90" s="32">
        <f>T9-'Предявени (1)'!T9-'Предявени (2)'!T9-'Предявени (3)'!T9-'Предявени (4)'!T9</f>
        <v>6.9849193096160889E-9</v>
      </c>
      <c r="T90" s="32">
        <f>U9-'Предявени (1)'!U9-'Предявени (2)'!U9-'Предявени (3)'!U9-'Предявени (4)'!U9</f>
        <v>-5.5879354476928711E-9</v>
      </c>
      <c r="U90" s="32">
        <f>V9-'Предявени (1)'!V9-'Предявени (2)'!V9-'Предявени (3)'!V9-'Предявени (4)'!V9</f>
        <v>-1.3969838619232178E-9</v>
      </c>
      <c r="V90" s="32">
        <f>W9-'Предявени (1)'!W9-'Предявени (2)'!W9-'Предявени (3)'!W9-'Предявени (4)'!W9</f>
        <v>0</v>
      </c>
      <c r="W90" s="32">
        <f>X9-'Предявени (1)'!X9-'Предявени (2)'!X9-'Предявени (3)'!X9-'Предявени (4)'!X9</f>
        <v>-2.9103830456733704E-9</v>
      </c>
      <c r="X90" s="32">
        <f>Y9-'Предявени (1)'!Y9-'Предявени (2)'!Y9-'Предявени (3)'!Y9-'Предявени (4)'!Y9</f>
        <v>-7.1013346314430237E-9</v>
      </c>
      <c r="Y90" s="32">
        <f>Z9-'Предявени (1)'!Z9-'Предявени (2)'!Z9-'Предявени (3)'!Z9-'Предявени (4)'!Z9</f>
        <v>-5.2386894822120667E-9</v>
      </c>
      <c r="Z90" s="32">
        <f>AA9-'Предявени (1)'!AA9-'Предявени (2)'!AA9-'Предявени (3)'!AA9-'Предявени (4)'!AA9</f>
        <v>4.0745362639427185E-9</v>
      </c>
      <c r="AA90" s="32">
        <f>AB9-'Предявени (1)'!AB9-'Предявени (2)'!AB9-'Предявени (3)'!AB9-'Предявени (4)'!AB9</f>
        <v>-3.3760443329811096E-9</v>
      </c>
      <c r="AB90" s="32">
        <f>AC9-'Предявени (1)'!AC9-'Предявени (2)'!AC9-'Предявени (3)'!AC9-'Предявени (4)'!AC9</f>
        <v>0</v>
      </c>
      <c r="AC90" s="32">
        <f>AD9-'Предявени (1)'!AD9-'Предявени (2)'!AD9-'Предявени (3)'!AD9-'Предявени (4)'!AD9</f>
        <v>2.0954757928848267E-9</v>
      </c>
      <c r="AD90" s="32">
        <f>AE9-'Предявени (1)'!AE9-'Предявени (2)'!AE9-'Предявени (3)'!AE9-'Предявени (4)'!AE9</f>
        <v>-9.0803951025009155E-9</v>
      </c>
      <c r="AE90" s="32">
        <f>AF9-'Предявени (1)'!AF9-'Предявени (2)'!AF9-'Предявени (3)'!AF9-'Предявени (4)'!AF9</f>
        <v>-3.4924596548080444E-9</v>
      </c>
      <c r="AF90" s="32">
        <f>AG9-'Предявени (1)'!AG9-'Предявени (2)'!AG9-'Предявени (3)'!AG9-'Предявени (4)'!AG9</f>
        <v>-3.14321368932724E-9</v>
      </c>
      <c r="AG90" s="32">
        <f>AH9-'Предявени (1)'!AH9-'Предявени (2)'!AH9-'Предявени (3)'!AH9-'Предявени (4)'!AH9</f>
        <v>0</v>
      </c>
      <c r="AH90" s="33"/>
      <c r="AI90" s="33"/>
      <c r="AJ90" s="33"/>
      <c r="AK90" s="32"/>
      <c r="AL90" s="32"/>
      <c r="AM90" s="32"/>
      <c r="AN90" s="32"/>
      <c r="AO90" s="32"/>
      <c r="AP90" s="33"/>
      <c r="AQ90" s="33"/>
      <c r="AR90" s="33"/>
    </row>
    <row r="91" spans="1:44" x14ac:dyDescent="0.2">
      <c r="A91" s="32">
        <f>B10-'Предявени (1)'!B10-'Предявени (2)'!B10-'Предявени (3)'!B10-'Предявени (4)'!B10</f>
        <v>-8.7311491370201111E-10</v>
      </c>
      <c r="B91" s="32">
        <f>C10-'Предявени (1)'!C10-'Предявени (2)'!C10-'Предявени (3)'!C10-'Предявени (4)'!C10</f>
        <v>2.7939677238464355E-9</v>
      </c>
      <c r="C91" s="32">
        <f>D10-'Предявени (1)'!D10-'Предявени (2)'!D10-'Предявени (3)'!D10-'Предявени (4)'!D10</f>
        <v>-3.2596290111541748E-9</v>
      </c>
      <c r="D91" s="32">
        <f>E10-'Предявени (1)'!E10-'Предявени (2)'!E10-'Предявени (3)'!E10-'Предявени (4)'!E10</f>
        <v>3.0267983675003052E-9</v>
      </c>
      <c r="E91" s="32">
        <f>F10-'Предявени (1)'!F10-'Предявени (2)'!F10-'Предявени (3)'!F10-'Предявени (4)'!F10</f>
        <v>0</v>
      </c>
      <c r="F91" s="32">
        <f>G10-'Предявени (1)'!G10-'Предявени (2)'!G10-'Предявени (3)'!G10-'Предявени (4)'!G10</f>
        <v>2.3283064365386963E-9</v>
      </c>
      <c r="G91" s="32">
        <f>H10-'Предявени (1)'!H10-'Предявени (2)'!H10-'Предявени (3)'!H10-'Предявени (4)'!H10</f>
        <v>0</v>
      </c>
      <c r="H91" s="32">
        <f>I10-'Предявени (1)'!I10-'Предявени (2)'!I10-'Предявени (3)'!I10-'Предявени (4)'!I10</f>
        <v>0</v>
      </c>
      <c r="I91" s="32">
        <f>J10-'Предявени (1)'!J10-'Предявени (2)'!J10-'Предявени (3)'!J10-'Предявени (4)'!J10</f>
        <v>-6.0535967350006104E-9</v>
      </c>
      <c r="J91" s="32">
        <f>K10-'Предявени (1)'!K10-'Предявени (2)'!K10-'Предявени (3)'!K10-'Предявени (4)'!K10</f>
        <v>-2.0954757928848267E-9</v>
      </c>
      <c r="K91" s="32">
        <f>L10-'Предявени (1)'!L10-'Предявени (2)'!L10-'Предявени (3)'!L10-'Предявени (4)'!L10</f>
        <v>0</v>
      </c>
      <c r="L91" s="32">
        <f>M10-'Предявени (1)'!M10-'Предявени (2)'!M10-'Предявени (3)'!M10-'Предявени (4)'!M10</f>
        <v>-2.0954757928848267E-9</v>
      </c>
      <c r="M91" s="32">
        <f>N10-'Предявени (1)'!N10-'Предявени (2)'!N10-'Предявени (3)'!N10-'Предявени (4)'!N10</f>
        <v>-3.2596290111541748E-9</v>
      </c>
      <c r="N91" s="32">
        <f>O10-'Предявени (1)'!O10-'Предявени (2)'!O10-'Предявени (3)'!O10-'Предявени (4)'!O10</f>
        <v>1.862645149230957E-9</v>
      </c>
      <c r="O91" s="32">
        <f>P10-'Предявени (1)'!P10-'Предявени (2)'!P10-'Предявени (3)'!P10-'Предявени (4)'!P10</f>
        <v>-2.7939677238464355E-9</v>
      </c>
      <c r="P91" s="32">
        <f>Q10-'Предявени (1)'!Q10-'Предявени (2)'!Q10-'Предявени (3)'!Q10-'Предявени (4)'!Q10</f>
        <v>0</v>
      </c>
      <c r="Q91" s="32">
        <f>R10-'Предявени (1)'!R10-'Предявени (2)'!R10-'Предявени (3)'!R10-'Предявени (4)'!R10</f>
        <v>-5.1222741603851318E-9</v>
      </c>
      <c r="R91" s="32">
        <f>S10-'Предявени (1)'!S10-'Предявени (2)'!S10-'Предявени (3)'!S10-'Предявени (4)'!S10</f>
        <v>-8.6147338151931763E-9</v>
      </c>
      <c r="S91" s="32">
        <f>T10-'Предявени (1)'!T10-'Предявени (2)'!T10-'Предявени (3)'!T10-'Предявени (4)'!T10</f>
        <v>-1.234002411365509E-8</v>
      </c>
      <c r="T91" s="32">
        <f>U10-'Предявени (1)'!U10-'Предявени (2)'!U10-'Предявени (3)'!U10-'Предявени (4)'!U10</f>
        <v>-3.0267983675003052E-9</v>
      </c>
      <c r="U91" s="32">
        <f>V10-'Предявени (1)'!V10-'Предявени (2)'!V10-'Предявени (3)'!V10-'Предявени (4)'!V10</f>
        <v>-1.0943040251731873E-8</v>
      </c>
      <c r="V91" s="32">
        <f>W10-'Предявени (1)'!W10-'Предявени (2)'!W10-'Предявени (3)'!W10-'Предявени (4)'!W10</f>
        <v>0</v>
      </c>
      <c r="W91" s="32">
        <f>X10-'Предявени (1)'!X10-'Предявени (2)'!X10-'Предявени (3)'!X10-'Предявени (4)'!X10</f>
        <v>-2.5611370801925659E-9</v>
      </c>
      <c r="X91" s="32">
        <f>Y10-'Предявени (1)'!Y10-'Предявени (2)'!Y10-'Предявени (3)'!Y10-'Предявени (4)'!Y10</f>
        <v>-4.6566128730773926E-9</v>
      </c>
      <c r="Y91" s="32">
        <f>Z10-'Предявени (1)'!Z10-'Предявени (2)'!Z10-'Предявени (3)'!Z10-'Предявени (4)'!Z10</f>
        <v>-8.6147338151931763E-9</v>
      </c>
      <c r="Z91" s="32">
        <f>AA10-'Предявени (1)'!AA10-'Предявени (2)'!AA10-'Предявени (3)'!AA10-'Предявени (4)'!AA10</f>
        <v>-7.4505805969238281E-9</v>
      </c>
      <c r="AA91" s="32">
        <f>AB10-'Предявени (1)'!AB10-'Предявени (2)'!AB10-'Предявени (3)'!AB10-'Предявени (4)'!AB10</f>
        <v>2.7939677238464355E-9</v>
      </c>
      <c r="AB91" s="32">
        <f>AC10-'Предявени (1)'!AC10-'Предявени (2)'!AC10-'Предявени (3)'!AC10-'Предявени (4)'!AC10</f>
        <v>0</v>
      </c>
      <c r="AC91" s="32">
        <f>AD10-'Предявени (1)'!AD10-'Предявени (2)'!AD10-'Предявени (3)'!AD10-'Предявени (4)'!AD10</f>
        <v>-4.6566128730773926E-9</v>
      </c>
      <c r="AD91" s="32">
        <f>AE10-'Предявени (1)'!AE10-'Предявени (2)'!AE10-'Предявени (3)'!AE10-'Предявени (4)'!AE10</f>
        <v>0</v>
      </c>
      <c r="AE91" s="32">
        <f>AF10-'Предявени (1)'!AF10-'Предявени (2)'!AF10-'Предявени (3)'!AF10-'Предявени (4)'!AF10</f>
        <v>-4.1909515857696533E-9</v>
      </c>
      <c r="AF91" s="32">
        <f>AG10-'Предявени (1)'!AG10-'Предявени (2)'!AG10-'Предявени (3)'!AG10-'Предявени (4)'!AG10</f>
        <v>5.5879354476928711E-9</v>
      </c>
      <c r="AG91" s="33"/>
      <c r="AH91" s="33"/>
      <c r="AI91" s="33"/>
      <c r="AJ91" s="33"/>
      <c r="AK91" s="32"/>
      <c r="AL91" s="32"/>
      <c r="AM91" s="32"/>
      <c r="AN91" s="32"/>
      <c r="AO91" s="33"/>
      <c r="AP91" s="33"/>
      <c r="AQ91" s="33"/>
      <c r="AR91" s="33"/>
    </row>
    <row r="92" spans="1:44" x14ac:dyDescent="0.2">
      <c r="A92" s="32">
        <f>B11-'Предявени (1)'!B11-'Предявени (2)'!B11-'Предявени (3)'!B11-'Предявени (4)'!B11</f>
        <v>1.8044374883174896E-9</v>
      </c>
      <c r="B92" s="32">
        <f>C11-'Предявени (1)'!C11-'Предявени (2)'!C11-'Предявени (3)'!C11-'Предявени (4)'!C11</f>
        <v>0</v>
      </c>
      <c r="C92" s="32">
        <f>D11-'Предявени (1)'!D11-'Предявени (2)'!D11-'Предявени (3)'!D11-'Предявени (4)'!D11</f>
        <v>0</v>
      </c>
      <c r="D92" s="32">
        <f>E11-'Предявени (1)'!E11-'Предявени (2)'!E11-'Предявени (3)'!E11-'Предявени (4)'!E11</f>
        <v>-2.7939677238464355E-9</v>
      </c>
      <c r="E92" s="32">
        <f>F11-'Предявени (1)'!F11-'Предявени (2)'!F11-'Предявени (3)'!F11-'Предявени (4)'!F11</f>
        <v>1.6298145055770874E-9</v>
      </c>
      <c r="F92" s="32">
        <f>G11-'Предявени (1)'!G11-'Предявени (2)'!G11-'Предявени (3)'!G11-'Предявени (4)'!G11</f>
        <v>-1.6298145055770874E-9</v>
      </c>
      <c r="G92" s="32">
        <f>H11-'Предявени (1)'!H11-'Предявени (2)'!H11-'Предявени (3)'!H11-'Предявени (4)'!H11</f>
        <v>-2.2118911147117615E-9</v>
      </c>
      <c r="H92" s="32">
        <f>I11-'Предявени (1)'!I11-'Предявени (2)'!I11-'Предявени (3)'!I11-'Предявени (4)'!I11</f>
        <v>0</v>
      </c>
      <c r="I92" s="32">
        <f>J11-'Предявени (1)'!J11-'Предявени (2)'!J11-'Предявени (3)'!J11-'Предявени (4)'!J11</f>
        <v>-2.0954757928848267E-9</v>
      </c>
      <c r="J92" s="32">
        <f>K11-'Предявени (1)'!K11-'Предявени (2)'!K11-'Предявени (3)'!K11-'Предявени (4)'!K11</f>
        <v>6.9849193096160889E-9</v>
      </c>
      <c r="K92" s="32">
        <f>L11-'Предявени (1)'!L11-'Предявени (2)'!L11-'Предявени (3)'!L11-'Предявени (4)'!L11</f>
        <v>7.4505805969238281E-9</v>
      </c>
      <c r="L92" s="32">
        <f>M11-'Предявени (1)'!M11-'Предявени (2)'!M11-'Предявени (3)'!M11-'Предявени (4)'!M11</f>
        <v>7.4505805969238281E-9</v>
      </c>
      <c r="M92" s="32">
        <f>N11-'Предявени (1)'!N11-'Предявени (2)'!N11-'Предявени (3)'!N11-'Предявени (4)'!N11</f>
        <v>0</v>
      </c>
      <c r="N92" s="32">
        <f>O11-'Предявени (1)'!O11-'Предявени (2)'!O11-'Предявени (3)'!O11-'Предявени (4)'!O11</f>
        <v>6.7520886659622192E-9</v>
      </c>
      <c r="O92" s="32">
        <f>P11-'Предявени (1)'!P11-'Предявени (2)'!P11-'Предявени (3)'!P11-'Предявени (4)'!P11</f>
        <v>-5.1222741603851318E-9</v>
      </c>
      <c r="P92" s="32">
        <f>Q11-'Предявени (1)'!Q11-'Предявени (2)'!Q11-'Предявени (3)'!Q11-'Предявени (4)'!Q11</f>
        <v>0</v>
      </c>
      <c r="Q92" s="32">
        <f>R11-'Предявени (1)'!R11-'Предявени (2)'!R11-'Предявени (3)'!R11-'Предявени (4)'!R11</f>
        <v>8.149072527885437E-9</v>
      </c>
      <c r="R92" s="32">
        <f>S11-'Предявени (1)'!S11-'Предявени (2)'!S11-'Предявени (3)'!S11-'Предявени (4)'!S11</f>
        <v>3.4924596548080444E-9</v>
      </c>
      <c r="S92" s="32">
        <f>T11-'Предявени (1)'!T11-'Предявени (2)'!T11-'Предявени (3)'!T11-'Предявени (4)'!T11</f>
        <v>-1.0710209608078003E-8</v>
      </c>
      <c r="T92" s="32">
        <f>U11-'Предявени (1)'!U11-'Предявени (2)'!U11-'Предявени (3)'!U11-'Предявени (4)'!U11</f>
        <v>-9.3132257461547852E-9</v>
      </c>
      <c r="U92" s="32">
        <f>V11-'Предявени (1)'!V11-'Предявени (2)'!V11-'Предявени (3)'!V11-'Предявени (4)'!V11</f>
        <v>-3.0267983675003052E-9</v>
      </c>
      <c r="V92" s="32">
        <f>W11-'Предявени (1)'!W11-'Предявени (2)'!W11-'Предявени (3)'!W11-'Предявени (4)'!W11</f>
        <v>-6.0535967350006104E-9</v>
      </c>
      <c r="W92" s="32">
        <f>X11-'Предявени (1)'!X11-'Предявени (2)'!X11-'Предявени (3)'!X11-'Предявени (4)'!X11</f>
        <v>0</v>
      </c>
      <c r="X92" s="32">
        <f>Y11-'Предявени (1)'!Y11-'Предявени (2)'!Y11-'Предявени (3)'!Y11-'Предявени (4)'!Y11</f>
        <v>-1.3038516044616699E-8</v>
      </c>
      <c r="Y92" s="32">
        <f>Z11-'Предявени (1)'!Z11-'Предявени (2)'!Z11-'Предявени (3)'!Z11-'Предявени (4)'!Z11</f>
        <v>1.862645149230957E-9</v>
      </c>
      <c r="Z92" s="32">
        <f>AA11-'Предявени (1)'!AA11-'Предявени (2)'!AA11-'Предявени (3)'!AA11-'Предявени (4)'!AA11</f>
        <v>5.5879354476928711E-9</v>
      </c>
      <c r="AA92" s="32">
        <f>AB11-'Предявени (1)'!AB11-'Предявени (2)'!AB11-'Предявени (3)'!AB11-'Предявени (4)'!AB11</f>
        <v>1.862645149230957E-9</v>
      </c>
      <c r="AB92" s="32">
        <f>AC11-'Предявени (1)'!AC11-'Предявени (2)'!AC11-'Предявени (3)'!AC11-'Предявени (4)'!AC11</f>
        <v>2.0954757928848267E-9</v>
      </c>
      <c r="AC92" s="32">
        <f>AD11-'Предявени (1)'!AD11-'Предявени (2)'!AD11-'Предявени (3)'!AD11-'Предявени (4)'!AD11</f>
        <v>0</v>
      </c>
      <c r="AD92" s="32">
        <f>AE11-'Предявени (1)'!AE11-'Предявени (2)'!AE11-'Предявени (3)'!AE11-'Предявени (4)'!AE11</f>
        <v>0</v>
      </c>
      <c r="AE92" s="32">
        <f>AF11-'Предявени (1)'!AF11-'Предявени (2)'!AF11-'Предявени (3)'!AF11-'Предявени (4)'!AF11</f>
        <v>0</v>
      </c>
      <c r="AF92" s="33"/>
      <c r="AG92" s="33"/>
      <c r="AH92" s="33"/>
      <c r="AI92" s="33"/>
      <c r="AJ92" s="33"/>
      <c r="AK92" s="32"/>
      <c r="AL92" s="32"/>
      <c r="AM92" s="32"/>
      <c r="AN92" s="33"/>
      <c r="AO92" s="33"/>
      <c r="AP92" s="33"/>
      <c r="AQ92" s="33"/>
      <c r="AR92" s="33"/>
    </row>
    <row r="93" spans="1:44" x14ac:dyDescent="0.2">
      <c r="A93" s="32">
        <f>B12-'Предявени (1)'!B12-'Предявени (2)'!B12-'Предявени (3)'!B12-'Предявени (4)'!B12</f>
        <v>-1.4260876923799515E-9</v>
      </c>
      <c r="B93" s="32">
        <f>C12-'Предявени (1)'!C12-'Предявени (2)'!C12-'Предявени (3)'!C12-'Предявени (4)'!C12</f>
        <v>-1.6298145055770874E-9</v>
      </c>
      <c r="C93" s="32">
        <f>D12-'Предявени (1)'!D12-'Предявени (2)'!D12-'Предявени (3)'!D12-'Предявени (4)'!D12</f>
        <v>-1.6880221664905548E-9</v>
      </c>
      <c r="D93" s="32">
        <f>E12-'Предявени (1)'!E12-'Предявени (2)'!E12-'Предявени (3)'!E12-'Предявени (4)'!E12</f>
        <v>3.3760443329811096E-9</v>
      </c>
      <c r="E93" s="32">
        <f>F12-'Предявени (1)'!F12-'Предявени (2)'!F12-'Предявени (3)'!F12-'Предявени (4)'!F12</f>
        <v>2.5611370801925659E-9</v>
      </c>
      <c r="F93" s="32">
        <f>G12-'Предявени (1)'!G12-'Предявени (2)'!G12-'Предявени (3)'!G12-'Предявени (4)'!G12</f>
        <v>0</v>
      </c>
      <c r="G93" s="32">
        <f>H12-'Предявени (1)'!H12-'Предявени (2)'!H12-'Предявени (3)'!H12-'Предявени (4)'!H12</f>
        <v>0</v>
      </c>
      <c r="H93" s="32">
        <f>I12-'Предявени (1)'!I12-'Предявени (2)'!I12-'Предявени (3)'!I12-'Предявени (4)'!I12</f>
        <v>-2.0954757928848267E-9</v>
      </c>
      <c r="I93" s="32">
        <f>J12-'Предявени (1)'!J12-'Предявени (2)'!J12-'Предявени (3)'!J12-'Предявени (4)'!J12</f>
        <v>0</v>
      </c>
      <c r="J93" s="32">
        <f>K12-'Предявени (1)'!K12-'Предявени (2)'!K12-'Предявени (3)'!K12-'Предявени (4)'!K12</f>
        <v>6.4028427004814148E-9</v>
      </c>
      <c r="K93" s="32">
        <f>L12-'Предявени (1)'!L12-'Предявени (2)'!L12-'Предявени (3)'!L12-'Предявени (4)'!L12</f>
        <v>8.2654878497123718E-9</v>
      </c>
      <c r="L93" s="32">
        <f>M12-'Предявени (1)'!M12-'Предявени (2)'!M12-'Предявени (3)'!M12-'Предявени (4)'!M12</f>
        <v>5.7043507695198059E-9</v>
      </c>
      <c r="M93" s="32">
        <f>N12-'Предявени (1)'!N12-'Предявени (2)'!N12-'Предявени (3)'!N12-'Предявени (4)'!N12</f>
        <v>3.2596290111541748E-9</v>
      </c>
      <c r="N93" s="32">
        <f>O12-'Предявени (1)'!O12-'Предявени (2)'!O12-'Предявени (3)'!O12-'Предявени (4)'!O12</f>
        <v>-1.0128132998943329E-8</v>
      </c>
      <c r="O93" s="32">
        <f>P12-'Предявени (1)'!P12-'Предявени (2)'!P12-'Предявени (3)'!P12-'Предявени (4)'!P12</f>
        <v>-1.7462298274040222E-9</v>
      </c>
      <c r="P93" s="32">
        <f>Q12-'Предявени (1)'!Q12-'Предявени (2)'!Q12-'Предявени (3)'!Q12-'Предявени (4)'!Q12</f>
        <v>1.9790604710578918E-9</v>
      </c>
      <c r="Q93" s="32">
        <f>R12-'Предявени (1)'!R12-'Предявени (2)'!R12-'Предявени (3)'!R12-'Предявени (4)'!R12</f>
        <v>0</v>
      </c>
      <c r="R93" s="32">
        <f>S12-'Предявени (1)'!S12-'Предявени (2)'!S12-'Предявени (3)'!S12-'Предявени (4)'!S12</f>
        <v>6.6356733441352844E-9</v>
      </c>
      <c r="S93" s="32">
        <f>T12-'Предявени (1)'!T12-'Предявени (2)'!T12-'Предявени (3)'!T12-'Предявени (4)'!T12</f>
        <v>-5.005858838558197E-9</v>
      </c>
      <c r="T93" s="32">
        <f>U12-'Предявени (1)'!U12-'Предявени (2)'!U12-'Предявени (3)'!U12-'Предявени (4)'!U12</f>
        <v>-1.5133991837501526E-9</v>
      </c>
      <c r="U93" s="32">
        <f>V12-'Предявени (1)'!V12-'Предявени (2)'!V12-'Предявени (3)'!V12-'Предявени (4)'!V12</f>
        <v>0</v>
      </c>
      <c r="V93" s="32">
        <f>W12-'Предявени (1)'!W12-'Предявени (2)'!W12-'Предявени (3)'!W12-'Предявени (4)'!W12</f>
        <v>0</v>
      </c>
      <c r="W93" s="32">
        <f>X12-'Предявени (1)'!X12-'Предявени (2)'!X12-'Предявени (3)'!X12-'Предявени (4)'!X12</f>
        <v>-1.9790604710578918E-9</v>
      </c>
      <c r="X93" s="32">
        <f>Y12-'Предявени (1)'!Y12-'Предявени (2)'!Y12-'Предявени (3)'!Y12-'Предявени (4)'!Y12</f>
        <v>-3.8417056202888489E-9</v>
      </c>
      <c r="Y93" s="32">
        <f>Z12-'Предявени (1)'!Z12-'Предявени (2)'!Z12-'Предявени (3)'!Z12-'Предявени (4)'!Z12</f>
        <v>-1.7462298274040222E-9</v>
      </c>
      <c r="Z93" s="32">
        <f>AA12-'Предявени (1)'!AA12-'Предявени (2)'!AA12-'Предявени (3)'!AA12-'Предявени (4)'!AA12</f>
        <v>0</v>
      </c>
      <c r="AA93" s="32">
        <f>AB12-'Предявени (1)'!AB12-'Предявени (2)'!AB12-'Предявени (3)'!AB12-'Предявени (4)'!AB12</f>
        <v>-7.5669959187507629E-9</v>
      </c>
      <c r="AB93" s="32">
        <f>AC12-'Предявени (1)'!AC12-'Предявени (2)'!AC12-'Предявени (3)'!AC12-'Предявени (4)'!AC12</f>
        <v>-7.5669959187507629E-9</v>
      </c>
      <c r="AC93" s="32">
        <f>AD12-'Предявени (1)'!AD12-'Предявени (2)'!AD12-'Предявени (3)'!AD12-'Предявени (4)'!AD12</f>
        <v>-4.3073669075965881E-9</v>
      </c>
      <c r="AD93" s="32">
        <f>AE12-'Предявени (1)'!AE12-'Предявени (2)'!AE12-'Предявени (3)'!AE12-'Предявени (4)'!AE12</f>
        <v>-1.9790604710578918E-9</v>
      </c>
      <c r="AE93" s="33"/>
      <c r="AF93" s="33"/>
      <c r="AG93" s="33"/>
      <c r="AH93" s="33"/>
      <c r="AI93" s="33"/>
      <c r="AJ93" s="33"/>
      <c r="AK93" s="32"/>
      <c r="AL93" s="32"/>
      <c r="AM93" s="33"/>
      <c r="AN93" s="33"/>
      <c r="AO93" s="33"/>
      <c r="AP93" s="33"/>
      <c r="AQ93" s="33"/>
      <c r="AR93" s="33"/>
    </row>
    <row r="94" spans="1:44" x14ac:dyDescent="0.2">
      <c r="A94" s="32">
        <f>B13-'Предявени (1)'!B13-'Предявени (2)'!B13-'Предявени (3)'!B13-'Предявени (4)'!B13</f>
        <v>5.2386894822120667E-10</v>
      </c>
      <c r="B94" s="32">
        <f>C13-'Предявени (1)'!C13-'Предявени (2)'!C13-'Предявени (3)'!C13-'Предявени (4)'!C13</f>
        <v>0</v>
      </c>
      <c r="C94" s="32">
        <f>D13-'Предявени (1)'!D13-'Предявени (2)'!D13-'Предявени (3)'!D13-'Предявени (4)'!D13</f>
        <v>-5.3551048040390015E-9</v>
      </c>
      <c r="D94" s="32">
        <f>E13-'Предявени (1)'!E13-'Предявени (2)'!E13-'Предявени (3)'!E13-'Предявени (4)'!E13</f>
        <v>3.4924596548080444E-9</v>
      </c>
      <c r="E94" s="32">
        <f>F13-'Предявени (1)'!F13-'Предявени (2)'!F13-'Предявени (3)'!F13-'Предявени (4)'!F13</f>
        <v>7.5669959187507629E-9</v>
      </c>
      <c r="F94" s="32">
        <f>G13-'Предявени (1)'!G13-'Предявени (2)'!G13-'Предявени (3)'!G13-'Предявени (4)'!G13</f>
        <v>1.4319084584712982E-8</v>
      </c>
      <c r="G94" s="32">
        <f>H13-'Предявени (1)'!H13-'Предявени (2)'!H13-'Предявени (3)'!H13-'Предявени (4)'!H13</f>
        <v>3.9581209421157837E-9</v>
      </c>
      <c r="H94" s="32">
        <f>I13-'Предявени (1)'!I13-'Предявени (2)'!I13-'Предявени (3)'!I13-'Предявени (4)'!I13</f>
        <v>0</v>
      </c>
      <c r="I94" s="32">
        <f>J13-'Предявени (1)'!J13-'Предявени (2)'!J13-'Предявени (3)'!J13-'Предявени (4)'!J13</f>
        <v>-3.7252902984619141E-9</v>
      </c>
      <c r="J94" s="32">
        <f>K13-'Предявени (1)'!K13-'Предявени (2)'!K13-'Предявени (3)'!K13-'Предявени (4)'!K13</f>
        <v>-8.3819031715393066E-9</v>
      </c>
      <c r="K94" s="32">
        <f>L13-'Предявени (1)'!L13-'Предявени (2)'!L13-'Предявени (3)'!L13-'Предявени (4)'!L13</f>
        <v>-4.1909515857696533E-9</v>
      </c>
      <c r="L94" s="32">
        <f>M13-'Предявени (1)'!M13-'Предявени (2)'!M13-'Предявени (3)'!M13-'Предявени (4)'!M13</f>
        <v>-9.7788870334625244E-9</v>
      </c>
      <c r="M94" s="32">
        <f>N13-'Предявени (1)'!N13-'Предявени (2)'!N13-'Предявени (3)'!N13-'Предявени (4)'!N13</f>
        <v>0</v>
      </c>
      <c r="N94" s="32">
        <f>O13-'Предявени (1)'!O13-'Предявени (2)'!O13-'Предявени (3)'!O13-'Предявени (4)'!O13</f>
        <v>-1.0710209608078003E-8</v>
      </c>
      <c r="O94" s="32">
        <f>P13-'Предявени (1)'!P13-'Предявени (2)'!P13-'Предявени (3)'!P13-'Предявени (4)'!P13</f>
        <v>6.0535967350006104E-9</v>
      </c>
      <c r="P94" s="32">
        <f>Q13-'Предявени (1)'!Q13-'Предявени (2)'!Q13-'Предявени (3)'!Q13-'Предявени (4)'!Q13</f>
        <v>0</v>
      </c>
      <c r="Q94" s="32">
        <f>R13-'Предявени (1)'!R13-'Предявени (2)'!R13-'Предявени (3)'!R13-'Предявени (4)'!R13</f>
        <v>0</v>
      </c>
      <c r="R94" s="32">
        <f>S13-'Предявени (1)'!S13-'Предявени (2)'!S13-'Предявени (3)'!S13-'Предявени (4)'!S13</f>
        <v>0</v>
      </c>
      <c r="S94" s="32">
        <f>T13-'Предявени (1)'!T13-'Предявени (2)'!T13-'Предявени (3)'!T13-'Предявени (4)'!T13</f>
        <v>-6.9849193096160889E-9</v>
      </c>
      <c r="T94" s="32">
        <f>U13-'Предявени (1)'!U13-'Предявени (2)'!U13-'Предявени (3)'!U13-'Предявени (4)'!U13</f>
        <v>0</v>
      </c>
      <c r="U94" s="32">
        <f>V13-'Предявени (1)'!V13-'Предявени (2)'!V13-'Предявени (3)'!V13-'Предявени (4)'!V13</f>
        <v>-7.9162418842315674E-9</v>
      </c>
      <c r="V94" s="32">
        <f>W13-'Предявени (1)'!W13-'Предявени (2)'!W13-'Предявени (3)'!W13-'Предявени (4)'!W13</f>
        <v>-4.1909515857696533E-9</v>
      </c>
      <c r="W94" s="32">
        <f>X13-'Предявени (1)'!X13-'Предявени (2)'!X13-'Предявени (3)'!X13-'Предявени (4)'!X13</f>
        <v>3.7252902984619141E-9</v>
      </c>
      <c r="X94" s="32">
        <f>Y13-'Предявени (1)'!Y13-'Предявени (2)'!Y13-'Предявени (3)'!Y13-'Предявени (4)'!Y13</f>
        <v>0</v>
      </c>
      <c r="Y94" s="32">
        <f>Z13-'Предявени (1)'!Z13-'Предявени (2)'!Z13-'Предявени (3)'!Z13-'Предявени (4)'!Z13</f>
        <v>0</v>
      </c>
      <c r="Z94" s="32">
        <f>AA13-'Предявени (1)'!AA13-'Предявени (2)'!AA13-'Предявени (3)'!AA13-'Предявени (4)'!AA13</f>
        <v>0</v>
      </c>
      <c r="AA94" s="32">
        <f>AB13-'Предявени (1)'!AB13-'Предявени (2)'!AB13-'Предявени (3)'!AB13-'Предявени (4)'!AB13</f>
        <v>-4.6566128730773926E-9</v>
      </c>
      <c r="AB94" s="32">
        <f>AC13-'Предявени (1)'!AC13-'Предявени (2)'!AC13-'Предявени (3)'!AC13-'Предявени (4)'!AC13</f>
        <v>0</v>
      </c>
      <c r="AC94" s="32">
        <f>AD13-'Предявени (1)'!AD13-'Предявени (2)'!AD13-'Предявени (3)'!AD13-'Предявени (4)'!AD13</f>
        <v>-1.2107193470001221E-8</v>
      </c>
      <c r="AD94" s="33"/>
      <c r="AE94" s="33"/>
      <c r="AF94" s="33"/>
      <c r="AG94" s="33"/>
      <c r="AH94" s="33"/>
      <c r="AI94" s="33"/>
      <c r="AJ94" s="33"/>
      <c r="AK94" s="32"/>
      <c r="AL94" s="33"/>
      <c r="AM94" s="33"/>
      <c r="AN94" s="33"/>
      <c r="AO94" s="33"/>
      <c r="AP94" s="33"/>
      <c r="AQ94" s="33"/>
      <c r="AR94" s="33"/>
    </row>
    <row r="95" spans="1:44" x14ac:dyDescent="0.2">
      <c r="A95" s="32">
        <f>B14-'Предявени (1)'!B14-'Предявени (2)'!B14-'Предявени (3)'!B14-'Предявени (4)'!B14</f>
        <v>-6.4028427004814148E-10</v>
      </c>
      <c r="B95" s="32">
        <f>C14-'Предявени (1)'!C14-'Предявени (2)'!C14-'Предявени (3)'!C14-'Предявени (4)'!C14</f>
        <v>2.2118911147117615E-9</v>
      </c>
      <c r="C95" s="32">
        <f>D14-'Предявени (1)'!D14-'Предявени (2)'!D14-'Предявени (3)'!D14-'Предявени (4)'!D14</f>
        <v>-1.0477378964424133E-9</v>
      </c>
      <c r="D95" s="32">
        <f>E14-'Предявени (1)'!E14-'Предявени (2)'!E14-'Предявени (3)'!E14-'Предявени (4)'!E14</f>
        <v>4.7730281949043274E-9</v>
      </c>
      <c r="E95" s="32">
        <f>F14-'Предявени (1)'!F14-'Предявени (2)'!F14-'Предявени (3)'!F14-'Предявени (4)'!F14</f>
        <v>-4.8894435167312622E-9</v>
      </c>
      <c r="F95" s="32">
        <f>G14-'Предявени (1)'!G14-'Предявени (2)'!G14-'Предявени (3)'!G14-'Предявени (4)'!G14</f>
        <v>1.5133991837501526E-9</v>
      </c>
      <c r="G95" s="32">
        <f>H14-'Предявени (1)'!H14-'Предявени (2)'!H14-'Предявени (3)'!H14-'Предявени (4)'!H14</f>
        <v>6.5192580223083496E-9</v>
      </c>
      <c r="H95" s="32">
        <f>I14-'Предявени (1)'!I14-'Предявени (2)'!I14-'Предявени (3)'!I14-'Предявени (4)'!I14</f>
        <v>5.1222741603851318E-9</v>
      </c>
      <c r="I95" s="32">
        <f>J14-'Предявени (1)'!J14-'Предявени (2)'!J14-'Предявени (3)'!J14-'Предявени (4)'!J14</f>
        <v>0</v>
      </c>
      <c r="J95" s="32">
        <f>K14-'Предявени (1)'!K14-'Предявени (2)'!K14-'Предявени (3)'!K14-'Предявени (4)'!K14</f>
        <v>-3.0267983675003052E-9</v>
      </c>
      <c r="K95" s="32">
        <f>L14-'Предявени (1)'!L14-'Предявени (2)'!L14-'Предявени (3)'!L14-'Предявени (4)'!L14</f>
        <v>-5.8207660913467407E-9</v>
      </c>
      <c r="L95" s="32">
        <f>M14-'Предявени (1)'!M14-'Предявени (2)'!M14-'Предявени (3)'!M14-'Предявени (4)'!M14</f>
        <v>-8.3819031715393066E-9</v>
      </c>
      <c r="M95" s="32">
        <f>N14-'Предявени (1)'!N14-'Предявени (2)'!N14-'Предявени (3)'!N14-'Предявени (4)'!N14</f>
        <v>-1.3038516044616699E-8</v>
      </c>
      <c r="N95" s="32">
        <f>O14-'Предявени (1)'!O14-'Предявени (2)'!O14-'Предявени (3)'!O14-'Предявени (4)'!O14</f>
        <v>2.7939677238464355E-9</v>
      </c>
      <c r="O95" s="32">
        <f>P14-'Предявени (1)'!P14-'Предявени (2)'!P14-'Предявени (3)'!P14-'Предявени (4)'!P14</f>
        <v>0</v>
      </c>
      <c r="P95" s="32">
        <f>Q14-'Предявени (1)'!Q14-'Предявени (2)'!Q14-'Предявени (3)'!Q14-'Предявени (4)'!Q14</f>
        <v>0</v>
      </c>
      <c r="Q95" s="32">
        <f>R14-'Предявени (1)'!R14-'Предявени (2)'!R14-'Предявени (3)'!R14-'Предявени (4)'!R14</f>
        <v>3.9581209421157837E-9</v>
      </c>
      <c r="R95" s="32">
        <f>S14-'Предявени (1)'!S14-'Предявени (2)'!S14-'Предявени (3)'!S14-'Предявени (4)'!S14</f>
        <v>7.6834112405776978E-9</v>
      </c>
      <c r="S95" s="32">
        <f>T14-'Предявени (1)'!T14-'Предявени (2)'!T14-'Предявени (3)'!T14-'Предявени (4)'!T14</f>
        <v>-3.4924596548080444E-9</v>
      </c>
      <c r="T95" s="32">
        <f>U14-'Предявени (1)'!U14-'Предявени (2)'!U14-'Предявени (3)'!U14-'Предявени (4)'!U14</f>
        <v>0</v>
      </c>
      <c r="U95" s="32">
        <f>V14-'Предявени (1)'!V14-'Предявени (2)'!V14-'Предявени (3)'!V14-'Предявени (4)'!V14</f>
        <v>9.0803951025009155E-9</v>
      </c>
      <c r="V95" s="32">
        <f>W14-'Предявени (1)'!W14-'Предявени (2)'!W14-'Предявени (3)'!W14-'Предявени (4)'!W14</f>
        <v>4.6566128730773926E-9</v>
      </c>
      <c r="W95" s="32">
        <f>X14-'Предявени (1)'!X14-'Предявени (2)'!X14-'Предявени (3)'!X14-'Предявени (4)'!X14</f>
        <v>5.3551048040390015E-9</v>
      </c>
      <c r="X95" s="32">
        <f>Y14-'Предявени (1)'!Y14-'Предявени (2)'!Y14-'Предявени (3)'!Y14-'Предявени (4)'!Y14</f>
        <v>1.862645149230957E-9</v>
      </c>
      <c r="Y95" s="32">
        <f>Z14-'Предявени (1)'!Z14-'Предявени (2)'!Z14-'Предявени (3)'!Z14-'Предявени (4)'!Z14</f>
        <v>5.8207660913467407E-9</v>
      </c>
      <c r="Z95" s="32">
        <f>AA14-'Предявени (1)'!AA14-'Предявени (2)'!AA14-'Предявени (3)'!AA14-'Предявени (4)'!AA14</f>
        <v>5.3551048040390015E-9</v>
      </c>
      <c r="AA95" s="32">
        <f>AB14-'Предявени (1)'!AB14-'Предявени (2)'!AB14-'Предявени (3)'!AB14-'Предявени (4)'!AB14</f>
        <v>0</v>
      </c>
      <c r="AB95" s="32">
        <f>AC14-'Предявени (1)'!AC14-'Предявени (2)'!AC14-'Предявени (3)'!AC14-'Предявени (4)'!AC14</f>
        <v>-6.0535967350006104E-9</v>
      </c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</row>
    <row r="96" spans="1:44" x14ac:dyDescent="0.2">
      <c r="A96" s="32">
        <f>B15-'Предявени (1)'!B15-'Предявени (2)'!B15-'Предявени (3)'!B15-'Предявени (4)'!B15</f>
        <v>-2.0372681319713593E-9</v>
      </c>
      <c r="B96" s="32">
        <f>C15-'Предявени (1)'!C15-'Предявени (2)'!C15-'Предявени (3)'!C15-'Предявени (4)'!C15</f>
        <v>1.6298145055770874E-9</v>
      </c>
      <c r="C96" s="32">
        <f>D15-'Предявени (1)'!D15-'Предявени (2)'!D15-'Предявени (3)'!D15-'Предявени (4)'!D15</f>
        <v>0</v>
      </c>
      <c r="D96" s="32">
        <f>E15-'Предявени (1)'!E15-'Предявени (2)'!E15-'Предявени (3)'!E15-'Предявени (4)'!E15</f>
        <v>1.6298145055770874E-9</v>
      </c>
      <c r="E96" s="32">
        <f>F15-'Предявени (1)'!F15-'Предявени (2)'!F15-'Предявени (3)'!F15-'Предявени (4)'!F15</f>
        <v>-4.0745362639427185E-9</v>
      </c>
      <c r="F96" s="32">
        <f>G15-'Предявени (1)'!G15-'Предявени (2)'!G15-'Предявени (3)'!G15-'Предявени (4)'!G15</f>
        <v>-7.6834112405776978E-9</v>
      </c>
      <c r="G96" s="32">
        <f>H15-'Предявени (1)'!H15-'Предявени (2)'!H15-'Предявени (3)'!H15-'Предявени (4)'!H15</f>
        <v>-2.4447217583656311E-9</v>
      </c>
      <c r="H96" s="32">
        <f>I15-'Предявени (1)'!I15-'Предявени (2)'!I15-'Предявени (3)'!I15-'Предявени (4)'!I15</f>
        <v>0</v>
      </c>
      <c r="I96" s="32">
        <f>J15-'Предявени (1)'!J15-'Предявени (2)'!J15-'Предявени (3)'!J15-'Предявени (4)'!J15</f>
        <v>5.4715201258659363E-9</v>
      </c>
      <c r="J96" s="32">
        <f>K15-'Предявени (1)'!K15-'Предявени (2)'!K15-'Предявени (3)'!K15-'Предявени (4)'!K15</f>
        <v>6.5192580223083496E-9</v>
      </c>
      <c r="K96" s="32">
        <f>L15-'Предявени (1)'!L15-'Предявени (2)'!L15-'Предявени (3)'!L15-'Предявени (4)'!L15</f>
        <v>9.7788870334625244E-9</v>
      </c>
      <c r="L96" s="32">
        <f>M15-'Предявени (1)'!M15-'Предявени (2)'!M15-'Предявени (3)'!M15-'Предявени (4)'!M15</f>
        <v>0</v>
      </c>
      <c r="M96" s="32">
        <f>N15-'Предявени (1)'!N15-'Предявени (2)'!N15-'Предявени (3)'!N15-'Предявени (4)'!N15</f>
        <v>1.1641532182693481E-9</v>
      </c>
      <c r="N96" s="32">
        <f>O15-'Предявени (1)'!O15-'Предявени (2)'!O15-'Предявени (3)'!O15-'Предявени (4)'!O15</f>
        <v>1.1641532182693481E-9</v>
      </c>
      <c r="O96" s="32">
        <f>P15-'Предявени (1)'!P15-'Предявени (2)'!P15-'Предявени (3)'!P15-'Предявени (4)'!P15</f>
        <v>-1.862645149230957E-9</v>
      </c>
      <c r="P96" s="32">
        <f>Q15-'Предявени (1)'!Q15-'Предявени (2)'!Q15-'Предявени (3)'!Q15-'Предявени (4)'!Q15</f>
        <v>-8.3819031715393066E-9</v>
      </c>
      <c r="Q96" s="32">
        <f>R15-'Предявени (1)'!R15-'Предявени (2)'!R15-'Предявени (3)'!R15-'Предявени (4)'!R15</f>
        <v>0</v>
      </c>
      <c r="R96" s="32">
        <f>S15-'Предявени (1)'!S15-'Предявени (2)'!S15-'Предявени (3)'!S15-'Предявени (4)'!S15</f>
        <v>-9.7788870334625244E-9</v>
      </c>
      <c r="S96" s="32">
        <f>T15-'Предявени (1)'!T15-'Предявени (2)'!T15-'Предявени (3)'!T15-'Предявени (4)'!T15</f>
        <v>-3.4924596548080444E-9</v>
      </c>
      <c r="T96" s="32">
        <f>U15-'Предявени (1)'!U15-'Предявени (2)'!U15-'Предявени (3)'!U15-'Предявени (4)'!U15</f>
        <v>-7.2177499532699585E-9</v>
      </c>
      <c r="U96" s="32">
        <f>V15-'Предявени (1)'!V15-'Предявени (2)'!V15-'Предявени (3)'!V15-'Предявени (4)'!V15</f>
        <v>-8.8475644588470459E-9</v>
      </c>
      <c r="V96" s="32">
        <f>W15-'Предявени (1)'!W15-'Предявени (2)'!W15-'Предявени (3)'!W15-'Предявени (4)'!W15</f>
        <v>-1.257285475730896E-8</v>
      </c>
      <c r="W96" s="32">
        <f>X15-'Предявени (1)'!X15-'Предявени (2)'!X15-'Предявени (3)'!X15-'Предявени (4)'!X15</f>
        <v>-6.0535967350006104E-9</v>
      </c>
      <c r="X96" s="32">
        <f>Y15-'Предявени (1)'!Y15-'Предявени (2)'!Y15-'Предявени (3)'!Y15-'Предявени (4)'!Y15</f>
        <v>-9.7788870334625244E-9</v>
      </c>
      <c r="Y96" s="32">
        <f>Z15-'Предявени (1)'!Z15-'Предявени (2)'!Z15-'Предявени (3)'!Z15-'Предявени (4)'!Z15</f>
        <v>0</v>
      </c>
      <c r="Z96" s="32">
        <f>AA15-'Предявени (1)'!AA15-'Предявени (2)'!AA15-'Предявени (3)'!AA15-'Предявени (4)'!AA15</f>
        <v>-6.9849193096160889E-9</v>
      </c>
      <c r="AA96" s="32">
        <f>AB15-'Предявени (1)'!AB15-'Предявени (2)'!AB15-'Предявени (3)'!AB15-'Предявени (4)'!AB15</f>
        <v>-1.3504177331924438E-8</v>
      </c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</row>
    <row r="97" spans="1:44" x14ac:dyDescent="0.2">
      <c r="A97" s="32">
        <f>B16-'Предявени (1)'!B16-'Предявени (2)'!B16-'Предявени (3)'!B16-'Предявени (4)'!B16</f>
        <v>4.6566128730773926E-10</v>
      </c>
      <c r="B97" s="32">
        <f>C16-'Предявени (1)'!C16-'Предявени (2)'!C16-'Предявени (3)'!C16-'Предявени (4)'!C16</f>
        <v>3.6088749766349792E-9</v>
      </c>
      <c r="C97" s="32">
        <f>D16-'Предявени (1)'!D16-'Предявени (2)'!D16-'Предявени (3)'!D16-'Предявени (4)'!D16</f>
        <v>2.2118911147117615E-9</v>
      </c>
      <c r="D97" s="32">
        <f>E16-'Предявени (1)'!E16-'Предявени (2)'!E16-'Предявени (3)'!E16-'Предявени (4)'!E16</f>
        <v>9.0803951025009155E-9</v>
      </c>
      <c r="E97" s="32">
        <f>F16-'Предявени (1)'!F16-'Предявени (2)'!F16-'Предявени (3)'!F16-'Предявени (4)'!F16</f>
        <v>-6.5192580223083496E-9</v>
      </c>
      <c r="F97" s="32">
        <f>G16-'Предявени (1)'!G16-'Предявени (2)'!G16-'Предявени (3)'!G16-'Предявени (4)'!G16</f>
        <v>-1.1408701539039612E-8</v>
      </c>
      <c r="G97" s="32">
        <f>H16-'Предявени (1)'!H16-'Предявени (2)'!H16-'Предявени (3)'!H16-'Предявени (4)'!H16</f>
        <v>-2.0954757928848267E-9</v>
      </c>
      <c r="H97" s="32">
        <f>I16-'Предявени (1)'!I16-'Предявени (2)'!I16-'Предявени (3)'!I16-'Предявени (4)'!I16</f>
        <v>-5.1222741603851318E-9</v>
      </c>
      <c r="I97" s="32">
        <f>J16-'Предявени (1)'!J16-'Предявени (2)'!J16-'Предявени (3)'!J16-'Предявени (4)'!J16</f>
        <v>3.4924596548080444E-9</v>
      </c>
      <c r="J97" s="32">
        <f>K16-'Предявени (1)'!K16-'Предявени (2)'!K16-'Предявени (3)'!K16-'Предявени (4)'!K16</f>
        <v>6.9849193096160889E-9</v>
      </c>
      <c r="K97" s="32">
        <f>L16-'Предявени (1)'!L16-'Предявени (2)'!L16-'Предявени (3)'!L16-'Предявени (4)'!L16</f>
        <v>-4.6566128730773926E-9</v>
      </c>
      <c r="L97" s="32">
        <f>M16-'Предявени (1)'!M16-'Предявени (2)'!M16-'Предявени (3)'!M16-'Предявени (4)'!M16</f>
        <v>-3.0267983675003052E-9</v>
      </c>
      <c r="M97" s="32">
        <f>N16-'Предявени (1)'!N16-'Предявени (2)'!N16-'Предявени (3)'!N16-'Предявени (4)'!N16</f>
        <v>0</v>
      </c>
      <c r="N97" s="32">
        <f>O16-'Предявени (1)'!O16-'Предявени (2)'!O16-'Предявени (3)'!O16-'Предявени (4)'!O16</f>
        <v>-7.6834112405776978E-9</v>
      </c>
      <c r="O97" s="32">
        <f>P16-'Предявени (1)'!P16-'Предявени (2)'!P16-'Предявени (3)'!P16-'Предявени (4)'!P16</f>
        <v>-9.5460563898086548E-9</v>
      </c>
      <c r="P97" s="32">
        <f>Q16-'Предявени (1)'!Q16-'Предявени (2)'!Q16-'Предявени (3)'!Q16-'Предявени (4)'!Q16</f>
        <v>0</v>
      </c>
      <c r="Q97" s="32">
        <f>R16-'Предявени (1)'!R16-'Предявени (2)'!R16-'Предявени (3)'!R16-'Предявени (4)'!R16</f>
        <v>2.3283064365386963E-9</v>
      </c>
      <c r="R97" s="32">
        <f>S16-'Предявени (1)'!S16-'Предявени (2)'!S16-'Предявени (3)'!S16-'Предявени (4)'!S16</f>
        <v>1.234002411365509E-8</v>
      </c>
      <c r="S97" s="32">
        <f>T16-'Предявени (1)'!T16-'Предявени (2)'!T16-'Предявени (3)'!T16-'Предявени (4)'!T16</f>
        <v>4.1909515857696533E-9</v>
      </c>
      <c r="T97" s="32">
        <f>U16-'Предявени (1)'!U16-'Предявени (2)'!U16-'Предявени (3)'!U16-'Предявени (4)'!U16</f>
        <v>6.0535967350006104E-9</v>
      </c>
      <c r="U97" s="32">
        <f>V16-'Предявени (1)'!V16-'Предявени (2)'!V16-'Предявени (3)'!V16-'Предявени (4)'!V16</f>
        <v>0</v>
      </c>
      <c r="V97" s="32">
        <f>W16-'Предявени (1)'!W16-'Предявени (2)'!W16-'Предявени (3)'!W16-'Предявени (4)'!W16</f>
        <v>0</v>
      </c>
      <c r="W97" s="32">
        <f>X16-'Предявени (1)'!X16-'Предявени (2)'!X16-'Предявени (3)'!X16-'Предявени (4)'!X16</f>
        <v>2.5611370801925659E-9</v>
      </c>
      <c r="X97" s="32">
        <f>Y16-'Предявени (1)'!Y16-'Предявени (2)'!Y16-'Предявени (3)'!Y16-'Предявени (4)'!Y16</f>
        <v>0</v>
      </c>
      <c r="Y97" s="32">
        <f>Z16-'Предявени (1)'!Z16-'Предявени (2)'!Z16-'Предявени (3)'!Z16-'Предявени (4)'!Z16</f>
        <v>0</v>
      </c>
      <c r="Z97" s="32">
        <f>AA16-'Предявени (1)'!AA16-'Предявени (2)'!AA16-'Предявени (3)'!AA16-'Предявени (4)'!AA16</f>
        <v>-5.8207660913467407E-9</v>
      </c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</row>
    <row r="98" spans="1:44" x14ac:dyDescent="0.2">
      <c r="A98" s="32">
        <f>B17-'Предявени (1)'!B17-'Предявени (2)'!B17-'Предявени (3)'!B17-'Предявени (4)'!B17</f>
        <v>0</v>
      </c>
      <c r="B98" s="32">
        <f>C17-'Предявени (1)'!C17-'Предявени (2)'!C17-'Предявени (3)'!C17-'Предявени (4)'!C17</f>
        <v>0</v>
      </c>
      <c r="C98" s="32">
        <f>D17-'Предявени (1)'!D17-'Предявени (2)'!D17-'Предявени (3)'!D17-'Предявени (4)'!D17</f>
        <v>4.0745362639427185E-9</v>
      </c>
      <c r="D98" s="32">
        <f>E17-'Предявени (1)'!E17-'Предявени (2)'!E17-'Предявени (3)'!E17-'Предявени (4)'!E17</f>
        <v>-4.6566128730773926E-9</v>
      </c>
      <c r="E98" s="32">
        <f>F17-'Предявени (1)'!F17-'Предявени (2)'!F17-'Предявени (3)'!F17-'Предявени (4)'!F17</f>
        <v>-6.28642737865448E-9</v>
      </c>
      <c r="F98" s="32">
        <f>G17-'Предявени (1)'!G17-'Предявени (2)'!G17-'Предявени (3)'!G17-'Предявени (4)'!G17</f>
        <v>2.7939677238464355E-9</v>
      </c>
      <c r="G98" s="32">
        <f>H17-'Предявени (1)'!H17-'Предявени (2)'!H17-'Предявени (3)'!H17-'Предявени (4)'!H17</f>
        <v>0</v>
      </c>
      <c r="H98" s="32">
        <f>I17-'Предявени (1)'!I17-'Предявени (2)'!I17-'Предявени (3)'!I17-'Предявени (4)'!I17</f>
        <v>-5.8207660913467407E-9</v>
      </c>
      <c r="I98" s="32">
        <f>J17-'Предявени (1)'!J17-'Предявени (2)'!J17-'Предявени (3)'!J17-'Предявени (4)'!J17</f>
        <v>-3.0267983675003052E-9</v>
      </c>
      <c r="J98" s="32">
        <f>K17-'Предявени (1)'!K17-'Предявени (2)'!K17-'Предявени (3)'!K17-'Предявени (4)'!K17</f>
        <v>0</v>
      </c>
      <c r="K98" s="32">
        <f>L17-'Предявени (1)'!L17-'Предявени (2)'!L17-'Предявени (3)'!L17-'Предявени (4)'!L17</f>
        <v>-1.3737007975578308E-8</v>
      </c>
      <c r="L98" s="32">
        <f>M17-'Предявени (1)'!M17-'Предявени (2)'!M17-'Предявени (3)'!M17-'Предявени (4)'!M17</f>
        <v>-7.9162418842315674E-9</v>
      </c>
      <c r="M98" s="32">
        <f>N17-'Предявени (1)'!N17-'Предявени (2)'!N17-'Предявени (3)'!N17-'Предявени (4)'!N17</f>
        <v>-5.8207660913467407E-9</v>
      </c>
      <c r="N98" s="32">
        <f>O17-'Предявени (1)'!O17-'Предявени (2)'!O17-'Предявени (3)'!O17-'Предявени (4)'!O17</f>
        <v>-7.4505805969238281E-9</v>
      </c>
      <c r="O98" s="32">
        <f>P17-'Предявени (1)'!P17-'Предявени (2)'!P17-'Предявени (3)'!P17-'Предявени (4)'!P17</f>
        <v>-3.9581209421157837E-9</v>
      </c>
      <c r="P98" s="32">
        <f>Q17-'Предявени (1)'!Q17-'Предявени (2)'!Q17-'Предявени (3)'!Q17-'Предявени (4)'!Q17</f>
        <v>-1.0244548320770264E-8</v>
      </c>
      <c r="Q98" s="32">
        <f>R17-'Предявени (1)'!R17-'Предявени (2)'!R17-'Предявени (3)'!R17-'Предявени (4)'!R17</f>
        <v>-1.6298145055770874E-8</v>
      </c>
      <c r="R98" s="32">
        <f>S17-'Предявени (1)'!S17-'Предявени (2)'!S17-'Предявени (3)'!S17-'Предявени (4)'!S17</f>
        <v>-1.0710209608078003E-8</v>
      </c>
      <c r="S98" s="32">
        <f>T17-'Предявени (1)'!T17-'Предявени (2)'!T17-'Предявени (3)'!T17-'Предявени (4)'!T17</f>
        <v>-6.5192580223083496E-9</v>
      </c>
      <c r="T98" s="32">
        <f>U17-'Предявени (1)'!U17-'Предявени (2)'!U17-'Предявени (3)'!U17-'Предявени (4)'!U17</f>
        <v>-1.862645149230957E-9</v>
      </c>
      <c r="U98" s="32">
        <f>V17-'Предявени (1)'!V17-'Предявени (2)'!V17-'Предявени (3)'!V17-'Предявени (4)'!V17</f>
        <v>0</v>
      </c>
      <c r="V98" s="32">
        <f>W17-'Предявени (1)'!W17-'Предявени (2)'!W17-'Предявени (3)'!W17-'Предявени (4)'!W17</f>
        <v>-2.3283064365386963E-9</v>
      </c>
      <c r="W98" s="32">
        <f>X17-'Предявени (1)'!X17-'Предявени (2)'!X17-'Предявени (3)'!X17-'Предявени (4)'!X17</f>
        <v>-3.2596290111541748E-9</v>
      </c>
      <c r="X98" s="32">
        <f>Y17-'Предявени (1)'!Y17-'Предявени (2)'!Y17-'Предявени (3)'!Y17-'Предявени (4)'!Y17</f>
        <v>2.3283064365386963E-9</v>
      </c>
      <c r="Y98" s="32">
        <f>Z17-'Предявени (1)'!Z17-'Предявени (2)'!Z17-'Предявени (3)'!Z17-'Предявени (4)'!Z17</f>
        <v>0</v>
      </c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</row>
    <row r="99" spans="1:44" x14ac:dyDescent="0.2">
      <c r="A99" s="32">
        <f>B18-'Предявени (1)'!B18-'Предявени (2)'!B18-'Предявени (3)'!B18-'Предявени (4)'!B18</f>
        <v>-1.6880221664905548E-9</v>
      </c>
      <c r="B99" s="32">
        <f>C18-'Предявени (1)'!C18-'Предявени (2)'!C18-'Предявени (3)'!C18-'Предявени (4)'!C18</f>
        <v>3.0267983675003052E-9</v>
      </c>
      <c r="C99" s="32">
        <f>D18-'Предявени (1)'!D18-'Предявени (2)'!D18-'Предявени (3)'!D18-'Предявени (4)'!D18</f>
        <v>-3.4924596548080444E-9</v>
      </c>
      <c r="D99" s="32">
        <f>E18-'Предявени (1)'!E18-'Предявени (2)'!E18-'Предявени (3)'!E18-'Предявени (4)'!E18</f>
        <v>0</v>
      </c>
      <c r="E99" s="32">
        <f>F18-'Предявени (1)'!F18-'Предявени (2)'!F18-'Предявени (3)'!F18-'Предявени (4)'!F18</f>
        <v>0</v>
      </c>
      <c r="F99" s="32">
        <f>G18-'Предявени (1)'!G18-'Предявени (2)'!G18-'Предявени (3)'!G18-'Предявени (4)'!G18</f>
        <v>-2.3283064365386963E-9</v>
      </c>
      <c r="G99" s="32">
        <f>H18-'Предявени (1)'!H18-'Предявени (2)'!H18-'Предявени (3)'!H18-'Предявени (4)'!H18</f>
        <v>9.3132257461547852E-9</v>
      </c>
      <c r="H99" s="32">
        <f>I18-'Предявени (1)'!I18-'Предявени (2)'!I18-'Предявени (3)'!I18-'Предявени (4)'!I18</f>
        <v>0</v>
      </c>
      <c r="I99" s="32">
        <f>J18-'Предявени (1)'!J18-'Предявени (2)'!J18-'Предявени (3)'!J18-'Предявени (4)'!J18</f>
        <v>5.1222741603851318E-9</v>
      </c>
      <c r="J99" s="32">
        <f>K18-'Предявени (1)'!K18-'Предявени (2)'!K18-'Предявени (3)'!K18-'Предявени (4)'!K18</f>
        <v>3.4924596548080444E-9</v>
      </c>
      <c r="K99" s="32">
        <f>L18-'Предявени (1)'!L18-'Предявени (2)'!L18-'Предявени (3)'!L18-'Предявени (4)'!L18</f>
        <v>5.5879354476928711E-9</v>
      </c>
      <c r="L99" s="32">
        <f>M18-'Предявени (1)'!M18-'Предявени (2)'!M18-'Предявени (3)'!M18-'Предявени (4)'!M18</f>
        <v>6.9849193096160889E-9</v>
      </c>
      <c r="M99" s="32">
        <f>N18-'Предявени (1)'!N18-'Предявени (2)'!N18-'Предявени (3)'!N18-'Предявени (4)'!N18</f>
        <v>4.1909515857696533E-9</v>
      </c>
      <c r="N99" s="32">
        <f>O18-'Предявени (1)'!O18-'Предявени (2)'!O18-'Предявени (3)'!O18-'Предявени (4)'!O18</f>
        <v>-1.9790604710578918E-8</v>
      </c>
      <c r="O99" s="32">
        <f>P18-'Предявени (1)'!P18-'Предявени (2)'!P18-'Предявени (3)'!P18-'Предявени (4)'!P18</f>
        <v>8.6147338151931763E-9</v>
      </c>
      <c r="P99" s="32">
        <f>Q18-'Предявени (1)'!Q18-'Предявени (2)'!Q18-'Предявени (3)'!Q18-'Предявени (4)'!Q18</f>
        <v>-4.8894435167312622E-9</v>
      </c>
      <c r="Q99" s="32">
        <f>R18-'Предявени (1)'!R18-'Предявени (2)'!R18-'Предявени (3)'!R18-'Предявени (4)'!R18</f>
        <v>0</v>
      </c>
      <c r="R99" s="32">
        <f>S18-'Предявени (1)'!S18-'Предявени (2)'!S18-'Предявени (3)'!S18-'Предявени (4)'!S18</f>
        <v>0</v>
      </c>
      <c r="S99" s="32">
        <f>T18-'Предявени (1)'!T18-'Предявени (2)'!T18-'Предявени (3)'!T18-'Предявени (4)'!T18</f>
        <v>-7.6834112405776978E-9</v>
      </c>
      <c r="T99" s="32">
        <f>U18-'Предявени (1)'!U18-'Предявени (2)'!U18-'Предявени (3)'!U18-'Предявени (4)'!U18</f>
        <v>1.0943040251731873E-8</v>
      </c>
      <c r="U99" s="32">
        <f>V18-'Предявени (1)'!V18-'Предявени (2)'!V18-'Предявени (3)'!V18-'Предявени (4)'!V18</f>
        <v>0</v>
      </c>
      <c r="V99" s="32">
        <f>W18-'Предявени (1)'!W18-'Предявени (2)'!W18-'Предявени (3)'!W18-'Предявени (4)'!W18</f>
        <v>3.9581209421157837E-9</v>
      </c>
      <c r="W99" s="32">
        <f>X18-'Предявени (1)'!X18-'Предявени (2)'!X18-'Предявени (3)'!X18-'Предявени (4)'!X18</f>
        <v>0</v>
      </c>
      <c r="X99" s="32">
        <f>Y18-'Предявени (1)'!Y18-'Предявени (2)'!Y18-'Предявени (3)'!Y18-'Предявени (4)'!Y18</f>
        <v>9.5460563898086548E-9</v>
      </c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</row>
    <row r="100" spans="1:44" x14ac:dyDescent="0.2">
      <c r="A100" s="32">
        <f>B19-'Предявени (1)'!B19-'Предявени (2)'!B19-'Предявени (3)'!B19-'Предявени (4)'!B19</f>
        <v>-9.3132257461547852E-10</v>
      </c>
      <c r="B100" s="32">
        <f>C19-'Предявени (1)'!C19-'Предявени (2)'!C19-'Предявени (3)'!C19-'Предявени (4)'!C19</f>
        <v>4.0745362639427185E-9</v>
      </c>
      <c r="C100" s="32">
        <f>D19-'Предявени (1)'!D19-'Предявени (2)'!D19-'Предявени (3)'!D19-'Предявени (4)'!D19</f>
        <v>-2.9103830456733704E-9</v>
      </c>
      <c r="D100" s="32">
        <f>E19-'Предявени (1)'!E19-'Предявени (2)'!E19-'Предявени (3)'!E19-'Предявени (4)'!E19</f>
        <v>-9.0803951025009155E-9</v>
      </c>
      <c r="E100" s="32">
        <f>F19-'Предявени (1)'!F19-'Предявени (2)'!F19-'Предявени (3)'!F19-'Предявени (4)'!F19</f>
        <v>-2.9103830456733704E-9</v>
      </c>
      <c r="F100" s="32">
        <f>G19-'Предявени (1)'!G19-'Предявени (2)'!G19-'Предявени (3)'!G19-'Предявени (4)'!G19</f>
        <v>-6.7520886659622192E-9</v>
      </c>
      <c r="G100" s="32">
        <f>H19-'Предявени (1)'!H19-'Предявени (2)'!H19-'Предявени (3)'!H19-'Предявени (4)'!H19</f>
        <v>-3.6088749766349792E-9</v>
      </c>
      <c r="H100" s="32">
        <f>I19-'Предявени (1)'!I19-'Предявени (2)'!I19-'Предявени (3)'!I19-'Предявени (4)'!I19</f>
        <v>-3.2596290111541748E-9</v>
      </c>
      <c r="I100" s="32">
        <f>J19-'Предявени (1)'!J19-'Предявени (2)'!J19-'Предявени (3)'!J19-'Предявени (4)'!J19</f>
        <v>-2.5611370801925659E-9</v>
      </c>
      <c r="J100" s="32">
        <f>K19-'Предявени (1)'!K19-'Предявени (2)'!K19-'Предявени (3)'!K19-'Предявени (4)'!K19</f>
        <v>4.8894435167312622E-9</v>
      </c>
      <c r="K100" s="32">
        <f>L19-'Предявени (1)'!L19-'Предявени (2)'!L19-'Предявени (3)'!L19-'Предявени (4)'!L19</f>
        <v>-2.7939677238464355E-9</v>
      </c>
      <c r="L100" s="32">
        <f>M19-'Предявени (1)'!M19-'Предявени (2)'!M19-'Предявени (3)'!M19-'Предявени (4)'!M19</f>
        <v>-7.2177499532699585E-9</v>
      </c>
      <c r="M100" s="32">
        <f>N19-'Предявени (1)'!N19-'Предявени (2)'!N19-'Предявени (3)'!N19-'Предявени (4)'!N19</f>
        <v>1.2107193470001221E-8</v>
      </c>
      <c r="N100" s="32">
        <f>O19-'Предявени (1)'!O19-'Предявени (2)'!O19-'Предявени (3)'!O19-'Предявени (4)'!O19</f>
        <v>1.3038516044616699E-8</v>
      </c>
      <c r="O100" s="32">
        <f>P19-'Предявени (1)'!P19-'Предявени (2)'!P19-'Предявени (3)'!P19-'Предявени (4)'!P19</f>
        <v>8.149072527885437E-9</v>
      </c>
      <c r="P100" s="32">
        <f>Q19-'Предявени (1)'!Q19-'Предявени (2)'!Q19-'Предявени (3)'!Q19-'Предявени (4)'!Q19</f>
        <v>0</v>
      </c>
      <c r="Q100" s="32">
        <f>R19-'Предявени (1)'!R19-'Предявени (2)'!R19-'Предявени (3)'!R19-'Предявени (4)'!R19</f>
        <v>-5.3551048040390015E-9</v>
      </c>
      <c r="R100" s="32">
        <f>S19-'Предявени (1)'!S19-'Предявени (2)'!S19-'Предявени (3)'!S19-'Предявени (4)'!S19</f>
        <v>-2.3283064365386963E-9</v>
      </c>
      <c r="S100" s="32">
        <f>T19-'Предявени (1)'!T19-'Предявени (2)'!T19-'Предявени (3)'!T19-'Предявени (4)'!T19</f>
        <v>-1.3504177331924438E-8</v>
      </c>
      <c r="T100" s="32">
        <f>U19-'Предявени (1)'!U19-'Предявени (2)'!U19-'Предявени (3)'!U19-'Предявени (4)'!U19</f>
        <v>-1.5599653124809265E-8</v>
      </c>
      <c r="U100" s="32">
        <f>V19-'Предявени (1)'!V19-'Предявени (2)'!V19-'Предявени (3)'!V19-'Предявени (4)'!V19</f>
        <v>2.0954757928848267E-9</v>
      </c>
      <c r="V100" s="32">
        <f>W19-'Предявени (1)'!W19-'Предявени (2)'!W19-'Предявени (3)'!W19-'Предявени (4)'!W19</f>
        <v>3.7252902984619141E-9</v>
      </c>
      <c r="W100" s="32">
        <f>X19-'Предявени (1)'!X19-'Предявени (2)'!X19-'Предявени (3)'!X19-'Предявени (4)'!X19</f>
        <v>6.28642737865448E-9</v>
      </c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</row>
    <row r="101" spans="1:44" x14ac:dyDescent="0.2">
      <c r="A101" s="32">
        <f>B20-'Предявени (1)'!B20-'Предявени (2)'!B20-'Предявени (3)'!B20-'Предявени (4)'!B20</f>
        <v>0</v>
      </c>
      <c r="B101" s="32">
        <f>C20-'Предявени (1)'!C20-'Предявени (2)'!C20-'Предявени (3)'!C20-'Предявени (4)'!C20</f>
        <v>9.7788870334625244E-9</v>
      </c>
      <c r="C101" s="32">
        <f>D20-'Предявени (1)'!D20-'Предявени (2)'!D20-'Предявени (3)'!D20-'Предявени (4)'!D20</f>
        <v>5.5879354476928711E-9</v>
      </c>
      <c r="D101" s="32">
        <f>E20-'Предявени (1)'!E20-'Предявени (2)'!E20-'Предявени (3)'!E20-'Предявени (4)'!E20</f>
        <v>1.5133991837501526E-9</v>
      </c>
      <c r="E101" s="32">
        <f>F20-'Предявени (1)'!F20-'Предявени (2)'!F20-'Предявени (3)'!F20-'Предявени (4)'!F20</f>
        <v>6.5192580223083496E-9</v>
      </c>
      <c r="F101" s="32">
        <f>G20-'Предявени (1)'!G20-'Предявени (2)'!G20-'Предявени (3)'!G20-'Предявени (4)'!G20</f>
        <v>3.7252902984619141E-9</v>
      </c>
      <c r="G101" s="32">
        <f>H20-'Предявени (1)'!H20-'Предявени (2)'!H20-'Предявени (3)'!H20-'Предявени (4)'!H20</f>
        <v>0</v>
      </c>
      <c r="H101" s="32">
        <f>I20-'Предявени (1)'!I20-'Предявени (2)'!I20-'Предявени (3)'!I20-'Предявени (4)'!I20</f>
        <v>5.9371814131736755E-9</v>
      </c>
      <c r="I101" s="32">
        <f>J20-'Предявени (1)'!J20-'Предявени (2)'!J20-'Предявени (3)'!J20-'Предявени (4)'!J20</f>
        <v>-2.9103830456733704E-9</v>
      </c>
      <c r="J101" s="32">
        <f>K20-'Предявени (1)'!K20-'Предявени (2)'!K20-'Предявени (3)'!K20-'Предявени (4)'!K20</f>
        <v>3.4924596548080444E-9</v>
      </c>
      <c r="K101" s="32">
        <f>L20-'Предявени (1)'!L20-'Предявени (2)'!L20-'Предявени (3)'!L20-'Предявени (4)'!L20</f>
        <v>-1.1990778148174286E-8</v>
      </c>
      <c r="L101" s="32">
        <f>M20-'Предявени (1)'!M20-'Предявени (2)'!M20-'Предявени (3)'!M20-'Предявени (4)'!M20</f>
        <v>-8.8475644588470459E-9</v>
      </c>
      <c r="M101" s="32">
        <f>N20-'Предявени (1)'!N20-'Предявени (2)'!N20-'Предявени (3)'!N20-'Предявени (4)'!N20</f>
        <v>3.7252902984619141E-9</v>
      </c>
      <c r="N101" s="32">
        <f>O20-'Предявени (1)'!O20-'Предявени (2)'!O20-'Предявени (3)'!O20-'Предявени (4)'!O20</f>
        <v>-9.3132257461547852E-10</v>
      </c>
      <c r="O101" s="32">
        <f>P20-'Предявени (1)'!P20-'Предявени (2)'!P20-'Предявени (3)'!P20-'Предявени (4)'!P20</f>
        <v>0</v>
      </c>
      <c r="P101" s="32">
        <f>Q20-'Предявени (1)'!Q20-'Предявени (2)'!Q20-'Предявени (3)'!Q20-'Предявени (4)'!Q20</f>
        <v>-7.7998265624046326E-9</v>
      </c>
      <c r="Q101" s="32">
        <f>R20-'Предявени (1)'!R20-'Предявени (2)'!R20-'Предявени (3)'!R20-'Предявени (4)'!R20</f>
        <v>-6.1700120568275452E-9</v>
      </c>
      <c r="R101" s="32">
        <f>S20-'Предявени (1)'!S20-'Предявени (2)'!S20-'Предявени (3)'!S20-'Предявени (4)'!S20</f>
        <v>-8.4983184933662415E-9</v>
      </c>
      <c r="S101" s="32">
        <f>T20-'Предявени (1)'!T20-'Предявени (2)'!T20-'Предявени (3)'!T20-'Предявени (4)'!T20</f>
        <v>-3.8417056202888489E-9</v>
      </c>
      <c r="T101" s="32">
        <f>U20-'Предявени (1)'!U20-'Предявени (2)'!U20-'Предявени (3)'!U20-'Предявени (4)'!U20</f>
        <v>-5.3551048040390015E-9</v>
      </c>
      <c r="U101" s="32">
        <f>V20-'Предявени (1)'!V20-'Предявени (2)'!V20-'Предявени (3)'!V20-'Предявени (4)'!V20</f>
        <v>-1.6298145055770874E-9</v>
      </c>
      <c r="V101" s="32">
        <f>W20-'Предявени (1)'!W20-'Предявени (2)'!W20-'Предявени (3)'!W20-'Предявени (4)'!W20</f>
        <v>4.8894435167312622E-9</v>
      </c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</row>
    <row r="102" spans="1:44" x14ac:dyDescent="0.2">
      <c r="A102" s="32">
        <f>B21-'Предявени (1)'!B21-'Предявени (2)'!B21-'Предявени (3)'!B21-'Предявени (4)'!B21</f>
        <v>-1.3969838619232178E-9</v>
      </c>
      <c r="B102" s="32">
        <f>C21-'Предявени (1)'!C21-'Предявени (2)'!C21-'Предявени (3)'!C21-'Предявени (4)'!C21</f>
        <v>0</v>
      </c>
      <c r="C102" s="32">
        <f>D21-'Предявени (1)'!D21-'Предявени (2)'!D21-'Предявени (3)'!D21-'Предявени (4)'!D21</f>
        <v>5.8207660913467407E-9</v>
      </c>
      <c r="D102" s="32">
        <f>E21-'Предявени (1)'!E21-'Предявени (2)'!E21-'Предявени (3)'!E21-'Предявени (4)'!E21</f>
        <v>-2.7939677238464355E-9</v>
      </c>
      <c r="E102" s="32">
        <f>F21-'Предявени (1)'!F21-'Предявени (2)'!F21-'Предявени (3)'!F21-'Предявени (4)'!F21</f>
        <v>-9.5460563898086548E-9</v>
      </c>
      <c r="F102" s="32">
        <f>G21-'Предявени (1)'!G21-'Предявени (2)'!G21-'Предявени (3)'!G21-'Предявени (4)'!G21</f>
        <v>1.0943040251731873E-8</v>
      </c>
      <c r="G102" s="32">
        <f>H21-'Предявени (1)'!H21-'Предявени (2)'!H21-'Предявени (3)'!H21-'Предявени (4)'!H21</f>
        <v>-1.4202669262886047E-8</v>
      </c>
      <c r="H102" s="32">
        <f>I21-'Предявени (1)'!I21-'Предявени (2)'!I21-'Предявени (3)'!I21-'Предявени (4)'!I21</f>
        <v>-1.1641532182693481E-8</v>
      </c>
      <c r="I102" s="32">
        <f>J21-'Предявени (1)'!J21-'Предявени (2)'!J21-'Предявени (3)'!J21-'Предявени (4)'!J21</f>
        <v>1.4435499906539917E-8</v>
      </c>
      <c r="J102" s="32">
        <f>K21-'Предявени (1)'!K21-'Предявени (2)'!K21-'Предявени (3)'!K21-'Предявени (4)'!K21</f>
        <v>3.2596290111541748E-9</v>
      </c>
      <c r="K102" s="32">
        <f>L21-'Предявени (1)'!L21-'Предявени (2)'!L21-'Предявени (3)'!L21-'Предявени (4)'!L21</f>
        <v>-4.6566128730773926E-9</v>
      </c>
      <c r="L102" s="32">
        <f>M21-'Предявени (1)'!M21-'Предявени (2)'!M21-'Предявени (3)'!M21-'Предявени (4)'!M21</f>
        <v>-8.149072527885437E-9</v>
      </c>
      <c r="M102" s="32">
        <f>N21-'Предявени (1)'!N21-'Предявени (2)'!N21-'Предявени (3)'!N21-'Предявени (4)'!N21</f>
        <v>-4.1909515857696533E-9</v>
      </c>
      <c r="N102" s="32">
        <f>O21-'Предявени (1)'!O21-'Предявени (2)'!O21-'Предявени (3)'!O21-'Предявени (4)'!O21</f>
        <v>0</v>
      </c>
      <c r="O102" s="32">
        <f>P21-'Предявени (1)'!P21-'Предявени (2)'!P21-'Предявени (3)'!P21-'Предявени (4)'!P21</f>
        <v>-2.0954757928848267E-9</v>
      </c>
      <c r="P102" s="32">
        <f>Q21-'Предявени (1)'!Q21-'Предявени (2)'!Q21-'Предявени (3)'!Q21-'Предявени (4)'!Q21</f>
        <v>-8.149072527885437E-9</v>
      </c>
      <c r="Q102" s="32">
        <f>R21-'Предявени (1)'!R21-'Предявени (2)'!R21-'Предявени (3)'!R21-'Предявени (4)'!R21</f>
        <v>-2.0954757928848267E-9</v>
      </c>
      <c r="R102" s="32">
        <f>S21-'Предявени (1)'!S21-'Предявени (2)'!S21-'Предявени (3)'!S21-'Предявени (4)'!S21</f>
        <v>0</v>
      </c>
      <c r="S102" s="32">
        <f>T21-'Предявени (1)'!T21-'Предявени (2)'!T21-'Предявени (3)'!T21-'Предявени (4)'!T21</f>
        <v>-1.5133991837501526E-8</v>
      </c>
      <c r="T102" s="32">
        <f>U21-'Предявени (1)'!U21-'Предявени (2)'!U21-'Предявени (3)'!U21-'Предявени (4)'!U21</f>
        <v>0</v>
      </c>
      <c r="U102" s="32">
        <f>V21-'Предявени (1)'!V21-'Предявени (2)'!V21-'Предявени (3)'!V21-'Предявени (4)'!V21</f>
        <v>-3.9581209421157837E-9</v>
      </c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</row>
    <row r="103" spans="1:44" x14ac:dyDescent="0.2">
      <c r="A103" s="32">
        <f>B22-'Предявени (1)'!B22-'Предявени (2)'!B22-'Предявени (3)'!B22-'Предявени (4)'!B22</f>
        <v>-1.280568540096283E-9</v>
      </c>
      <c r="B103" s="32">
        <f>C22-'Предявени (1)'!C22-'Предявени (2)'!C22-'Предявени (3)'!C22-'Предявени (4)'!C22</f>
        <v>2.2118911147117615E-9</v>
      </c>
      <c r="C103" s="32">
        <f>D22-'Предявени (1)'!D22-'Предявени (2)'!D22-'Предявени (3)'!D22-'Предявени (4)'!D22</f>
        <v>5.8207660913467407E-9</v>
      </c>
      <c r="D103" s="32">
        <f>E22-'Предявени (1)'!E22-'Предявени (2)'!E22-'Предявени (3)'!E22-'Предявени (4)'!E22</f>
        <v>7.9162418842315674E-9</v>
      </c>
      <c r="E103" s="32">
        <f>F22-'Предявени (1)'!F22-'Предявени (2)'!F22-'Предявени (3)'!F22-'Предявени (4)'!F22</f>
        <v>7.6834112405776978E-9</v>
      </c>
      <c r="F103" s="32">
        <f>G22-'Предявени (1)'!G22-'Предявени (2)'!G22-'Предявени (3)'!G22-'Предявени (4)'!G22</f>
        <v>0</v>
      </c>
      <c r="G103" s="32">
        <f>H22-'Предявени (1)'!H22-'Предявени (2)'!H22-'Предявени (3)'!H22-'Предявени (4)'!H22</f>
        <v>7.6834112405776978E-9</v>
      </c>
      <c r="H103" s="32">
        <f>I22-'Предявени (1)'!I22-'Предявени (2)'!I22-'Предявени (3)'!I22-'Предявени (4)'!I22</f>
        <v>6.0535967350006104E-9</v>
      </c>
      <c r="I103" s="32">
        <f>J22-'Предявени (1)'!J22-'Предявени (2)'!J22-'Предявени (3)'!J22-'Предявени (4)'!J22</f>
        <v>-1.3969838619232178E-8</v>
      </c>
      <c r="J103" s="32">
        <f>K22-'Предявени (1)'!K22-'Предявени (2)'!K22-'Предявени (3)'!K22-'Предявени (4)'!K22</f>
        <v>5.8207660913467407E-9</v>
      </c>
      <c r="K103" s="32">
        <f>L22-'Предявени (1)'!L22-'Предявени (2)'!L22-'Предявени (3)'!L22-'Предявени (4)'!L22</f>
        <v>-6.5192580223083496E-9</v>
      </c>
      <c r="L103" s="32">
        <f>M22-'Предявени (1)'!M22-'Предявени (2)'!M22-'Предявени (3)'!M22-'Предявени (4)'!M22</f>
        <v>8.8475644588470459E-9</v>
      </c>
      <c r="M103" s="32">
        <f>N22-'Предявени (1)'!N22-'Предявени (2)'!N22-'Предявени (3)'!N22-'Предявени (4)'!N22</f>
        <v>0</v>
      </c>
      <c r="N103" s="32">
        <f>O22-'Предявени (1)'!O22-'Предявени (2)'!O22-'Предявени (3)'!O22-'Предявени (4)'!O22</f>
        <v>-1.1408701539039612E-8</v>
      </c>
      <c r="O103" s="32">
        <f>P22-'Предявени (1)'!P22-'Предявени (2)'!P22-'Предявени (3)'!P22-'Предявени (4)'!P22</f>
        <v>-7.4505805969238281E-9</v>
      </c>
      <c r="P103" s="32">
        <f>Q22-'Предявени (1)'!Q22-'Предявени (2)'!Q22-'Предявени (3)'!Q22-'Предявени (4)'!Q22</f>
        <v>5.1222741603851318E-9</v>
      </c>
      <c r="Q103" s="32">
        <f>R22-'Предявени (1)'!R22-'Предявени (2)'!R22-'Предявени (3)'!R22-'Предявени (4)'!R22</f>
        <v>1.0943040251731873E-8</v>
      </c>
      <c r="R103" s="32">
        <f>S22-'Предявени (1)'!S22-'Предявени (2)'!S22-'Предявени (3)'!S22-'Предявени (4)'!S22</f>
        <v>8.6147338151931763E-9</v>
      </c>
      <c r="S103" s="32">
        <f>T22-'Предявени (1)'!T22-'Предявени (2)'!T22-'Предявени (3)'!T22-'Предявени (4)'!T22</f>
        <v>8.6147338151931763E-9</v>
      </c>
      <c r="T103" s="32">
        <f>U22-'Предявени (1)'!U22-'Предявени (2)'!U22-'Предявени (3)'!U22-'Предявени (4)'!U22</f>
        <v>2.5611370801925659E-9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</row>
    <row r="104" spans="1:44" x14ac:dyDescent="0.2">
      <c r="A104" s="32">
        <f>B23-'Предявени (1)'!B23-'Предявени (2)'!B23-'Предявени (3)'!B23-'Предявени (4)'!B23</f>
        <v>6.4028427004814148E-10</v>
      </c>
      <c r="B104" s="32">
        <f>C23-'Предявени (1)'!C23-'Предявени (2)'!C23-'Предявени (3)'!C23-'Предявени (4)'!C23</f>
        <v>0</v>
      </c>
      <c r="C104" s="32">
        <f>D23-'Предявени (1)'!D23-'Предявени (2)'!D23-'Предявени (3)'!D23-'Предявени (4)'!D23</f>
        <v>-3.4924596548080444E-9</v>
      </c>
      <c r="D104" s="32">
        <f>E23-'Предявени (1)'!E23-'Предявени (2)'!E23-'Предявени (3)'!E23-'Предявени (4)'!E23</f>
        <v>-1.1292286217212677E-8</v>
      </c>
      <c r="E104" s="32">
        <f>F23-'Предявени (1)'!F23-'Предявени (2)'!F23-'Предявени (3)'!F23-'Предявени (4)'!F23</f>
        <v>-8.6147338151931763E-9</v>
      </c>
      <c r="F104" s="32">
        <f>G23-'Предявени (1)'!G23-'Предявени (2)'!G23-'Предявени (3)'!G23-'Предявени (4)'!G23</f>
        <v>-1.2922100722789764E-8</v>
      </c>
      <c r="G104" s="32">
        <f>H23-'Предявени (1)'!H23-'Предявени (2)'!H23-'Предявени (3)'!H23-'Предявени (4)'!H23</f>
        <v>4.5401975512504578E-9</v>
      </c>
      <c r="H104" s="32">
        <f>I23-'Предявени (1)'!I23-'Предявени (2)'!I23-'Предявени (3)'!I23-'Предявени (4)'!I23</f>
        <v>5.5879354476928711E-9</v>
      </c>
      <c r="I104" s="32">
        <f>J23-'Предявени (1)'!J23-'Предявени (2)'!J23-'Предявени (3)'!J23-'Предявени (4)'!J23</f>
        <v>2.4447217583656311E-9</v>
      </c>
      <c r="J104" s="32">
        <f>K23-'Предявени (1)'!K23-'Предявени (2)'!K23-'Предявени (3)'!K23-'Предявени (4)'!K23</f>
        <v>1.9790604710578918E-9</v>
      </c>
      <c r="K104" s="32">
        <f>L23-'Предявени (1)'!L23-'Предявени (2)'!L23-'Предявени (3)'!L23-'Предявени (4)'!L23</f>
        <v>-9.0803951025009155E-9</v>
      </c>
      <c r="L104" s="32">
        <f>M23-'Предявени (1)'!M23-'Предявени (2)'!M23-'Предявени (3)'!M23-'Предявени (4)'!M23</f>
        <v>8.0326572060585022E-9</v>
      </c>
      <c r="M104" s="32">
        <f>N23-'Предявени (1)'!N23-'Предявени (2)'!N23-'Предявени (3)'!N23-'Предявени (4)'!N23</f>
        <v>4.3073669075965881E-9</v>
      </c>
      <c r="N104" s="32">
        <f>O23-'Предявени (1)'!O23-'Предявени (2)'!O23-'Предявени (3)'!O23-'Предявени (4)'!O23</f>
        <v>5.8207660913467407E-9</v>
      </c>
      <c r="O104" s="32">
        <f>P23-'Предявени (1)'!P23-'Предявени (2)'!P23-'Предявени (3)'!P23-'Предявени (4)'!P23</f>
        <v>5.1222741603851318E-9</v>
      </c>
      <c r="P104" s="32">
        <f>Q23-'Предявени (1)'!Q23-'Предявени (2)'!Q23-'Предявени (3)'!Q23-'Предявени (4)'!Q23</f>
        <v>-1.6298145055770874E-9</v>
      </c>
      <c r="Q104" s="32">
        <f>R23-'Предявени (1)'!R23-'Предявени (2)'!R23-'Предявени (3)'!R23-'Предявени (4)'!R23</f>
        <v>-2.0954757928848267E-9</v>
      </c>
      <c r="R104" s="32">
        <f>S23-'Предявени (1)'!S23-'Предявени (2)'!S23-'Предявени (3)'!S23-'Предявени (4)'!S23</f>
        <v>-1.3969838619232178E-9</v>
      </c>
      <c r="S104" s="32">
        <f>T23-'Предявени (1)'!T23-'Предявени (2)'!T23-'Предявени (3)'!T23-'Предявени (4)'!T23</f>
        <v>1.0360963642597198E-8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</row>
    <row r="105" spans="1:44" x14ac:dyDescent="0.2">
      <c r="A105" s="32">
        <f>B24-'Предявени (1)'!B24-'Предявени (2)'!B24-'Предявени (3)'!B24-'Предявени (4)'!B24</f>
        <v>-1.1641532182693481E-9</v>
      </c>
      <c r="B105" s="32">
        <f>C24-'Предявени (1)'!C24-'Предявени (2)'!C24-'Предявени (3)'!C24-'Предявени (4)'!C24</f>
        <v>0</v>
      </c>
      <c r="C105" s="32">
        <f>D24-'Предявени (1)'!D24-'Предявени (2)'!D24-'Предявени (3)'!D24-'Предявени (4)'!D24</f>
        <v>9.3132257461547852E-10</v>
      </c>
      <c r="D105" s="32">
        <f>E24-'Предявени (1)'!E24-'Предявени (2)'!E24-'Предявени (3)'!E24-'Предявени (4)'!E24</f>
        <v>4.3073669075965881E-9</v>
      </c>
      <c r="E105" s="32">
        <f>F24-'Предявени (1)'!F24-'Предявени (2)'!F24-'Предявени (3)'!F24-'Предявени (4)'!F24</f>
        <v>0</v>
      </c>
      <c r="F105" s="32">
        <f>G24-'Предявени (1)'!G24-'Предявени (2)'!G24-'Предявени (3)'!G24-'Предявени (4)'!G24</f>
        <v>-4.8894435167312622E-9</v>
      </c>
      <c r="G105" s="32">
        <f>H24-'Предявени (1)'!H24-'Предявени (2)'!H24-'Предявени (3)'!H24-'Предявени (4)'!H24</f>
        <v>-4.1909515857696533E-9</v>
      </c>
      <c r="H105" s="32">
        <f>I24-'Предявени (1)'!I24-'Предявени (2)'!I24-'Предявени (3)'!I24-'Предявени (4)'!I24</f>
        <v>3.0267983675003052E-9</v>
      </c>
      <c r="I105" s="32">
        <f>J24-'Предявени (1)'!J24-'Предявени (2)'!J24-'Предявени (3)'!J24-'Предявени (4)'!J24</f>
        <v>8.8475644588470459E-9</v>
      </c>
      <c r="J105" s="32">
        <f>K24-'Предявени (1)'!K24-'Предявени (2)'!K24-'Предявени (3)'!K24-'Предявени (4)'!K24</f>
        <v>6.7520886659622192E-9</v>
      </c>
      <c r="K105" s="32">
        <f>L24-'Предявени (1)'!L24-'Предявени (2)'!L24-'Предявени (3)'!L24-'Предявени (4)'!L24</f>
        <v>1.862645149230957E-9</v>
      </c>
      <c r="L105" s="32">
        <f>M24-'Предявени (1)'!M24-'Предявени (2)'!M24-'Предявени (3)'!M24-'Предявени (4)'!M24</f>
        <v>-3.4924596548080444E-9</v>
      </c>
      <c r="M105" s="32">
        <f>N24-'Предявени (1)'!N24-'Предявени (2)'!N24-'Предявени (3)'!N24-'Предявени (4)'!N24</f>
        <v>-8.8475644588470459E-9</v>
      </c>
      <c r="N105" s="32">
        <f>O24-'Предявени (1)'!O24-'Предявени (2)'!O24-'Предявени (3)'!O24-'Предявени (4)'!O24</f>
        <v>0</v>
      </c>
      <c r="O105" s="32">
        <f>P24-'Предявени (1)'!P24-'Предявени (2)'!P24-'Предявени (3)'!P24-'Предявени (4)'!P24</f>
        <v>-5.5879354476928711E-9</v>
      </c>
      <c r="P105" s="32">
        <f>Q24-'Предявени (1)'!Q24-'Предявени (2)'!Q24-'Предявени (3)'!Q24-'Предявени (4)'!Q24</f>
        <v>0</v>
      </c>
      <c r="Q105" s="32">
        <f>R24-'Предявени (1)'!R24-'Предявени (2)'!R24-'Предявени (3)'!R24-'Предявени (4)'!R24</f>
        <v>0</v>
      </c>
      <c r="R105" s="32">
        <f>S24-'Предявени (1)'!S24-'Предявени (2)'!S24-'Предявени (3)'!S24-'Предявени (4)'!S24</f>
        <v>-2.0954757928848267E-9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</row>
    <row r="106" spans="1:44" x14ac:dyDescent="0.2">
      <c r="A106" s="32">
        <f>B25-'Предявени (1)'!B25-'Предявени (2)'!B25-'Предявени (3)'!B25-'Предявени (4)'!B25</f>
        <v>-1.3387762010097504E-9</v>
      </c>
      <c r="B106" s="32">
        <f>C25-'Предявени (1)'!C25-'Предявени (2)'!C25-'Предявени (3)'!C25-'Предявени (4)'!C25</f>
        <v>-3.4924596548080444E-9</v>
      </c>
      <c r="C106" s="32">
        <f>D25-'Предявени (1)'!D25-'Предявени (2)'!D25-'Предявени (3)'!D25-'Предявени (4)'!D25</f>
        <v>-3.9581209421157837E-9</v>
      </c>
      <c r="D106" s="32">
        <f>E25-'Предявени (1)'!E25-'Предявени (2)'!E25-'Предявени (3)'!E25-'Предявени (4)'!E25</f>
        <v>9.3132257461547852E-10</v>
      </c>
      <c r="E106" s="32">
        <f>F25-'Предявени (1)'!F25-'Предявени (2)'!F25-'Предявени (3)'!F25-'Предявени (4)'!F25</f>
        <v>0</v>
      </c>
      <c r="F106" s="32">
        <f>G25-'Предявени (1)'!G25-'Предявени (2)'!G25-'Предявени (3)'!G25-'Предявени (4)'!G25</f>
        <v>4.5401975512504578E-9</v>
      </c>
      <c r="G106" s="32">
        <f>H25-'Предявени (1)'!H25-'Предявени (2)'!H25-'Предявени (3)'!H25-'Предявени (4)'!H25</f>
        <v>1.0826624929904938E-8</v>
      </c>
      <c r="H106" s="32">
        <f>I25-'Предявени (1)'!I25-'Предявени (2)'!I25-'Предявени (3)'!I25-'Предявени (4)'!I25</f>
        <v>3.0267983675003052E-9</v>
      </c>
      <c r="I106" s="32">
        <f>J25-'Предявени (1)'!J25-'Предявени (2)'!J25-'Предявени (3)'!J25-'Предявени (4)'!J25</f>
        <v>-6.6356733441352844E-9</v>
      </c>
      <c r="J106" s="32">
        <f>K25-'Предявени (1)'!K25-'Предявени (2)'!K25-'Предявени (3)'!K25-'Предявени (4)'!K25</f>
        <v>-3.3760443329811096E-9</v>
      </c>
      <c r="K106" s="32">
        <f>L25-'Предявени (1)'!L25-'Предявени (2)'!L25-'Предявени (3)'!L25-'Предявени (4)'!L25</f>
        <v>-4.1909515857696533E-9</v>
      </c>
      <c r="L106" s="32">
        <f>M25-'Предявени (1)'!M25-'Предявени (2)'!M25-'Предявени (3)'!M25-'Предявени (4)'!M25</f>
        <v>0</v>
      </c>
      <c r="M106" s="32">
        <f>N25-'Предявени (1)'!N25-'Предявени (2)'!N25-'Предявени (3)'!N25-'Предявени (4)'!N25</f>
        <v>9.5460563898086548E-9</v>
      </c>
      <c r="N106" s="32">
        <f>O25-'Предявени (1)'!O25-'Предявени (2)'!O25-'Предявени (3)'!O25-'Предявени (4)'!O25</f>
        <v>3.7252902984619141E-9</v>
      </c>
      <c r="O106" s="32">
        <f>P25-'Предявени (1)'!P25-'Предявени (2)'!P25-'Предявени (3)'!P25-'Предявени (4)'!P25</f>
        <v>2.7939677238464355E-9</v>
      </c>
      <c r="P106" s="32">
        <f>Q25-'Предявени (1)'!Q25-'Предявени (2)'!Q25-'Предявени (3)'!Q25-'Предявени (4)'!Q25</f>
        <v>0</v>
      </c>
      <c r="Q106" s="32">
        <f>R25-'Предявени (1)'!R25-'Предявени (2)'!R25-'Предявени (3)'!R25-'Предявени (4)'!R25</f>
        <v>1.1641532182693481E-8</v>
      </c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</row>
    <row r="107" spans="1:44" x14ac:dyDescent="0.2">
      <c r="A107" s="32">
        <f>B26-'Предявени (1)'!B26-'Предявени (2)'!B26-'Предявени (3)'!B26-'Предявени (4)'!B26</f>
        <v>2.3865140974521637E-9</v>
      </c>
      <c r="B107" s="32">
        <f>C26-'Предявени (1)'!C26-'Предявени (2)'!C26-'Предявени (3)'!C26-'Предявени (4)'!C26</f>
        <v>-1.862645149230957E-9</v>
      </c>
      <c r="C107" s="32">
        <f>D26-'Предявени (1)'!D26-'Предявени (2)'!D26-'Предявени (3)'!D26-'Предявени (4)'!D26</f>
        <v>0</v>
      </c>
      <c r="D107" s="32">
        <f>E26-'Предявени (1)'!E26-'Предявени (2)'!E26-'Предявени (3)'!E26-'Предявени (4)'!E26</f>
        <v>2.4447217583656311E-9</v>
      </c>
      <c r="E107" s="32">
        <f>F26-'Предявени (1)'!F26-'Предявени (2)'!F26-'Предявени (3)'!F26-'Предявени (4)'!F26</f>
        <v>1.1641532182693481E-9</v>
      </c>
      <c r="F107" s="32">
        <f>G26-'Предявени (1)'!G26-'Предявени (2)'!G26-'Предявени (3)'!G26-'Предявени (4)'!G26</f>
        <v>5.5879354476928711E-9</v>
      </c>
      <c r="G107" s="32">
        <f>H26-'Предявени (1)'!H26-'Предявени (2)'!H26-'Предявени (3)'!H26-'Предявени (4)'!H26</f>
        <v>6.7520886659622192E-9</v>
      </c>
      <c r="H107" s="32">
        <f>I26-'Предявени (1)'!I26-'Предявени (2)'!I26-'Предявени (3)'!I26-'Предявени (4)'!I26</f>
        <v>1.7229467630386353E-8</v>
      </c>
      <c r="I107" s="32">
        <f>J26-'Предявени (1)'!J26-'Предявени (2)'!J26-'Предявени (3)'!J26-'Предявени (4)'!J26</f>
        <v>-4.4237822294235229E-9</v>
      </c>
      <c r="J107" s="32">
        <f>K26-'Предявени (1)'!K26-'Предявени (2)'!K26-'Предявени (3)'!K26-'Предявени (4)'!K26</f>
        <v>7.2177499532699585E-9</v>
      </c>
      <c r="K107" s="32">
        <f>L26-'Предявени (1)'!L26-'Предявени (2)'!L26-'Предявени (3)'!L26-'Предявени (4)'!L26</f>
        <v>8.8475644588470459E-9</v>
      </c>
      <c r="L107" s="32">
        <f>M26-'Предявени (1)'!M26-'Предявени (2)'!M26-'Предявени (3)'!M26-'Предявени (4)'!M26</f>
        <v>-5.5879354476928711E-9</v>
      </c>
      <c r="M107" s="32">
        <f>N26-'Предявени (1)'!N26-'Предявени (2)'!N26-'Предявени (3)'!N26-'Предявени (4)'!N26</f>
        <v>3.7252902984619141E-9</v>
      </c>
      <c r="N107" s="32">
        <f>O26-'Предявени (1)'!O26-'Предявени (2)'!O26-'Предявени (3)'!O26-'Предявени (4)'!O26</f>
        <v>-3.7252902984619141E-9</v>
      </c>
      <c r="O107" s="32">
        <f>P26-'Предявени (1)'!P26-'Предявени (2)'!P26-'Предявени (3)'!P26-'Предявени (4)'!P26</f>
        <v>-4.6566128730773926E-9</v>
      </c>
      <c r="P107" s="32">
        <f>Q26-'Предявени (1)'!Q26-'Предявени (2)'!Q26-'Предявени (3)'!Q26-'Предявени (4)'!Q26</f>
        <v>-1.2107193470001221E-8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</row>
    <row r="108" spans="1:44" x14ac:dyDescent="0.2">
      <c r="A108" s="32">
        <f>B27-'Предявени (1)'!B27-'Предявени (2)'!B27-'Предявени (3)'!B27-'Предявени (4)'!B27</f>
        <v>-8.149072527885437E-10</v>
      </c>
      <c r="B108" s="32">
        <f>C27-'Предявени (1)'!C27-'Предявени (2)'!C27-'Предявени (3)'!C27-'Предявени (4)'!C27</f>
        <v>7.1013346314430237E-9</v>
      </c>
      <c r="C108" s="32">
        <f>D27-'Предявени (1)'!D27-'Предявени (2)'!D27-'Предявени (3)'!D27-'Предявени (4)'!D27</f>
        <v>6.8685039877891541E-9</v>
      </c>
      <c r="D108" s="32">
        <f>E27-'Предявени (1)'!E27-'Предявени (2)'!E27-'Предявени (3)'!E27-'Предявени (4)'!E27</f>
        <v>3.2596290111541748E-9</v>
      </c>
      <c r="E108" s="32">
        <f>F27-'Предявени (1)'!F27-'Предявени (2)'!F27-'Предявени (3)'!F27-'Предявени (4)'!F27</f>
        <v>-7.2177499532699585E-9</v>
      </c>
      <c r="F108" s="32">
        <f>G27-'Предявени (1)'!G27-'Предявени (2)'!G27-'Предявени (3)'!G27-'Предявени (4)'!G27</f>
        <v>-5.5879354476928711E-9</v>
      </c>
      <c r="G108" s="32">
        <f>H27-'Предявени (1)'!H27-'Предявени (2)'!H27-'Предявени (3)'!H27-'Предявени (4)'!H27</f>
        <v>0</v>
      </c>
      <c r="H108" s="32">
        <f>I27-'Предявени (1)'!I27-'Предявени (2)'!I27-'Предявени (3)'!I27-'Предявени (4)'!I27</f>
        <v>1.0244548320770264E-8</v>
      </c>
      <c r="I108" s="32">
        <f>J27-'Предявени (1)'!J27-'Предявени (2)'!J27-'Предявени (3)'!J27-'Предявени (4)'!J27</f>
        <v>8.9639797806739807E-9</v>
      </c>
      <c r="J108" s="32">
        <f>K27-'Предявени (1)'!K27-'Предявени (2)'!K27-'Предявени (3)'!K27-'Предявени (4)'!K27</f>
        <v>2.3283064365386963E-9</v>
      </c>
      <c r="K108" s="32">
        <f>L27-'Предявени (1)'!L27-'Предявени (2)'!L27-'Предявени (3)'!L27-'Предявени (4)'!L27</f>
        <v>-9.5460563898086548E-9</v>
      </c>
      <c r="L108" s="32">
        <f>M27-'Предявени (1)'!M27-'Предявени (2)'!M27-'Предявени (3)'!M27-'Предявени (4)'!M27</f>
        <v>-9.3132257461547852E-9</v>
      </c>
      <c r="M108" s="32">
        <f>N27-'Предявени (1)'!N27-'Предявени (2)'!N27-'Предявени (3)'!N27-'Предявени (4)'!N27</f>
        <v>1.0011717677116394E-8</v>
      </c>
      <c r="N108" s="32">
        <f>O27-'Предявени (1)'!O27-'Предявени (2)'!O27-'Предявени (3)'!O27-'Предявени (4)'!O27</f>
        <v>2.3283064365386963E-9</v>
      </c>
      <c r="O108" s="32">
        <f>P27-'Предявени (1)'!P27-'Предявени (2)'!P27-'Предявени (3)'!P27-'Предявени (4)'!P27</f>
        <v>-5.5879354476928711E-9</v>
      </c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</row>
    <row r="109" spans="1:44" x14ac:dyDescent="0.2">
      <c r="A109" s="32">
        <f>B28-'Предявени (1)'!B28-'Предявени (2)'!B28-'Предявени (3)'!B28-'Предявени (4)'!B28</f>
        <v>2.0372681319713593E-9</v>
      </c>
      <c r="B109" s="32">
        <f>C28-'Предявени (1)'!C28-'Предявени (2)'!C28-'Предявени (3)'!C28-'Предявени (4)'!C28</f>
        <v>-9.8953023552894592E-10</v>
      </c>
      <c r="C109" s="32">
        <f>D28-'Предявени (1)'!D28-'Предявени (2)'!D28-'Предявени (3)'!D28-'Предявени (4)'!D28</f>
        <v>-3.0267983675003052E-9</v>
      </c>
      <c r="D109" s="32">
        <f>E28-'Предявени (1)'!E28-'Предявени (2)'!E28-'Предявени (3)'!E28-'Предявени (4)'!E28</f>
        <v>-7.9162418842315674E-9</v>
      </c>
      <c r="E109" s="32">
        <f>F28-'Предявени (1)'!F28-'Предявени (2)'!F28-'Предявени (3)'!F28-'Предявени (4)'!F28</f>
        <v>-2.2118911147117615E-9</v>
      </c>
      <c r="F109" s="32">
        <f>G28-'Предявени (1)'!G28-'Предявени (2)'!G28-'Предявени (3)'!G28-'Предявени (4)'!G28</f>
        <v>-9.3132257461547852E-10</v>
      </c>
      <c r="G109" s="32">
        <f>H28-'Предявени (1)'!H28-'Предявени (2)'!H28-'Предявени (3)'!H28-'Предявени (4)'!H28</f>
        <v>-4.7730281949043274E-9</v>
      </c>
      <c r="H109" s="32">
        <f>I28-'Предявени (1)'!I28-'Предявени (2)'!I28-'Предявени (3)'!I28-'Предявени (4)'!I28</f>
        <v>1.2922100722789764E-8</v>
      </c>
      <c r="I109" s="32">
        <f>J28-'Предявени (1)'!J28-'Предявени (2)'!J28-'Предявени (3)'!J28-'Предявени (4)'!J28</f>
        <v>-7.6834112405776978E-9</v>
      </c>
      <c r="J109" s="32">
        <f>K28-'Предявени (1)'!K28-'Предявени (2)'!K28-'Предявени (3)'!K28-'Предявени (4)'!K28</f>
        <v>-2.3283064365386963E-9</v>
      </c>
      <c r="K109" s="32">
        <f>L28-'Предявени (1)'!L28-'Предявени (2)'!L28-'Предявени (3)'!L28-'Предявени (4)'!L28</f>
        <v>9.7788870334625244E-9</v>
      </c>
      <c r="L109" s="32">
        <f>M28-'Предявени (1)'!M28-'Предявени (2)'!M28-'Предявени (3)'!M28-'Предявени (4)'!M28</f>
        <v>-3.0267983675003052E-9</v>
      </c>
      <c r="M109" s="32">
        <f>N28-'Предявени (1)'!N28-'Предявени (2)'!N28-'Предявени (3)'!N28-'Предявени (4)'!N28</f>
        <v>8.6147338151931763E-9</v>
      </c>
      <c r="N109" s="32">
        <f>O28-'Предявени (1)'!O28-'Предявени (2)'!O28-'Предявени (3)'!O28-'Предявени (4)'!O28</f>
        <v>0</v>
      </c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</row>
    <row r="110" spans="1:44" x14ac:dyDescent="0.2">
      <c r="A110" s="32">
        <f>B29-'Предявени (1)'!B29-'Предявени (2)'!B29-'Предявени (3)'!B29-'Предявени (4)'!B29</f>
        <v>1.0477378964424133E-9</v>
      </c>
      <c r="B110" s="32">
        <f>C29-'Предявени (1)'!C29-'Предявени (2)'!C29-'Предявени (3)'!C29-'Предявени (4)'!C29</f>
        <v>3.4924596548080444E-9</v>
      </c>
      <c r="C110" s="32">
        <f>D29-'Предявени (1)'!D29-'Предявени (2)'!D29-'Предявени (3)'!D29-'Предявени (4)'!D29</f>
        <v>-4.6566128730773926E-9</v>
      </c>
      <c r="D110" s="32">
        <f>E29-'Предявени (1)'!E29-'Предявени (2)'!E29-'Предявени (3)'!E29-'Предявени (4)'!E29</f>
        <v>0</v>
      </c>
      <c r="E110" s="32">
        <f>F29-'Предявени (1)'!F29-'Предявени (2)'!F29-'Предявени (3)'!F29-'Предявени (4)'!F29</f>
        <v>1.5832483768463135E-8</v>
      </c>
      <c r="F110" s="32">
        <f>G29-'Предявени (1)'!G29-'Предявени (2)'!G29-'Предявени (3)'!G29-'Предявени (4)'!G29</f>
        <v>7.9162418842315674E-9</v>
      </c>
      <c r="G110" s="32">
        <f>H29-'Предявени (1)'!H29-'Предявени (2)'!H29-'Предявени (3)'!H29-'Предявени (4)'!H29</f>
        <v>1.3969838619232178E-8</v>
      </c>
      <c r="H110" s="32">
        <f>I29-'Предявени (1)'!I29-'Предявени (2)'!I29-'Предявени (3)'!I29-'Предявени (4)'!I29</f>
        <v>-1.862645149230957E-9</v>
      </c>
      <c r="I110" s="32">
        <f>J29-'Предявени (1)'!J29-'Предявени (2)'!J29-'Предявени (3)'!J29-'Предявени (4)'!J29</f>
        <v>4.8894435167312622E-9</v>
      </c>
      <c r="J110" s="32">
        <f>K29-'Предявени (1)'!K29-'Предявени (2)'!K29-'Предявени (3)'!K29-'Предявени (4)'!K29</f>
        <v>1.234002411365509E-8</v>
      </c>
      <c r="K110" s="32">
        <f>L29-'Предявени (1)'!L29-'Предявени (2)'!L29-'Предявени (3)'!L29-'Предявени (4)'!L29</f>
        <v>1.0477378964424133E-8</v>
      </c>
      <c r="L110" s="32">
        <f>M29-'Предявени (1)'!M29-'Предявени (2)'!M29-'Предявени (3)'!M29-'Предявени (4)'!M29</f>
        <v>5.8207660913467407E-9</v>
      </c>
      <c r="M110" s="32">
        <f>N29-'Предявени (1)'!N29-'Предявени (2)'!N29-'Предявени (3)'!N29-'Предявени (4)'!N29</f>
        <v>0</v>
      </c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</row>
    <row r="111" spans="1:44" x14ac:dyDescent="0.2">
      <c r="A111" s="32">
        <f>B30-'Предявени (1)'!B30-'Предявени (2)'!B30-'Предявени (3)'!B30-'Предявени (4)'!B30</f>
        <v>2.7939677238464355E-9</v>
      </c>
      <c r="B111" s="32">
        <f>C30-'Предявени (1)'!C30-'Предявени (2)'!C30-'Предявени (3)'!C30-'Предявени (4)'!C30</f>
        <v>6.5192580223083496E-9</v>
      </c>
      <c r="C111" s="32">
        <f>D30-'Предявени (1)'!D30-'Предявени (2)'!D30-'Предявени (3)'!D30-'Предявени (4)'!D30</f>
        <v>-2.3283064365386963E-9</v>
      </c>
      <c r="D111" s="32">
        <f>E30-'Предявени (1)'!E30-'Предявени (2)'!E30-'Предявени (3)'!E30-'Предявени (4)'!E30</f>
        <v>2.5611370801925659E-9</v>
      </c>
      <c r="E111" s="32">
        <f>F30-'Предявени (1)'!F30-'Предявени (2)'!F30-'Предявени (3)'!F30-'Предявени (4)'!F30</f>
        <v>3.4924596548080444E-9</v>
      </c>
      <c r="F111" s="32">
        <f>G30-'Предявени (1)'!G30-'Предявени (2)'!G30-'Предявени (3)'!G30-'Предявени (4)'!G30</f>
        <v>-3.7252902984619141E-9</v>
      </c>
      <c r="G111" s="32">
        <f>H30-'Предявени (1)'!H30-'Предявени (2)'!H30-'Предявени (3)'!H30-'Предявени (4)'!H30</f>
        <v>2.0954757928848267E-9</v>
      </c>
      <c r="H111" s="32">
        <f>I30-'Предявени (1)'!I30-'Предявени (2)'!I30-'Предявени (3)'!I30-'Предявени (4)'!I30</f>
        <v>2.7939677238464355E-9</v>
      </c>
      <c r="I111" s="32">
        <f>J30-'Предявени (1)'!J30-'Предявени (2)'!J30-'Предявени (3)'!J30-'Предявени (4)'!J30</f>
        <v>2.5611370801925659E-9</v>
      </c>
      <c r="J111" s="32">
        <f>K30-'Предявени (1)'!K30-'Предявени (2)'!K30-'Предявени (3)'!K30-'Предявени (4)'!K30</f>
        <v>0</v>
      </c>
      <c r="K111" s="32">
        <f>L30-'Предявени (1)'!L30-'Предявени (2)'!L30-'Предявени (3)'!L30-'Предявени (4)'!L30</f>
        <v>-7.9162418842315674E-9</v>
      </c>
      <c r="L111" s="32">
        <f>M30-'Предявени (1)'!M30-'Предявени (2)'!M30-'Предявени (3)'!M30-'Предявени (4)'!M30</f>
        <v>3.2596290111541748E-9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</row>
    <row r="112" spans="1:44" x14ac:dyDescent="0.2">
      <c r="A112" s="32">
        <f>B31-'Предявени (1)'!B31-'Предявени (2)'!B31-'Предявени (3)'!B31-'Предявени (4)'!B31</f>
        <v>-2.2118911147117615E-9</v>
      </c>
      <c r="B112" s="32">
        <f>C31-'Предявени (1)'!C31-'Предявени (2)'!C31-'Предявени (3)'!C31-'Предявени (4)'!C31</f>
        <v>-3.8417056202888489E-9</v>
      </c>
      <c r="C112" s="32">
        <f>D31-'Предявени (1)'!D31-'Предявени (2)'!D31-'Предявени (3)'!D31-'Предявени (4)'!D31</f>
        <v>0</v>
      </c>
      <c r="D112" s="32">
        <f>E31-'Предявени (1)'!E31-'Предявени (2)'!E31-'Предявени (3)'!E31-'Предявени (4)'!E31</f>
        <v>-3.0267983675003052E-9</v>
      </c>
      <c r="E112" s="32">
        <f>F31-'Предявени (1)'!F31-'Предявени (2)'!F31-'Предявени (3)'!F31-'Предявени (4)'!F31</f>
        <v>-3.4924596548080444E-9</v>
      </c>
      <c r="F112" s="32">
        <f>G31-'Предявени (1)'!G31-'Предявени (2)'!G31-'Предявени (3)'!G31-'Предявени (4)'!G31</f>
        <v>-1.7927959561347961E-8</v>
      </c>
      <c r="G112" s="32">
        <f>H31-'Предявени (1)'!H31-'Предявени (2)'!H31-'Предявени (3)'!H31-'Предявени (4)'!H31</f>
        <v>0</v>
      </c>
      <c r="H112" s="32">
        <f>I31-'Предявени (1)'!I31-'Предявени (2)'!I31-'Предявени (3)'!I31-'Предявени (4)'!I31</f>
        <v>4.6566128730773926E-9</v>
      </c>
      <c r="I112" s="32">
        <f>J31-'Предявени (1)'!J31-'Предявени (2)'!J31-'Предявени (3)'!J31-'Предявени (4)'!J31</f>
        <v>7.4505805969238281E-9</v>
      </c>
      <c r="J112" s="32">
        <f>K31-'Предявени (1)'!K31-'Предявени (2)'!K31-'Предявени (3)'!K31-'Предявени (4)'!K31</f>
        <v>-2.0954757928848267E-9</v>
      </c>
      <c r="K112" s="32">
        <f>L31-'Предявени (1)'!L31-'Предявени (2)'!L31-'Предявени (3)'!L31-'Предявени (4)'!L31</f>
        <v>9.3132257461547852E-9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</row>
    <row r="113" spans="1:44" x14ac:dyDescent="0.2">
      <c r="A113" s="32">
        <f>B32-'Предявени (1)'!B32-'Предявени (2)'!B32-'Предявени (3)'!B32-'Предявени (4)'!B32</f>
        <v>-9.8953023552894592E-10</v>
      </c>
      <c r="B113" s="32">
        <f>C32-'Предявени (1)'!C32-'Предявени (2)'!C32-'Предявени (3)'!C32-'Предявени (4)'!C32</f>
        <v>1.3969838619232178E-9</v>
      </c>
      <c r="C113" s="32">
        <f>D32-'Предявени (1)'!D32-'Предявени (2)'!D32-'Предявени (3)'!D32-'Предявени (4)'!D32</f>
        <v>4.5401975512504578E-9</v>
      </c>
      <c r="D113" s="32">
        <f>E32-'Предявени (1)'!E32-'Предявени (2)'!E32-'Предявени (3)'!E32-'Предявени (4)'!E32</f>
        <v>0</v>
      </c>
      <c r="E113" s="32">
        <f>F32-'Предявени (1)'!F32-'Предявени (2)'!F32-'Предявени (3)'!F32-'Предявени (4)'!F32</f>
        <v>3.4924596548080444E-9</v>
      </c>
      <c r="F113" s="32">
        <f>G32-'Предявени (1)'!G32-'Предявени (2)'!G32-'Предявени (3)'!G32-'Предявени (4)'!G32</f>
        <v>-3.7252902984619141E-9</v>
      </c>
      <c r="G113" s="32">
        <f>H32-'Предявени (1)'!H32-'Предявени (2)'!H32-'Предявени (3)'!H32-'Предявени (4)'!H32</f>
        <v>0</v>
      </c>
      <c r="H113" s="32">
        <f>I32-'Предявени (1)'!I32-'Предявени (2)'!I32-'Предявени (3)'!I32-'Предявени (4)'!I32</f>
        <v>-9.5460563898086548E-9</v>
      </c>
      <c r="I113" s="32">
        <f>J32-'Предявени (1)'!J32-'Предявени (2)'!J32-'Предявени (3)'!J32-'Предявени (4)'!J32</f>
        <v>-1.1408701539039612E-8</v>
      </c>
      <c r="J113" s="32">
        <f>K32-'Предявени (1)'!K32-'Предявени (2)'!K32-'Предявени (3)'!K32-'Предявени (4)'!K32</f>
        <v>5.5879354476928711E-9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</row>
    <row r="114" spans="1:44" x14ac:dyDescent="0.2">
      <c r="A114" s="32">
        <f>B33-'Предявени (1)'!B33-'Предявени (2)'!B33-'Предявени (3)'!B33-'Предявени (4)'!B33</f>
        <v>-5.8207660913467407E-10</v>
      </c>
      <c r="B114" s="32">
        <f>C33-'Предявени (1)'!C33-'Предявени (2)'!C33-'Предявени (3)'!C33-'Предявени (4)'!C33</f>
        <v>0</v>
      </c>
      <c r="C114" s="32">
        <f>D33-'Предявени (1)'!D33-'Предявени (2)'!D33-'Предявени (3)'!D33-'Предявени (4)'!D33</f>
        <v>2.3283064365386963E-9</v>
      </c>
      <c r="D114" s="32">
        <f>E33-'Предявени (1)'!E33-'Предявени (2)'!E33-'Предявени (3)'!E33-'Предявени (4)'!E33</f>
        <v>9.1968104243278503E-9</v>
      </c>
      <c r="E114" s="32">
        <f>F33-'Предявени (1)'!F33-'Предявени (2)'!F33-'Предявени (3)'!F33-'Предявени (4)'!F33</f>
        <v>4.1909515857696533E-9</v>
      </c>
      <c r="F114" s="32">
        <f>G33-'Предявени (1)'!G33-'Предявени (2)'!G33-'Предявени (3)'!G33-'Предявени (4)'!G33</f>
        <v>-6.28642737865448E-9</v>
      </c>
      <c r="G114" s="32">
        <f>H33-'Предявени (1)'!H33-'Предявени (2)'!H33-'Предявени (3)'!H33-'Предявени (4)'!H33</f>
        <v>7.2177499532699585E-9</v>
      </c>
      <c r="H114" s="32">
        <f>I33-'Предявени (1)'!I33-'Предявени (2)'!I33-'Предявени (3)'!I33-'Предявени (4)'!I33</f>
        <v>0</v>
      </c>
      <c r="I114" s="32">
        <f>J33-'Предявени (1)'!J33-'Предявени (2)'!J33-'Предявени (3)'!J33-'Предявени (4)'!J33</f>
        <v>1.862645149230957E-9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</row>
    <row r="115" spans="1:44" x14ac:dyDescent="0.2">
      <c r="A115" s="32">
        <f>B34-'Предявени (1)'!B34-'Предявени (2)'!B34-'Предявени (3)'!B34-'Предявени (4)'!B34</f>
        <v>-2.7939677238464355E-9</v>
      </c>
      <c r="B115" s="32">
        <f>C34-'Предявени (1)'!C34-'Предявени (2)'!C34-'Предявени (3)'!C34-'Предявени (4)'!C34</f>
        <v>-5.3551048040390015E-9</v>
      </c>
      <c r="C115" s="32">
        <f>D34-'Предявени (1)'!D34-'Предявени (2)'!D34-'Предявени (3)'!D34-'Предявени (4)'!D34</f>
        <v>0</v>
      </c>
      <c r="D115" s="32">
        <f>E34-'Предявени (1)'!E34-'Предявени (2)'!E34-'Предявени (3)'!E34-'Предявени (4)'!E34</f>
        <v>0</v>
      </c>
      <c r="E115" s="32">
        <f>F34-'Предявени (1)'!F34-'Предявени (2)'!F34-'Предявени (3)'!F34-'Предявени (4)'!F34</f>
        <v>6.9849193096160889E-9</v>
      </c>
      <c r="F115" s="32">
        <f>G34-'Предявени (1)'!G34-'Предявени (2)'!G34-'Предявени (3)'!G34-'Предявени (4)'!G34</f>
        <v>6.0535967350006104E-9</v>
      </c>
      <c r="G115" s="32">
        <f>H34-'Предявени (1)'!H34-'Предявени (2)'!H34-'Предявени (3)'!H34-'Предявени (4)'!H34</f>
        <v>0</v>
      </c>
      <c r="H115" s="32">
        <f>I34-'Предявени (1)'!I34-'Предявени (2)'!I34-'Предявени (3)'!I34-'Предявени (4)'!I34</f>
        <v>7.4505805969238281E-9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</row>
    <row r="116" spans="1:44" x14ac:dyDescent="0.2">
      <c r="A116" s="32">
        <f>B35-'Предявени (1)'!B35-'Предявени (2)'!B35-'Предявени (3)'!B35-'Предявени (4)'!B35</f>
        <v>8.7311491370201111E-10</v>
      </c>
      <c r="B116" s="32">
        <f>C35-'Предявени (1)'!C35-'Предявени (2)'!C35-'Предявени (3)'!C35-'Предявени (4)'!C35</f>
        <v>-3.2596290111541748E-9</v>
      </c>
      <c r="C116" s="32">
        <f>D35-'Предявени (1)'!D35-'Предявени (2)'!D35-'Предявени (3)'!D35-'Предявени (4)'!D35</f>
        <v>1.0826624929904938E-8</v>
      </c>
      <c r="D116" s="32">
        <f>E35-'Предявени (1)'!E35-'Предявени (2)'!E35-'Предявени (3)'!E35-'Предявени (4)'!E35</f>
        <v>5.3551048040390015E-9</v>
      </c>
      <c r="E116" s="32">
        <f>F35-'Предявени (1)'!F35-'Предявени (2)'!F35-'Предявени (3)'!F35-'Предявени (4)'!F35</f>
        <v>0</v>
      </c>
      <c r="F116" s="32">
        <f>G35-'Предявени (1)'!G35-'Предявени (2)'!G35-'Предявени (3)'!G35-'Предявени (4)'!G35</f>
        <v>3.6088749766349792E-9</v>
      </c>
      <c r="G116" s="32">
        <f>H35-'Предявени (1)'!H35-'Предявени (2)'!H35-'Предявени (3)'!H35-'Предявени (4)'!H35</f>
        <v>1.6298145055770874E-8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</row>
    <row r="117" spans="1:44" x14ac:dyDescent="0.2">
      <c r="A117" s="32">
        <f>B36-'Предявени (1)'!B36-'Предявени (2)'!B36-'Предявени (3)'!B36-'Предявени (4)'!B36</f>
        <v>2.9685907065868378E-9</v>
      </c>
      <c r="B117" s="32">
        <f>C36-'Предявени (1)'!C36-'Предявени (2)'!C36-'Предявени (3)'!C36-'Предявени (4)'!C36</f>
        <v>0</v>
      </c>
      <c r="C117" s="32">
        <f>D36-'Предявени (1)'!D36-'Предявени (2)'!D36-'Предявени (3)'!D36-'Предявени (4)'!D36</f>
        <v>6.5192580223083496E-9</v>
      </c>
      <c r="D117" s="32">
        <f>E36-'Предявени (1)'!E36-'Предявени (2)'!E36-'Предявени (3)'!E36-'Предявени (4)'!E36</f>
        <v>5.3551048040390015E-9</v>
      </c>
      <c r="E117" s="32">
        <f>F36-'Предявени (1)'!F36-'Предявени (2)'!F36-'Предявени (3)'!F36-'Предявени (4)'!F36</f>
        <v>5.8207660913467407E-9</v>
      </c>
      <c r="F117" s="32">
        <f>G36-'Предявени (1)'!G36-'Предявени (2)'!G36-'Предявени (3)'!G36-'Предявени (4)'!G36</f>
        <v>-9.3132257461547852E-10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</row>
    <row r="118" spans="1:44" x14ac:dyDescent="0.2">
      <c r="A118" s="32">
        <f>B37-'Предявени (1)'!B37-'Предявени (2)'!B37-'Предявени (3)'!B37-'Предявени (4)'!B37</f>
        <v>9.0221874415874481E-10</v>
      </c>
      <c r="B118" s="32">
        <f>C37-'Предявени (1)'!C37-'Предявени (2)'!C37-'Предявени (3)'!C37-'Предявени (4)'!C37</f>
        <v>8.149072527885437E-10</v>
      </c>
      <c r="C118" s="32">
        <f>D37-'Предявени (1)'!D37-'Предявени (2)'!D37-'Предявени (3)'!D37-'Предявени (4)'!D37</f>
        <v>-1.7462298274040222E-9</v>
      </c>
      <c r="D118" s="32">
        <f>E37-'Предявени (1)'!E37-'Предявени (2)'!E37-'Предявени (3)'!E37-'Предявени (4)'!E37</f>
        <v>-8.6147338151931763E-9</v>
      </c>
      <c r="E118" s="32">
        <f>F37-'Предявени (1)'!F37-'Предявени (2)'!F37-'Предявени (3)'!F37-'Предявени (4)'!F37</f>
        <v>0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</row>
    <row r="119" spans="1:44" x14ac:dyDescent="0.2">
      <c r="A119" s="32">
        <f>B38-'Предявени (1)'!B38-'Предявени (2)'!B38-'Предявени (3)'!B38-'Предявени (4)'!B38</f>
        <v>-6.9849193096160889E-10</v>
      </c>
      <c r="B119" s="32">
        <f>C38-'Предявени (1)'!C38-'Предявени (2)'!C38-'Предявени (3)'!C38-'Предявени (4)'!C38</f>
        <v>0</v>
      </c>
      <c r="C119" s="32">
        <f>D38-'Предявени (1)'!D38-'Предявени (2)'!D38-'Предявени (3)'!D38-'Предявени (4)'!D38</f>
        <v>-5.5879354476928711E-9</v>
      </c>
      <c r="D119" s="32">
        <f>E38-'Предявени (1)'!E38-'Предявени (2)'!E38-'Предявени (3)'!E38-'Предявени (4)'!E38</f>
        <v>0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</row>
    <row r="120" spans="1:44" x14ac:dyDescent="0.2">
      <c r="A120" s="32">
        <f>B39-'Предявени (1)'!B39-'Предявени (2)'!B39-'Предявени (3)'!B39-'Предявени (4)'!B39</f>
        <v>2.5611370801925659E-9</v>
      </c>
      <c r="B120" s="32">
        <f>C39-'Предявени (1)'!C39-'Предявени (2)'!C39-'Предявени (3)'!C39-'Предявени (4)'!C39</f>
        <v>2.3283064365386963E-9</v>
      </c>
      <c r="C120" s="32">
        <f>D39-'Предявени (1)'!D39-'Предявени (2)'!D39-'Предявени (3)'!D39-'Предявени (4)'!D39</f>
        <v>-3.14321368932724E-9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</row>
    <row r="121" spans="1:44" x14ac:dyDescent="0.2">
      <c r="A121" s="32">
        <f>B40-'Предявени (1)'!B40-'Предявени (2)'!B40-'Предявени (3)'!B40-'Предявени (4)'!B40</f>
        <v>1.862645149230957E-9</v>
      </c>
      <c r="B121" s="32">
        <f>C40-'Предявени (1)'!C40-'Предявени (2)'!C40-'Предявени (3)'!C40-'Предявени (4)'!C40</f>
        <v>-1.7462298274040222E-9</v>
      </c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</row>
    <row r="122" spans="1:44" x14ac:dyDescent="0.2">
      <c r="A122" s="32">
        <f>B41-'Предявени (1)'!B41-'Предявени (2)'!B41-'Предявени (3)'!B41-'Предявени (4)'!B41</f>
        <v>5.8207660913467407E-10</v>
      </c>
    </row>
    <row r="127" spans="1:44" x14ac:dyDescent="0.2">
      <c r="A127" s="32">
        <f>B46-'Предявени (1)'!B46-'Предявени (2)'!B46-'Предявени (3)'!B46-'Предявени (4)'!B46</f>
        <v>2.3283064365386963E-10</v>
      </c>
      <c r="B127" s="32">
        <f>C46-'Предявени (1)'!C46-'Предявени (2)'!C46-'Предявени (3)'!C46-'Предявени (4)'!C46</f>
        <v>-2.3501343093812466E-9</v>
      </c>
      <c r="C127" s="32">
        <f>D46-'Предявени (1)'!D46-'Предявени (2)'!D46-'Предявени (3)'!D46-'Предявени (4)'!D46</f>
        <v>4.220055416226387E-10</v>
      </c>
      <c r="D127" s="32">
        <f>E46-'Предявени (1)'!E46-'Предявени (2)'!E46-'Предявени (3)'!E46-'Предявени (4)'!E46</f>
        <v>-3.92901711165905E-10</v>
      </c>
      <c r="E127" s="32">
        <f>F46-'Предявени (1)'!F46-'Предявени (2)'!F46-'Предявени (3)'!F46-'Предявени (4)'!F46</f>
        <v>0</v>
      </c>
      <c r="F127" s="32">
        <f>G46-'Предявени (1)'!G46-'Предявени (2)'!G46-'Предявени (3)'!G46-'Предявени (4)'!G46</f>
        <v>-7.6252035796642303E-9</v>
      </c>
      <c r="G127" s="32">
        <f>H46-'Предявени (1)'!H46-'Предявени (2)'!H46-'Предявени (3)'!H46-'Предявени (4)'!H46</f>
        <v>0</v>
      </c>
      <c r="H127" s="32">
        <f>I46-'Предявени (1)'!I46-'Предявени (2)'!I46-'Предявени (3)'!I46-'Предявени (4)'!I46</f>
        <v>-1.5133991837501526E-9</v>
      </c>
      <c r="I127" s="32">
        <f>J46-'Предявени (1)'!J46-'Предявени (2)'!J46-'Предявени (3)'!J46-'Предявени (4)'!J46</f>
        <v>-1.1059455573558807E-9</v>
      </c>
      <c r="J127" s="32">
        <f>K46-'Предявени (1)'!K46-'Предявени (2)'!K46-'Предявени (3)'!K46-'Предявени (4)'!K46</f>
        <v>5.8207660913467407E-9</v>
      </c>
      <c r="K127" s="32">
        <f>L46-'Предявени (1)'!L46-'Предявени (2)'!L46-'Предявени (3)'!L46-'Предявени (4)'!L46</f>
        <v>8.9639797806739807E-9</v>
      </c>
      <c r="L127" s="32">
        <f>M46-'Предявени (1)'!M46-'Предявени (2)'!M46-'Предявени (3)'!M46-'Предявени (4)'!M46</f>
        <v>4.8894435167312622E-9</v>
      </c>
      <c r="M127" s="32">
        <f>N46-'Предявени (1)'!N46-'Предявени (2)'!N46-'Предявени (3)'!N46-'Предявени (4)'!N46</f>
        <v>5.4715201258659363E-9</v>
      </c>
      <c r="N127" s="32">
        <f>O46-'Предявени (1)'!O46-'Предявени (2)'!O46-'Предявени (3)'!O46-'Предявени (4)'!O46</f>
        <v>-6.8685039877891541E-9</v>
      </c>
      <c r="O127" s="32">
        <f>P46-'Предявени (1)'!P46-'Предявени (2)'!P46-'Предявени (3)'!P46-'Предявени (4)'!P46</f>
        <v>0</v>
      </c>
      <c r="P127" s="32">
        <f>Q46-'Предявени (1)'!Q46-'Предявени (2)'!Q46-'Предявени (3)'!Q46-'Предявени (4)'!Q46</f>
        <v>8.8475644588470459E-9</v>
      </c>
      <c r="Q127" s="32">
        <f>R46-'Предявени (1)'!R46-'Предявени (2)'!R46-'Предявени (3)'!R46-'Предявени (4)'!R46</f>
        <v>0</v>
      </c>
      <c r="R127" s="32">
        <f>S46-'Предявени (1)'!S46-'Предявени (2)'!S46-'Предявени (3)'!S46-'Предявени (4)'!S46</f>
        <v>-7.9162418842315674E-9</v>
      </c>
      <c r="S127" s="32">
        <f>T46-'Предявени (1)'!T46-'Предявени (2)'!T46-'Предявени (3)'!T46-'Предявени (4)'!T46</f>
        <v>-1.2107193470001221E-8</v>
      </c>
      <c r="T127" s="32">
        <f>U46-'Предявени (1)'!U46-'Предявени (2)'!U46-'Предявени (3)'!U46-'Предявени (4)'!U46</f>
        <v>3.4924596548080444E-9</v>
      </c>
      <c r="U127" s="32">
        <f>V46-'Предявени (1)'!V46-'Предявени (2)'!V46-'Предявени (3)'!V46-'Предявени (4)'!V46</f>
        <v>0</v>
      </c>
      <c r="V127" s="32">
        <f>W46-'Предявени (1)'!W46-'Предявени (2)'!W46-'Предявени (3)'!W46-'Предявени (4)'!W46</f>
        <v>-1.1408701539039612E-8</v>
      </c>
      <c r="W127" s="32">
        <f>X46-'Предявени (1)'!X46-'Предявени (2)'!X46-'Предявени (3)'!X46-'Предявени (4)'!X46</f>
        <v>1.0011717677116394E-8</v>
      </c>
      <c r="X127" s="32">
        <f>Y46-'Предявени (1)'!Y46-'Предявени (2)'!Y46-'Предявени (3)'!Y46-'Предявени (4)'!Y46</f>
        <v>5.8207660913467407E-9</v>
      </c>
      <c r="Y127" s="32">
        <f>Z46-'Предявени (1)'!Z46-'Предявени (2)'!Z46-'Предявени (3)'!Z46-'Предявени (4)'!Z46</f>
        <v>-8.149072527885437E-9</v>
      </c>
      <c r="Z127" s="32">
        <f>AA46-'Предявени (1)'!AA46-'Предявени (2)'!AA46-'Предявени (3)'!AA46-'Предявени (4)'!AA46</f>
        <v>-3.2596290111541748E-9</v>
      </c>
      <c r="AA127" s="32">
        <f>AB46-'Предявени (1)'!AB46-'Предявени (2)'!AB46-'Предявени (3)'!AB46-'Предявени (4)'!AB46</f>
        <v>6.0535967350006104E-9</v>
      </c>
      <c r="AB127" s="32">
        <f>AC46-'Предявени (1)'!AC46-'Предявени (2)'!AC46-'Предявени (3)'!AC46-'Предявени (4)'!AC46</f>
        <v>3.4924596548080444E-9</v>
      </c>
      <c r="AC127" s="32">
        <f>AD46-'Предявени (1)'!AD46-'Предявени (2)'!AD46-'Предявени (3)'!AD46-'Предявени (4)'!AD46</f>
        <v>3.4924596548080444E-9</v>
      </c>
      <c r="AD127" s="32">
        <f>AE46-'Предявени (1)'!AE46-'Предявени (2)'!AE46-'Предявени (3)'!AE46-'Предявени (4)'!AE46</f>
        <v>0</v>
      </c>
      <c r="AE127" s="32">
        <f>AF46-'Предявени (1)'!AF46-'Предявени (2)'!AF46-'Предявени (3)'!AF46-'Предявени (4)'!AF46</f>
        <v>-2.0954757928848267E-9</v>
      </c>
      <c r="AF127" s="32">
        <f>AG46-'Предявени (1)'!AG46-'Предявени (2)'!AG46-'Предявени (3)'!AG46-'Предявени (4)'!AG46</f>
        <v>-3.9581209421157837E-9</v>
      </c>
      <c r="AG127" s="32">
        <f>AH46-'Предявени (1)'!AH46-'Предявени (2)'!AH46-'Предявени (3)'!AH46-'Предявени (4)'!AH46</f>
        <v>-2.0954757928848267E-9</v>
      </c>
      <c r="AH127" s="32">
        <f>AI46-'Предявени (1)'!AI46-'Предявени (2)'!AI46-'Предявени (3)'!AI46-'Предявени (4)'!AI46</f>
        <v>-4.8894435167312622E-9</v>
      </c>
      <c r="AI127" s="32">
        <f>AJ46-'Предявени (1)'!AJ46-'Предявени (2)'!AJ46-'Предявени (3)'!AJ46-'Предявени (4)'!AJ46</f>
        <v>0</v>
      </c>
      <c r="AJ127" s="32">
        <f>AK46-'Предявени (1)'!AK46-'Предявени (2)'!AK46-'Предявени (3)'!AK46-'Предявени (4)'!AK46</f>
        <v>-3.0267983675003052E-9</v>
      </c>
    </row>
    <row r="128" spans="1:44" x14ac:dyDescent="0.2">
      <c r="A128" s="32">
        <f>B47-'Предявени (1)'!B47-'Предявени (2)'!B47-'Предявени (3)'!B47-'Предявени (4)'!B47</f>
        <v>2.673914423212409E-10</v>
      </c>
      <c r="B128" s="32">
        <f>C47-'Предявени (1)'!C47-'Предявени (2)'!C47-'Предявени (3)'!C47-'Предявени (4)'!C47</f>
        <v>9.4587448984384537E-11</v>
      </c>
      <c r="C128" s="32">
        <f>D47-'Предявени (1)'!D47-'Предявени (2)'!D47-'Предявени (3)'!D47-'Предявени (4)'!D47</f>
        <v>2.9976945370435715E-9</v>
      </c>
      <c r="D128" s="32">
        <f>E47-'Предявени (1)'!E47-'Предявени (2)'!E47-'Предявени (3)'!E47-'Предявени (4)'!E47</f>
        <v>0</v>
      </c>
      <c r="E128" s="32">
        <f>F47-'Предявени (1)'!F47-'Предявени (2)'!F47-'Предявени (3)'!F47-'Предявени (4)'!F47</f>
        <v>1.2223608791828156E-9</v>
      </c>
      <c r="F128" s="32">
        <f>G47-'Предявени (1)'!G47-'Предявени (2)'!G47-'Предявени (3)'!G47-'Предявени (4)'!G47</f>
        <v>-2.5320332497358322E-9</v>
      </c>
      <c r="G128" s="32">
        <f>H47-'Предявени (1)'!H47-'Предявени (2)'!H47-'Предявени (3)'!H47-'Предявени (4)'!H47</f>
        <v>-2.1536834537982941E-9</v>
      </c>
      <c r="H128" s="32">
        <f>I47-'Предявени (1)'!I47-'Предявени (2)'!I47-'Предявени (3)'!I47-'Предявени (4)'!I47</f>
        <v>-4.0745362639427185E-10</v>
      </c>
      <c r="I128" s="32">
        <f>J47-'Предявени (1)'!J47-'Предявени (2)'!J47-'Предявени (3)'!J47-'Предявени (4)'!J47</f>
        <v>3.0850060284137726E-9</v>
      </c>
      <c r="J128" s="32">
        <f>K47-'Предявени (1)'!K47-'Предявени (2)'!K47-'Предявени (3)'!K47-'Предявени (4)'!K47</f>
        <v>-3.4924596548080444E-10</v>
      </c>
      <c r="K128" s="32">
        <f>L47-'Предявени (1)'!L47-'Предявени (2)'!L47-'Предявени (3)'!L47-'Предявени (4)'!L47</f>
        <v>6.5192580223083496E-9</v>
      </c>
      <c r="L128" s="32">
        <f>M47-'Предявени (1)'!M47-'Предявени (2)'!M47-'Предявени (3)'!M47-'Предявени (4)'!M47</f>
        <v>1.8044374883174896E-9</v>
      </c>
      <c r="M128" s="32">
        <f>N47-'Предявени (1)'!N47-'Предявени (2)'!N47-'Предявени (3)'!N47-'Предявени (4)'!N47</f>
        <v>0</v>
      </c>
      <c r="N128" s="32">
        <f>O47-'Предявени (1)'!O47-'Предявени (2)'!O47-'Предявени (3)'!O47-'Предявени (4)'!O47</f>
        <v>5.2386894822120667E-10</v>
      </c>
      <c r="O128" s="32">
        <f>P47-'Предявени (1)'!P47-'Предявени (2)'!P47-'Предявени (3)'!P47-'Предявени (4)'!P47</f>
        <v>2.3865140974521637E-9</v>
      </c>
      <c r="P128" s="32">
        <f>Q47-'Предявени (1)'!Q47-'Предявени (2)'!Q47-'Предявени (3)'!Q47-'Предявени (4)'!Q47</f>
        <v>-1.1059455573558807E-9</v>
      </c>
      <c r="Q128" s="32">
        <f>R47-'Предявени (1)'!R47-'Предявени (2)'!R47-'Предявени (3)'!R47-'Предявени (4)'!R47</f>
        <v>-2.9103830456733704E-9</v>
      </c>
      <c r="R128" s="32">
        <f>S47-'Предявени (1)'!S47-'Предявени (2)'!S47-'Предявени (3)'!S47-'Предявени (4)'!S47</f>
        <v>5.1222741603851318E-9</v>
      </c>
      <c r="S128" s="32">
        <f>T47-'Предявени (1)'!T47-'Предявени (2)'!T47-'Предявени (3)'!T47-'Предявени (4)'!T47</f>
        <v>1.3969838619232178E-8</v>
      </c>
      <c r="T128" s="32">
        <f>U47-'Предявени (1)'!U47-'Предявени (2)'!U47-'Предявени (3)'!U47-'Предявени (4)'!U47</f>
        <v>1.1641532182693481E-9</v>
      </c>
      <c r="U128" s="32">
        <f>V47-'Предявени (1)'!V47-'Предявени (2)'!V47-'Предявени (3)'!V47-'Предявени (4)'!V47</f>
        <v>8.149072527885437E-10</v>
      </c>
      <c r="V128" s="32">
        <f>W47-'Предявени (1)'!W47-'Предявени (2)'!W47-'Предявени (3)'!W47-'Предявени (4)'!W47</f>
        <v>3.8417056202888489E-9</v>
      </c>
      <c r="W128" s="32">
        <f>X47-'Предявени (1)'!X47-'Предявени (2)'!X47-'Предявени (3)'!X47-'Предявени (4)'!X47</f>
        <v>1.3969838619232178E-9</v>
      </c>
      <c r="X128" s="32">
        <f>Y47-'Предявени (1)'!Y47-'Предявени (2)'!Y47-'Предявени (3)'!Y47-'Предявени (4)'!Y47</f>
        <v>6.9849193096160889E-9</v>
      </c>
      <c r="Y128" s="32">
        <f>Z47-'Предявени (1)'!Z47-'Предявени (2)'!Z47-'Предявени (3)'!Z47-'Предявени (4)'!Z47</f>
        <v>7.9162418842315674E-9</v>
      </c>
      <c r="Z128" s="32">
        <f>AA47-'Предявени (1)'!AA47-'Предявени (2)'!AA47-'Предявени (3)'!AA47-'Предявени (4)'!AA47</f>
        <v>7.9162418842315674E-9</v>
      </c>
      <c r="AA128" s="32">
        <f>AB47-'Предявени (1)'!AB47-'Предявени (2)'!AB47-'Предявени (3)'!AB47-'Предявени (4)'!AB47</f>
        <v>0</v>
      </c>
      <c r="AB128" s="32">
        <f>AC47-'Предявени (1)'!AC47-'Предявени (2)'!AC47-'Предявени (3)'!AC47-'Предявени (4)'!AC47</f>
        <v>-2.3283064365386963E-9</v>
      </c>
      <c r="AC128" s="32">
        <f>AD47-'Предявени (1)'!AD47-'Предявени (2)'!AD47-'Предявени (3)'!AD47-'Предявени (4)'!AD47</f>
        <v>0</v>
      </c>
      <c r="AD128" s="32">
        <f>AE47-'Предявени (1)'!AE47-'Предявени (2)'!AE47-'Предявени (3)'!AE47-'Предявени (4)'!AE47</f>
        <v>-7.9162418842315674E-9</v>
      </c>
      <c r="AE128" s="32">
        <f>AF47-'Предявени (1)'!AF47-'Предявени (2)'!AF47-'Предявени (3)'!AF47-'Предявени (4)'!AF47</f>
        <v>-4.1909515857696533E-9</v>
      </c>
      <c r="AF128" s="32">
        <f>AG47-'Предявени (1)'!AG47-'Предявени (2)'!AG47-'Предявени (3)'!AG47-'Предявени (4)'!AG47</f>
        <v>3.2596290111541748E-9</v>
      </c>
      <c r="AG128" s="32">
        <f>AH47-'Предявени (1)'!AH47-'Предявени (2)'!AH47-'Предявени (3)'!AH47-'Предявени (4)'!AH47</f>
        <v>0</v>
      </c>
      <c r="AH128" s="32">
        <f>AI47-'Предявени (1)'!AI47-'Предявени (2)'!AI47-'Предявени (3)'!AI47-'Предявени (4)'!AI47</f>
        <v>-4.8894435167312622E-9</v>
      </c>
      <c r="AI128" s="32">
        <f>AJ47-'Предявени (1)'!AJ47-'Предявени (2)'!AJ47-'Предявени (3)'!AJ47-'Предявени (4)'!AJ47</f>
        <v>-8.8475644588470459E-9</v>
      </c>
      <c r="AJ128" s="33"/>
    </row>
    <row r="129" spans="1:36" x14ac:dyDescent="0.2">
      <c r="A129" s="32">
        <f>B48-'Предявени (1)'!B48-'Предявени (2)'!B48-'Предявени (3)'!B48-'Предявени (4)'!B48</f>
        <v>-4.0745362639427185E-10</v>
      </c>
      <c r="B129" s="32">
        <f>C48-'Предявени (1)'!C48-'Предявени (2)'!C48-'Предявени (3)'!C48-'Предявени (4)'!C48</f>
        <v>-7.1304384618997574E-10</v>
      </c>
      <c r="C129" s="32">
        <f>D48-'Предявени (1)'!D48-'Предявени (2)'!D48-'Предявени (3)'!D48-'Предявени (4)'!D48</f>
        <v>-1.1496013030409813E-9</v>
      </c>
      <c r="D129" s="32">
        <f>E48-'Предявени (1)'!E48-'Предявени (2)'!E48-'Предявени (3)'!E48-'Предявени (4)'!E48</f>
        <v>-3.4924596548080444E-10</v>
      </c>
      <c r="E129" s="32">
        <f>F48-'Предявени (1)'!F48-'Предявени (2)'!F48-'Предявени (3)'!F48-'Предявени (4)'!F48</f>
        <v>-6.9849193096160889E-10</v>
      </c>
      <c r="F129" s="32">
        <f>G48-'Предявени (1)'!G48-'Предявени (2)'!G48-'Предявени (3)'!G48-'Предявени (4)'!G48</f>
        <v>5.8207660913467407E-10</v>
      </c>
      <c r="G129" s="32">
        <f>H48-'Предявени (1)'!H48-'Предявени (2)'!H48-'Предявени (3)'!H48-'Предявени (4)'!H48</f>
        <v>1.862645149230957E-9</v>
      </c>
      <c r="H129" s="32">
        <f>I48-'Предявени (1)'!I48-'Предявени (2)'!I48-'Предявени (3)'!I48-'Предявени (4)'!I48</f>
        <v>6.5192580223083496E-9</v>
      </c>
      <c r="I129" s="32">
        <f>J48-'Предявени (1)'!J48-'Предявени (2)'!J48-'Предявени (3)'!J48-'Предявени (4)'!J48</f>
        <v>-3.4924596548080444E-9</v>
      </c>
      <c r="J129" s="32">
        <f>K48-'Предявени (1)'!K48-'Предявени (2)'!K48-'Предявени (3)'!K48-'Предявени (4)'!K48</f>
        <v>-5.1222741603851318E-9</v>
      </c>
      <c r="K129" s="32">
        <f>L48-'Предявени (1)'!L48-'Предявени (2)'!L48-'Предявени (3)'!L48-'Предявени (4)'!L48</f>
        <v>0</v>
      </c>
      <c r="L129" s="32">
        <f>M48-'Предявени (1)'!M48-'Предявени (2)'!M48-'Предявени (3)'!M48-'Предявени (4)'!M48</f>
        <v>0</v>
      </c>
      <c r="M129" s="32">
        <f>N48-'Предявени (1)'!N48-'Предявени (2)'!N48-'Предявени (3)'!N48-'Предявени (4)'!N48</f>
        <v>-3.7252902984619141E-9</v>
      </c>
      <c r="N129" s="32">
        <f>O48-'Предявени (1)'!O48-'Предявени (2)'!O48-'Предявени (3)'!O48-'Предявени (4)'!O48</f>
        <v>-1.862645149230957E-9</v>
      </c>
      <c r="O129" s="32">
        <f>P48-'Предявени (1)'!P48-'Предявени (2)'!P48-'Предявени (3)'!P48-'Предявени (4)'!P48</f>
        <v>-3.4924596548080444E-9</v>
      </c>
      <c r="P129" s="32">
        <f>Q48-'Предявени (1)'!Q48-'Предявени (2)'!Q48-'Предявени (3)'!Q48-'Предявени (4)'!Q48</f>
        <v>2.0954757928848267E-9</v>
      </c>
      <c r="Q129" s="32">
        <f>R48-'Предявени (1)'!R48-'Предявени (2)'!R48-'Предявени (3)'!R48-'Предявени (4)'!R48</f>
        <v>0</v>
      </c>
      <c r="R129" s="32">
        <f>S48-'Предявени (1)'!S48-'Предявени (2)'!S48-'Предявени (3)'!S48-'Предявени (4)'!S48</f>
        <v>-6.28642737865448E-9</v>
      </c>
      <c r="S129" s="32">
        <f>T48-'Предявени (1)'!T48-'Предявени (2)'!T48-'Предявени (3)'!T48-'Предявени (4)'!T48</f>
        <v>-5.1222741603851318E-9</v>
      </c>
      <c r="T129" s="32">
        <f>U48-'Предявени (1)'!U48-'Предявени (2)'!U48-'Предявени (3)'!U48-'Предявени (4)'!U48</f>
        <v>-3.2596290111541748E-9</v>
      </c>
      <c r="U129" s="32">
        <f>V48-'Предявени (1)'!V48-'Предявени (2)'!V48-'Предявени (3)'!V48-'Предявени (4)'!V48</f>
        <v>0</v>
      </c>
      <c r="V129" s="32">
        <f>W48-'Предявени (1)'!W48-'Предявени (2)'!W48-'Предявени (3)'!W48-'Предявени (4)'!W48</f>
        <v>-7.9162418842315674E-9</v>
      </c>
      <c r="W129" s="32">
        <f>X48-'Предявени (1)'!X48-'Предявени (2)'!X48-'Предявени (3)'!X48-'Предявени (4)'!X48</f>
        <v>4.1909515857696533E-9</v>
      </c>
      <c r="X129" s="32">
        <f>Y48-'Предявени (1)'!Y48-'Предявени (2)'!Y48-'Предявени (3)'!Y48-'Предявени (4)'!Y48</f>
        <v>-5.1222741603851318E-9</v>
      </c>
      <c r="Y129" s="32">
        <f>Z48-'Предявени (1)'!Z48-'Предявени (2)'!Z48-'Предявени (3)'!Z48-'Предявени (4)'!Z48</f>
        <v>-9.7788870334625244E-9</v>
      </c>
      <c r="Z129" s="32">
        <f>AA48-'Предявени (1)'!AA48-'Предявени (2)'!AA48-'Предявени (3)'!AA48-'Предявени (4)'!AA48</f>
        <v>-9.7788870334625244E-9</v>
      </c>
      <c r="AA129" s="32">
        <f>AB48-'Предявени (1)'!AB48-'Предявени (2)'!AB48-'Предявени (3)'!AB48-'Предявени (4)'!AB48</f>
        <v>-5.8207660913467407E-9</v>
      </c>
      <c r="AB129" s="32">
        <f>AC48-'Предявени (1)'!AC48-'Предявени (2)'!AC48-'Предявени (3)'!AC48-'Предявени (4)'!AC48</f>
        <v>-2.0954757928848267E-9</v>
      </c>
      <c r="AC129" s="32">
        <f>AD48-'Предявени (1)'!AD48-'Предявени (2)'!AD48-'Предявени (3)'!AD48-'Предявени (4)'!AD48</f>
        <v>-2.0954757928848267E-9</v>
      </c>
      <c r="AD129" s="32">
        <f>AE48-'Предявени (1)'!AE48-'Предявени (2)'!AE48-'Предявени (3)'!AE48-'Предявени (4)'!AE48</f>
        <v>0</v>
      </c>
      <c r="AE129" s="32">
        <f>AF48-'Предявени (1)'!AF48-'Предявени (2)'!AF48-'Предявени (3)'!AF48-'Предявени (4)'!AF48</f>
        <v>-5.8207660913467407E-9</v>
      </c>
      <c r="AF129" s="32">
        <f>AG48-'Предявени (1)'!AG48-'Предявени (2)'!AG48-'Предявени (3)'!AG48-'Предявени (4)'!AG48</f>
        <v>-2.0954757928848267E-9</v>
      </c>
      <c r="AG129" s="32">
        <f>AH48-'Предявени (1)'!AH48-'Предявени (2)'!AH48-'Предявени (3)'!AH48-'Предявени (4)'!AH48</f>
        <v>-5.1222741603851318E-9</v>
      </c>
      <c r="AH129" s="32">
        <f>AI48-'Предявени (1)'!AI48-'Предявени (2)'!AI48-'Предявени (3)'!AI48-'Предявени (4)'!AI48</f>
        <v>-9.5460563898086548E-9</v>
      </c>
      <c r="AI129" s="33"/>
      <c r="AJ129" s="33"/>
    </row>
    <row r="130" spans="1:36" x14ac:dyDescent="0.2">
      <c r="A130" s="32">
        <f>B49-'Предявени (1)'!B49-'Предявени (2)'!B49-'Предявени (3)'!B49-'Предявени (4)'!B49</f>
        <v>-2.3283064365386963E-10</v>
      </c>
      <c r="B130" s="32">
        <f>C49-'Предявени (1)'!C49-'Предявени (2)'!C49-'Предявени (3)'!C49-'Предявени (4)'!C49</f>
        <v>4.0745362639427185E-10</v>
      </c>
      <c r="C130" s="32">
        <f>D49-'Предявени (1)'!D49-'Предявени (2)'!D49-'Предявени (3)'!D49-'Предявени (4)'!D49</f>
        <v>-2.3283064365386963E-10</v>
      </c>
      <c r="D130" s="32">
        <f>E49-'Предявени (1)'!E49-'Предявени (2)'!E49-'Предявени (3)'!E49-'Предявени (4)'!E49</f>
        <v>-2.0954757928848267E-9</v>
      </c>
      <c r="E130" s="32">
        <f>F49-'Предявени (1)'!F49-'Предявени (2)'!F49-'Предявени (3)'!F49-'Предявени (4)'!F49</f>
        <v>1.6880221664905548E-9</v>
      </c>
      <c r="F130" s="32">
        <f>G49-'Предявени (1)'!G49-'Предявени (2)'!G49-'Предявени (3)'!G49-'Предявени (4)'!G49</f>
        <v>-3.7834979593753815E-9</v>
      </c>
      <c r="G130" s="32">
        <f>H49-'Предявени (1)'!H49-'Предявени (2)'!H49-'Предявени (3)'!H49-'Предявени (4)'!H49</f>
        <v>-7.5669959187507629E-9</v>
      </c>
      <c r="H130" s="32">
        <f>I49-'Предявени (1)'!I49-'Предявени (2)'!I49-'Предявени (3)'!I49-'Предявени (4)'!I49</f>
        <v>-1.862645149230957E-9</v>
      </c>
      <c r="I130" s="32">
        <f>J49-'Предявени (1)'!J49-'Предявени (2)'!J49-'Предявени (3)'!J49-'Предявени (4)'!J49</f>
        <v>-2.9103830456733704E-9</v>
      </c>
      <c r="J130" s="32">
        <f>K49-'Предявени (1)'!K49-'Предявени (2)'!K49-'Предявени (3)'!K49-'Предявени (4)'!K49</f>
        <v>0</v>
      </c>
      <c r="K130" s="32">
        <f>L49-'Предявени (1)'!L49-'Предявени (2)'!L49-'Предявени (3)'!L49-'Предявени (4)'!L49</f>
        <v>0</v>
      </c>
      <c r="L130" s="32">
        <f>M49-'Предявени (1)'!M49-'Предявени (2)'!M49-'Предявени (3)'!M49-'Предявени (4)'!M49</f>
        <v>-7.4505805969238281E-9</v>
      </c>
      <c r="M130" s="32">
        <f>N49-'Предявени (1)'!N49-'Предявени (2)'!N49-'Предявени (3)'!N49-'Предявени (4)'!N49</f>
        <v>0</v>
      </c>
      <c r="N130" s="32">
        <f>O49-'Предявени (1)'!O49-'Предявени (2)'!O49-'Предявени (3)'!O49-'Предявени (4)'!O49</f>
        <v>-8.3819031715393066E-9</v>
      </c>
      <c r="O130" s="32">
        <f>P49-'Предявени (1)'!P49-'Предявени (2)'!P49-'Предявени (3)'!P49-'Предявени (4)'!P49</f>
        <v>-1.0244548320770264E-8</v>
      </c>
      <c r="P130" s="32">
        <f>Q49-'Предявени (1)'!Q49-'Предявени (2)'!Q49-'Предявени (3)'!Q49-'Предявени (4)'!Q49</f>
        <v>5.5879354476928711E-9</v>
      </c>
      <c r="Q130" s="32">
        <f>R49-'Предявени (1)'!R49-'Предявени (2)'!R49-'Предявени (3)'!R49-'Предявени (4)'!R49</f>
        <v>6.5192580223083496E-9</v>
      </c>
      <c r="R130" s="32">
        <f>S49-'Предявени (1)'!S49-'Предявени (2)'!S49-'Предявени (3)'!S49-'Предявени (4)'!S49</f>
        <v>3.7252902984619141E-9</v>
      </c>
      <c r="S130" s="32">
        <f>T49-'Предявени (1)'!T49-'Предявени (2)'!T49-'Предявени (3)'!T49-'Предявени (4)'!T49</f>
        <v>1.3969838619232178E-8</v>
      </c>
      <c r="T130" s="32">
        <f>U49-'Предявени (1)'!U49-'Предявени (2)'!U49-'Предявени (3)'!U49-'Предявени (4)'!U49</f>
        <v>1.1175870895385742E-8</v>
      </c>
      <c r="U130" s="32">
        <f>V49-'Предявени (1)'!V49-'Предявени (2)'!V49-'Предявени (3)'!V49-'Предявени (4)'!V49</f>
        <v>-6.0535967350006104E-9</v>
      </c>
      <c r="V130" s="32">
        <f>W49-'Предявени (1)'!W49-'Предявени (2)'!W49-'Предявени (3)'!W49-'Предявени (4)'!W49</f>
        <v>0</v>
      </c>
      <c r="W130" s="32">
        <f>X49-'Предявени (1)'!X49-'Предявени (2)'!X49-'Предявени (3)'!X49-'Предявени (4)'!X49</f>
        <v>-7.9162418842315674E-9</v>
      </c>
      <c r="X130" s="32">
        <f>Y49-'Предявени (1)'!Y49-'Предявени (2)'!Y49-'Предявени (3)'!Y49-'Предявени (4)'!Y49</f>
        <v>-1.257285475730896E-8</v>
      </c>
      <c r="Y130" s="32">
        <f>Z49-'Предявени (1)'!Z49-'Предявени (2)'!Z49-'Предявени (3)'!Z49-'Предявени (4)'!Z49</f>
        <v>0</v>
      </c>
      <c r="Z130" s="32">
        <f>AA49-'Предявени (1)'!AA49-'Предявени (2)'!AA49-'Предявени (3)'!AA49-'Предявени (4)'!AA49</f>
        <v>8.8475644588470459E-9</v>
      </c>
      <c r="AA130" s="32">
        <f>AB49-'Предявени (1)'!AB49-'Предявени (2)'!AB49-'Предявени (3)'!AB49-'Предявени (4)'!AB49</f>
        <v>8.3819031715393066E-9</v>
      </c>
      <c r="AB130" s="32">
        <f>AC49-'Предявени (1)'!AC49-'Предявени (2)'!AC49-'Предявени (3)'!AC49-'Предявени (4)'!AC49</f>
        <v>0</v>
      </c>
      <c r="AC130" s="32">
        <f>AD49-'Предявени (1)'!AD49-'Предявени (2)'!AD49-'Предявени (3)'!AD49-'Предявени (4)'!AD49</f>
        <v>6.0535967350006104E-9</v>
      </c>
      <c r="AD130" s="32">
        <f>AE49-'Предявени (1)'!AE49-'Предявени (2)'!AE49-'Предявени (3)'!AE49-'Предявени (4)'!AE49</f>
        <v>8.8475644588470459E-9</v>
      </c>
      <c r="AE130" s="32">
        <f>AF49-'Предявени (1)'!AF49-'Предявени (2)'!AF49-'Предявени (3)'!AF49-'Предявени (4)'!AF49</f>
        <v>6.0535967350006104E-9</v>
      </c>
      <c r="AF130" s="32">
        <f>AG49-'Предявени (1)'!AG49-'Предявени (2)'!AG49-'Предявени (3)'!AG49-'Предявени (4)'!AG49</f>
        <v>4.1909515857696533E-9</v>
      </c>
      <c r="AG130" s="32">
        <f>AH49-'Предявени (1)'!AH49-'Предявени (2)'!AH49-'Предявени (3)'!AH49-'Предявени (4)'!AH49</f>
        <v>-6.0535967350006104E-9</v>
      </c>
      <c r="AH130" s="33"/>
      <c r="AI130" s="33"/>
      <c r="AJ130" s="33"/>
    </row>
    <row r="131" spans="1:36" x14ac:dyDescent="0.2">
      <c r="A131" s="32">
        <f>B50-'Предявени (1)'!B50-'Предявени (2)'!B50-'Предявени (3)'!B50-'Предявени (4)'!B50</f>
        <v>0</v>
      </c>
      <c r="B131" s="32">
        <f>C50-'Предявени (1)'!C50-'Предявени (2)'!C50-'Предявени (3)'!C50-'Предявени (4)'!C50</f>
        <v>1.1641532182693481E-9</v>
      </c>
      <c r="C131" s="32">
        <f>D50-'Предявени (1)'!D50-'Предявени (2)'!D50-'Предявени (3)'!D50-'Предявени (4)'!D50</f>
        <v>1.5133991837501526E-9</v>
      </c>
      <c r="D131" s="32">
        <f>E50-'Предявени (1)'!E50-'Предявени (2)'!E50-'Предявени (3)'!E50-'Предявени (4)'!E50</f>
        <v>3.6088749766349792E-9</v>
      </c>
      <c r="E131" s="32">
        <f>F50-'Предявени (1)'!F50-'Предявени (2)'!F50-'Предявени (3)'!F50-'Предявени (4)'!F50</f>
        <v>-2.6775524020195007E-9</v>
      </c>
      <c r="F131" s="32">
        <f>G50-'Предявени (1)'!G50-'Предявени (2)'!G50-'Предявени (3)'!G50-'Предявени (4)'!G50</f>
        <v>4.7730281949043274E-9</v>
      </c>
      <c r="G131" s="32">
        <f>H50-'Предявени (1)'!H50-'Предявени (2)'!H50-'Предявени (3)'!H50-'Предявени (4)'!H50</f>
        <v>1.6298145055770874E-9</v>
      </c>
      <c r="H131" s="32">
        <f>I50-'Предявени (1)'!I50-'Предявени (2)'!I50-'Предявени (3)'!I50-'Предявени (4)'!I50</f>
        <v>0</v>
      </c>
      <c r="I131" s="32">
        <f>J50-'Предявени (1)'!J50-'Предявени (2)'!J50-'Предявени (3)'!J50-'Предявени (4)'!J50</f>
        <v>-3.0267983675003052E-9</v>
      </c>
      <c r="J131" s="32">
        <f>K50-'Предявени (1)'!K50-'Предявени (2)'!K50-'Предявени (3)'!K50-'Предявени (4)'!K50</f>
        <v>0</v>
      </c>
      <c r="K131" s="32">
        <f>L50-'Предявени (1)'!L50-'Предявени (2)'!L50-'Предявени (3)'!L50-'Предявени (4)'!L50</f>
        <v>2.3283064365386963E-9</v>
      </c>
      <c r="L131" s="32">
        <f>M50-'Предявени (1)'!M50-'Предявени (2)'!M50-'Предявени (3)'!M50-'Предявени (4)'!M50</f>
        <v>4.4237822294235229E-9</v>
      </c>
      <c r="M131" s="32">
        <f>N50-'Предявени (1)'!N50-'Предявени (2)'!N50-'Предявени (3)'!N50-'Предявени (4)'!N50</f>
        <v>7.9162418842315674E-9</v>
      </c>
      <c r="N131" s="32">
        <f>O50-'Предявени (1)'!O50-'Предявени (2)'!O50-'Предявени (3)'!O50-'Предявени (4)'!O50</f>
        <v>-2.5611370801925659E-9</v>
      </c>
      <c r="O131" s="32">
        <f>P50-'Предявени (1)'!P50-'Предявени (2)'!P50-'Предявени (3)'!P50-'Предявени (4)'!P50</f>
        <v>1.1641532182693481E-8</v>
      </c>
      <c r="P131" s="32">
        <f>Q50-'Предявени (1)'!Q50-'Предявени (2)'!Q50-'Предявени (3)'!Q50-'Предявени (4)'!Q50</f>
        <v>0</v>
      </c>
      <c r="Q131" s="32">
        <f>R50-'Предявени (1)'!R50-'Предявени (2)'!R50-'Предявени (3)'!R50-'Предявени (4)'!R50</f>
        <v>1.0244548320770264E-8</v>
      </c>
      <c r="R131" s="32">
        <f>S50-'Предявени (1)'!S50-'Предявени (2)'!S50-'Предявени (3)'!S50-'Предявени (4)'!S50</f>
        <v>9.7788870334625244E-9</v>
      </c>
      <c r="S131" s="32">
        <f>T50-'Предявени (1)'!T50-'Предявени (2)'!T50-'Предявени (3)'!T50-'Предявени (4)'!T50</f>
        <v>5.3551048040390015E-9</v>
      </c>
      <c r="T131" s="32">
        <f>U50-'Предявени (1)'!U50-'Предявени (2)'!U50-'Предявени (3)'!U50-'Предявени (4)'!U50</f>
        <v>1.862645149230957E-9</v>
      </c>
      <c r="U131" s="32">
        <f>V50-'Предявени (1)'!V50-'Предявени (2)'!V50-'Предявени (3)'!V50-'Предявени (4)'!V50</f>
        <v>-4.6566128730773926E-9</v>
      </c>
      <c r="V131" s="32">
        <f>W50-'Предявени (1)'!W50-'Предявени (2)'!W50-'Предявени (3)'!W50-'Предявени (4)'!W50</f>
        <v>0</v>
      </c>
      <c r="W131" s="32">
        <f>X50-'Предявени (1)'!X50-'Предявени (2)'!X50-'Предявени (3)'!X50-'Предявени (4)'!X50</f>
        <v>5.1222741603851318E-9</v>
      </c>
      <c r="X131" s="32">
        <f>Y50-'Предявени (1)'!Y50-'Предявени (2)'!Y50-'Предявени (3)'!Y50-'Предявени (4)'!Y50</f>
        <v>-1.6763806343078613E-8</v>
      </c>
      <c r="Y131" s="32">
        <f>Z50-'Предявени (1)'!Z50-'Предявени (2)'!Z50-'Предявени (3)'!Z50-'Предявени (4)'!Z50</f>
        <v>1.0244548320770264E-8</v>
      </c>
      <c r="Z131" s="32">
        <f>AA50-'Предявени (1)'!AA50-'Предявени (2)'!AA50-'Предявени (3)'!AA50-'Предявени (4)'!AA50</f>
        <v>0</v>
      </c>
      <c r="AA131" s="32">
        <f>AB50-'Предявени (1)'!AB50-'Предявени (2)'!AB50-'Предявени (3)'!AB50-'Предявени (4)'!AB50</f>
        <v>5.5879354476928711E-9</v>
      </c>
      <c r="AB131" s="32">
        <f>AC50-'Предявени (1)'!AC50-'Предявени (2)'!AC50-'Предявени (3)'!AC50-'Предявени (4)'!AC50</f>
        <v>1.1175870895385742E-8</v>
      </c>
      <c r="AC131" s="32">
        <f>AD50-'Предявени (1)'!AD50-'Предявени (2)'!AD50-'Предявени (3)'!AD50-'Предявени (4)'!AD50</f>
        <v>1.8160790205001831E-8</v>
      </c>
      <c r="AD131" s="32">
        <f>AE50-'Предявени (1)'!AE50-'Предявени (2)'!AE50-'Предявени (3)'!AE50-'Предявени (4)'!AE50</f>
        <v>1.0244548320770264E-8</v>
      </c>
      <c r="AE131" s="32">
        <f>AF50-'Предявени (1)'!AF50-'Предявени (2)'!AF50-'Предявени (3)'!AF50-'Предявени (4)'!AF50</f>
        <v>0</v>
      </c>
      <c r="AF131" s="32">
        <f>AG50-'Предявени (1)'!AG50-'Предявени (2)'!AG50-'Предявени (3)'!AG50-'Предявени (4)'!AG50</f>
        <v>-8.3819031715393066E-9</v>
      </c>
      <c r="AG131" s="33"/>
      <c r="AH131" s="33"/>
      <c r="AI131" s="33"/>
      <c r="AJ131" s="33"/>
    </row>
    <row r="132" spans="1:36" x14ac:dyDescent="0.2">
      <c r="A132" s="32">
        <f>B51-'Предявени (1)'!B51-'Предявени (2)'!B51-'Предявени (3)'!B51-'Предявени (4)'!B51</f>
        <v>3.2832758734002709E-10</v>
      </c>
      <c r="B132" s="32">
        <f>C51-'Предявени (1)'!C51-'Предявени (2)'!C51-'Предявени (3)'!C51-'Предявени (4)'!C51</f>
        <v>0</v>
      </c>
      <c r="C132" s="32">
        <f>D51-'Предявени (1)'!D51-'Предявени (2)'!D51-'Предявени (3)'!D51-'Предявени (4)'!D51</f>
        <v>0</v>
      </c>
      <c r="D132" s="32">
        <f>E51-'Предявени (1)'!E51-'Предявени (2)'!E51-'Предявени (3)'!E51-'Предявени (4)'!E51</f>
        <v>-9.3132257461547852E-10</v>
      </c>
      <c r="E132" s="32">
        <f>F51-'Предявени (1)'!F51-'Предявени (2)'!F51-'Предявени (3)'!F51-'Предявени (4)'!F51</f>
        <v>-1.3387762010097504E-9</v>
      </c>
      <c r="F132" s="32">
        <f>G51-'Предявени (1)'!G51-'Предявени (2)'!G51-'Предявени (3)'!G51-'Предявени (4)'!G51</f>
        <v>-2.5611370801925659E-9</v>
      </c>
      <c r="G132" s="32">
        <f>H51-'Предявени (1)'!H51-'Предявени (2)'!H51-'Предявени (3)'!H51-'Предявени (4)'!H51</f>
        <v>-8.149072527885437E-9</v>
      </c>
      <c r="H132" s="32">
        <f>I51-'Предявени (1)'!I51-'Предявени (2)'!I51-'Предявени (3)'!I51-'Предявени (4)'!I51</f>
        <v>0</v>
      </c>
      <c r="I132" s="32">
        <f>J51-'Предявени (1)'!J51-'Предявени (2)'!J51-'Предявени (3)'!J51-'Предявени (4)'!J51</f>
        <v>0</v>
      </c>
      <c r="J132" s="32">
        <f>K51-'Предявени (1)'!K51-'Предявени (2)'!K51-'Предявени (3)'!K51-'Предявени (4)'!K51</f>
        <v>1.7462298274040222E-9</v>
      </c>
      <c r="K132" s="32">
        <f>L51-'Предявени (1)'!L51-'Предявени (2)'!L51-'Предявени (3)'!L51-'Предявени (4)'!L51</f>
        <v>-5.1222741603851318E-9</v>
      </c>
      <c r="L132" s="32">
        <f>M51-'Предявени (1)'!M51-'Предявени (2)'!M51-'Предявени (3)'!M51-'Предявени (4)'!M51</f>
        <v>-3.14321368932724E-9</v>
      </c>
      <c r="M132" s="32">
        <f>N51-'Предявени (1)'!N51-'Предявени (2)'!N51-'Предявени (3)'!N51-'Предявени (4)'!N51</f>
        <v>-9.0803951025009155E-9</v>
      </c>
      <c r="N132" s="32">
        <f>O51-'Предявени (1)'!O51-'Предявени (2)'!O51-'Предявени (3)'!O51-'Предявени (4)'!O51</f>
        <v>-5.8207660913467407E-9</v>
      </c>
      <c r="O132" s="32">
        <f>P51-'Предявени (1)'!P51-'Предявени (2)'!P51-'Предявени (3)'!P51-'Предявени (4)'!P51</f>
        <v>4.6566128730773926E-9</v>
      </c>
      <c r="P132" s="32">
        <f>Q51-'Предявени (1)'!Q51-'Предявени (2)'!Q51-'Предявени (3)'!Q51-'Предявени (4)'!Q51</f>
        <v>3.4924596548080444E-9</v>
      </c>
      <c r="Q132" s="32">
        <f>R51-'Предявени (1)'!R51-'Предявени (2)'!R51-'Предявени (3)'!R51-'Предявени (4)'!R51</f>
        <v>-1.234002411365509E-8</v>
      </c>
      <c r="R132" s="32">
        <f>S51-'Предявени (1)'!S51-'Предявени (2)'!S51-'Предявени (3)'!S51-'Предявени (4)'!S51</f>
        <v>-5.5879354476928711E-9</v>
      </c>
      <c r="S132" s="32">
        <f>T51-'Предявени (1)'!T51-'Предявени (2)'!T51-'Предявени (3)'!T51-'Предявени (4)'!T51</f>
        <v>7.4505805969238281E-9</v>
      </c>
      <c r="T132" s="32">
        <f>U51-'Предявени (1)'!U51-'Предявени (2)'!U51-'Предявени (3)'!U51-'Предявени (4)'!U51</f>
        <v>0</v>
      </c>
      <c r="U132" s="32">
        <f>V51-'Предявени (1)'!V51-'Предявени (2)'!V51-'Предявени (3)'!V51-'Предявени (4)'!V51</f>
        <v>-4.8894435167312622E-9</v>
      </c>
      <c r="V132" s="32">
        <f>W51-'Предявени (1)'!W51-'Предявени (2)'!W51-'Предявени (3)'!W51-'Предявени (4)'!W51</f>
        <v>2.7939677238464355E-9</v>
      </c>
      <c r="W132" s="32">
        <f>X51-'Предявени (1)'!X51-'Предявени (2)'!X51-'Предявени (3)'!X51-'Предявени (4)'!X51</f>
        <v>-2.3283064365386963E-9</v>
      </c>
      <c r="X132" s="32">
        <f>Y51-'Предявени (1)'!Y51-'Предявени (2)'!Y51-'Предявени (3)'!Y51-'Предявени (4)'!Y51</f>
        <v>-7.4505805969238281E-9</v>
      </c>
      <c r="Y132" s="32">
        <f>Z51-'Предявени (1)'!Z51-'Предявени (2)'!Z51-'Предявени (3)'!Z51-'Предявени (4)'!Z51</f>
        <v>7.9162418842315674E-9</v>
      </c>
      <c r="Z132" s="32">
        <f>AA51-'Предявени (1)'!AA51-'Предявени (2)'!AA51-'Предявени (3)'!AA51-'Предявени (4)'!AA51</f>
        <v>3.9581209421157837E-9</v>
      </c>
      <c r="AA132" s="32">
        <f>AB51-'Предявени (1)'!AB51-'Предявени (2)'!AB51-'Предявени (3)'!AB51-'Предявени (4)'!AB51</f>
        <v>3.9581209421157837E-9</v>
      </c>
      <c r="AB132" s="32">
        <f>AC51-'Предявени (1)'!AC51-'Предявени (2)'!AC51-'Предявени (3)'!AC51-'Предявени (4)'!AC51</f>
        <v>1.1408701539039612E-8</v>
      </c>
      <c r="AC132" s="32">
        <f>AD51-'Предявени (1)'!AD51-'Предявени (2)'!AD51-'Предявени (3)'!AD51-'Предявени (4)'!AD51</f>
        <v>9.5460563898086548E-9</v>
      </c>
      <c r="AD132" s="32">
        <f>AE51-'Предявени (1)'!AE51-'Предявени (2)'!AE51-'Предявени (3)'!AE51-'Предявени (4)'!AE51</f>
        <v>0</v>
      </c>
      <c r="AE132" s="32">
        <f>AF51-'Предявени (1)'!AF51-'Предявени (2)'!AF51-'Предявени (3)'!AF51-'Предявени (4)'!AF51</f>
        <v>-5.3551048040390015E-9</v>
      </c>
      <c r="AF132" s="33"/>
      <c r="AG132" s="33"/>
      <c r="AH132" s="33"/>
      <c r="AI132" s="33"/>
      <c r="AJ132" s="33"/>
    </row>
    <row r="133" spans="1:36" x14ac:dyDescent="0.2">
      <c r="A133" s="32">
        <f>B52-'Предявени (1)'!B52-'Предявени (2)'!B52-'Предявени (3)'!B52-'Предявени (4)'!B52</f>
        <v>3.5925040720030665E-11</v>
      </c>
      <c r="B133" s="32">
        <f>C52-'Предявени (1)'!C52-'Предявени (2)'!C52-'Предявени (3)'!C52-'Предявени (4)'!C52</f>
        <v>1.5279510989785194E-10</v>
      </c>
      <c r="C133" s="32">
        <f>D52-'Предявени (1)'!D52-'Предявени (2)'!D52-'Предявени (3)'!D52-'Предявени (4)'!D52</f>
        <v>3.0559021979570389E-10</v>
      </c>
      <c r="D133" s="32">
        <f>E52-'Предявени (1)'!E52-'Предявени (2)'!E52-'Предявени (3)'!E52-'Предявени (4)'!E52</f>
        <v>-4.6566128730773926E-10</v>
      </c>
      <c r="E133" s="32">
        <f>F52-'Предявени (1)'!F52-'Предявени (2)'!F52-'Предявени (3)'!F52-'Предявени (4)'!F52</f>
        <v>2.8812792152166367E-9</v>
      </c>
      <c r="F133" s="32">
        <f>G52-'Предявени (1)'!G52-'Предявени (2)'!G52-'Предявени (3)'!G52-'Предявени (4)'!G52</f>
        <v>-6.9849193096160889E-10</v>
      </c>
      <c r="G133" s="32">
        <f>H52-'Предявени (1)'!H52-'Предявени (2)'!H52-'Предявени (3)'!H52-'Предявени (4)'!H52</f>
        <v>-2.7357600629329681E-9</v>
      </c>
      <c r="H133" s="32">
        <f>I52-'Предявени (1)'!I52-'Предявени (2)'!I52-'Предявени (3)'!I52-'Предявени (4)'!I52</f>
        <v>1.8044374883174896E-9</v>
      </c>
      <c r="I133" s="32">
        <f>J52-'Предявени (1)'!J52-'Предявени (2)'!J52-'Предявени (3)'!J52-'Предявени (4)'!J52</f>
        <v>-1.4551915228366852E-9</v>
      </c>
      <c r="J133" s="32">
        <f>K52-'Предявени (1)'!K52-'Предявени (2)'!K52-'Предявени (3)'!K52-'Предявени (4)'!K52</f>
        <v>6.9849193096160889E-10</v>
      </c>
      <c r="K133" s="32">
        <f>L52-'Предявени (1)'!L52-'Предявени (2)'!L52-'Предявени (3)'!L52-'Предявени (4)'!L52</f>
        <v>3.5506673157215118E-9</v>
      </c>
      <c r="L133" s="32">
        <f>M52-'Предявени (1)'!M52-'Предявени (2)'!M52-'Предявени (3)'!M52-'Предявени (4)'!M52</f>
        <v>0</v>
      </c>
      <c r="M133" s="32">
        <f>N52-'Предявени (1)'!N52-'Предявени (2)'!N52-'Предявени (3)'!N52-'Предявени (4)'!N52</f>
        <v>-6.9849193096160889E-10</v>
      </c>
      <c r="N133" s="32">
        <f>O52-'Предявени (1)'!O52-'Предявени (2)'!O52-'Предявени (3)'!O52-'Предявени (4)'!O52</f>
        <v>-9.3132257461547852E-10</v>
      </c>
      <c r="O133" s="32">
        <f>P52-'Предявени (1)'!P52-'Предявени (2)'!P52-'Предявени (3)'!P52-'Предявени (4)'!P52</f>
        <v>-7.5669959187507629E-10</v>
      </c>
      <c r="P133" s="32">
        <f>Q52-'Предявени (1)'!Q52-'Предявени (2)'!Q52-'Предявени (3)'!Q52-'Предявени (4)'!Q52</f>
        <v>5.8207660913467407E-9</v>
      </c>
      <c r="Q133" s="32">
        <f>R52-'Предявени (1)'!R52-'Предявени (2)'!R52-'Предявени (3)'!R52-'Предявени (4)'!R52</f>
        <v>-5.3551048040390015E-9</v>
      </c>
      <c r="R133" s="32">
        <f>S52-'Предявени (1)'!S52-'Предявени (2)'!S52-'Предявени (3)'!S52-'Предявени (4)'!S52</f>
        <v>-9.3714334070682526E-9</v>
      </c>
      <c r="S133" s="32">
        <f>T52-'Предявени (1)'!T52-'Предявени (2)'!T52-'Предявени (3)'!T52-'Предявени (4)'!T52</f>
        <v>2.7939677238464355E-9</v>
      </c>
      <c r="T133" s="32">
        <f>U52-'Предявени (1)'!U52-'Предявени (2)'!U52-'Предявени (3)'!U52-'Предявени (4)'!U52</f>
        <v>-2.6775524020195007E-9</v>
      </c>
      <c r="U133" s="32">
        <f>V52-'Предявени (1)'!V52-'Предявени (2)'!V52-'Предявени (3)'!V52-'Предявени (4)'!V52</f>
        <v>0</v>
      </c>
      <c r="V133" s="32">
        <f>W52-'Предявени (1)'!W52-'Предявени (2)'!W52-'Предявени (3)'!W52-'Предявени (4)'!W52</f>
        <v>7.6834112405776978E-9</v>
      </c>
      <c r="W133" s="32">
        <f>X52-'Предявени (1)'!X52-'Предявени (2)'!X52-'Предявени (3)'!X52-'Предявени (4)'!X52</f>
        <v>-3.4924596548080444E-9</v>
      </c>
      <c r="X133" s="32">
        <f>Y52-'Предявени (1)'!Y52-'Предявени (2)'!Y52-'Предявени (3)'!Y52-'Предявени (4)'!Y52</f>
        <v>3.9581209421157837E-9</v>
      </c>
      <c r="Y133" s="32">
        <f>Z52-'Предявени (1)'!Z52-'Предявени (2)'!Z52-'Предявени (3)'!Z52-'Предявени (4)'!Z52</f>
        <v>3.9581209421157837E-9</v>
      </c>
      <c r="Z133" s="32">
        <f>AA52-'Предявени (1)'!AA52-'Предявени (2)'!AA52-'Предявени (3)'!AA52-'Предявени (4)'!AA52</f>
        <v>1.0710209608078003E-8</v>
      </c>
      <c r="AA133" s="32">
        <f>AB52-'Предявени (1)'!AB52-'Предявени (2)'!AB52-'Предявени (3)'!AB52-'Предявени (4)'!AB52</f>
        <v>3.2596290111541748E-9</v>
      </c>
      <c r="AB133" s="32">
        <f>AC52-'Предявени (1)'!AC52-'Предявени (2)'!AC52-'Предявени (3)'!AC52-'Предявени (4)'!AC52</f>
        <v>-4.1909515857696533E-9</v>
      </c>
      <c r="AC133" s="32">
        <f>AD52-'Предявени (1)'!AD52-'Предявени (2)'!AD52-'Предявени (3)'!AD52-'Предявени (4)'!AD52</f>
        <v>2.2817403078079224E-8</v>
      </c>
      <c r="AD133" s="32">
        <f>AE52-'Предявени (1)'!AE52-'Предявени (2)'!AE52-'Предявени (3)'!AE52-'Предявени (4)'!AE52</f>
        <v>-3.4924596548080444E-9</v>
      </c>
      <c r="AE133" s="33"/>
      <c r="AF133" s="33"/>
      <c r="AG133" s="33"/>
      <c r="AH133" s="33"/>
      <c r="AI133" s="33"/>
      <c r="AJ133" s="33"/>
    </row>
    <row r="134" spans="1:36" x14ac:dyDescent="0.2">
      <c r="A134" s="32">
        <f>B53-'Предявени (1)'!B53-'Предявени (2)'!B53-'Предявени (3)'!B53-'Предявени (4)'!B53</f>
        <v>0</v>
      </c>
      <c r="B134" s="32">
        <f>C53-'Предявени (1)'!C53-'Предявени (2)'!C53-'Предявени (3)'!C53-'Предявени (4)'!C53</f>
        <v>-3.2014213502407074E-10</v>
      </c>
      <c r="C134" s="32">
        <f>D53-'Предявени (1)'!D53-'Предявени (2)'!D53-'Предявени (3)'!D53-'Предявени (4)'!D53</f>
        <v>0</v>
      </c>
      <c r="D134" s="32">
        <f>E53-'Предявени (1)'!E53-'Предявени (2)'!E53-'Предявени (3)'!E53-'Предявени (4)'!E53</f>
        <v>1.4551915228366852E-9</v>
      </c>
      <c r="E134" s="32">
        <f>F53-'Предявени (1)'!F53-'Предявени (2)'!F53-'Предявени (3)'!F53-'Предявени (4)'!F53</f>
        <v>-9.6042640507221222E-10</v>
      </c>
      <c r="F134" s="32">
        <f>G53-'Предявени (1)'!G53-'Предявени (2)'!G53-'Предявени (3)'!G53-'Предявени (4)'!G53</f>
        <v>1.3969838619232178E-9</v>
      </c>
      <c r="G134" s="32">
        <f>H53-'Предявени (1)'!H53-'Предявени (2)'!H53-'Предявени (3)'!H53-'Предявени (4)'!H53</f>
        <v>-3.3760443329811096E-9</v>
      </c>
      <c r="H134" s="32">
        <f>I53-'Предявени (1)'!I53-'Предявени (2)'!I53-'Предявени (3)'!I53-'Предявени (4)'!I53</f>
        <v>2.9103830456733704E-9</v>
      </c>
      <c r="I134" s="32">
        <f>J53-'Предявени (1)'!J53-'Предявени (2)'!J53-'Предявени (3)'!J53-'Предявени (4)'!J53</f>
        <v>-6.9849193096160889E-9</v>
      </c>
      <c r="J134" s="32">
        <f>K53-'Предявени (1)'!K53-'Предявени (2)'!K53-'Предявени (3)'!K53-'Предявени (4)'!K53</f>
        <v>0</v>
      </c>
      <c r="K134" s="32">
        <f>L53-'Предявени (1)'!L53-'Предявени (2)'!L53-'Предявени (3)'!L53-'Предявени (4)'!L53</f>
        <v>-3.4924596548080444E-9</v>
      </c>
      <c r="L134" s="32">
        <f>M53-'Предявени (1)'!M53-'Предявени (2)'!M53-'Предявени (3)'!M53-'Предявени (4)'!M53</f>
        <v>0</v>
      </c>
      <c r="M134" s="32">
        <f>N53-'Предявени (1)'!N53-'Предявени (2)'!N53-'Предявени (3)'!N53-'Предявени (4)'!N53</f>
        <v>-1.5133991837501526E-9</v>
      </c>
      <c r="N134" s="32">
        <f>O53-'Предявени (1)'!O53-'Предявени (2)'!O53-'Предявени (3)'!O53-'Предявени (4)'!O53</f>
        <v>-1.9790604710578918E-9</v>
      </c>
      <c r="O134" s="32">
        <f>P53-'Предявени (1)'!P53-'Предявени (2)'!P53-'Предявени (3)'!P53-'Предявени (4)'!P53</f>
        <v>-1.5133991837501526E-9</v>
      </c>
      <c r="P134" s="32">
        <f>Q53-'Предявени (1)'!Q53-'Предявени (2)'!Q53-'Предявени (3)'!Q53-'Предявени (4)'!Q53</f>
        <v>2.5611370801925659E-9</v>
      </c>
      <c r="Q134" s="32">
        <f>R53-'Предявени (1)'!R53-'Предявени (2)'!R53-'Предявени (3)'!R53-'Предявени (4)'!R53</f>
        <v>-7.9162418842315674E-9</v>
      </c>
      <c r="R134" s="32">
        <f>S53-'Предявени (1)'!S53-'Предявени (2)'!S53-'Предявени (3)'!S53-'Предявени (4)'!S53</f>
        <v>1.0477378964424133E-9</v>
      </c>
      <c r="S134" s="32">
        <f>T53-'Предявени (1)'!T53-'Предявени (2)'!T53-'Предявени (3)'!T53-'Предявени (4)'!T53</f>
        <v>4.6566128730773926E-9</v>
      </c>
      <c r="T134" s="32">
        <f>U53-'Предявени (1)'!U53-'Предявени (2)'!U53-'Предявени (3)'!U53-'Предявени (4)'!U53</f>
        <v>9.3132257461547852E-9</v>
      </c>
      <c r="U134" s="32">
        <f>V53-'Предявени (1)'!V53-'Предявени (2)'!V53-'Предявени (3)'!V53-'Предявени (4)'!V53</f>
        <v>-6.7520886659622192E-9</v>
      </c>
      <c r="V134" s="32">
        <f>W53-'Предявени (1)'!W53-'Предявени (2)'!W53-'Предявени (3)'!W53-'Предявени (4)'!W53</f>
        <v>4.8894435167312622E-9</v>
      </c>
      <c r="W134" s="32">
        <f>X53-'Предявени (1)'!X53-'Предявени (2)'!X53-'Предявени (3)'!X53-'Предявени (4)'!X53</f>
        <v>2.5611370801925659E-9</v>
      </c>
      <c r="X134" s="32">
        <f>Y53-'Предявени (1)'!Y53-'Предявени (2)'!Y53-'Предявени (3)'!Y53-'Предявени (4)'!Y53</f>
        <v>0</v>
      </c>
      <c r="Y134" s="32">
        <f>Z53-'Предявени (1)'!Z53-'Предявени (2)'!Z53-'Предявени (3)'!Z53-'Предявени (4)'!Z53</f>
        <v>0</v>
      </c>
      <c r="Z134" s="32">
        <f>AA53-'Предявени (1)'!AA53-'Предявени (2)'!AA53-'Предявени (3)'!AA53-'Предявени (4)'!AA53</f>
        <v>1.1874362826347351E-8</v>
      </c>
      <c r="AA134" s="32">
        <f>AB53-'Предявени (1)'!AB53-'Предявени (2)'!AB53-'Предявени (3)'!AB53-'Предявени (4)'!AB53</f>
        <v>0</v>
      </c>
      <c r="AB134" s="32">
        <f>AC53-'Предявени (1)'!AC53-'Предявени (2)'!AC53-'Предявени (3)'!AC53-'Предявени (4)'!AC53</f>
        <v>-4.1909515857696533E-9</v>
      </c>
      <c r="AC134" s="32">
        <f>AD53-'Предявени (1)'!AD53-'Предявени (2)'!AD53-'Предявени (3)'!AD53-'Предявени (4)'!AD53</f>
        <v>0</v>
      </c>
      <c r="AD134" s="33"/>
      <c r="AE134" s="33"/>
      <c r="AF134" s="33"/>
      <c r="AG134" s="33"/>
      <c r="AH134" s="33"/>
      <c r="AI134" s="33"/>
      <c r="AJ134" s="33"/>
    </row>
    <row r="135" spans="1:36" x14ac:dyDescent="0.2">
      <c r="A135" s="32">
        <f>B54-'Предявени (1)'!B54-'Предявени (2)'!B54-'Предявени (3)'!B54-'Предявени (4)'!B54</f>
        <v>-2.4010660126805305E-10</v>
      </c>
      <c r="B135" s="32">
        <f>C54-'Предявени (1)'!C54-'Предявени (2)'!C54-'Предявени (3)'!C54-'Предявени (4)'!C54</f>
        <v>0</v>
      </c>
      <c r="C135" s="32">
        <f>D54-'Предявени (1)'!D54-'Предявени (2)'!D54-'Предявени (3)'!D54-'Предявени (4)'!D54</f>
        <v>0</v>
      </c>
      <c r="D135" s="32">
        <f>E54-'Предявени (1)'!E54-'Предявени (2)'!E54-'Предявени (3)'!E54-'Предявени (4)'!E54</f>
        <v>2.5611370801925659E-9</v>
      </c>
      <c r="E135" s="32">
        <f>F54-'Предявени (1)'!F54-'Предявени (2)'!F54-'Предявени (3)'!F54-'Предявени (4)'!F54</f>
        <v>1.7462298274040222E-9</v>
      </c>
      <c r="F135" s="32">
        <f>G54-'Предявени (1)'!G54-'Предявени (2)'!G54-'Предявени (3)'!G54-'Предявени (4)'!G54</f>
        <v>2.2118911147117615E-9</v>
      </c>
      <c r="G135" s="32">
        <f>H54-'Предявени (1)'!H54-'Предявени (2)'!H54-'Предявени (3)'!H54-'Предявени (4)'!H54</f>
        <v>4.4237822294235229E-9</v>
      </c>
      <c r="H135" s="32">
        <f>I54-'Предявени (1)'!I54-'Предявени (2)'!I54-'Предявени (3)'!I54-'Предявени (4)'!I54</f>
        <v>0</v>
      </c>
      <c r="I135" s="32">
        <f>J54-'Предявени (1)'!J54-'Предявени (2)'!J54-'Предявени (3)'!J54-'Предявени (4)'!J54</f>
        <v>2.3283064365386963E-9</v>
      </c>
      <c r="J135" s="32">
        <f>K54-'Предявени (1)'!K54-'Предявени (2)'!K54-'Предявени (3)'!K54-'Предявени (4)'!K54</f>
        <v>0</v>
      </c>
      <c r="K135" s="32">
        <f>L54-'Предявени (1)'!L54-'Предявени (2)'!L54-'Предявени (3)'!L54-'Предявени (4)'!L54</f>
        <v>-7.5669959187507629E-9</v>
      </c>
      <c r="L135" s="32">
        <f>M54-'Предявени (1)'!M54-'Предявени (2)'!M54-'Предявени (3)'!M54-'Предявени (4)'!M54</f>
        <v>2.6775524020195007E-9</v>
      </c>
      <c r="M135" s="32">
        <f>N54-'Предявени (1)'!N54-'Предявени (2)'!N54-'Предявени (3)'!N54-'Предявени (4)'!N54</f>
        <v>0</v>
      </c>
      <c r="N135" s="32">
        <f>O54-'Предявени (1)'!O54-'Предявени (2)'!O54-'Предявени (3)'!O54-'Предявени (4)'!O54</f>
        <v>-2.3283064365386963E-9</v>
      </c>
      <c r="O135" s="32">
        <f>P54-'Предявени (1)'!P54-'Предявени (2)'!P54-'Предявени (3)'!P54-'Предявени (4)'!P54</f>
        <v>6.0535967350006104E-9</v>
      </c>
      <c r="P135" s="32">
        <f>Q54-'Предявени (1)'!Q54-'Предявени (2)'!Q54-'Предявени (3)'!Q54-'Предявени (4)'!Q54</f>
        <v>-1.862645149230957E-9</v>
      </c>
      <c r="Q135" s="32">
        <f>R54-'Предявени (1)'!R54-'Предявени (2)'!R54-'Предявени (3)'!R54-'Предявени (4)'!R54</f>
        <v>2.3283064365386963E-9</v>
      </c>
      <c r="R135" s="32">
        <f>S54-'Предявени (1)'!S54-'Предявени (2)'!S54-'Предявени (3)'!S54-'Предявени (4)'!S54</f>
        <v>1.862645149230957E-9</v>
      </c>
      <c r="S135" s="32">
        <f>T54-'Предявени (1)'!T54-'Предявени (2)'!T54-'Предявени (3)'!T54-'Предявени (4)'!T54</f>
        <v>2.5611370801925659E-9</v>
      </c>
      <c r="T135" s="32">
        <f>U54-'Предявени (1)'!U54-'Предявени (2)'!U54-'Предявени (3)'!U54-'Предявени (4)'!U54</f>
        <v>-1.234002411365509E-8</v>
      </c>
      <c r="U135" s="32">
        <f>V54-'Предявени (1)'!V54-'Предявени (2)'!V54-'Предявени (3)'!V54-'Предявени (4)'!V54</f>
        <v>-1.1175870895385742E-8</v>
      </c>
      <c r="V135" s="32">
        <f>W54-'Предявени (1)'!W54-'Предявени (2)'!W54-'Предявени (3)'!W54-'Предявени (4)'!W54</f>
        <v>-6.9849193096160889E-9</v>
      </c>
      <c r="W135" s="32">
        <f>X54-'Предявени (1)'!X54-'Предявени (2)'!X54-'Предявени (3)'!X54-'Предявени (4)'!X54</f>
        <v>-1.4435499906539917E-8</v>
      </c>
      <c r="X135" s="32">
        <f>Y54-'Предявени (1)'!Y54-'Предявени (2)'!Y54-'Предявени (3)'!Y54-'Предявени (4)'!Y54</f>
        <v>-1.7229467630386353E-8</v>
      </c>
      <c r="Y135" s="32">
        <f>Z54-'Предявени (1)'!Z54-'Предявени (2)'!Z54-'Предявени (3)'!Z54-'Предявени (4)'!Z54</f>
        <v>-1.0710209608078003E-8</v>
      </c>
      <c r="Z135" s="32">
        <f>AA54-'Предявени (1)'!AA54-'Предявени (2)'!AA54-'Предявени (3)'!AA54-'Предявени (4)'!AA54</f>
        <v>-8.8475644588470459E-9</v>
      </c>
      <c r="AA135" s="32">
        <f>AB54-'Предявени (1)'!AB54-'Предявени (2)'!AB54-'Предявени (3)'!AB54-'Предявени (4)'!AB54</f>
        <v>8.8475644588470459E-9</v>
      </c>
      <c r="AB135" s="32">
        <f>AC54-'Предявени (1)'!AC54-'Предявени (2)'!AC54-'Предявени (3)'!AC54-'Предявени (4)'!AC54</f>
        <v>0</v>
      </c>
      <c r="AC135" s="33"/>
      <c r="AD135" s="33"/>
      <c r="AE135" s="33"/>
      <c r="AF135" s="33"/>
      <c r="AG135" s="33"/>
      <c r="AH135" s="33"/>
      <c r="AI135" s="33"/>
      <c r="AJ135" s="33"/>
    </row>
    <row r="136" spans="1:36" x14ac:dyDescent="0.2">
      <c r="A136" s="32">
        <f>B55-'Предявени (1)'!B55-'Предявени (2)'!B55-'Предявени (3)'!B55-'Предявени (4)'!B55</f>
        <v>6.6211214289069176E-10</v>
      </c>
      <c r="B136" s="32">
        <f>C55-'Предявени (1)'!C55-'Предявени (2)'!C55-'Предявени (3)'!C55-'Предявени (4)'!C55</f>
        <v>-8.440110832452774E-10</v>
      </c>
      <c r="C136" s="32">
        <f>D55-'Предявени (1)'!D55-'Предявени (2)'!D55-'Предявени (3)'!D55-'Предявени (4)'!D55</f>
        <v>0</v>
      </c>
      <c r="D136" s="32">
        <f>E55-'Предявени (1)'!E55-'Предявени (2)'!E55-'Предявени (3)'!E55-'Предявени (4)'!E55</f>
        <v>0</v>
      </c>
      <c r="E136" s="32">
        <f>F55-'Предявени (1)'!F55-'Предявени (2)'!F55-'Предявени (3)'!F55-'Предявени (4)'!F55</f>
        <v>-2.3283064365386963E-9</v>
      </c>
      <c r="F136" s="32">
        <f>G55-'Предявени (1)'!G55-'Предявени (2)'!G55-'Предявени (3)'!G55-'Предявени (4)'!G55</f>
        <v>-1.3387762010097504E-9</v>
      </c>
      <c r="G136" s="32">
        <f>H55-'Предявени (1)'!H55-'Предявени (2)'!H55-'Предявени (3)'!H55-'Предявени (4)'!H55</f>
        <v>8.149072527885437E-10</v>
      </c>
      <c r="H136" s="32">
        <f>I55-'Предявени (1)'!I55-'Предявени (2)'!I55-'Предявени (3)'!I55-'Предявени (4)'!I55</f>
        <v>1.2747477740049362E-8</v>
      </c>
      <c r="I136" s="32">
        <f>J55-'Предявени (1)'!J55-'Предявени (2)'!J55-'Предявени (3)'!J55-'Предявени (4)'!J55</f>
        <v>-3.6670826375484467E-9</v>
      </c>
      <c r="J136" s="32">
        <f>K55-'Предявени (1)'!K55-'Предявени (2)'!K55-'Предявени (3)'!K55-'Предявени (4)'!K55</f>
        <v>-7.7416189014911652E-9</v>
      </c>
      <c r="K136" s="32">
        <f>L55-'Предявени (1)'!L55-'Предявени (2)'!L55-'Предявени (3)'!L55-'Предявени (4)'!L55</f>
        <v>-2.4447217583656311E-9</v>
      </c>
      <c r="L136" s="32">
        <f>M55-'Предявени (1)'!M55-'Предявени (2)'!M55-'Предявени (3)'!M55-'Предявени (4)'!M55</f>
        <v>9.720679372549057E-9</v>
      </c>
      <c r="M136" s="32">
        <f>N55-'Предявени (1)'!N55-'Предявени (2)'!N55-'Предявени (3)'!N55-'Предявени (4)'!N55</f>
        <v>-9.8953023552894592E-9</v>
      </c>
      <c r="N136" s="32">
        <f>O55-'Предявени (1)'!O55-'Предявени (2)'!O55-'Предявени (3)'!O55-'Предявени (4)'!O55</f>
        <v>-8.2654878497123718E-9</v>
      </c>
      <c r="O136" s="32">
        <f>P55-'Предявени (1)'!P55-'Предявени (2)'!P55-'Предявени (3)'!P55-'Предявени (4)'!P55</f>
        <v>5.1222741603851318E-9</v>
      </c>
      <c r="P136" s="32">
        <f>Q55-'Предявени (1)'!Q55-'Предявени (2)'!Q55-'Предявени (3)'!Q55-'Предявени (4)'!Q55</f>
        <v>6.4028427004814148E-9</v>
      </c>
      <c r="Q136" s="32">
        <f>R55-'Предявени (1)'!R55-'Предявени (2)'!R55-'Предявени (3)'!R55-'Предявени (4)'!R55</f>
        <v>-3.6088749766349792E-9</v>
      </c>
      <c r="R136" s="32">
        <f>S55-'Предявени (1)'!S55-'Предявени (2)'!S55-'Предявени (3)'!S55-'Предявени (4)'!S55</f>
        <v>1.5133991837501526E-9</v>
      </c>
      <c r="S136" s="32">
        <f>T55-'Предявени (1)'!T55-'Предявени (2)'!T55-'Предявени (3)'!T55-'Предявени (4)'!T55</f>
        <v>-1.280568540096283E-9</v>
      </c>
      <c r="T136" s="32">
        <f>U55-'Предявени (1)'!U55-'Предявени (2)'!U55-'Предявени (3)'!U55-'Предявени (4)'!U55</f>
        <v>-5.7043507695198059E-9</v>
      </c>
      <c r="U136" s="32">
        <f>V55-'Предявени (1)'!V55-'Предявени (2)'!V55-'Предявени (3)'!V55-'Предявени (4)'!V55</f>
        <v>2.9103830456733704E-9</v>
      </c>
      <c r="V136" s="32">
        <f>W55-'Предявени (1)'!W55-'Предявени (2)'!W55-'Предявени (3)'!W55-'Предявени (4)'!W55</f>
        <v>-1.6181729733943939E-8</v>
      </c>
      <c r="W136" s="32">
        <f>X55-'Предявени (1)'!X55-'Предявени (2)'!X55-'Предявени (3)'!X55-'Предявени (4)'!X55</f>
        <v>-6.1700120568275452E-9</v>
      </c>
      <c r="X136" s="32">
        <f>Y55-'Предявени (1)'!Y55-'Предявени (2)'!Y55-'Предявени (3)'!Y55-'Предявени (4)'!Y55</f>
        <v>1.0477378964424133E-9</v>
      </c>
      <c r="Y136" s="32">
        <f>Z55-'Предявени (1)'!Z55-'Предявени (2)'!Z55-'Предявени (3)'!Z55-'Предявени (4)'!Z55</f>
        <v>-1.0943040251731873E-8</v>
      </c>
      <c r="Z136" s="32">
        <f>AA55-'Предявени (1)'!AA55-'Предявени (2)'!AA55-'Предявени (3)'!AA55-'Предявени (4)'!AA55</f>
        <v>-2.200249582529068E-8</v>
      </c>
      <c r="AA136" s="32">
        <f>AB55-'Предявени (1)'!AB55-'Предявени (2)'!AB55-'Предявени (3)'!AB55-'Предявени (4)'!AB55</f>
        <v>5.4715201258659363E-9</v>
      </c>
      <c r="AB136" s="33"/>
      <c r="AC136" s="33"/>
      <c r="AD136" s="33"/>
      <c r="AE136" s="33"/>
      <c r="AF136" s="33"/>
      <c r="AG136" s="33"/>
      <c r="AH136" s="33"/>
      <c r="AI136" s="33"/>
      <c r="AJ136" s="33"/>
    </row>
    <row r="137" spans="1:36" x14ac:dyDescent="0.2">
      <c r="A137" s="32">
        <f>B56-'Предявени (1)'!B56-'Предявени (2)'!B56-'Предявени (3)'!B56-'Предявени (4)'!B56</f>
        <v>-1.7462298274040222E-10</v>
      </c>
      <c r="B137" s="32">
        <f>C56-'Предявени (1)'!C56-'Предявени (2)'!C56-'Предявени (3)'!C56-'Предявени (4)'!C56</f>
        <v>0</v>
      </c>
      <c r="C137" s="32">
        <f>D56-'Предявени (1)'!D56-'Предявени (2)'!D56-'Предявени (3)'!D56-'Предявени (4)'!D56</f>
        <v>2.4447217583656311E-9</v>
      </c>
      <c r="D137" s="32">
        <f>E56-'Предявени (1)'!E56-'Предявени (2)'!E56-'Предявени (3)'!E56-'Предявени (4)'!E56</f>
        <v>-2.5320332497358322E-9</v>
      </c>
      <c r="E137" s="32">
        <f>F56-'Предявени (1)'!F56-'Предявени (2)'!F56-'Предявени (3)'!F56-'Предявени (4)'!F56</f>
        <v>5.2386894822120667E-10</v>
      </c>
      <c r="F137" s="32">
        <f>G56-'Предявени (1)'!G56-'Предявени (2)'!G56-'Предявени (3)'!G56-'Предявени (4)'!G56</f>
        <v>-6.9849193096160889E-10</v>
      </c>
      <c r="G137" s="32">
        <f>H56-'Предявени (1)'!H56-'Предявени (2)'!H56-'Предявени (3)'!H56-'Предявени (4)'!H56</f>
        <v>-6.4028427004814148E-9</v>
      </c>
      <c r="H137" s="32">
        <f>I56-'Предявени (1)'!I56-'Предявени (2)'!I56-'Предявени (3)'!I56-'Предявени (4)'!I56</f>
        <v>6.9267116487026215E-9</v>
      </c>
      <c r="I137" s="32">
        <f>J56-'Предявени (1)'!J56-'Предявени (2)'!J56-'Предявени (3)'!J56-'Предявени (4)'!J56</f>
        <v>-7.5669959187507629E-10</v>
      </c>
      <c r="J137" s="32">
        <f>K56-'Предявени (1)'!K56-'Предявени (2)'!K56-'Предявени (3)'!K56-'Предявени (4)'!K56</f>
        <v>3.3760443329811096E-9</v>
      </c>
      <c r="K137" s="32">
        <f>L56-'Предявени (1)'!L56-'Предявени (2)'!L56-'Предявени (3)'!L56-'Предявени (4)'!L56</f>
        <v>-3.7834979593753815E-9</v>
      </c>
      <c r="L137" s="32">
        <f>M56-'Предявени (1)'!M56-'Предявени (2)'!M56-'Предявени (3)'!M56-'Предявени (4)'!M56</f>
        <v>0</v>
      </c>
      <c r="M137" s="32">
        <f>N56-'Предявени (1)'!N56-'Предявени (2)'!N56-'Предявени (3)'!N56-'Предявени (4)'!N56</f>
        <v>3.0267983675003052E-9</v>
      </c>
      <c r="N137" s="32">
        <f>O56-'Предявени (1)'!O56-'Предявени (2)'!O56-'Предявени (3)'!O56-'Предявени (4)'!O56</f>
        <v>-3.2596290111541748E-9</v>
      </c>
      <c r="O137" s="32">
        <f>P56-'Предявени (1)'!P56-'Предявени (2)'!P56-'Предявени (3)'!P56-'Предявени (4)'!P56</f>
        <v>0</v>
      </c>
      <c r="P137" s="32">
        <f>Q56-'Предявени (1)'!Q56-'Предявени (2)'!Q56-'Предявени (3)'!Q56-'Предявени (4)'!Q56</f>
        <v>1.862645149230957E-9</v>
      </c>
      <c r="Q137" s="32">
        <f>R56-'Предявени (1)'!R56-'Предявени (2)'!R56-'Предявени (3)'!R56-'Предявени (4)'!R56</f>
        <v>6.28642737865448E-9</v>
      </c>
      <c r="R137" s="32">
        <f>S56-'Предявени (1)'!S56-'Предявени (2)'!S56-'Предявени (3)'!S56-'Предявени (4)'!S56</f>
        <v>0</v>
      </c>
      <c r="S137" s="32">
        <f>T56-'Предявени (1)'!T56-'Предявени (2)'!T56-'Предявени (3)'!T56-'Предявени (4)'!T56</f>
        <v>2.0838342607021332E-8</v>
      </c>
      <c r="T137" s="32">
        <f>U56-'Предявени (1)'!U56-'Предявени (2)'!U56-'Предявени (3)'!U56-'Предявени (4)'!U56</f>
        <v>0</v>
      </c>
      <c r="U137" s="32">
        <f>V56-'Предявени (1)'!V56-'Предявени (2)'!V56-'Предявени (3)'!V56-'Предявени (4)'!V56</f>
        <v>6.7520886659622192E-9</v>
      </c>
      <c r="V137" s="32">
        <f>W56-'Предявени (1)'!W56-'Предявени (2)'!W56-'Предявени (3)'!W56-'Предявени (4)'!W56</f>
        <v>-8.9639797806739807E-9</v>
      </c>
      <c r="W137" s="32">
        <f>X56-'Предявени (1)'!X56-'Предявени (2)'!X56-'Предявени (3)'!X56-'Предявени (4)'!X56</f>
        <v>0</v>
      </c>
      <c r="X137" s="32">
        <f>Y56-'Предявени (1)'!Y56-'Предявени (2)'!Y56-'Предявени (3)'!Y56-'Предявени (4)'!Y56</f>
        <v>7.3341652750968933E-9</v>
      </c>
      <c r="Y137" s="32">
        <f>Z56-'Предявени (1)'!Z56-'Предявени (2)'!Z56-'Предявени (3)'!Z56-'Предявени (4)'!Z56</f>
        <v>0</v>
      </c>
      <c r="Z137" s="32">
        <f>AA56-'Предявени (1)'!AA56-'Предявени (2)'!AA56-'Предявени (3)'!AA56-'Предявени (4)'!AA56</f>
        <v>-1.3154931366443634E-8</v>
      </c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</row>
    <row r="138" spans="1:36" x14ac:dyDescent="0.2">
      <c r="A138" s="32">
        <f>B57-'Предявени (1)'!B57-'Предявени (2)'!B57-'Предявени (3)'!B57-'Предявени (4)'!B57</f>
        <v>-4.0745362639427185E-10</v>
      </c>
      <c r="B138" s="32">
        <f>C57-'Предявени (1)'!C57-'Предявени (2)'!C57-'Предявени (3)'!C57-'Предявени (4)'!C57</f>
        <v>-1.0477378964424133E-9</v>
      </c>
      <c r="C138" s="32">
        <f>D57-'Предявени (1)'!D57-'Предявени (2)'!D57-'Предявени (3)'!D57-'Предявени (4)'!D57</f>
        <v>1.1641532182693481E-9</v>
      </c>
      <c r="D138" s="32">
        <f>E57-'Предявени (1)'!E57-'Предявени (2)'!E57-'Предявени (3)'!E57-'Предявени (4)'!E57</f>
        <v>-1.8044374883174896E-9</v>
      </c>
      <c r="E138" s="32">
        <f>F57-'Предявени (1)'!F57-'Предявени (2)'!F57-'Предявени (3)'!F57-'Предявени (4)'!F57</f>
        <v>3.4924596548080444E-9</v>
      </c>
      <c r="F138" s="32">
        <f>G57-'Предявени (1)'!G57-'Предявени (2)'!G57-'Предявени (3)'!G57-'Предявени (4)'!G57</f>
        <v>1.6298145055770874E-9</v>
      </c>
      <c r="G138" s="32">
        <f>H57-'Предявени (1)'!H57-'Предявени (2)'!H57-'Предявени (3)'!H57-'Предявени (4)'!H57</f>
        <v>0</v>
      </c>
      <c r="H138" s="32">
        <f>I57-'Предявени (1)'!I57-'Предявени (2)'!I57-'Предявени (3)'!I57-'Предявени (4)'!I57</f>
        <v>1.7462298274040222E-9</v>
      </c>
      <c r="I138" s="32">
        <f>J57-'Предявени (1)'!J57-'Предявени (2)'!J57-'Предявени (3)'!J57-'Предявени (4)'!J57</f>
        <v>-3.6088749766349792E-9</v>
      </c>
      <c r="J138" s="32">
        <f>K57-'Предявени (1)'!K57-'Предявени (2)'!K57-'Предявени (3)'!K57-'Предявени (4)'!K57</f>
        <v>-7.9162418842315674E-9</v>
      </c>
      <c r="K138" s="32">
        <f>L57-'Предявени (1)'!L57-'Предявени (2)'!L57-'Предявени (3)'!L57-'Предявени (4)'!L57</f>
        <v>5.9371814131736755E-9</v>
      </c>
      <c r="L138" s="32">
        <f>M57-'Предявени (1)'!M57-'Предявени (2)'!M57-'Предявени (3)'!M57-'Предявени (4)'!M57</f>
        <v>-6.1700120568275452E-9</v>
      </c>
      <c r="M138" s="32">
        <f>N57-'Предявени (1)'!N57-'Предявени (2)'!N57-'Предявени (3)'!N57-'Предявени (4)'!N57</f>
        <v>-9.5460563898086548E-9</v>
      </c>
      <c r="N138" s="32">
        <f>O57-'Предявени (1)'!O57-'Предявени (2)'!O57-'Предявени (3)'!O57-'Предявени (4)'!O57</f>
        <v>-1.0593794286251068E-8</v>
      </c>
      <c r="O138" s="32">
        <f>P57-'Предявени (1)'!P57-'Предявени (2)'!P57-'Предявени (3)'!P57-'Предявени (4)'!P57</f>
        <v>1.1874362826347351E-8</v>
      </c>
      <c r="P138" s="32">
        <f>Q57-'Предявени (1)'!Q57-'Предявени (2)'!Q57-'Предявени (3)'!Q57-'Предявени (4)'!Q57</f>
        <v>7.3341652750968933E-9</v>
      </c>
      <c r="Q138" s="32">
        <f>R57-'Предявени (1)'!R57-'Предявени (2)'!R57-'Предявени (3)'!R57-'Предявени (4)'!R57</f>
        <v>1.0477378964424133E-8</v>
      </c>
      <c r="R138" s="32">
        <f>S57-'Предявени (1)'!S57-'Предявени (2)'!S57-'Предявени (3)'!S57-'Предявени (4)'!S57</f>
        <v>-1.0128132998943329E-8</v>
      </c>
      <c r="S138" s="32">
        <f>T57-'Предявени (1)'!T57-'Предявени (2)'!T57-'Предявени (3)'!T57-'Предявени (4)'!T57</f>
        <v>1.280568540096283E-9</v>
      </c>
      <c r="T138" s="32">
        <f>U57-'Предявени (1)'!U57-'Предявени (2)'!U57-'Предявени (3)'!U57-'Предявени (4)'!U57</f>
        <v>-1.3038516044616699E-8</v>
      </c>
      <c r="U138" s="32">
        <f>V57-'Предявени (1)'!V57-'Предявени (2)'!V57-'Предявени (3)'!V57-'Предявени (4)'!V57</f>
        <v>0</v>
      </c>
      <c r="V138" s="32">
        <f>W57-'Предявени (1)'!W57-'Предявени (2)'!W57-'Предявени (3)'!W57-'Предявени (4)'!W57</f>
        <v>9.3132257461547852E-9</v>
      </c>
      <c r="W138" s="32">
        <f>X57-'Предявени (1)'!X57-'Предявени (2)'!X57-'Предявени (3)'!X57-'Предявени (4)'!X57</f>
        <v>4.6566128730773926E-9</v>
      </c>
      <c r="X138" s="32">
        <f>Y57-'Предявени (1)'!Y57-'Предявени (2)'!Y57-'Предявени (3)'!Y57-'Предявени (4)'!Y57</f>
        <v>1.6763806343078613E-8</v>
      </c>
      <c r="Y138" s="32">
        <f>Z57-'Предявени (1)'!Z57-'Предявени (2)'!Z57-'Предявени (3)'!Z57-'Предявени (4)'!Z57</f>
        <v>1.862645149230957E-8</v>
      </c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</row>
    <row r="139" spans="1:36" x14ac:dyDescent="0.2">
      <c r="A139" s="32">
        <f>B58-'Предявени (1)'!B58-'Предявени (2)'!B58-'Предявени (3)'!B58-'Предявени (4)'!B58</f>
        <v>8.2945916801691055E-10</v>
      </c>
      <c r="B139" s="32">
        <f>C58-'Предявени (1)'!C58-'Предявени (2)'!C58-'Предявени (3)'!C58-'Предявени (4)'!C58</f>
        <v>-1.1641532182693481E-9</v>
      </c>
      <c r="C139" s="32">
        <f>D58-'Предявени (1)'!D58-'Предявени (2)'!D58-'Предявени (3)'!D58-'Предявени (4)'!D58</f>
        <v>0</v>
      </c>
      <c r="D139" s="32">
        <f>E58-'Предявени (1)'!E58-'Предявени (2)'!E58-'Предявени (3)'!E58-'Предявени (4)'!E58</f>
        <v>2.7939677238464355E-9</v>
      </c>
      <c r="E139" s="32">
        <f>F58-'Предявени (1)'!F58-'Предявени (2)'!F58-'Предявени (3)'!F58-'Предявени (4)'!F58</f>
        <v>-3.7252902984619141E-9</v>
      </c>
      <c r="F139" s="32">
        <f>G58-'Предявени (1)'!G58-'Предявени (2)'!G58-'Предявени (3)'!G58-'Предявени (4)'!G58</f>
        <v>-1.1641532182693481E-8</v>
      </c>
      <c r="G139" s="32">
        <f>H58-'Предявени (1)'!H58-'Предявени (2)'!H58-'Предявени (3)'!H58-'Предявени (4)'!H58</f>
        <v>0</v>
      </c>
      <c r="H139" s="32">
        <f>I58-'Предявени (1)'!I58-'Предявени (2)'!I58-'Предявени (3)'!I58-'Предявени (4)'!I58</f>
        <v>0</v>
      </c>
      <c r="I139" s="32">
        <f>J58-'Предявени (1)'!J58-'Предявени (2)'!J58-'Предявени (3)'!J58-'Предявени (4)'!J58</f>
        <v>0</v>
      </c>
      <c r="J139" s="32">
        <f>K58-'Предявени (1)'!K58-'Предявени (2)'!K58-'Предявени (3)'!K58-'Предявени (4)'!K58</f>
        <v>-6.9849193096160889E-9</v>
      </c>
      <c r="K139" s="32">
        <f>L58-'Предявени (1)'!L58-'Предявени (2)'!L58-'Предявени (3)'!L58-'Предявени (4)'!L58</f>
        <v>0</v>
      </c>
      <c r="L139" s="32">
        <f>M58-'Предявени (1)'!M58-'Предявени (2)'!M58-'Предявени (3)'!M58-'Предявени (4)'!M58</f>
        <v>0</v>
      </c>
      <c r="M139" s="32">
        <f>N58-'Предявени (1)'!N58-'Предявени (2)'!N58-'Предявени (3)'!N58-'Предявени (4)'!N58</f>
        <v>3.7252902984619141E-9</v>
      </c>
      <c r="N139" s="32">
        <f>O58-'Предявени (1)'!O58-'Предявени (2)'!O58-'Предявени (3)'!O58-'Предявени (4)'!O58</f>
        <v>0</v>
      </c>
      <c r="O139" s="32">
        <f>P58-'Предявени (1)'!P58-'Предявени (2)'!P58-'Предявени (3)'!P58-'Предявени (4)'!P58</f>
        <v>0</v>
      </c>
      <c r="P139" s="32">
        <f>Q58-'Предявени (1)'!Q58-'Предявени (2)'!Q58-'Предявени (3)'!Q58-'Предявени (4)'!Q58</f>
        <v>0</v>
      </c>
      <c r="Q139" s="32">
        <f>R58-'Предявени (1)'!R58-'Предявени (2)'!R58-'Предявени (3)'!R58-'Предявени (4)'!R58</f>
        <v>1.1641532182693481E-8</v>
      </c>
      <c r="R139" s="32">
        <f>S58-'Предявени (1)'!S58-'Предявени (2)'!S58-'Предявени (3)'!S58-'Предявени (4)'!S58</f>
        <v>2.7008354663848877E-8</v>
      </c>
      <c r="S139" s="32">
        <f>T58-'Предявени (1)'!T58-'Предявени (2)'!T58-'Предявени (3)'!T58-'Предявени (4)'!T58</f>
        <v>1.5366822481155396E-8</v>
      </c>
      <c r="T139" s="32">
        <f>U58-'Предявени (1)'!U58-'Предявени (2)'!U58-'Предявени (3)'!U58-'Предявени (4)'!U58</f>
        <v>2.2351741790771484E-8</v>
      </c>
      <c r="U139" s="32">
        <f>V58-'Предявени (1)'!V58-'Предявени (2)'!V58-'Предявени (3)'!V58-'Предявени (4)'!V58</f>
        <v>0</v>
      </c>
      <c r="V139" s="32">
        <f>W58-'Предявени (1)'!W58-'Предявени (2)'!W58-'Предявени (3)'!W58-'Предявени (4)'!W58</f>
        <v>0</v>
      </c>
      <c r="W139" s="32">
        <f>X58-'Предявени (1)'!X58-'Предявени (2)'!X58-'Предявени (3)'!X58-'Предявени (4)'!X58</f>
        <v>0</v>
      </c>
      <c r="X139" s="32">
        <f>Y58-'Предявени (1)'!Y58-'Предявени (2)'!Y58-'Предявени (3)'!Y58-'Предявени (4)'!Y58</f>
        <v>0</v>
      </c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</row>
    <row r="140" spans="1:36" x14ac:dyDescent="0.2">
      <c r="A140" s="32">
        <f>B59-'Предявени (1)'!B59-'Предявени (2)'!B59-'Предявени (3)'!B59-'Предявени (4)'!B59</f>
        <v>-2.6193447411060333E-10</v>
      </c>
      <c r="B140" s="32">
        <f>C59-'Предявени (1)'!C59-'Предявени (2)'!C59-'Предявени (3)'!C59-'Предявени (4)'!C59</f>
        <v>-8.7311491370201111E-10</v>
      </c>
      <c r="C140" s="32">
        <f>D59-'Предявени (1)'!D59-'Предявени (2)'!D59-'Предявени (3)'!D59-'Предявени (4)'!D59</f>
        <v>-9.3132257461547852E-10</v>
      </c>
      <c r="D140" s="32">
        <f>E59-'Предявени (1)'!E59-'Предявени (2)'!E59-'Предявени (3)'!E59-'Предявени (4)'!E59</f>
        <v>2.6775524020195007E-9</v>
      </c>
      <c r="E140" s="32">
        <f>F59-'Предявени (1)'!F59-'Предявени (2)'!F59-'Предявени (3)'!F59-'Предявени (4)'!F59</f>
        <v>-1.0884832590818405E-8</v>
      </c>
      <c r="F140" s="32">
        <f>G59-'Предявени (1)'!G59-'Предявени (2)'!G59-'Предявени (3)'!G59-'Предявени (4)'!G59</f>
        <v>-2.1827872842550278E-9</v>
      </c>
      <c r="G140" s="32">
        <f>H59-'Предявени (1)'!H59-'Предявени (2)'!H59-'Предявени (3)'!H59-'Предявени (4)'!H59</f>
        <v>-1.862645149230957E-9</v>
      </c>
      <c r="H140" s="32">
        <f>I59-'Предявени (1)'!I59-'Предявени (2)'!I59-'Предявени (3)'!I59-'Предявени (4)'!I59</f>
        <v>1.4551915228366852E-9</v>
      </c>
      <c r="I140" s="32">
        <f>J59-'Предявени (1)'!J59-'Предявени (2)'!J59-'Предявени (3)'!J59-'Предявени (4)'!J59</f>
        <v>1.2223608791828156E-9</v>
      </c>
      <c r="J140" s="32">
        <f>K59-'Предявени (1)'!K59-'Предявени (2)'!K59-'Предявени (3)'!K59-'Предявени (4)'!K59</f>
        <v>-4.7730281949043274E-9</v>
      </c>
      <c r="K140" s="32">
        <f>L59-'Предявени (1)'!L59-'Предявени (2)'!L59-'Предявени (3)'!L59-'Предявени (4)'!L59</f>
        <v>1.4551915228366852E-9</v>
      </c>
      <c r="L140" s="32">
        <f>M59-'Предявени (1)'!M59-'Предявени (2)'!M59-'Предявени (3)'!M59-'Предявени (4)'!M59</f>
        <v>3.14321368932724E-9</v>
      </c>
      <c r="M140" s="32">
        <f>N59-'Предявени (1)'!N59-'Предявени (2)'!N59-'Предявени (3)'!N59-'Предявени (4)'!N59</f>
        <v>6.28642737865448E-9</v>
      </c>
      <c r="N140" s="32">
        <f>O59-'Предявени (1)'!O59-'Предявени (2)'!O59-'Предявени (3)'!O59-'Предявени (4)'!O59</f>
        <v>5.8207660913467407E-9</v>
      </c>
      <c r="O140" s="32">
        <f>P59-'Предявени (1)'!P59-'Предявени (2)'!P59-'Предявени (3)'!P59-'Предявени (4)'!P59</f>
        <v>6.28642737865448E-9</v>
      </c>
      <c r="P140" s="32">
        <f>Q59-'Предявени (1)'!Q59-'Предявени (2)'!Q59-'Предявени (3)'!Q59-'Предявени (4)'!Q59</f>
        <v>1.0477378964424133E-8</v>
      </c>
      <c r="Q140" s="32">
        <f>R59-'Предявени (1)'!R59-'Предявени (2)'!R59-'Предявени (3)'!R59-'Предявени (4)'!R59</f>
        <v>1.1641532182693481E-9</v>
      </c>
      <c r="R140" s="32">
        <f>S59-'Предявени (1)'!S59-'Предявени (2)'!S59-'Предявени (3)'!S59-'Предявени (4)'!S59</f>
        <v>6.28642737865448E-9</v>
      </c>
      <c r="S140" s="32">
        <f>T59-'Предявени (1)'!T59-'Предявени (2)'!T59-'Предявени (3)'!T59-'Предявени (4)'!T59</f>
        <v>-3.4924596548080444E-9</v>
      </c>
      <c r="T140" s="32">
        <f>U59-'Предявени (1)'!U59-'Предявени (2)'!U59-'Предявени (3)'!U59-'Предявени (4)'!U59</f>
        <v>0</v>
      </c>
      <c r="U140" s="32">
        <f>V59-'Предявени (1)'!V59-'Предявени (2)'!V59-'Предявени (3)'!V59-'Предявени (4)'!V59</f>
        <v>1.1175870895385742E-8</v>
      </c>
      <c r="V140" s="32">
        <f>W59-'Предявени (1)'!W59-'Предявени (2)'!W59-'Предявени (3)'!W59-'Предявени (4)'!W59</f>
        <v>9.3132257461547852E-10</v>
      </c>
      <c r="W140" s="32">
        <f>X59-'Предявени (1)'!X59-'Предявени (2)'!X59-'Предявени (3)'!X59-'Предявени (4)'!X59</f>
        <v>0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</row>
    <row r="141" spans="1:36" x14ac:dyDescent="0.2">
      <c r="A141" s="32">
        <f>B60-'Предявени (1)'!B60-'Предявени (2)'!B60-'Предявени (3)'!B60-'Предявени (4)'!B60</f>
        <v>4.5110937207937241E-10</v>
      </c>
      <c r="B141" s="32">
        <f>C60-'Предявени (1)'!C60-'Предявени (2)'!C60-'Предявени (3)'!C60-'Предявени (4)'!C60</f>
        <v>-1.3723138181376271E-9</v>
      </c>
      <c r="C141" s="32">
        <f>D60-'Предявени (1)'!D60-'Предявени (2)'!D60-'Предявени (3)'!D60-'Предявени (4)'!D60</f>
        <v>-1.1932570487260818E-9</v>
      </c>
      <c r="D141" s="32">
        <f>E60-'Предявени (1)'!E60-'Предявени (2)'!E60-'Предявени (3)'!E60-'Предявени (4)'!E60</f>
        <v>-2.0372681319713593E-10</v>
      </c>
      <c r="E141" s="32">
        <f>F60-'Предявени (1)'!F60-'Предявени (2)'!F60-'Предявени (3)'!F60-'Предявени (4)'!F60</f>
        <v>1.7316779121756554E-9</v>
      </c>
      <c r="F141" s="32">
        <f>G60-'Предявени (1)'!G60-'Предявени (2)'!G60-'Предявени (3)'!G60-'Предявени (4)'!G60</f>
        <v>4.71482053399086E-9</v>
      </c>
      <c r="G141" s="32">
        <f>H60-'Предявени (1)'!H60-'Предявени (2)'!H60-'Предявени (3)'!H60-'Предявени (4)'!H60</f>
        <v>-1.9499566406011581E-9</v>
      </c>
      <c r="H141" s="32">
        <f>I60-'Предявени (1)'!I60-'Предявени (2)'!I60-'Предявени (3)'!I60-'Предявени (4)'!I60</f>
        <v>1.3387762010097504E-9</v>
      </c>
      <c r="I141" s="32">
        <f>J60-'Предявени (1)'!J60-'Предявени (2)'!J60-'Предявени (3)'!J60-'Предявени (4)'!J60</f>
        <v>-3.4924596548080444E-9</v>
      </c>
      <c r="J141" s="32">
        <f>K60-'Предявени (1)'!K60-'Предявени (2)'!K60-'Предявени (3)'!K60-'Предявени (4)'!K60</f>
        <v>-1.4551915228366852E-9</v>
      </c>
      <c r="K141" s="32">
        <f>L60-'Предявени (1)'!L60-'Предявени (2)'!L60-'Предявени (3)'!L60-'Предявени (4)'!L60</f>
        <v>-8.7311491370201111E-10</v>
      </c>
      <c r="L141" s="32">
        <f>M60-'Предявени (1)'!M60-'Предявени (2)'!M60-'Предявени (3)'!M60-'Предявени (4)'!M60</f>
        <v>-2.7939677238464355E-9</v>
      </c>
      <c r="M141" s="32">
        <f>N60-'Предявени (1)'!N60-'Предявени (2)'!N60-'Предявени (3)'!N60-'Предявени (4)'!N60</f>
        <v>2.3865140974521637E-9</v>
      </c>
      <c r="N141" s="32">
        <f>O60-'Предявени (1)'!O60-'Предявени (2)'!O60-'Предявени (3)'!O60-'Предявени (4)'!O60</f>
        <v>2.3283064365386963E-9</v>
      </c>
      <c r="O141" s="32">
        <f>P60-'Предявени (1)'!P60-'Предявени (2)'!P60-'Предявени (3)'!P60-'Предявени (4)'!P60</f>
        <v>1.0477378964424133E-9</v>
      </c>
      <c r="P141" s="32">
        <f>Q60-'Предявени (1)'!Q60-'Предявени (2)'!Q60-'Предявени (3)'!Q60-'Предявени (4)'!Q60</f>
        <v>-2.7939677238464355E-9</v>
      </c>
      <c r="Q141" s="32">
        <f>R60-'Предявени (1)'!R60-'Предявени (2)'!R60-'Предявени (3)'!R60-'Предявени (4)'!R60</f>
        <v>-1.6181729733943939E-8</v>
      </c>
      <c r="R141" s="32">
        <f>S60-'Предявени (1)'!S60-'Предявени (2)'!S60-'Предявени (3)'!S60-'Предявени (4)'!S60</f>
        <v>-1.0360963642597198E-8</v>
      </c>
      <c r="S141" s="32">
        <f>T60-'Предявени (1)'!T60-'Предявени (2)'!T60-'Предявени (3)'!T60-'Предявени (4)'!T60</f>
        <v>-2.7939677238464355E-9</v>
      </c>
      <c r="T141" s="32">
        <f>U60-'Предявени (1)'!U60-'Предявени (2)'!U60-'Предявени (3)'!U60-'Предявени (4)'!U60</f>
        <v>6.5192580223083496E-9</v>
      </c>
      <c r="U141" s="32">
        <f>V60-'Предявени (1)'!V60-'Предявени (2)'!V60-'Предявени (3)'!V60-'Предявени (4)'!V60</f>
        <v>7.9162418842315674E-9</v>
      </c>
      <c r="V141" s="32">
        <f>W60-'Предявени (1)'!W60-'Предявени (2)'!W60-'Предявени (3)'!W60-'Предявени (4)'!W60</f>
        <v>-4.6566128730773926E-10</v>
      </c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</row>
    <row r="142" spans="1:36" x14ac:dyDescent="0.2">
      <c r="A142" s="32">
        <f>B61-'Предявени (1)'!B61-'Предявени (2)'!B61-'Предявени (3)'!B61-'Предявени (4)'!B61</f>
        <v>6.6938810050487518E-10</v>
      </c>
      <c r="B142" s="32">
        <f>C61-'Предявени (1)'!C61-'Предявени (2)'!C61-'Предявени (3)'!C61-'Предявени (4)'!C61</f>
        <v>-2.9394868761301041E-9</v>
      </c>
      <c r="C142" s="32">
        <f>D61-'Предявени (1)'!D61-'Предявени (2)'!D61-'Предявени (3)'!D61-'Предявени (4)'!D61</f>
        <v>0</v>
      </c>
      <c r="D142" s="32">
        <f>E61-'Предявени (1)'!E61-'Предявени (2)'!E61-'Предявени (3)'!E61-'Предявени (4)'!E61</f>
        <v>-5.5879354476928711E-9</v>
      </c>
      <c r="E142" s="32">
        <f>F61-'Предявени (1)'!F61-'Предявени (2)'!F61-'Предявени (3)'!F61-'Предявени (4)'!F61</f>
        <v>-5.3551048040390015E-9</v>
      </c>
      <c r="F142" s="32">
        <f>G61-'Предявени (1)'!G61-'Предявени (2)'!G61-'Предявени (3)'!G61-'Предявени (4)'!G61</f>
        <v>1.5133991837501526E-9</v>
      </c>
      <c r="G142" s="32">
        <f>H61-'Предявени (1)'!H61-'Предявени (2)'!H61-'Предявени (3)'!H61-'Предявени (4)'!H61</f>
        <v>0</v>
      </c>
      <c r="H142" s="32">
        <f>I61-'Предявени (1)'!I61-'Предявени (2)'!I61-'Предявени (3)'!I61-'Предявени (4)'!I61</f>
        <v>-4.4237822294235229E-9</v>
      </c>
      <c r="I142" s="32">
        <f>J61-'Предявени (1)'!J61-'Предявени (2)'!J61-'Предявени (3)'!J61-'Предявени (4)'!J61</f>
        <v>0</v>
      </c>
      <c r="J142" s="32">
        <f>K61-'Предявени (1)'!K61-'Предявени (2)'!K61-'Предявени (3)'!K61-'Предявени (4)'!K61</f>
        <v>-1.4901161193847656E-8</v>
      </c>
      <c r="K142" s="32">
        <f>L61-'Предявени (1)'!L61-'Предявени (2)'!L61-'Предявени (3)'!L61-'Предявени (4)'!L61</f>
        <v>6.28642737865448E-9</v>
      </c>
      <c r="L142" s="32">
        <f>M61-'Предявени (1)'!M61-'Предявени (2)'!M61-'Предявени (3)'!M61-'Предявени (4)'!M61</f>
        <v>4.4237822294235229E-9</v>
      </c>
      <c r="M142" s="32">
        <f>N61-'Предявени (1)'!N61-'Предявени (2)'!N61-'Предявени (3)'!N61-'Предявени (4)'!N61</f>
        <v>-4.4237822294235229E-9</v>
      </c>
      <c r="N142" s="32">
        <f>O61-'Предявени (1)'!O61-'Предявени (2)'!O61-'Предявени (3)'!O61-'Предявени (4)'!O61</f>
        <v>0</v>
      </c>
      <c r="O142" s="32">
        <f>P61-'Предявени (1)'!P61-'Предявени (2)'!P61-'Предявени (3)'!P61-'Предявени (4)'!P61</f>
        <v>-1.0011717677116394E-8</v>
      </c>
      <c r="P142" s="32">
        <f>Q61-'Предявени (1)'!Q61-'Предявени (2)'!Q61-'Предявени (3)'!Q61-'Предявени (4)'!Q61</f>
        <v>-3.7252902984619141E-9</v>
      </c>
      <c r="Q142" s="32">
        <f>R61-'Предявени (1)'!R61-'Предявени (2)'!R61-'Предявени (3)'!R61-'Предявени (4)'!R61</f>
        <v>-8.3819031715393066E-9</v>
      </c>
      <c r="R142" s="32">
        <f>S61-'Предявени (1)'!S61-'Предявени (2)'!S61-'Предявени (3)'!S61-'Предявени (4)'!S61</f>
        <v>5.1222741603851318E-9</v>
      </c>
      <c r="S142" s="32">
        <f>T61-'Предявени (1)'!T61-'Предявени (2)'!T61-'Предявени (3)'!T61-'Предявени (4)'!T61</f>
        <v>-4.6566128730773926E-9</v>
      </c>
      <c r="T142" s="32">
        <f>U61-'Предявени (1)'!U61-'Предявени (2)'!U61-'Предявени (3)'!U61-'Предявени (4)'!U61</f>
        <v>1.1641532182693481E-8</v>
      </c>
      <c r="U142" s="32">
        <f>V61-'Предявени (1)'!V61-'Предявени (2)'!V61-'Предявени (3)'!V61-'Предявени (4)'!V61</f>
        <v>1.1874362826347351E-8</v>
      </c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</row>
    <row r="143" spans="1:36" x14ac:dyDescent="0.2">
      <c r="A143" s="32">
        <f>B62-'Предявени (1)'!B62-'Предявени (2)'!B62-'Предявени (3)'!B62-'Предявени (4)'!B62</f>
        <v>-1.1059455573558807E-9</v>
      </c>
      <c r="B143" s="32">
        <f>C62-'Предявени (1)'!C62-'Предявени (2)'!C62-'Предявени (3)'!C62-'Предявени (4)'!C62</f>
        <v>-6.9849193096160889E-10</v>
      </c>
      <c r="C143" s="32">
        <f>D62-'Предявени (1)'!D62-'Предявени (2)'!D62-'Предявени (3)'!D62-'Предявени (4)'!D62</f>
        <v>1.862645149230957E-9</v>
      </c>
      <c r="D143" s="32">
        <f>E62-'Предявени (1)'!E62-'Предявени (2)'!E62-'Предявени (3)'!E62-'Предявени (4)'!E62</f>
        <v>-7.5669959187507629E-9</v>
      </c>
      <c r="E143" s="32">
        <f>F62-'Предявени (1)'!F62-'Предявени (2)'!F62-'Предявени (3)'!F62-'Предявени (4)'!F62</f>
        <v>1.5133991837501526E-9</v>
      </c>
      <c r="F143" s="32">
        <f>G62-'Предявени (1)'!G62-'Предявени (2)'!G62-'Предявени (3)'!G62-'Предявени (4)'!G62</f>
        <v>-6.0535967350006104E-9</v>
      </c>
      <c r="G143" s="32">
        <f>H62-'Предявени (1)'!H62-'Предявени (2)'!H62-'Предявени (3)'!H62-'Предявени (4)'!H62</f>
        <v>0</v>
      </c>
      <c r="H143" s="32">
        <f>I62-'Предявени (1)'!I62-'Предявени (2)'!I62-'Предявени (3)'!I62-'Предявени (4)'!I62</f>
        <v>0</v>
      </c>
      <c r="I143" s="32">
        <f>J62-'Предявени (1)'!J62-'Предявени (2)'!J62-'Предявени (3)'!J62-'Предявени (4)'!J62</f>
        <v>0</v>
      </c>
      <c r="J143" s="32">
        <f>K62-'Предявени (1)'!K62-'Предявени (2)'!K62-'Предявени (3)'!K62-'Предявени (4)'!K62</f>
        <v>-6.9849193096160889E-9</v>
      </c>
      <c r="K143" s="32">
        <f>L62-'Предявени (1)'!L62-'Предявени (2)'!L62-'Предявени (3)'!L62-'Предявени (4)'!L62</f>
        <v>-8.3819031715393066E-9</v>
      </c>
      <c r="L143" s="32">
        <f>M62-'Предявени (1)'!M62-'Предявени (2)'!M62-'Предявени (3)'!M62-'Предявени (4)'!M62</f>
        <v>0</v>
      </c>
      <c r="M143" s="32">
        <f>N62-'Предявени (1)'!N62-'Предявени (2)'!N62-'Предявени (3)'!N62-'Предявени (4)'!N62</f>
        <v>1.1175870895385742E-8</v>
      </c>
      <c r="N143" s="32">
        <f>O62-'Предявени (1)'!O62-'Предявени (2)'!O62-'Предявени (3)'!O62-'Предявени (4)'!O62</f>
        <v>-1.257285475730896E-8</v>
      </c>
      <c r="O143" s="32">
        <f>P62-'Предявени (1)'!P62-'Предявени (2)'!P62-'Предявени (3)'!P62-'Предявени (4)'!P62</f>
        <v>8.8475644588470459E-9</v>
      </c>
      <c r="P143" s="32">
        <f>Q62-'Предявени (1)'!Q62-'Предявени (2)'!Q62-'Предявени (3)'!Q62-'Предявени (4)'!Q62</f>
        <v>-4.1909515857696533E-9</v>
      </c>
      <c r="Q143" s="32">
        <f>R62-'Предявени (1)'!R62-'Предявени (2)'!R62-'Предявени (3)'!R62-'Предявени (4)'!R62</f>
        <v>0</v>
      </c>
      <c r="R143" s="32">
        <f>S62-'Предявени (1)'!S62-'Предявени (2)'!S62-'Предявени (3)'!S62-'Предявени (4)'!S62</f>
        <v>1.1175870895385742E-8</v>
      </c>
      <c r="S143" s="32">
        <f>T62-'Предявени (1)'!T62-'Предявени (2)'!T62-'Предявени (3)'!T62-'Предявени (4)'!T62</f>
        <v>0</v>
      </c>
      <c r="T143" s="32">
        <f>U62-'Предявени (1)'!U62-'Предявени (2)'!U62-'Предявени (3)'!U62-'Предявени (4)'!U62</f>
        <v>8.8475644588470459E-9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</row>
    <row r="144" spans="1:36" x14ac:dyDescent="0.2">
      <c r="A144" s="32">
        <f>B63-'Предявени (1)'!B63-'Предявени (2)'!B63-'Предявени (3)'!B63-'Предявени (4)'!B63</f>
        <v>0</v>
      </c>
      <c r="B144" s="32">
        <f>C63-'Предявени (1)'!C63-'Предявени (2)'!C63-'Предявени (3)'!C63-'Предявени (4)'!C63</f>
        <v>-1.5133991837501526E-9</v>
      </c>
      <c r="C144" s="32">
        <f>D63-'Предявени (1)'!D63-'Предявени (2)'!D63-'Предявени (3)'!D63-'Предявени (4)'!D63</f>
        <v>-6.5192580223083496E-9</v>
      </c>
      <c r="D144" s="32">
        <f>E63-'Предявени (1)'!E63-'Предявени (2)'!E63-'Предявени (3)'!E63-'Предявени (4)'!E63</f>
        <v>-1.862645149230957E-9</v>
      </c>
      <c r="E144" s="32">
        <f>F63-'Предявени (1)'!F63-'Предявени (2)'!F63-'Предявени (3)'!F63-'Предявени (4)'!F63</f>
        <v>-4.1909515857696533E-9</v>
      </c>
      <c r="F144" s="32">
        <f>G63-'Предявени (1)'!G63-'Предявени (2)'!G63-'Предявени (3)'!G63-'Предявени (4)'!G63</f>
        <v>5.005858838558197E-9</v>
      </c>
      <c r="G144" s="32">
        <f>H63-'Предявени (1)'!H63-'Предявени (2)'!H63-'Предявени (3)'!H63-'Предявени (4)'!H63</f>
        <v>3.3760443329811096E-9</v>
      </c>
      <c r="H144" s="32">
        <f>I63-'Предявени (1)'!I63-'Предявени (2)'!I63-'Предявени (3)'!I63-'Предявени (4)'!I63</f>
        <v>-1.9790604710578918E-9</v>
      </c>
      <c r="I144" s="32">
        <f>J63-'Предявени (1)'!J63-'Предявени (2)'!J63-'Предявени (3)'!J63-'Предявени (4)'!J63</f>
        <v>0</v>
      </c>
      <c r="J144" s="32">
        <f>K63-'Предявени (1)'!K63-'Предявени (2)'!K63-'Предявени (3)'!K63-'Предявени (4)'!K63</f>
        <v>-7.4505805969238281E-9</v>
      </c>
      <c r="K144" s="32">
        <f>L63-'Предявени (1)'!L63-'Предявени (2)'!L63-'Предявени (3)'!L63-'Предявени (4)'!L63</f>
        <v>0</v>
      </c>
      <c r="L144" s="32">
        <f>M63-'Предявени (1)'!M63-'Предявени (2)'!M63-'Предявени (3)'!M63-'Предявени (4)'!M63</f>
        <v>-1.5366822481155396E-8</v>
      </c>
      <c r="M144" s="32">
        <f>N63-'Предявени (1)'!N63-'Предявени (2)'!N63-'Предявени (3)'!N63-'Предявени (4)'!N63</f>
        <v>-4.6566128730773926E-9</v>
      </c>
      <c r="N144" s="32">
        <f>O63-'Предявени (1)'!O63-'Предявени (2)'!O63-'Предявени (3)'!O63-'Предявени (4)'!O63</f>
        <v>-9.7788870334625244E-9</v>
      </c>
      <c r="O144" s="32">
        <f>P63-'Предявени (1)'!P63-'Предявени (2)'!P63-'Предявени (3)'!P63-'Предявени (4)'!P63</f>
        <v>-2.0954757928848267E-9</v>
      </c>
      <c r="P144" s="32">
        <f>Q63-'Предявени (1)'!Q63-'Предявени (2)'!Q63-'Предявени (3)'!Q63-'Предявени (4)'!Q63</f>
        <v>-2.7939677238464355E-9</v>
      </c>
      <c r="Q144" s="32">
        <f>R63-'Предявени (1)'!R63-'Предявени (2)'!R63-'Предявени (3)'!R63-'Предявени (4)'!R63</f>
        <v>0</v>
      </c>
      <c r="R144" s="32">
        <f>S63-'Предявени (1)'!S63-'Предявени (2)'!S63-'Предявени (3)'!S63-'Предявени (4)'!S63</f>
        <v>0</v>
      </c>
      <c r="S144" s="32">
        <f>T63-'Предявени (1)'!T63-'Предявени (2)'!T63-'Предявени (3)'!T63-'Предявени (4)'!T63</f>
        <v>-4.1909515857696533E-9</v>
      </c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</row>
    <row r="145" spans="1:36" x14ac:dyDescent="0.2">
      <c r="A145" s="32">
        <f>B64-'Предявени (1)'!B64-'Предявени (2)'!B64-'Предявени (3)'!B64-'Предявени (4)'!B64</f>
        <v>3.8562575355172157E-10</v>
      </c>
      <c r="B145" s="32">
        <f>C64-'Предявени (1)'!C64-'Предявени (2)'!C64-'Предявени (3)'!C64-'Предявени (4)'!C64</f>
        <v>-1.0477378964424133E-9</v>
      </c>
      <c r="C145" s="32">
        <f>D64-'Предявени (1)'!D64-'Предявени (2)'!D64-'Предявени (3)'!D64-'Предявени (4)'!D64</f>
        <v>-3.7252902984619141E-9</v>
      </c>
      <c r="D145" s="32">
        <f>E64-'Предявени (1)'!E64-'Предявени (2)'!E64-'Предявени (3)'!E64-'Предявени (4)'!E64</f>
        <v>-3.0122464522719383E-9</v>
      </c>
      <c r="E145" s="32">
        <f>F64-'Предявени (1)'!F64-'Предявени (2)'!F64-'Предявени (3)'!F64-'Предявени (4)'!F64</f>
        <v>1.6880221664905548E-9</v>
      </c>
      <c r="F145" s="32">
        <f>G64-'Предявени (1)'!G64-'Предявени (2)'!G64-'Предявени (3)'!G64-'Предявени (4)'!G64</f>
        <v>0</v>
      </c>
      <c r="G145" s="32">
        <f>H64-'Предявени (1)'!H64-'Предявени (2)'!H64-'Предявени (3)'!H64-'Предявени (4)'!H64</f>
        <v>-3.6670826375484467E-9</v>
      </c>
      <c r="H145" s="32">
        <f>I64-'Предявени (1)'!I64-'Предявени (2)'!I64-'Предявени (3)'!I64-'Предявени (4)'!I64</f>
        <v>0</v>
      </c>
      <c r="I145" s="32">
        <f>J64-'Предявени (1)'!J64-'Предявени (2)'!J64-'Предявени (3)'!J64-'Предявени (4)'!J64</f>
        <v>-2.3865140974521637E-9</v>
      </c>
      <c r="J145" s="32">
        <f>K64-'Предявени (1)'!K64-'Предявени (2)'!K64-'Предявени (3)'!K64-'Предявени (4)'!K64</f>
        <v>-6.7520886659622192E-9</v>
      </c>
      <c r="K145" s="32">
        <f>L64-'Предявени (1)'!L64-'Предявени (2)'!L64-'Предявени (3)'!L64-'Предявени (4)'!L64</f>
        <v>-8.4983184933662415E-9</v>
      </c>
      <c r="L145" s="32">
        <f>M64-'Предявени (1)'!M64-'Предявени (2)'!M64-'Предявени (3)'!M64-'Предявени (4)'!M64</f>
        <v>-4.8894435167312622E-9</v>
      </c>
      <c r="M145" s="32">
        <f>N64-'Предявени (1)'!N64-'Предявени (2)'!N64-'Предявени (3)'!N64-'Предявени (4)'!N64</f>
        <v>1.3387762010097504E-9</v>
      </c>
      <c r="N145" s="32">
        <f>O64-'Предявени (1)'!O64-'Предявени (2)'!O64-'Предявени (3)'!O64-'Предявени (4)'!O64</f>
        <v>-5.7043507695198059E-9</v>
      </c>
      <c r="O145" s="32">
        <f>P64-'Предявени (1)'!P64-'Предявени (2)'!P64-'Предявени (3)'!P64-'Предявени (4)'!P64</f>
        <v>4.7730281949043274E-9</v>
      </c>
      <c r="P145" s="32">
        <f>Q64-'Предявени (1)'!Q64-'Предявени (2)'!Q64-'Предявени (3)'!Q64-'Предявени (4)'!Q64</f>
        <v>-1.0943040251731873E-8</v>
      </c>
      <c r="Q145" s="32">
        <f>R64-'Предявени (1)'!R64-'Предявени (2)'!R64-'Предявени (3)'!R64-'Предявени (4)'!R64</f>
        <v>-1.9790604710578918E-9</v>
      </c>
      <c r="R145" s="32">
        <f>S64-'Предявени (1)'!S64-'Предявени (2)'!S64-'Предявени (3)'!S64-'Предявени (4)'!S64</f>
        <v>2.0954757928848267E-9</v>
      </c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</row>
    <row r="146" spans="1:36" x14ac:dyDescent="0.2">
      <c r="A146" s="32">
        <f>B65-'Предявени (1)'!B65-'Предявени (2)'!B65-'Предявени (3)'!B65-'Предявени (4)'!B65</f>
        <v>8.2218321040272713E-10</v>
      </c>
      <c r="B146" s="32">
        <f>C65-'Предявени (1)'!C65-'Предявени (2)'!C65-'Предявени (3)'!C65-'Предявени (4)'!C65</f>
        <v>2.6775524020195007E-9</v>
      </c>
      <c r="C146" s="32">
        <f>D65-'Предявени (1)'!D65-'Предявени (2)'!D65-'Предявени (3)'!D65-'Предявени (4)'!D65</f>
        <v>1.3969838619232178E-9</v>
      </c>
      <c r="D146" s="32">
        <f>E65-'Предявени (1)'!E65-'Предявени (2)'!E65-'Предявени (3)'!E65-'Предявени (4)'!E65</f>
        <v>-4.2491592466831207E-9</v>
      </c>
      <c r="E146" s="32">
        <f>F65-'Предявени (1)'!F65-'Предявени (2)'!F65-'Предявени (3)'!F65-'Предявени (4)'!F65</f>
        <v>4.2491592466831207E-9</v>
      </c>
      <c r="F146" s="32">
        <f>G65-'Предявени (1)'!G65-'Предявени (2)'!G65-'Предявени (3)'!G65-'Предявени (4)'!G65</f>
        <v>4.5984052121639252E-9</v>
      </c>
      <c r="G146" s="32">
        <f>H65-'Предявени (1)'!H65-'Предявени (2)'!H65-'Предявени (3)'!H65-'Предявени (4)'!H65</f>
        <v>-3.2014213502407074E-9</v>
      </c>
      <c r="H146" s="32">
        <f>I65-'Предявени (1)'!I65-'Предявени (2)'!I65-'Предявени (3)'!I65-'Предявени (4)'!I65</f>
        <v>0</v>
      </c>
      <c r="I146" s="32">
        <f>J65-'Предявени (1)'!J65-'Предявени (2)'!J65-'Предявени (3)'!J65-'Предявени (4)'!J65</f>
        <v>2.4447217583656311E-9</v>
      </c>
      <c r="J146" s="32">
        <f>K65-'Предявени (1)'!K65-'Предявени (2)'!K65-'Предявени (3)'!K65-'Предявени (4)'!K65</f>
        <v>5.4715201258659363E-9</v>
      </c>
      <c r="K146" s="32">
        <f>L65-'Предявени (1)'!L65-'Предявени (2)'!L65-'Предявени (3)'!L65-'Предявени (4)'!L65</f>
        <v>5.5879354476928711E-9</v>
      </c>
      <c r="L146" s="32">
        <f>M65-'Предявени (1)'!M65-'Предявени (2)'!M65-'Предявени (3)'!M65-'Предявени (4)'!M65</f>
        <v>6.0535967350006104E-9</v>
      </c>
      <c r="M146" s="32">
        <f>N65-'Предявени (1)'!N65-'Предявени (2)'!N65-'Предявени (3)'!N65-'Предявени (4)'!N65</f>
        <v>7.6834112405776978E-9</v>
      </c>
      <c r="N146" s="32">
        <f>O65-'Предявени (1)'!O65-'Предявени (2)'!O65-'Предявени (3)'!O65-'Предявени (4)'!O65</f>
        <v>0</v>
      </c>
      <c r="O146" s="32">
        <f>P65-'Предявени (1)'!P65-'Предявени (2)'!P65-'Предявени (3)'!P65-'Предявени (4)'!P65</f>
        <v>1.0244548320770264E-8</v>
      </c>
      <c r="P146" s="32">
        <f>Q65-'Предявени (1)'!Q65-'Предявени (2)'!Q65-'Предявени (3)'!Q65-'Предявени (4)'!Q65</f>
        <v>9.0803951025009155E-9</v>
      </c>
      <c r="Q146" s="32">
        <f>R65-'Предявени (1)'!R65-'Предявени (2)'!R65-'Предявени (3)'!R65-'Предявени (4)'!R65</f>
        <v>9.5460563898086548E-9</v>
      </c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</row>
    <row r="147" spans="1:36" x14ac:dyDescent="0.2">
      <c r="A147" s="32">
        <f>B66-'Предявени (1)'!B66-'Предявени (2)'!B66-'Предявени (3)'!B66-'Предявени (4)'!B66</f>
        <v>-1.1059455573558807E-9</v>
      </c>
      <c r="B147" s="32">
        <f>C66-'Предявени (1)'!C66-'Предявени (2)'!C66-'Предявени (3)'!C66-'Предявени (4)'!C66</f>
        <v>-9.8953023552894592E-10</v>
      </c>
      <c r="C147" s="32">
        <f>D66-'Предявени (1)'!D66-'Предявени (2)'!D66-'Предявени (3)'!D66-'Предявени (4)'!D66</f>
        <v>-1.1641532182693481E-9</v>
      </c>
      <c r="D147" s="32">
        <f>E66-'Предявени (1)'!E66-'Предявени (2)'!E66-'Предявени (3)'!E66-'Предявени (4)'!E66</f>
        <v>-1.3387762010097504E-9</v>
      </c>
      <c r="E147" s="32">
        <f>F66-'Предявени (1)'!F66-'Предявени (2)'!F66-'Предявени (3)'!F66-'Предявени (4)'!F66</f>
        <v>3.2596290111541748E-9</v>
      </c>
      <c r="F147" s="32">
        <f>G66-'Предявени (1)'!G66-'Предявени (2)'!G66-'Предявени (3)'!G66-'Предявени (4)'!G66</f>
        <v>0</v>
      </c>
      <c r="G147" s="32">
        <f>H66-'Предявени (1)'!H66-'Предявени (2)'!H66-'Предявени (3)'!H66-'Предявени (4)'!H66</f>
        <v>0</v>
      </c>
      <c r="H147" s="32">
        <f>I66-'Предявени (1)'!I66-'Предявени (2)'!I66-'Предявени (3)'!I66-'Предявени (4)'!I66</f>
        <v>0</v>
      </c>
      <c r="I147" s="32">
        <f>J66-'Предявени (1)'!J66-'Предявени (2)'!J66-'Предявени (3)'!J66-'Предявени (4)'!J66</f>
        <v>0</v>
      </c>
      <c r="J147" s="32">
        <f>K66-'Предявени (1)'!K66-'Предявени (2)'!K66-'Предявени (3)'!K66-'Предявени (4)'!K66</f>
        <v>0</v>
      </c>
      <c r="K147" s="32">
        <f>L66-'Предявени (1)'!L66-'Предявени (2)'!L66-'Предявени (3)'!L66-'Предявени (4)'!L66</f>
        <v>6.5192580223083496E-9</v>
      </c>
      <c r="L147" s="32">
        <f>M66-'Предявени (1)'!M66-'Предявени (2)'!M66-'Предявени (3)'!M66-'Предявени (4)'!M66</f>
        <v>-4.6566128730773926E-9</v>
      </c>
      <c r="M147" s="32">
        <f>N66-'Предявени (1)'!N66-'Предявени (2)'!N66-'Предявени (3)'!N66-'Предявени (4)'!N66</f>
        <v>3.9581209421157837E-9</v>
      </c>
      <c r="N147" s="32">
        <f>O66-'Предявени (1)'!O66-'Предявени (2)'!O66-'Предявени (3)'!O66-'Предявени (4)'!O66</f>
        <v>8.149072527885437E-9</v>
      </c>
      <c r="O147" s="32">
        <f>P66-'Предявени (1)'!P66-'Предявени (2)'!P66-'Предявени (3)'!P66-'Предявени (4)'!P66</f>
        <v>-8.8475644588470459E-9</v>
      </c>
      <c r="P147" s="32">
        <f>Q66-'Предявени (1)'!Q66-'Предявени (2)'!Q66-'Предявени (3)'!Q66-'Предявени (4)'!Q66</f>
        <v>-5.1222741603851318E-9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</row>
    <row r="148" spans="1:36" x14ac:dyDescent="0.2">
      <c r="A148" s="32">
        <f>B67-'Предявени (1)'!B67-'Предявени (2)'!B67-'Предявени (3)'!B67-'Предявени (4)'!B67</f>
        <v>-9.3132257461547852E-10</v>
      </c>
      <c r="B148" s="32">
        <f>C67-'Предявени (1)'!C67-'Предявени (2)'!C67-'Предявени (3)'!C67-'Предявени (4)'!C67</f>
        <v>7.5669959187507629E-10</v>
      </c>
      <c r="C148" s="32">
        <f>D67-'Предявени (1)'!D67-'Предявени (2)'!D67-'Предявени (3)'!D67-'Предявени (4)'!D67</f>
        <v>2.7357600629329681E-9</v>
      </c>
      <c r="D148" s="32">
        <f>E67-'Предявени (1)'!E67-'Предявени (2)'!E67-'Предявени (3)'!E67-'Предявени (4)'!E67</f>
        <v>7.5669959187507629E-10</v>
      </c>
      <c r="E148" s="32">
        <f>F67-'Предявени (1)'!F67-'Предявени (2)'!F67-'Предявени (3)'!F67-'Предявени (4)'!F67</f>
        <v>2.9685907065868378E-9</v>
      </c>
      <c r="F148" s="32">
        <f>G67-'Предявени (1)'!G67-'Предявени (2)'!G67-'Предявени (3)'!G67-'Предявени (4)'!G67</f>
        <v>1.862645149230957E-9</v>
      </c>
      <c r="G148" s="32">
        <f>H67-'Предявени (1)'!H67-'Предявени (2)'!H67-'Предявени (3)'!H67-'Предявени (4)'!H67</f>
        <v>5.1222741603851318E-9</v>
      </c>
      <c r="H148" s="32">
        <f>I67-'Предявени (1)'!I67-'Предявени (2)'!I67-'Предявени (3)'!I67-'Предявени (4)'!I67</f>
        <v>4.4237822294235229E-9</v>
      </c>
      <c r="I148" s="32">
        <f>J67-'Предявени (1)'!J67-'Предявени (2)'!J67-'Предявени (3)'!J67-'Предявени (4)'!J67</f>
        <v>6.7520886659622192E-9</v>
      </c>
      <c r="J148" s="32">
        <f>K67-'Предявени (1)'!K67-'Предявени (2)'!K67-'Предявени (3)'!K67-'Предявени (4)'!K67</f>
        <v>1.3620592653751373E-8</v>
      </c>
      <c r="K148" s="32">
        <f>L67-'Предявени (1)'!L67-'Предявени (2)'!L67-'Предявени (3)'!L67-'Предявени (4)'!L67</f>
        <v>1.1641532182693481E-9</v>
      </c>
      <c r="L148" s="32">
        <f>M67-'Предявени (1)'!M67-'Предявени (2)'!M67-'Предявени (3)'!M67-'Предявени (4)'!M67</f>
        <v>1.6298145055770874E-9</v>
      </c>
      <c r="M148" s="32">
        <f>N67-'Предявени (1)'!N67-'Предявени (2)'!N67-'Предявени (3)'!N67-'Предявени (4)'!N67</f>
        <v>3.0267983675003052E-9</v>
      </c>
      <c r="N148" s="32">
        <f>O67-'Предявени (1)'!O67-'Предявени (2)'!O67-'Предявени (3)'!O67-'Предявени (4)'!O67</f>
        <v>6.28642737865448E-9</v>
      </c>
      <c r="O148" s="32">
        <f>P67-'Предявени (1)'!P67-'Предявени (2)'!P67-'Предявени (3)'!P67-'Предявени (4)'!P67</f>
        <v>0</v>
      </c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</row>
    <row r="149" spans="1:36" x14ac:dyDescent="0.2">
      <c r="A149" s="32">
        <f>B68-'Предявени (1)'!B68-'Предявени (2)'!B68-'Предявени (3)'!B68-'Предявени (4)'!B68</f>
        <v>-7.2759576141834259E-10</v>
      </c>
      <c r="B149" s="32">
        <f>C68-'Предявени (1)'!C68-'Предявени (2)'!C68-'Предявени (3)'!C68-'Предявени (4)'!C68</f>
        <v>9.8953023552894592E-10</v>
      </c>
      <c r="C149" s="32">
        <f>D68-'Предявени (1)'!D68-'Предявени (2)'!D68-'Предявени (3)'!D68-'Предявени (4)'!D68</f>
        <v>3.4924596548080444E-10</v>
      </c>
      <c r="D149" s="32">
        <f>E68-'Предявени (1)'!E68-'Предявени (2)'!E68-'Предявени (3)'!E68-'Предявени (4)'!E68</f>
        <v>0</v>
      </c>
      <c r="E149" s="32">
        <f>F68-'Предявени (1)'!F68-'Предявени (2)'!F68-'Предявени (3)'!F68-'Предявени (4)'!F68</f>
        <v>6.4028427004814148E-10</v>
      </c>
      <c r="F149" s="32">
        <f>G68-'Предявени (1)'!G68-'Предявени (2)'!G68-'Предявени (3)'!G68-'Предявени (4)'!G68</f>
        <v>2.9685907065868378E-9</v>
      </c>
      <c r="G149" s="32">
        <f>H68-'Предявени (1)'!H68-'Предявени (2)'!H68-'Предявени (3)'!H68-'Предявени (4)'!H68</f>
        <v>-3.6670826375484467E-9</v>
      </c>
      <c r="H149" s="32">
        <f>I68-'Предявени (1)'!I68-'Предявени (2)'!I68-'Предявени (3)'!I68-'Предявени (4)'!I68</f>
        <v>2.9103830456733704E-9</v>
      </c>
      <c r="I149" s="32">
        <f>J68-'Предявени (1)'!J68-'Предявени (2)'!J68-'Предявени (3)'!J68-'Предявени (4)'!J68</f>
        <v>6.7520886659622192E-9</v>
      </c>
      <c r="J149" s="32">
        <f>K68-'Предявени (1)'!K68-'Предявени (2)'!K68-'Предявени (3)'!K68-'Предявени (4)'!K68</f>
        <v>-6.5192580223083496E-9</v>
      </c>
      <c r="K149" s="32">
        <f>L68-'Предявени (1)'!L68-'Предявени (2)'!L68-'Предявени (3)'!L68-'Предявени (4)'!L68</f>
        <v>-6.9849193096160889E-10</v>
      </c>
      <c r="L149" s="32">
        <f>M68-'Предявени (1)'!M68-'Предявени (2)'!M68-'Предявени (3)'!M68-'Предявени (4)'!M68</f>
        <v>-3.7834979593753815E-9</v>
      </c>
      <c r="M149" s="32">
        <f>N68-'Предявени (1)'!N68-'Предявени (2)'!N68-'Предявени (3)'!N68-'Предявени (4)'!N68</f>
        <v>-1.862645149230957E-9</v>
      </c>
      <c r="N149" s="32">
        <f>O68-'Предявени (1)'!O68-'Предявени (2)'!O68-'Предявени (3)'!O68-'Предявени (4)'!O68</f>
        <v>5.005858838558197E-9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</row>
    <row r="150" spans="1:36" x14ac:dyDescent="0.2">
      <c r="A150" s="32">
        <f>B69-'Предявени (1)'!B69-'Предявени (2)'!B69-'Предявени (3)'!B69-'Предявени (4)'!B69</f>
        <v>-1.2514647096395493E-9</v>
      </c>
      <c r="B150" s="32">
        <f>C69-'Предявени (1)'!C69-'Предявени (2)'!C69-'Предявени (3)'!C69-'Предявени (4)'!C69</f>
        <v>-2.6193447411060333E-10</v>
      </c>
      <c r="C150" s="32">
        <f>D69-'Предявени (1)'!D69-'Предявени (2)'!D69-'Предявени (3)'!D69-'Предявени (4)'!D69</f>
        <v>-5.6752469390630722E-10</v>
      </c>
      <c r="D150" s="32">
        <f>E69-'Предявени (1)'!E69-'Предявени (2)'!E69-'Предявени (3)'!E69-'Предявени (4)'!E69</f>
        <v>9.8953023552894592E-10</v>
      </c>
      <c r="E150" s="32">
        <f>F69-'Предявени (1)'!F69-'Предявени (2)'!F69-'Предявени (3)'!F69-'Предявени (4)'!F69</f>
        <v>2.066371962428093E-9</v>
      </c>
      <c r="F150" s="32">
        <f>G69-'Предявени (1)'!G69-'Предявени (2)'!G69-'Предявени (3)'!G69-'Предявени (4)'!G69</f>
        <v>4.4819898903369904E-9</v>
      </c>
      <c r="G150" s="32">
        <f>H69-'Предявени (1)'!H69-'Предявени (2)'!H69-'Предявени (3)'!H69-'Предявени (4)'!H69</f>
        <v>3.2596290111541748E-9</v>
      </c>
      <c r="H150" s="32">
        <f>I69-'Предявени (1)'!I69-'Предявени (2)'!I69-'Предявени (3)'!I69-'Предявени (4)'!I69</f>
        <v>-1.280568540096283E-9</v>
      </c>
      <c r="I150" s="32">
        <f>J69-'Предявени (1)'!J69-'Предявени (2)'!J69-'Предявени (3)'!J69-'Предявени (4)'!J69</f>
        <v>-1.7462298274040222E-9</v>
      </c>
      <c r="J150" s="32">
        <f>K69-'Предявени (1)'!K69-'Предявени (2)'!K69-'Предявени (3)'!K69-'Предявени (4)'!K69</f>
        <v>-5.9371814131736755E-9</v>
      </c>
      <c r="K150" s="32">
        <f>L69-'Предявени (1)'!L69-'Предявени (2)'!L69-'Предявени (3)'!L69-'Предявени (4)'!L69</f>
        <v>-6.6356733441352844E-9</v>
      </c>
      <c r="L150" s="32">
        <f>M69-'Предявени (1)'!M69-'Предявени (2)'!M69-'Предявени (3)'!M69-'Предявени (4)'!M69</f>
        <v>-5.8207660913467407E-9</v>
      </c>
      <c r="M150" s="32">
        <f>N69-'Предявени (1)'!N69-'Предявени (2)'!N69-'Предявени (3)'!N69-'Предявени (4)'!N69</f>
        <v>-1.0477378964424133E-8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</row>
    <row r="151" spans="1:36" x14ac:dyDescent="0.2">
      <c r="A151" s="32">
        <f>B70-'Предявени (1)'!B70-'Предявени (2)'!B70-'Предявени (3)'!B70-'Предявени (4)'!B70</f>
        <v>-4.0745362639427185E-10</v>
      </c>
      <c r="B151" s="32">
        <f>C70-'Предявени (1)'!C70-'Предявени (2)'!C70-'Предявени (3)'!C70-'Предявени (4)'!C70</f>
        <v>2.5611370801925659E-9</v>
      </c>
      <c r="C151" s="32">
        <f>D70-'Предявени (1)'!D70-'Предявени (2)'!D70-'Предявени (3)'!D70-'Предявени (4)'!D70</f>
        <v>-1.1641532182693481E-9</v>
      </c>
      <c r="D151" s="32">
        <f>E70-'Предявени (1)'!E70-'Предявени (2)'!E70-'Предявени (3)'!E70-'Предявени (4)'!E70</f>
        <v>0</v>
      </c>
      <c r="E151" s="32">
        <f>F70-'Предявени (1)'!F70-'Предявени (2)'!F70-'Предявени (3)'!F70-'Предявени (4)'!F70</f>
        <v>5.5879354476928711E-9</v>
      </c>
      <c r="F151" s="32">
        <f>G70-'Предявени (1)'!G70-'Предявени (2)'!G70-'Предявени (3)'!G70-'Предявени (4)'!G70</f>
        <v>5.1222741603851318E-9</v>
      </c>
      <c r="G151" s="32">
        <f>H70-'Предявени (1)'!H70-'Предявени (2)'!H70-'Предявени (3)'!H70-'Предявени (4)'!H70</f>
        <v>-8.3819031715393066E-9</v>
      </c>
      <c r="H151" s="32">
        <f>I70-'Предявени (1)'!I70-'Предявени (2)'!I70-'Предявени (3)'!I70-'Предявени (4)'!I70</f>
        <v>-9.7788870334625244E-9</v>
      </c>
      <c r="I151" s="32">
        <f>J70-'Предявени (1)'!J70-'Предявени (2)'!J70-'Предявени (3)'!J70-'Предявени (4)'!J70</f>
        <v>0</v>
      </c>
      <c r="J151" s="32">
        <f>K70-'Предявени (1)'!K70-'Предявени (2)'!K70-'Предявени (3)'!K70-'Предявени (4)'!K70</f>
        <v>1.1175870895385742E-8</v>
      </c>
      <c r="K151" s="32">
        <f>L70-'Предявени (1)'!L70-'Предявени (2)'!L70-'Предявени (3)'!L70-'Предявени (4)'!L70</f>
        <v>-7.4505805969238281E-9</v>
      </c>
      <c r="L151" s="32">
        <f>M70-'Предявени (1)'!M70-'Предявени (2)'!M70-'Предявени (3)'!M70-'Предявени (4)'!M70</f>
        <v>7.4505805969238281E-9</v>
      </c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</row>
    <row r="152" spans="1:36" x14ac:dyDescent="0.2">
      <c r="A152" s="32">
        <f>B71-'Предявени (1)'!B71-'Предявени (2)'!B71-'Предявени (3)'!B71-'Предявени (4)'!B71</f>
        <v>0</v>
      </c>
      <c r="B152" s="32">
        <f>C71-'Предявени (1)'!C71-'Предявени (2)'!C71-'Предявени (3)'!C71-'Предявени (4)'!C71</f>
        <v>1.0477378964424133E-9</v>
      </c>
      <c r="C152" s="32">
        <f>D71-'Предявени (1)'!D71-'Предявени (2)'!D71-'Предявени (3)'!D71-'Предявени (4)'!D71</f>
        <v>0</v>
      </c>
      <c r="D152" s="32">
        <f>E71-'Предявени (1)'!E71-'Предявени (2)'!E71-'Предявени (3)'!E71-'Предявени (4)'!E71</f>
        <v>-1.9208528101444244E-9</v>
      </c>
      <c r="E152" s="32">
        <f>F71-'Предявени (1)'!F71-'Предявени (2)'!F71-'Предявени (3)'!F71-'Предявени (4)'!F71</f>
        <v>4.4819898903369904E-9</v>
      </c>
      <c r="F152" s="32">
        <f>G71-'Предявени (1)'!G71-'Предявени (2)'!G71-'Предявени (3)'!G71-'Предявени (4)'!G71</f>
        <v>6.0535967350006104E-9</v>
      </c>
      <c r="G152" s="32">
        <f>H71-'Предявени (1)'!H71-'Предявени (2)'!H71-'Предявени (3)'!H71-'Предявени (4)'!H71</f>
        <v>-1.2223608791828156E-9</v>
      </c>
      <c r="H152" s="32">
        <f>I71-'Предявени (1)'!I71-'Предявени (2)'!I71-'Предявени (3)'!I71-'Предявени (4)'!I71</f>
        <v>1.3387762010097504E-9</v>
      </c>
      <c r="I152" s="32">
        <f>J71-'Предявени (1)'!J71-'Предявени (2)'!J71-'Предявени (3)'!J71-'Предявени (4)'!J71</f>
        <v>3.5506673157215118E-9</v>
      </c>
      <c r="J152" s="32">
        <f>K71-'Предявени (1)'!K71-'Предявени (2)'!K71-'Предявени (3)'!K71-'Предявени (4)'!K71</f>
        <v>8.9639797806739807E-9</v>
      </c>
      <c r="K152" s="32">
        <f>L71-'Предявени (1)'!L71-'Предявени (2)'!L71-'Предявени (3)'!L71-'Предявени (4)'!L71</f>
        <v>-1.3969838619232178E-9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</row>
    <row r="153" spans="1:36" x14ac:dyDescent="0.2">
      <c r="A153" s="32">
        <f>B72-'Предявени (1)'!B72-'Предявени (2)'!B72-'Предявени (3)'!B72-'Предявени (4)'!B72</f>
        <v>-2.4010660126805305E-10</v>
      </c>
      <c r="B153" s="32">
        <f>C72-'Предявени (1)'!C72-'Предявени (2)'!C72-'Предявени (3)'!C72-'Предявени (4)'!C72</f>
        <v>3.8417056202888489E-9</v>
      </c>
      <c r="C153" s="32">
        <f>D72-'Предявени (1)'!D72-'Предявени (2)'!D72-'Предявени (3)'!D72-'Предявени (4)'!D72</f>
        <v>0</v>
      </c>
      <c r="D153" s="32">
        <f>E72-'Предявени (1)'!E72-'Предявени (2)'!E72-'Предявени (3)'!E72-'Предявени (4)'!E72</f>
        <v>1.7462298274040222E-9</v>
      </c>
      <c r="E153" s="32">
        <f>F72-'Предявени (1)'!F72-'Предявени (2)'!F72-'Предявени (3)'!F72-'Предявени (4)'!F72</f>
        <v>-4.8894435167312622E-9</v>
      </c>
      <c r="F153" s="32">
        <f>G72-'Предявени (1)'!G72-'Предявени (2)'!G72-'Предявени (3)'!G72-'Предявени (4)'!G72</f>
        <v>3.4924596548080444E-9</v>
      </c>
      <c r="G153" s="32">
        <f>H72-'Предявени (1)'!H72-'Предявени (2)'!H72-'Предявени (3)'!H72-'Предявени (4)'!H72</f>
        <v>0</v>
      </c>
      <c r="H153" s="32">
        <f>I72-'Предявени (1)'!I72-'Предявени (2)'!I72-'Предявени (3)'!I72-'Предявени (4)'!I72</f>
        <v>0</v>
      </c>
      <c r="I153" s="32">
        <f>J72-'Предявени (1)'!J72-'Предявени (2)'!J72-'Предявени (3)'!J72-'Предявени (4)'!J72</f>
        <v>0</v>
      </c>
      <c r="J153" s="32">
        <f>K72-'Предявени (1)'!K72-'Предявени (2)'!K72-'Предявени (3)'!K72-'Предявени (4)'!K72</f>
        <v>-1.3504177331924438E-8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</row>
    <row r="154" spans="1:36" x14ac:dyDescent="0.2">
      <c r="A154" s="32">
        <f>B73-'Предявени (1)'!B73-'Предявени (2)'!B73-'Предявени (3)'!B73-'Предявени (4)'!B73</f>
        <v>5.3842086344957352E-10</v>
      </c>
      <c r="B154" s="32">
        <f>C73-'Предявени (1)'!C73-'Предявени (2)'!C73-'Предявени (3)'!C73-'Предявени (4)'!C73</f>
        <v>-8.7311491370201111E-10</v>
      </c>
      <c r="C154" s="32">
        <f>D73-'Предявени (1)'!D73-'Предявени (2)'!D73-'Предявени (3)'!D73-'Предявени (4)'!D73</f>
        <v>2.3865140974521637E-9</v>
      </c>
      <c r="D154" s="32">
        <f>E73-'Предявени (1)'!E73-'Предявени (2)'!E73-'Предявени (3)'!E73-'Предявени (4)'!E73</f>
        <v>1.3969838619232178E-9</v>
      </c>
      <c r="E154" s="32">
        <f>F73-'Предявени (1)'!F73-'Предявени (2)'!F73-'Предявени (3)'!F73-'Предявени (4)'!F73</f>
        <v>-4.4237822294235229E-9</v>
      </c>
      <c r="F154" s="32">
        <f>G73-'Предявени (1)'!G73-'Предявени (2)'!G73-'Предявени (3)'!G73-'Предявени (4)'!G73</f>
        <v>-1.1641532182693481E-9</v>
      </c>
      <c r="G154" s="32">
        <f>H73-'Предявени (1)'!H73-'Предявени (2)'!H73-'Предявени (3)'!H73-'Предявени (4)'!H73</f>
        <v>4.4237822294235229E-9</v>
      </c>
      <c r="H154" s="32">
        <f>I73-'Предявени (1)'!I73-'Предявени (2)'!I73-'Предявени (3)'!I73-'Предявени (4)'!I73</f>
        <v>0</v>
      </c>
      <c r="I154" s="32">
        <f>J73-'Предявени (1)'!J73-'Предявени (2)'!J73-'Предявени (3)'!J73-'Предявени (4)'!J73</f>
        <v>4.1909515857696533E-9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</row>
    <row r="155" spans="1:36" x14ac:dyDescent="0.2">
      <c r="A155" s="32">
        <f>B74-'Предявени (1)'!B74-'Предявени (2)'!B74-'Предявени (3)'!B74-'Предявени (4)'!B74</f>
        <v>0</v>
      </c>
      <c r="B155" s="32">
        <f>C74-'Предявени (1)'!C74-'Предявени (2)'!C74-'Предявени (3)'!C74-'Предявени (4)'!C74</f>
        <v>-9.3132257461547852E-10</v>
      </c>
      <c r="C155" s="32">
        <f>D74-'Предявени (1)'!D74-'Предявени (2)'!D74-'Предявени (3)'!D74-'Предявени (4)'!D74</f>
        <v>0</v>
      </c>
      <c r="D155" s="32">
        <f>E74-'Предявени (1)'!E74-'Предявени (2)'!E74-'Предявени (3)'!E74-'Предявени (4)'!E74</f>
        <v>-5.7043507695198059E-9</v>
      </c>
      <c r="E155" s="32">
        <f>F74-'Предявени (1)'!F74-'Предявени (2)'!F74-'Предявени (3)'!F74-'Предявени (4)'!F74</f>
        <v>-7.1013346314430237E-9</v>
      </c>
      <c r="F155" s="32">
        <f>G74-'Предявени (1)'!G74-'Предявени (2)'!G74-'Предявени (3)'!G74-'Предявени (4)'!G74</f>
        <v>-2.5611370801925659E-9</v>
      </c>
      <c r="G155" s="32">
        <f>H74-'Предявени (1)'!H74-'Предявени (2)'!H74-'Предявени (3)'!H74-'Предявени (4)'!H74</f>
        <v>-4.1909515857696533E-9</v>
      </c>
      <c r="H155" s="32">
        <f>I74-'Предявени (1)'!I74-'Предявени (2)'!I74-'Предявени (3)'!I74-'Предявени (4)'!I74</f>
        <v>6.28642737865448E-9</v>
      </c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</row>
    <row r="156" spans="1:36" x14ac:dyDescent="0.2">
      <c r="A156" s="32">
        <f>B75-'Предявени (1)'!B75-'Предявени (2)'!B75-'Предявени (3)'!B75-'Предявени (4)'!B75</f>
        <v>0</v>
      </c>
      <c r="B156" s="32">
        <f>C75-'Предявени (1)'!C75-'Предявени (2)'!C75-'Предявени (3)'!C75-'Предявени (4)'!C75</f>
        <v>1.6298145055770874E-9</v>
      </c>
      <c r="C156" s="32">
        <f>D75-'Предявени (1)'!D75-'Предявени (2)'!D75-'Предявени (3)'!D75-'Предявени (4)'!D75</f>
        <v>0</v>
      </c>
      <c r="D156" s="32">
        <f>E75-'Предявени (1)'!E75-'Предявени (2)'!E75-'Предявени (3)'!E75-'Предявени (4)'!E75</f>
        <v>-3.6088749766349792E-9</v>
      </c>
      <c r="E156" s="32">
        <f>F75-'Предявени (1)'!F75-'Предявени (2)'!F75-'Предявени (3)'!F75-'Предявени (4)'!F75</f>
        <v>1.1641532182693481E-9</v>
      </c>
      <c r="F156" s="32">
        <f>G75-'Предявени (1)'!G75-'Предявени (2)'!G75-'Предявени (3)'!G75-'Предявени (4)'!G75</f>
        <v>6.9849193096160889E-9</v>
      </c>
      <c r="G156" s="32">
        <f>H75-'Предявени (1)'!H75-'Предявени (2)'!H75-'Предявени (3)'!H75-'Предявени (4)'!H75</f>
        <v>-1.862645149230957E-9</v>
      </c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</row>
    <row r="157" spans="1:36" x14ac:dyDescent="0.2">
      <c r="A157" s="32">
        <f>B76-'Предявени (1)'!B76-'Предявени (2)'!B76-'Предявени (3)'!B76-'Предявени (4)'!B76</f>
        <v>0</v>
      </c>
      <c r="B157" s="32">
        <f>C76-'Предявени (1)'!C76-'Предявени (2)'!C76-'Предявени (3)'!C76-'Предявени (4)'!C76</f>
        <v>-8.149072527885437E-10</v>
      </c>
      <c r="C157" s="32">
        <f>D76-'Предявени (1)'!D76-'Предявени (2)'!D76-'Предявени (3)'!D76-'Предявени (4)'!D76</f>
        <v>-1.280568540096283E-9</v>
      </c>
      <c r="D157" s="32">
        <f>E76-'Предявени (1)'!E76-'Предявени (2)'!E76-'Предявени (3)'!E76-'Предявени (4)'!E76</f>
        <v>1.3969838619232178E-9</v>
      </c>
      <c r="E157" s="32">
        <f>F76-'Предявени (1)'!F76-'Предявени (2)'!F76-'Предявени (3)'!F76-'Предявени (4)'!F76</f>
        <v>-8.149072527885437E-10</v>
      </c>
      <c r="F157" s="32">
        <f>G76-'Предявени (1)'!G76-'Предявени (2)'!G76-'Предявени (3)'!G76-'Предявени (4)'!G76</f>
        <v>-3.14321368932724E-9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</row>
    <row r="158" spans="1:36" x14ac:dyDescent="0.2">
      <c r="A158" s="32">
        <f>B77-'Предявени (1)'!B77-'Предявени (2)'!B77-'Предявени (3)'!B77-'Предявени (4)'!B77</f>
        <v>-6.9849193096160889E-10</v>
      </c>
      <c r="B158" s="32">
        <f>C77-'Предявени (1)'!C77-'Предявени (2)'!C77-'Предявени (3)'!C77-'Предявени (4)'!C77</f>
        <v>-3.14321368932724E-9</v>
      </c>
      <c r="C158" s="32">
        <f>D77-'Предявени (1)'!D77-'Предявени (2)'!D77-'Предявени (3)'!D77-'Предявени (4)'!D77</f>
        <v>0</v>
      </c>
      <c r="D158" s="32">
        <f>E77-'Предявени (1)'!E77-'Предявени (2)'!E77-'Предявени (3)'!E77-'Предявени (4)'!E77</f>
        <v>0</v>
      </c>
      <c r="E158" s="32">
        <f>F77-'Предявени (1)'!F77-'Предявени (2)'!F77-'Предявени (3)'!F77-'Предявени (4)'!F77</f>
        <v>0</v>
      </c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</row>
    <row r="159" spans="1:36" x14ac:dyDescent="0.2">
      <c r="A159" s="32">
        <f>B78-'Предявени (1)'!B78-'Предявени (2)'!B78-'Предявени (3)'!B78-'Предявени (4)'!B78</f>
        <v>-9.0221874415874481E-10</v>
      </c>
      <c r="B159" s="32">
        <f>C78-'Предявени (1)'!C78-'Предявени (2)'!C78-'Предявени (3)'!C78-'Предявени (4)'!C78</f>
        <v>-2.9103830456733704E-9</v>
      </c>
      <c r="C159" s="32">
        <f>D78-'Предявени (1)'!D78-'Предявени (2)'!D78-'Предявени (3)'!D78-'Предявени (4)'!D78</f>
        <v>0</v>
      </c>
      <c r="D159" s="32">
        <f>E78-'Предявени (1)'!E78-'Предявени (2)'!E78-'Предявени (3)'!E78-'Предявени (4)'!E78</f>
        <v>0</v>
      </c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</row>
    <row r="160" spans="1:36" x14ac:dyDescent="0.2">
      <c r="A160" s="32">
        <f>B79-'Предявени (1)'!B79-'Предявени (2)'!B79-'Предявени (3)'!B79-'Предявени (4)'!B79</f>
        <v>-7.4942363426089287E-10</v>
      </c>
      <c r="B160" s="32">
        <f>C79-'Предявени (1)'!C79-'Предявени (2)'!C79-'Предявени (3)'!C79-'Предявени (4)'!C79</f>
        <v>-1.0477378964424133E-9</v>
      </c>
      <c r="C160" s="32">
        <f>D79-'Предявени (1)'!D79-'Предявени (2)'!D79-'Предявени (3)'!D79-'Предявени (4)'!D79</f>
        <v>5.1513779908418655E-9</v>
      </c>
    </row>
    <row r="161" spans="1:36" x14ac:dyDescent="0.2">
      <c r="A161" s="32">
        <f>B80-'Предявени (1)'!B80-'Предявени (2)'!B80-'Предявени (3)'!B80-'Предявени (4)'!B80</f>
        <v>8.7311491370201111E-10</v>
      </c>
      <c r="B161" s="32">
        <f>C80-'Предявени (1)'!C80-'Предявени (2)'!C80-'Предявени (3)'!C80-'Предявени (4)'!C80</f>
        <v>-9.5315044745802879E-10</v>
      </c>
    </row>
    <row r="162" spans="1:36" x14ac:dyDescent="0.2">
      <c r="A162" s="32">
        <f>B81-'Предявени (1)'!B81-'Предявени (2)'!B81-'Предявени (3)'!B81-'Предявени (4)'!B81</f>
        <v>1.4842953532934189E-9</v>
      </c>
    </row>
    <row r="165" spans="1:36" x14ac:dyDescent="0.2">
      <c r="A165" s="32">
        <v>-1.862645149230957E-9</v>
      </c>
      <c r="B165" s="32">
        <v>-1.280568540096283E-9</v>
      </c>
      <c r="C165" s="32">
        <v>5.9371814131736755E-9</v>
      </c>
      <c r="D165" s="32">
        <v>5.1222741603851318E-9</v>
      </c>
      <c r="E165" s="32">
        <v>-1.0477378964424133E-9</v>
      </c>
      <c r="F165" s="32">
        <v>2.0954757928848267E-9</v>
      </c>
      <c r="G165" s="32">
        <v>-3.4924596548080444E-10</v>
      </c>
      <c r="H165" s="32">
        <v>-5.9371814131736755E-9</v>
      </c>
      <c r="I165" s="32">
        <v>-3.3760443329811096E-9</v>
      </c>
      <c r="J165" s="32">
        <v>-4.6566128730773926E-10</v>
      </c>
      <c r="K165" s="32">
        <v>1.9790604710578918E-9</v>
      </c>
      <c r="L165" s="32">
        <v>-2.9103830456733704E-9</v>
      </c>
      <c r="M165" s="32">
        <v>-3.4924596548080444E-9</v>
      </c>
      <c r="N165" s="32">
        <v>6.28642737865448E-9</v>
      </c>
      <c r="O165" s="32">
        <v>8.3819031715393066E-9</v>
      </c>
      <c r="P165" s="32">
        <v>-2.5611370801925659E-9</v>
      </c>
      <c r="Q165" s="32">
        <v>9.3132257461547852E-10</v>
      </c>
      <c r="R165" s="32">
        <v>3.4924596548080444E-9</v>
      </c>
      <c r="S165" s="32">
        <v>8.149072527885437E-9</v>
      </c>
      <c r="T165" s="32">
        <v>-1.9790604710578918E-9</v>
      </c>
      <c r="U165" s="32">
        <v>-8.149072527885437E-10</v>
      </c>
      <c r="V165" s="32">
        <v>1.280568540096283E-9</v>
      </c>
      <c r="W165" s="32">
        <v>7.3341652750968933E-9</v>
      </c>
      <c r="X165" s="32">
        <v>-5.2386894822120667E-9</v>
      </c>
      <c r="Y165" s="32">
        <v>3.14321368932724E-9</v>
      </c>
      <c r="Z165" s="32">
        <v>6.8685039877891541E-9</v>
      </c>
      <c r="AA165" s="32">
        <v>-6.1700120568275452E-9</v>
      </c>
      <c r="AB165" s="32">
        <v>-1.5133991837501526E-9</v>
      </c>
      <c r="AC165" s="32">
        <v>3.4924596548080444E-10</v>
      </c>
      <c r="AD165" s="32">
        <v>1.0477378964424133E-9</v>
      </c>
      <c r="AE165" s="32">
        <v>-5.2386894822120667E-9</v>
      </c>
      <c r="AF165" s="32">
        <v>-1.1641532182693481E-10</v>
      </c>
      <c r="AG165" s="32">
        <v>-1.7462298274040222E-9</v>
      </c>
      <c r="AH165" s="32">
        <v>-7.3341652750968933E-9</v>
      </c>
      <c r="AI165" s="32">
        <v>-3.6088749766349792E-9</v>
      </c>
      <c r="AJ165" s="32">
        <v>1.1641532182693481E-10</v>
      </c>
    </row>
    <row r="166" spans="1:36" x14ac:dyDescent="0.2">
      <c r="A166" s="32">
        <v>2.3283064365386963E-9</v>
      </c>
      <c r="B166" s="32">
        <v>-4.6566128730773926E-9</v>
      </c>
      <c r="C166" s="32">
        <v>-3.2596290111541748E-9</v>
      </c>
      <c r="D166" s="32">
        <v>-1.3969838619232178E-9</v>
      </c>
      <c r="E166" s="32">
        <v>-3.9581209421157837E-9</v>
      </c>
      <c r="F166" s="32">
        <v>6.6356733441352844E-9</v>
      </c>
      <c r="G166" s="32">
        <v>-5.005858838558197E-9</v>
      </c>
      <c r="H166" s="32">
        <v>5.8207660913467407E-10</v>
      </c>
      <c r="I166" s="32">
        <v>4.4237822294235229E-9</v>
      </c>
      <c r="J166" s="32">
        <v>8.8475644588470459E-9</v>
      </c>
      <c r="K166" s="32">
        <v>-5.005858838558197E-9</v>
      </c>
      <c r="L166" s="32">
        <v>2.5611370801925659E-9</v>
      </c>
      <c r="M166" s="32">
        <v>8.6147338151931763E-9</v>
      </c>
      <c r="N166" s="32">
        <v>1.1641532182693481E-10</v>
      </c>
      <c r="O166" s="32">
        <v>3.2596290111541748E-9</v>
      </c>
      <c r="P166" s="32">
        <v>8.0326572060585022E-9</v>
      </c>
      <c r="Q166" s="32">
        <v>2.6775524020195007E-9</v>
      </c>
      <c r="R166" s="32">
        <v>0</v>
      </c>
      <c r="S166" s="32">
        <v>5.7043507695198059E-9</v>
      </c>
      <c r="T166" s="32">
        <v>-3.3760443329811096E-9</v>
      </c>
      <c r="U166" s="32">
        <v>4.3073669075965881E-9</v>
      </c>
      <c r="V166" s="32">
        <v>4.1909515857696533E-9</v>
      </c>
      <c r="W166" s="32">
        <v>1.1641532182693481E-10</v>
      </c>
      <c r="X166" s="32">
        <v>3.6088749766349792E-9</v>
      </c>
      <c r="Y166" s="32">
        <v>6.7520886659622192E-9</v>
      </c>
      <c r="Z166" s="32">
        <v>3.14321368932724E-9</v>
      </c>
      <c r="AA166" s="32">
        <v>2.9103830456733704E-9</v>
      </c>
      <c r="AB166" s="32">
        <v>8.8475644588470459E-9</v>
      </c>
      <c r="AC166" s="32">
        <v>1.6298145055770874E-9</v>
      </c>
      <c r="AD166" s="32">
        <v>-4.4237822294235229E-9</v>
      </c>
      <c r="AE166" s="32">
        <v>-3.14321368932724E-9</v>
      </c>
      <c r="AF166" s="32">
        <v>1.1641532182693481E-9</v>
      </c>
      <c r="AG166" s="32">
        <v>-2.5611370801925659E-9</v>
      </c>
      <c r="AH166" s="32">
        <v>8.6147338151931763E-9</v>
      </c>
      <c r="AI166" s="32">
        <v>4.7730281949043274E-9</v>
      </c>
      <c r="AJ166" s="32">
        <v>39480282.322665758</v>
      </c>
    </row>
    <row r="167" spans="1:36" x14ac:dyDescent="0.2">
      <c r="A167" s="32">
        <v>-9.8953023552894592E-10</v>
      </c>
      <c r="B167" s="32">
        <v>-1.1641532182693481E-10</v>
      </c>
      <c r="C167" s="32">
        <v>-6.9849193096160889E-10</v>
      </c>
      <c r="D167" s="32">
        <v>-2.3283064365386963E-9</v>
      </c>
      <c r="E167" s="32">
        <v>2.3283064365386963E-10</v>
      </c>
      <c r="F167" s="32">
        <v>-4.8894435167312622E-9</v>
      </c>
      <c r="G167" s="32">
        <v>-4.6566128730773926E-10</v>
      </c>
      <c r="H167" s="32">
        <v>2.4447217583656311E-9</v>
      </c>
      <c r="I167" s="32">
        <v>5.1222741603851318E-9</v>
      </c>
      <c r="J167" s="32">
        <v>-4.8894435167312622E-9</v>
      </c>
      <c r="K167" s="32">
        <v>4.5401975512504578E-9</v>
      </c>
      <c r="L167" s="32">
        <v>-9.42964106798172E-9</v>
      </c>
      <c r="M167" s="32">
        <v>3.4924596548080444E-10</v>
      </c>
      <c r="N167" s="32">
        <v>5.8207660913467407E-9</v>
      </c>
      <c r="O167" s="32">
        <v>-2.4447217583656311E-9</v>
      </c>
      <c r="P167" s="32">
        <v>3.3760443329811096E-9</v>
      </c>
      <c r="Q167" s="32">
        <v>-1.3271346688270569E-8</v>
      </c>
      <c r="R167" s="32">
        <v>-2.3283064365386963E-9</v>
      </c>
      <c r="S167" s="32">
        <v>-2.7939677238464355E-9</v>
      </c>
      <c r="T167" s="32">
        <v>-5.3551048040390015E-9</v>
      </c>
      <c r="U167" s="32">
        <v>-4.8894435167312622E-9</v>
      </c>
      <c r="V167" s="32">
        <v>-7.2177499532699585E-9</v>
      </c>
      <c r="W167" s="32">
        <v>6.9849193096160889E-9</v>
      </c>
      <c r="X167" s="32">
        <v>9.3132257461547852E-10</v>
      </c>
      <c r="Y167" s="32">
        <v>-8.6147338151931763E-9</v>
      </c>
      <c r="Z167" s="32">
        <v>-1.234002411365509E-8</v>
      </c>
      <c r="AA167" s="32">
        <v>-3.0267983675003052E-9</v>
      </c>
      <c r="AB167" s="32">
        <v>-1.1641532182693481E-9</v>
      </c>
      <c r="AC167" s="32">
        <v>-8.6147338151931763E-9</v>
      </c>
      <c r="AD167" s="32">
        <v>-1.234002411365509E-8</v>
      </c>
      <c r="AE167" s="32">
        <v>-2.5611370801925659E-9</v>
      </c>
      <c r="AF167" s="32">
        <v>-6.5192580223083496E-9</v>
      </c>
      <c r="AG167" s="32">
        <v>-7.2177499532699585E-9</v>
      </c>
      <c r="AH167" s="32">
        <v>2.3283064365386963E-10</v>
      </c>
      <c r="AI167" s="32">
        <v>37004427.62137118</v>
      </c>
      <c r="AJ167" s="32">
        <v>37295897.39851182</v>
      </c>
    </row>
    <row r="168" spans="1:36" x14ac:dyDescent="0.2">
      <c r="A168" s="32">
        <v>1.1641532182693481E-9</v>
      </c>
      <c r="B168" s="32">
        <v>-1.9208528101444244E-9</v>
      </c>
      <c r="C168" s="32">
        <v>-9.8953023552894592E-10</v>
      </c>
      <c r="D168" s="32">
        <v>1.862645149230957E-9</v>
      </c>
      <c r="E168" s="32">
        <v>-2.3283064365386963E-9</v>
      </c>
      <c r="F168" s="32">
        <v>4.7730281949043274E-9</v>
      </c>
      <c r="G168" s="32">
        <v>-1.1641532182693481E-10</v>
      </c>
      <c r="H168" s="32">
        <v>-3.3760443329811096E-9</v>
      </c>
      <c r="I168" s="32">
        <v>-6.6356733441352844E-9</v>
      </c>
      <c r="J168" s="32">
        <v>-4.1909515857696533E-9</v>
      </c>
      <c r="K168" s="32">
        <v>1.3969838619232178E-9</v>
      </c>
      <c r="L168" s="32">
        <v>-1.0244548320770264E-8</v>
      </c>
      <c r="M168" s="32">
        <v>-8.0326572060585022E-9</v>
      </c>
      <c r="N168" s="32">
        <v>4.0745362639427185E-9</v>
      </c>
      <c r="O168" s="32">
        <v>-2.7939677238464355E-9</v>
      </c>
      <c r="P168" s="32">
        <v>0</v>
      </c>
      <c r="Q168" s="32">
        <v>-1.9790604710578918E-9</v>
      </c>
      <c r="R168" s="32">
        <v>-7.5669959187507629E-9</v>
      </c>
      <c r="S168" s="32">
        <v>-8.149072527885437E-10</v>
      </c>
      <c r="T168" s="32">
        <v>-1.280568540096283E-9</v>
      </c>
      <c r="U168" s="32">
        <v>-4.6566128730773926E-10</v>
      </c>
      <c r="V168" s="32">
        <v>-6.9849193096160889E-10</v>
      </c>
      <c r="W168" s="32">
        <v>-8.149072527885437E-10</v>
      </c>
      <c r="X168" s="32">
        <v>-1.0360963642597198E-8</v>
      </c>
      <c r="Y168" s="32">
        <v>-7.4505805969238281E-9</v>
      </c>
      <c r="Z168" s="32">
        <v>-5.3551048040390015E-9</v>
      </c>
      <c r="AA168" s="32">
        <v>1.0477378964424133E-9</v>
      </c>
      <c r="AB168" s="32">
        <v>-2.6775524020195007E-9</v>
      </c>
      <c r="AC168" s="32">
        <v>-4.1909515857696533E-9</v>
      </c>
      <c r="AD168" s="32">
        <v>-4.0745362639427185E-9</v>
      </c>
      <c r="AE168" s="32">
        <v>-4.0745362639427185E-9</v>
      </c>
      <c r="AF168" s="32">
        <v>-1.0477378964424133E-9</v>
      </c>
      <c r="AG168" s="32">
        <v>2.2118911147117615E-9</v>
      </c>
      <c r="AH168" s="32">
        <v>38025770.775211141</v>
      </c>
      <c r="AI168" s="32">
        <v>38196250.480123542</v>
      </c>
      <c r="AJ168" s="32">
        <v>38497107.791820481</v>
      </c>
    </row>
    <row r="169" spans="1:36" x14ac:dyDescent="0.2">
      <c r="A169" s="32">
        <v>-2.9103830456733704E-10</v>
      </c>
      <c r="B169" s="32">
        <v>7.2177499532699585E-9</v>
      </c>
      <c r="C169" s="32">
        <v>2.7939677238464355E-9</v>
      </c>
      <c r="D169" s="32">
        <v>4.5401975512504578E-9</v>
      </c>
      <c r="E169" s="32">
        <v>3.3760443329811096E-9</v>
      </c>
      <c r="F169" s="32">
        <v>2.2118911147117615E-9</v>
      </c>
      <c r="G169" s="32">
        <v>4.1909515857696533E-9</v>
      </c>
      <c r="H169" s="32">
        <v>-3.4924596548080444E-9</v>
      </c>
      <c r="I169" s="32">
        <v>-2.4447217583656311E-9</v>
      </c>
      <c r="J169" s="32">
        <v>-2.3283064365386963E-10</v>
      </c>
      <c r="K169" s="32">
        <v>-4.8894435167312622E-9</v>
      </c>
      <c r="L169" s="32">
        <v>-3.9581209421157837E-9</v>
      </c>
      <c r="M169" s="32">
        <v>-5.2386894822120667E-9</v>
      </c>
      <c r="N169" s="32">
        <v>-4.6566128730773926E-10</v>
      </c>
      <c r="O169" s="32">
        <v>-2.4447217583656311E-9</v>
      </c>
      <c r="P169" s="32">
        <v>5.4715201258659363E-9</v>
      </c>
      <c r="Q169" s="32">
        <v>-3.14321368932724E-9</v>
      </c>
      <c r="R169" s="32">
        <v>-1.0593794286251068E-8</v>
      </c>
      <c r="S169" s="32">
        <v>-1.0826624929904938E-8</v>
      </c>
      <c r="T169" s="32">
        <v>-3.14321368932724E-9</v>
      </c>
      <c r="U169" s="32">
        <v>-3.2596290111541748E-9</v>
      </c>
      <c r="V169" s="32">
        <v>-2.7939677238464355E-9</v>
      </c>
      <c r="W169" s="32">
        <v>1.1641532182693481E-9</v>
      </c>
      <c r="X169" s="32">
        <v>-2.0954757928848267E-9</v>
      </c>
      <c r="Y169" s="32">
        <v>9.3132257461547852E-10</v>
      </c>
      <c r="Z169" s="32">
        <v>-8.8475644588470459E-9</v>
      </c>
      <c r="AA169" s="32">
        <v>0</v>
      </c>
      <c r="AB169" s="32">
        <v>0</v>
      </c>
      <c r="AC169" s="32">
        <v>-3.2596290111541748E-9</v>
      </c>
      <c r="AD169" s="32">
        <v>-4.6566128730773926E-10</v>
      </c>
      <c r="AE169" s="32">
        <v>1.862645149230957E-9</v>
      </c>
      <c r="AF169" s="32">
        <v>4.6566128730773926E-9</v>
      </c>
      <c r="AG169" s="32">
        <v>39324455.96580755</v>
      </c>
      <c r="AH169" s="32">
        <v>39324455.96580755</v>
      </c>
      <c r="AI169" s="32">
        <v>39500758.023917623</v>
      </c>
      <c r="AJ169" s="32">
        <v>39811890.444500409</v>
      </c>
    </row>
    <row r="170" spans="1:36" x14ac:dyDescent="0.2">
      <c r="A170" s="32">
        <v>1.6298145055770874E-9</v>
      </c>
      <c r="B170" s="32">
        <v>-1.0477378964424133E-9</v>
      </c>
      <c r="C170" s="32">
        <v>-4.6566128730773926E-10</v>
      </c>
      <c r="D170" s="32">
        <v>3.0267983675003052E-9</v>
      </c>
      <c r="E170" s="32">
        <v>-9.3132257461547852E-10</v>
      </c>
      <c r="F170" s="32">
        <v>-2.7939677238464355E-9</v>
      </c>
      <c r="G170" s="32">
        <v>-1.5133991837501526E-9</v>
      </c>
      <c r="H170" s="32">
        <v>4.1909515857696533E-9</v>
      </c>
      <c r="I170" s="32">
        <v>4.4237822294235229E-9</v>
      </c>
      <c r="J170" s="32">
        <v>6.0535967350006104E-9</v>
      </c>
      <c r="K170" s="32">
        <v>-3.2596290111541748E-9</v>
      </c>
      <c r="L170" s="32">
        <v>-5.3551048040390015E-9</v>
      </c>
      <c r="M170" s="32">
        <v>3.4924596548080444E-9</v>
      </c>
      <c r="N170" s="32">
        <v>3.3760443329811096E-9</v>
      </c>
      <c r="O170" s="32">
        <v>3.4924596548080444E-10</v>
      </c>
      <c r="P170" s="32">
        <v>2.3283064365386963E-9</v>
      </c>
      <c r="Q170" s="32">
        <v>3.6088749766349792E-9</v>
      </c>
      <c r="R170" s="32">
        <v>3.2596290111541748E-9</v>
      </c>
      <c r="S170" s="32">
        <v>-1.5366822481155396E-8</v>
      </c>
      <c r="T170" s="32">
        <v>-4.3073669075965881E-9</v>
      </c>
      <c r="U170" s="32">
        <v>-2.3283064365386963E-9</v>
      </c>
      <c r="V170" s="32">
        <v>-6.4028427004814148E-9</v>
      </c>
      <c r="W170" s="32">
        <v>-4.3073669075965881E-9</v>
      </c>
      <c r="X170" s="32">
        <v>8.149072527885437E-10</v>
      </c>
      <c r="Y170" s="32">
        <v>1.1059455573558807E-8</v>
      </c>
      <c r="Z170" s="32">
        <v>5.8207660913467407E-10</v>
      </c>
      <c r="AA170" s="32">
        <v>3.4924596548080444E-10</v>
      </c>
      <c r="AB170" s="32">
        <v>7.7998265624046326E-9</v>
      </c>
      <c r="AC170" s="32">
        <v>0</v>
      </c>
      <c r="AD170" s="32">
        <v>3.8417056202888489E-9</v>
      </c>
      <c r="AE170" s="32">
        <v>3.7252902984619141E-9</v>
      </c>
      <c r="AF170" s="32">
        <v>42540580.673119113</v>
      </c>
      <c r="AG170" s="32">
        <v>42717884.030134179</v>
      </c>
      <c r="AH170" s="32">
        <v>42717884.030134179</v>
      </c>
      <c r="AI170" s="32">
        <v>42909399.734233648</v>
      </c>
      <c r="AJ170" s="32">
        <v>43247380.726825811</v>
      </c>
    </row>
    <row r="171" spans="1:36" x14ac:dyDescent="0.2">
      <c r="A171" s="32">
        <v>-2.1536834537982941E-9</v>
      </c>
      <c r="B171" s="32">
        <v>-1.9790604710578918E-9</v>
      </c>
      <c r="C171" s="32">
        <v>1.280568540096283E-9</v>
      </c>
      <c r="D171" s="32">
        <v>7.2177499532699585E-9</v>
      </c>
      <c r="E171" s="32">
        <v>3.6870915209874511E-9</v>
      </c>
      <c r="F171" s="32">
        <v>-1.6680132830515504E-9</v>
      </c>
      <c r="G171" s="32">
        <v>1.876287569757551E-9</v>
      </c>
      <c r="H171" s="32">
        <v>-5.6393218983430415E-9</v>
      </c>
      <c r="I171" s="32">
        <v>-3.1946001399774104E-9</v>
      </c>
      <c r="J171" s="32">
        <v>3.441073204157874E-9</v>
      </c>
      <c r="K171" s="32">
        <v>7.6352080213837326E-10</v>
      </c>
      <c r="L171" s="32">
        <v>-8.6629370343871415E-10</v>
      </c>
      <c r="M171" s="32">
        <v>4.3723957787733525E-9</v>
      </c>
      <c r="N171" s="32">
        <v>-4.8244146455544978E-9</v>
      </c>
      <c r="O171" s="32">
        <v>-3.1946001399774104E-9</v>
      </c>
      <c r="P171" s="32">
        <v>-9.8270902526564896E-10</v>
      </c>
      <c r="Q171" s="32">
        <v>6.8171175371389836E-9</v>
      </c>
      <c r="R171" s="32">
        <v>9.3782546173315495E-9</v>
      </c>
      <c r="S171" s="32">
        <v>1.4620127330999821E-9</v>
      </c>
      <c r="T171" s="32">
        <v>-7.4987838161177933E-10</v>
      </c>
      <c r="U171" s="32">
        <v>-1.6812009562272578E-9</v>
      </c>
      <c r="V171" s="32">
        <v>-3.0781848181504756E-9</v>
      </c>
      <c r="W171" s="32">
        <v>-2.8421709430404007E-10</v>
      </c>
      <c r="X171" s="32">
        <v>2.9754119168501347E-9</v>
      </c>
      <c r="Y171" s="32">
        <v>-6.1049831856507808E-9</v>
      </c>
      <c r="Z171" s="32">
        <v>-3.3110154618043453E-9</v>
      </c>
      <c r="AA171" s="32">
        <v>6.5028871176764369E-11</v>
      </c>
      <c r="AB171" s="32">
        <v>-6.4542291511315852E-9</v>
      </c>
      <c r="AC171" s="32">
        <v>4.1427483665756881E-10</v>
      </c>
      <c r="AD171" s="32">
        <v>-2.3796928871888667E-9</v>
      </c>
      <c r="AE171" s="32">
        <v>38758447.644476652</v>
      </c>
      <c r="AF171" s="32">
        <v>38758447.644476652</v>
      </c>
      <c r="AG171" s="32">
        <v>38919987.585194968</v>
      </c>
      <c r="AH171" s="32">
        <v>38919987.585194968</v>
      </c>
      <c r="AI171" s="32">
        <v>39094476.30333145</v>
      </c>
      <c r="AJ171" s="32">
        <v>39402408.597600512</v>
      </c>
    </row>
    <row r="172" spans="1:36" x14ac:dyDescent="0.2">
      <c r="A172" s="32">
        <v>-3.5242919693700969E-12</v>
      </c>
      <c r="B172" s="32">
        <v>-3.1591298466082662E-9</v>
      </c>
      <c r="C172" s="32">
        <v>-8.8052729552146047E-9</v>
      </c>
      <c r="D172" s="32">
        <v>1.7885213310364634E-9</v>
      </c>
      <c r="E172" s="32">
        <v>8.307779353344813E-9</v>
      </c>
      <c r="F172" s="32">
        <v>1.0054009180748835E-8</v>
      </c>
      <c r="G172" s="32">
        <v>-8.8903107098303735E-10</v>
      </c>
      <c r="H172" s="32">
        <v>-1.5875230019446462E-9</v>
      </c>
      <c r="I172" s="32">
        <v>-2.947217581095174E-9</v>
      </c>
      <c r="J172" s="32">
        <v>5.6570570450276136E-10</v>
      </c>
      <c r="K172" s="32">
        <v>-5.2550603868439794E-9</v>
      </c>
      <c r="L172" s="32">
        <v>-7.8180164564400911E-9</v>
      </c>
      <c r="M172" s="32">
        <v>-4.9076334107667208E-9</v>
      </c>
      <c r="N172" s="32">
        <v>-5.3714757086709142E-9</v>
      </c>
      <c r="O172" s="32">
        <v>5.5679265642538667E-9</v>
      </c>
      <c r="P172" s="32">
        <v>2.775777829810977E-9</v>
      </c>
      <c r="Q172" s="32">
        <v>3.7052814150229096E-9</v>
      </c>
      <c r="R172" s="32">
        <v>9.1313268058001995E-10</v>
      </c>
      <c r="S172" s="32">
        <v>-6.3064362620934844E-9</v>
      </c>
      <c r="T172" s="32">
        <v>-6.539266905747354E-9</v>
      </c>
      <c r="U172" s="32">
        <v>-1.3291355571709573E-8</v>
      </c>
      <c r="V172" s="32">
        <v>-1.3524186215363443E-8</v>
      </c>
      <c r="W172" s="32">
        <v>1.1441443348303437E-9</v>
      </c>
      <c r="X172" s="32">
        <v>3.9381120586767793E-9</v>
      </c>
      <c r="Y172" s="32">
        <v>-8.1690814113244414E-9</v>
      </c>
      <c r="Z172" s="32">
        <v>-1.6498233890160918E-9</v>
      </c>
      <c r="AA172" s="32">
        <v>-1.6498233890160918E-9</v>
      </c>
      <c r="AB172" s="32">
        <v>-1.6498233890160918E-9</v>
      </c>
      <c r="AC172" s="32">
        <v>-7.9362507676705718E-9</v>
      </c>
      <c r="AD172" s="32">
        <v>43843957.55344405</v>
      </c>
      <c r="AE172" s="32">
        <v>44062120.203682907</v>
      </c>
      <c r="AF172" s="32">
        <v>44062120.203682907</v>
      </c>
      <c r="AG172" s="32">
        <v>44245765.130613841</v>
      </c>
      <c r="AH172" s="32">
        <v>44245765.130613841</v>
      </c>
      <c r="AI172" s="32">
        <v>44444130.734500766</v>
      </c>
      <c r="AJ172" s="32">
        <v>44794200.218426876</v>
      </c>
    </row>
    <row r="173" spans="1:36" x14ac:dyDescent="0.2">
      <c r="A173" s="32">
        <v>-5.5570126278325915E-10</v>
      </c>
      <c r="B173" s="32">
        <v>-1.4624674804508686E-9</v>
      </c>
      <c r="C173" s="32">
        <v>5.0204107537865639E-10</v>
      </c>
      <c r="D173" s="32">
        <v>5.9662852436304092E-10</v>
      </c>
      <c r="E173" s="32">
        <v>-5.6788849178701639E-9</v>
      </c>
      <c r="F173" s="32">
        <v>-4.9476511776447296E-10</v>
      </c>
      <c r="G173" s="32">
        <v>2.6630004867911339E-9</v>
      </c>
      <c r="H173" s="32">
        <v>-5.3696567192673683E-9</v>
      </c>
      <c r="I173" s="32">
        <v>1.964508555829525E-9</v>
      </c>
      <c r="J173" s="32">
        <v>9.822542779147625E-10</v>
      </c>
      <c r="K173" s="32">
        <v>-3.6816345527768135E-9</v>
      </c>
      <c r="L173" s="32">
        <v>-8.1199686974287033E-9</v>
      </c>
      <c r="M173" s="32">
        <v>-5.2241375669836998E-9</v>
      </c>
      <c r="N173" s="32">
        <v>-3.7689460441470146E-9</v>
      </c>
      <c r="O173" s="32">
        <v>-1.4551915228366852E-9</v>
      </c>
      <c r="P173" s="32">
        <v>3.4488039091229439E-9</v>
      </c>
      <c r="Q173" s="32">
        <v>7.3923729360103607E-9</v>
      </c>
      <c r="R173" s="32">
        <v>3.2159732654690742E-9</v>
      </c>
      <c r="S173" s="32">
        <v>-1.4406396076083183E-9</v>
      </c>
      <c r="T173" s="32">
        <v>5.3114490583539009E-9</v>
      </c>
      <c r="U173" s="32">
        <v>4.1472958400845528E-9</v>
      </c>
      <c r="V173" s="32">
        <v>3.2159732654690742E-9</v>
      </c>
      <c r="W173" s="32">
        <v>5.3114490583539009E-9</v>
      </c>
      <c r="X173" s="32">
        <v>-1.2078089639544487E-9</v>
      </c>
      <c r="Y173" s="32">
        <v>6.2427716329693794E-9</v>
      </c>
      <c r="Z173" s="32">
        <v>7.6397554948925972E-9</v>
      </c>
      <c r="AA173" s="32">
        <v>-7.4942363426089287E-9</v>
      </c>
      <c r="AB173" s="32">
        <v>5.3114490583539009E-9</v>
      </c>
      <c r="AC173" s="32">
        <v>46007260.036039911</v>
      </c>
      <c r="AD173" s="32">
        <v>46245733.402258135</v>
      </c>
      <c r="AE173" s="32">
        <v>46475847.02165433</v>
      </c>
      <c r="AF173" s="32">
        <v>46475847.02165433</v>
      </c>
      <c r="AG173" s="32">
        <v>46669552.033825569</v>
      </c>
      <c r="AH173" s="32">
        <v>46669552.033825569</v>
      </c>
      <c r="AI173" s="32">
        <v>46878784.122930445</v>
      </c>
      <c r="AJ173" s="32">
        <v>47248030.443958357</v>
      </c>
    </row>
    <row r="174" spans="1:36" x14ac:dyDescent="0.2">
      <c r="A174" s="32">
        <v>-1.7462298274040222E-10</v>
      </c>
      <c r="B174" s="32">
        <v>-1.6443664208054543E-9</v>
      </c>
      <c r="C174" s="32">
        <v>-3.3469405025243759E-9</v>
      </c>
      <c r="D174" s="32">
        <v>2.1827872842550278E-10</v>
      </c>
      <c r="E174" s="32">
        <v>-6.8976078182458878E-9</v>
      </c>
      <c r="F174" s="32">
        <v>-3.2305251806974411E-9</v>
      </c>
      <c r="G174" s="32">
        <v>2.1973391994833946E-9</v>
      </c>
      <c r="H174" s="32">
        <v>-1.1641532182693481E-10</v>
      </c>
      <c r="I174" s="32">
        <v>-4.6275090426206589E-9</v>
      </c>
      <c r="J174" s="32">
        <v>2.0081643015146255E-9</v>
      </c>
      <c r="K174" s="32">
        <v>1.1874362826347351E-8</v>
      </c>
      <c r="L174" s="32">
        <v>4.1036400943994522E-9</v>
      </c>
      <c r="M174" s="32">
        <v>-3.4633558243513107E-9</v>
      </c>
      <c r="N174" s="32">
        <v>-7.0431269705295563E-9</v>
      </c>
      <c r="O174" s="32">
        <v>-7.7707227319478989E-9</v>
      </c>
      <c r="P174" s="32">
        <v>-2.0518200471997261E-9</v>
      </c>
      <c r="Q174" s="32">
        <v>-9.1968104243278503E-9</v>
      </c>
      <c r="R174" s="32">
        <v>-1.0593794286251068E-8</v>
      </c>
      <c r="S174" s="32">
        <v>-1.2223608791828156E-8</v>
      </c>
      <c r="T174" s="32">
        <v>-1.0943040251731873E-8</v>
      </c>
      <c r="U174" s="32">
        <v>-5.4133124649524689E-9</v>
      </c>
      <c r="V174" s="32">
        <v>-1.7229467630386353E-8</v>
      </c>
      <c r="W174" s="32">
        <v>-1.0390067473053932E-8</v>
      </c>
      <c r="X174" s="32">
        <v>-7.2468537837266922E-9</v>
      </c>
      <c r="Y174" s="32">
        <v>-2.35741026699543E-9</v>
      </c>
      <c r="Z174" s="32">
        <v>-5.1513779908418655E-9</v>
      </c>
      <c r="AA174" s="32">
        <v>-1.2369127944111824E-8</v>
      </c>
      <c r="AB174" s="32">
        <v>45428900.929421037</v>
      </c>
      <c r="AC174" s="32">
        <v>45719212.382493079</v>
      </c>
      <c r="AD174" s="32">
        <v>45956192.686670251</v>
      </c>
      <c r="AE174" s="32">
        <v>46184865.583709493</v>
      </c>
      <c r="AF174" s="32">
        <v>46184865.583709493</v>
      </c>
      <c r="AG174" s="32">
        <v>46377357.8248052</v>
      </c>
      <c r="AH174" s="32">
        <v>46377357.8248052</v>
      </c>
      <c r="AI174" s="32">
        <v>46585279.929088853</v>
      </c>
      <c r="AJ174" s="32">
        <v>46952214.4294113</v>
      </c>
    </row>
    <row r="175" spans="1:36" x14ac:dyDescent="0.2">
      <c r="A175" s="32">
        <v>-1.1059455573558807E-9</v>
      </c>
      <c r="B175" s="32">
        <v>1.3969838619232178E-9</v>
      </c>
      <c r="C175" s="32">
        <v>-1.1059455573558807E-9</v>
      </c>
      <c r="D175" s="32">
        <v>6.7520886659622192E-9</v>
      </c>
      <c r="E175" s="32">
        <v>2.3283064365386963E-10</v>
      </c>
      <c r="F175" s="32">
        <v>-1.123407855629921E-8</v>
      </c>
      <c r="G175" s="32">
        <v>-5.8207660913467407E-11</v>
      </c>
      <c r="H175" s="32">
        <v>-1.2747477740049362E-8</v>
      </c>
      <c r="I175" s="32">
        <v>-3.8417056202888489E-9</v>
      </c>
      <c r="J175" s="32">
        <v>9.0221874415874481E-9</v>
      </c>
      <c r="K175" s="32">
        <v>-6.4028427004814148E-9</v>
      </c>
      <c r="L175" s="32">
        <v>-5.9953890740871429E-9</v>
      </c>
      <c r="M175" s="32">
        <v>-3.9581209421157837E-9</v>
      </c>
      <c r="N175" s="32">
        <v>-6.1700120568275452E-9</v>
      </c>
      <c r="O175" s="32">
        <v>-5.8207660913467407E-10</v>
      </c>
      <c r="P175" s="32">
        <v>1.5133991837501526E-9</v>
      </c>
      <c r="Q175" s="32">
        <v>2.5029294192790985E-9</v>
      </c>
      <c r="R175" s="32">
        <v>4.3073669075965881E-9</v>
      </c>
      <c r="S175" s="32">
        <v>5.7043507695198059E-9</v>
      </c>
      <c r="T175" s="32">
        <v>4.6566128730773926E-9</v>
      </c>
      <c r="U175" s="32">
        <v>-5.8207660913467407E-11</v>
      </c>
      <c r="V175" s="32">
        <v>-2.6193447411060333E-9</v>
      </c>
      <c r="W175" s="32">
        <v>4.0745362639427185E-9</v>
      </c>
      <c r="X175" s="32">
        <v>3.0850060284137726E-9</v>
      </c>
      <c r="Y175" s="32">
        <v>0</v>
      </c>
      <c r="Z175" s="32">
        <v>-9.6042640507221222E-9</v>
      </c>
      <c r="AA175" s="32">
        <v>45039437.03602019</v>
      </c>
      <c r="AB175" s="32">
        <v>45109613.81972035</v>
      </c>
      <c r="AC175" s="32">
        <v>45397884.88214089</v>
      </c>
      <c r="AD175" s="32">
        <v>45633199.622000441</v>
      </c>
      <c r="AE175" s="32">
        <v>45860265.341519013</v>
      </c>
      <c r="AF175" s="32">
        <v>45860265.341519013</v>
      </c>
      <c r="AG175" s="32">
        <v>46051404.69293344</v>
      </c>
      <c r="AH175" s="32">
        <v>46051404.69293344</v>
      </c>
      <c r="AI175" s="32">
        <v>46257865.462111875</v>
      </c>
      <c r="AJ175" s="32">
        <v>46622221.043427691</v>
      </c>
    </row>
    <row r="176" spans="1:36" x14ac:dyDescent="0.2">
      <c r="A176" s="32">
        <v>1.280568540096283E-9</v>
      </c>
      <c r="B176" s="32">
        <v>1.5599539437971544E-9</v>
      </c>
      <c r="C176" s="32">
        <v>2.7938540370087139E-10</v>
      </c>
      <c r="D176" s="32">
        <v>-5.0757194003381301E-9</v>
      </c>
      <c r="E176" s="32">
        <v>-4.493642791203456E-9</v>
      </c>
      <c r="F176" s="32">
        <v>-4.2608121475495864E-9</v>
      </c>
      <c r="G176" s="32">
        <v>7.4504669100861065E-10</v>
      </c>
      <c r="H176" s="32">
        <v>-3.7951508602418471E-9</v>
      </c>
      <c r="I176" s="32">
        <v>-1.6996750673570205E-9</v>
      </c>
      <c r="J176" s="32">
        <v>8.5448732534132432E-9</v>
      </c>
      <c r="K176" s="32">
        <v>5.1221604735474102E-10</v>
      </c>
      <c r="L176" s="32">
        <v>-7.636856480530696E-9</v>
      </c>
      <c r="M176" s="32">
        <v>-1.350429101876216E-9</v>
      </c>
      <c r="N176" s="32">
        <v>-1.0547239526204066E-8</v>
      </c>
      <c r="O176" s="32">
        <v>-4.3772274693765212E-9</v>
      </c>
      <c r="P176" s="32">
        <v>-8.2189330896653701E-9</v>
      </c>
      <c r="Q176" s="32">
        <v>-8.8010096988000441E-9</v>
      </c>
      <c r="R176" s="32">
        <v>-6.2398726186074782E-9</v>
      </c>
      <c r="S176" s="32">
        <v>-1.5203852399281459E-8</v>
      </c>
      <c r="T176" s="32">
        <v>-2.7474129637994338E-9</v>
      </c>
      <c r="U176" s="32">
        <v>-6.8219492277421523E-9</v>
      </c>
      <c r="V176" s="32">
        <v>5.0524135986051988E-9</v>
      </c>
      <c r="W176" s="32">
        <v>1.3271233001432847E-9</v>
      </c>
      <c r="X176" s="32">
        <v>3.4225990930281114E-9</v>
      </c>
      <c r="Y176" s="32">
        <v>1.0756764368125005E-8</v>
      </c>
      <c r="Z176" s="32">
        <v>49912880.123734795</v>
      </c>
      <c r="AA176" s="32">
        <v>50080753.71902585</v>
      </c>
      <c r="AB176" s="32">
        <v>50158785.471919887</v>
      </c>
      <c r="AC176" s="32">
        <v>50479323.050350517</v>
      </c>
      <c r="AD176" s="32">
        <v>50740976.843312852</v>
      </c>
      <c r="AE176" s="32">
        <v>50993458.293472819</v>
      </c>
      <c r="AF176" s="32">
        <v>50993458.293472819</v>
      </c>
      <c r="AG176" s="32">
        <v>51205992.095272891</v>
      </c>
      <c r="AH176" s="32">
        <v>51205992.095272891</v>
      </c>
      <c r="AI176" s="32">
        <v>51435562.258985125</v>
      </c>
      <c r="AJ176" s="32">
        <v>51840700.585191034</v>
      </c>
    </row>
    <row r="177" spans="1:36" x14ac:dyDescent="0.2">
      <c r="A177" s="32">
        <v>1.0477378964424133E-9</v>
      </c>
      <c r="B177" s="32">
        <v>2.3283064365386963E-9</v>
      </c>
      <c r="C177" s="32">
        <v>-6.5192580223083496E-9</v>
      </c>
      <c r="D177" s="32">
        <v>-4.1909515857696533E-9</v>
      </c>
      <c r="E177" s="32">
        <v>5.8207660913467407E-9</v>
      </c>
      <c r="F177" s="32">
        <v>-6.5192580223083496E-9</v>
      </c>
      <c r="G177" s="32">
        <v>1.0011717677116394E-8</v>
      </c>
      <c r="H177" s="32">
        <v>-3.2596290111541748E-9</v>
      </c>
      <c r="I177" s="32">
        <v>6.0535967350006104E-9</v>
      </c>
      <c r="J177" s="32">
        <v>1.3969838619232178E-9</v>
      </c>
      <c r="K177" s="32">
        <v>-7.9162418842315674E-9</v>
      </c>
      <c r="L177" s="32">
        <v>1.3038516044616699E-8</v>
      </c>
      <c r="M177" s="32">
        <v>1.0244548320770264E-8</v>
      </c>
      <c r="N177" s="32">
        <v>-9.0803951025009155E-9</v>
      </c>
      <c r="O177" s="32">
        <v>4.6566128730773926E-10</v>
      </c>
      <c r="P177" s="32">
        <v>-2.0954757928848267E-9</v>
      </c>
      <c r="Q177" s="32">
        <v>-5.8207660913467407E-9</v>
      </c>
      <c r="R177" s="32">
        <v>-4.6566128730773926E-9</v>
      </c>
      <c r="S177" s="32">
        <v>-1.2107193470001221E-8</v>
      </c>
      <c r="T177" s="32">
        <v>3.4924596548080444E-9</v>
      </c>
      <c r="U177" s="32">
        <v>-4.6566128730773926E-9</v>
      </c>
      <c r="V177" s="32">
        <v>7.4505805969238281E-9</v>
      </c>
      <c r="W177" s="32">
        <v>1.862645149230957E-9</v>
      </c>
      <c r="X177" s="32">
        <v>2.5611370801925659E-9</v>
      </c>
      <c r="Y177" s="32">
        <v>51842631.139981896</v>
      </c>
      <c r="Z177" s="32">
        <v>52073765.92762284</v>
      </c>
      <c r="AA177" s="32">
        <v>52248907.29964833</v>
      </c>
      <c r="AB177" s="32">
        <v>52330317.29292167</v>
      </c>
      <c r="AC177" s="32">
        <v>52664731.952801548</v>
      </c>
      <c r="AD177" s="32">
        <v>52937713.562658921</v>
      </c>
      <c r="AE177" s="32">
        <v>53201125.730101548</v>
      </c>
      <c r="AF177" s="32">
        <v>53201125.730101548</v>
      </c>
      <c r="AG177" s="32">
        <v>53422860.78965348</v>
      </c>
      <c r="AH177" s="32">
        <v>53422860.78965348</v>
      </c>
      <c r="AI177" s="32">
        <v>53662369.768888518</v>
      </c>
      <c r="AJ177" s="32">
        <v>54085047.809403419</v>
      </c>
    </row>
    <row r="178" spans="1:36" x14ac:dyDescent="0.2">
      <c r="A178" s="32">
        <v>2.6542466002865694E-9</v>
      </c>
      <c r="B178" s="32">
        <v>2.4214159566326998E-9</v>
      </c>
      <c r="C178" s="32">
        <v>7.5436901170178317E-9</v>
      </c>
      <c r="D178" s="32">
        <v>5.2153836804791354E-9</v>
      </c>
      <c r="E178" s="32">
        <v>3.8183998185559176E-9</v>
      </c>
      <c r="F178" s="32">
        <v>5.2153836804791354E-9</v>
      </c>
      <c r="G178" s="32">
        <v>-4.563503352983389E-9</v>
      </c>
      <c r="H178" s="32">
        <v>-4.563503352983389E-9</v>
      </c>
      <c r="I178" s="32">
        <v>4.2840611058636568E-9</v>
      </c>
      <c r="J178" s="32">
        <v>1.024432094709482E-9</v>
      </c>
      <c r="K178" s="32">
        <v>1.9557546693249606E-9</v>
      </c>
      <c r="L178" s="32">
        <v>-5.4948259275988676E-9</v>
      </c>
      <c r="M178" s="32">
        <v>1.2665964277402963E-8</v>
      </c>
      <c r="N178" s="32">
        <v>1.3131625564710703E-8</v>
      </c>
      <c r="O178" s="32">
        <v>4.7497223931713961E-9</v>
      </c>
      <c r="P178" s="32">
        <v>5.5877080740174279E-10</v>
      </c>
      <c r="Q178" s="32">
        <v>-9.6857775133685209E-9</v>
      </c>
      <c r="R178" s="32">
        <v>9.8719965535565279E-9</v>
      </c>
      <c r="S178" s="32">
        <v>-3.7255176721373573E-10</v>
      </c>
      <c r="T178" s="32">
        <v>-9.2201162260607816E-9</v>
      </c>
      <c r="U178" s="32">
        <v>7.5436901170178317E-9</v>
      </c>
      <c r="V178" s="32">
        <v>1.9557546693249606E-9</v>
      </c>
      <c r="W178" s="32">
        <v>1.5459932001249399E-8</v>
      </c>
      <c r="X178" s="32">
        <v>51548635.115463652</v>
      </c>
      <c r="Y178" s="32">
        <v>51548635.115463652</v>
      </c>
      <c r="Z178" s="32">
        <v>51778459.153491773</v>
      </c>
      <c r="AA178" s="32">
        <v>51952607.310744561</v>
      </c>
      <c r="AB178" s="32">
        <v>52033555.633499794</v>
      </c>
      <c r="AC178" s="32">
        <v>52366073.850657083</v>
      </c>
      <c r="AD178" s="32">
        <v>52637507.400427617</v>
      </c>
      <c r="AE178" s="32">
        <v>52899425.77543851</v>
      </c>
      <c r="AF178" s="32">
        <v>52899425.77543851</v>
      </c>
      <c r="AG178" s="32">
        <v>53119903.390594371</v>
      </c>
      <c r="AH178" s="32">
        <v>53119903.390594371</v>
      </c>
      <c r="AI178" s="32">
        <v>53358054.130747348</v>
      </c>
      <c r="AJ178" s="32">
        <v>53778335.192929365</v>
      </c>
    </row>
    <row r="179" spans="1:36" x14ac:dyDescent="0.2">
      <c r="A179" s="32">
        <v>2.3283064365386963E-10</v>
      </c>
      <c r="B179" s="32">
        <v>1.3969838619232178E-9</v>
      </c>
      <c r="C179" s="32">
        <v>0</v>
      </c>
      <c r="D179" s="32">
        <v>4.6566128730773926E-10</v>
      </c>
      <c r="E179" s="32">
        <v>2.7939677238464355E-9</v>
      </c>
      <c r="F179" s="32">
        <v>3.7252902984619141E-9</v>
      </c>
      <c r="G179" s="32">
        <v>1.862645149230957E-9</v>
      </c>
      <c r="H179" s="32">
        <v>1.0710209608078003E-8</v>
      </c>
      <c r="I179" s="32">
        <v>2.3283064365386963E-9</v>
      </c>
      <c r="J179" s="32">
        <v>-9.3132257461547852E-10</v>
      </c>
      <c r="K179" s="32">
        <v>-3.2596290111541748E-9</v>
      </c>
      <c r="L179" s="32">
        <v>6.3519109971821308E-9</v>
      </c>
      <c r="M179" s="32">
        <v>4.0236045606434345E-9</v>
      </c>
      <c r="N179" s="32">
        <v>9.1458787210285664E-9</v>
      </c>
      <c r="O179" s="32">
        <v>4.954927135258913E-9</v>
      </c>
      <c r="P179" s="32">
        <v>-5.2896211855113506E-9</v>
      </c>
      <c r="Q179" s="32">
        <v>4.4892658479511738E-9</v>
      </c>
      <c r="R179" s="32">
        <v>-1.1343217920511961E-8</v>
      </c>
      <c r="S179" s="32">
        <v>1.229636836796999E-9</v>
      </c>
      <c r="T179" s="32">
        <v>-9.9462340585887432E-9</v>
      </c>
      <c r="U179" s="32">
        <v>-2.0299921743571758E-9</v>
      </c>
      <c r="V179" s="32">
        <v>1.1939846444875002E-8</v>
      </c>
      <c r="W179" s="32">
        <v>46149523.299589843</v>
      </c>
      <c r="X179" s="32">
        <v>46276409.799729459</v>
      </c>
      <c r="Y179" s="32">
        <v>46276409.799729459</v>
      </c>
      <c r="Z179" s="32">
        <v>46482728.188990317</v>
      </c>
      <c r="AA179" s="32">
        <v>46639065.043939948</v>
      </c>
      <c r="AB179" s="32">
        <v>46711734.23776111</v>
      </c>
      <c r="AC179" s="32">
        <v>47010243.58235538</v>
      </c>
      <c r="AD179" s="32">
        <v>47253915.79898034</v>
      </c>
      <c r="AE179" s="32">
        <v>47489046.021709502</v>
      </c>
      <c r="AF179" s="32">
        <v>47489046.021709502</v>
      </c>
      <c r="AG179" s="32">
        <v>47686973.909572408</v>
      </c>
      <c r="AH179" s="32">
        <v>47686973.909572408</v>
      </c>
      <c r="AI179" s="32">
        <v>47900767.373177074</v>
      </c>
      <c r="AJ179" s="32">
        <v>48278063.466876477</v>
      </c>
    </row>
    <row r="180" spans="1:36" x14ac:dyDescent="0.2">
      <c r="A180" s="32">
        <v>4.6566128730773926E-10</v>
      </c>
      <c r="B180" s="32">
        <v>-3.7439349398482591E-9</v>
      </c>
      <c r="C180" s="32">
        <v>5.5692908063065261E-9</v>
      </c>
      <c r="D180" s="32">
        <v>-1.8644641386345029E-11</v>
      </c>
      <c r="E180" s="32">
        <v>-9.7975316748488694E-9</v>
      </c>
      <c r="F180" s="32">
        <v>1.0691564966691658E-8</v>
      </c>
      <c r="G180" s="32">
        <v>-1.0263192962156609E-8</v>
      </c>
      <c r="H180" s="32">
        <v>-1.1194515536772087E-8</v>
      </c>
      <c r="I180" s="32">
        <v>1.2088548828614876E-8</v>
      </c>
      <c r="J180" s="32">
        <v>9.1267793322913349E-10</v>
      </c>
      <c r="K180" s="32">
        <v>4.4701664592139423E-10</v>
      </c>
      <c r="L180" s="32">
        <v>-7.4692252383101732E-9</v>
      </c>
      <c r="M180" s="32">
        <v>5.1036295189987868E-9</v>
      </c>
      <c r="N180" s="32">
        <v>-4.8430592869408429E-10</v>
      </c>
      <c r="O180" s="32">
        <v>4.4701664592139423E-10</v>
      </c>
      <c r="P180" s="32">
        <v>-1.4156285033095628E-9</v>
      </c>
      <c r="Q180" s="32">
        <v>-1.4156285033095628E-9</v>
      </c>
      <c r="R180" s="32">
        <v>-7.0035639510024339E-9</v>
      </c>
      <c r="S180" s="32">
        <v>-1.4454144547926262E-8</v>
      </c>
      <c r="T180" s="32">
        <v>-4.2095962271559983E-9</v>
      </c>
      <c r="U180" s="32">
        <v>-8.8662091002333909E-9</v>
      </c>
      <c r="V180" s="32">
        <v>52169091.658188812</v>
      </c>
      <c r="W180" s="32">
        <v>52175506.941227533</v>
      </c>
      <c r="X180" s="32">
        <v>52318961.672618911</v>
      </c>
      <c r="Y180" s="32">
        <v>52318961.672618911</v>
      </c>
      <c r="Z180" s="32">
        <v>52552220.128640242</v>
      </c>
      <c r="AA180" s="32">
        <v>52728970.701070674</v>
      </c>
      <c r="AB180" s="32">
        <v>52811128.690049574</v>
      </c>
      <c r="AC180" s="32">
        <v>53148615.954647988</v>
      </c>
      <c r="AD180" s="32">
        <v>53424105.721841596</v>
      </c>
      <c r="AE180" s="32">
        <v>53689938.122502752</v>
      </c>
      <c r="AF180" s="32">
        <v>53689938.122502752</v>
      </c>
      <c r="AG180" s="32">
        <v>53913710.485654019</v>
      </c>
      <c r="AH180" s="32">
        <v>53913710.485654019</v>
      </c>
      <c r="AI180" s="32">
        <v>54155420.075412519</v>
      </c>
      <c r="AJ180" s="32">
        <v>54581981.68533247</v>
      </c>
    </row>
    <row r="181" spans="1:36" x14ac:dyDescent="0.2">
      <c r="A181" s="32">
        <v>6.9849193096160889E-10</v>
      </c>
      <c r="B181" s="32">
        <v>-2.3283064365386963E-9</v>
      </c>
      <c r="C181" s="32">
        <v>5.1222741603851318E-9</v>
      </c>
      <c r="D181" s="32">
        <v>-3.7252902984619141E-9</v>
      </c>
      <c r="E181" s="32">
        <v>3.7252902984619141E-9</v>
      </c>
      <c r="F181" s="32">
        <v>-4.6566128730773926E-10</v>
      </c>
      <c r="G181" s="32">
        <v>-3.7252902984619141E-9</v>
      </c>
      <c r="H181" s="32">
        <v>7.9162418842315674E-9</v>
      </c>
      <c r="I181" s="32">
        <v>-1.6763806343078613E-8</v>
      </c>
      <c r="J181" s="32">
        <v>5.5879354476928711E-9</v>
      </c>
      <c r="K181" s="32">
        <v>-1.0244548320770264E-8</v>
      </c>
      <c r="L181" s="32">
        <v>6.5192580223083496E-9</v>
      </c>
      <c r="M181" s="32">
        <v>9.3132257461547852E-10</v>
      </c>
      <c r="N181" s="32">
        <v>-1.5832483768463135E-8</v>
      </c>
      <c r="O181" s="32">
        <v>-9.3132257461547852E-10</v>
      </c>
      <c r="P181" s="32">
        <v>8.3819031715393066E-9</v>
      </c>
      <c r="Q181" s="32">
        <v>1.862645149230957E-9</v>
      </c>
      <c r="R181" s="32">
        <v>6.5192580223083496E-9</v>
      </c>
      <c r="S181" s="32">
        <v>-2.7939677238464355E-9</v>
      </c>
      <c r="T181" s="32">
        <v>6.5192580223083496E-9</v>
      </c>
      <c r="U181" s="32">
        <v>52343233.077688985</v>
      </c>
      <c r="V181" s="32">
        <v>52702294.733035453</v>
      </c>
      <c r="W181" s="32">
        <v>52708775.584565654</v>
      </c>
      <c r="X181" s="32">
        <v>52853696.519439742</v>
      </c>
      <c r="Y181" s="32">
        <v>52853696.519439742</v>
      </c>
      <c r="Z181" s="32">
        <v>53089339.033186272</v>
      </c>
      <c r="AA181" s="32">
        <v>53267896.114906117</v>
      </c>
      <c r="AB181" s="32">
        <v>53350893.81358581</v>
      </c>
      <c r="AC181" s="32">
        <v>53691830.424175993</v>
      </c>
      <c r="AD181" s="32">
        <v>53970135.881393857</v>
      </c>
      <c r="AE181" s="32">
        <v>54238685.267321981</v>
      </c>
      <c r="AF181" s="32">
        <v>54238685.267321981</v>
      </c>
      <c r="AG181" s="32">
        <v>54464744.733972766</v>
      </c>
      <c r="AH181" s="32">
        <v>54464744.733972766</v>
      </c>
      <c r="AI181" s="32">
        <v>54708924.757706299</v>
      </c>
      <c r="AJ181" s="32">
        <v>55139846.113115229</v>
      </c>
    </row>
    <row r="182" spans="1:36" x14ac:dyDescent="0.2">
      <c r="A182" s="32">
        <v>1.6298145055770874E-9</v>
      </c>
      <c r="B182" s="32">
        <v>1.4898660083417781E-10</v>
      </c>
      <c r="C182" s="32">
        <v>2.9429543246806134E-9</v>
      </c>
      <c r="D182" s="32">
        <v>-1.7136585483967792E-9</v>
      </c>
      <c r="E182" s="32">
        <v>-8.2329165707051288E-9</v>
      </c>
      <c r="F182" s="32">
        <v>-9.1642391453206073E-9</v>
      </c>
      <c r="G182" s="32">
        <v>1.0803091754496563E-9</v>
      </c>
      <c r="H182" s="32">
        <v>1.0393534921604441E-8</v>
      </c>
      <c r="I182" s="32">
        <v>1.4898660083417781E-10</v>
      </c>
      <c r="J182" s="32">
        <v>1.4898660083417781E-10</v>
      </c>
      <c r="K182" s="32">
        <v>-4.5076262722432148E-9</v>
      </c>
      <c r="L182" s="32">
        <v>-5.4389488468586933E-9</v>
      </c>
      <c r="M182" s="32">
        <v>-3.5763036976277363E-9</v>
      </c>
      <c r="N182" s="32">
        <v>5.7369220485270489E-9</v>
      </c>
      <c r="O182" s="32">
        <v>-7.8233597378130071E-10</v>
      </c>
      <c r="P182" s="32">
        <v>-4.5076262722432148E-9</v>
      </c>
      <c r="Q182" s="32">
        <v>-4.5076262722432148E-9</v>
      </c>
      <c r="R182" s="32">
        <v>-7.3015939960896503E-9</v>
      </c>
      <c r="S182" s="32">
        <v>4.8055994739115704E-9</v>
      </c>
      <c r="T182" s="32">
        <v>58117409.223561451</v>
      </c>
      <c r="U182" s="32">
        <v>58370528.351916917</v>
      </c>
      <c r="V182" s="32">
        <v>58770935.764702827</v>
      </c>
      <c r="W182" s="32">
        <v>58778162.88281811</v>
      </c>
      <c r="X182" s="32">
        <v>58939771.385779686</v>
      </c>
      <c r="Y182" s="32">
        <v>58939771.385779686</v>
      </c>
      <c r="Z182" s="32">
        <v>59202548.008865692</v>
      </c>
      <c r="AA182" s="32">
        <v>59401665.842979886</v>
      </c>
      <c r="AB182" s="32">
        <v>59494220.682241276</v>
      </c>
      <c r="AC182" s="32">
        <v>59874415.961067937</v>
      </c>
      <c r="AD182" s="32">
        <v>60184768.14273233</v>
      </c>
      <c r="AE182" s="32">
        <v>60484240.846719526</v>
      </c>
      <c r="AF182" s="32">
        <v>60484240.846719526</v>
      </c>
      <c r="AG182" s="32">
        <v>60736330.939965658</v>
      </c>
      <c r="AH182" s="32">
        <v>60736330.939965658</v>
      </c>
      <c r="AI182" s="32">
        <v>61008628.162744306</v>
      </c>
      <c r="AJ182" s="32">
        <v>61489169.881594777</v>
      </c>
    </row>
    <row r="183" spans="1:36" x14ac:dyDescent="0.2">
      <c r="A183" s="32">
        <v>2.3283064365386963E-9</v>
      </c>
      <c r="B183" s="32">
        <v>-9.3132257461547852E-10</v>
      </c>
      <c r="C183" s="32">
        <v>5.5879354476928711E-9</v>
      </c>
      <c r="D183" s="32">
        <v>-9.3132257461547852E-10</v>
      </c>
      <c r="E183" s="32">
        <v>-3.2596290111541748E-9</v>
      </c>
      <c r="F183" s="32">
        <v>5.1222741603851318E-9</v>
      </c>
      <c r="G183" s="32">
        <v>-7.4505805969238281E-9</v>
      </c>
      <c r="H183" s="32">
        <v>1.862645149230957E-9</v>
      </c>
      <c r="I183" s="32">
        <v>7.4505805969238281E-9</v>
      </c>
      <c r="J183" s="32">
        <v>-9.3132257461547852E-10</v>
      </c>
      <c r="K183" s="32">
        <v>1.1175870895385742E-8</v>
      </c>
      <c r="L183" s="32">
        <v>-1.2107193470001221E-8</v>
      </c>
      <c r="M183" s="32">
        <v>-2.1420419216156006E-8</v>
      </c>
      <c r="N183" s="32">
        <v>4.6566128730773926E-9</v>
      </c>
      <c r="O183" s="32">
        <v>-1.2107193470001221E-8</v>
      </c>
      <c r="P183" s="32">
        <v>1.0244548320770264E-8</v>
      </c>
      <c r="Q183" s="32">
        <v>2.7939677238464355E-9</v>
      </c>
      <c r="R183" s="32">
        <v>-4.6566128730773926E-9</v>
      </c>
      <c r="S183" s="32">
        <v>48985805.496662103</v>
      </c>
      <c r="T183" s="32">
        <v>49321340.031454764</v>
      </c>
      <c r="U183" s="32">
        <v>49536149.582755692</v>
      </c>
      <c r="V183" s="32">
        <v>49875955.338397026</v>
      </c>
      <c r="W183" s="32">
        <v>49882088.632271849</v>
      </c>
      <c r="X183" s="32">
        <v>50019237.690239683</v>
      </c>
      <c r="Y183" s="32">
        <v>50019237.690239683</v>
      </c>
      <c r="Z183" s="32">
        <v>50242243.074558981</v>
      </c>
      <c r="AA183" s="32">
        <v>50411224.426857315</v>
      </c>
      <c r="AB183" s="32">
        <v>50489771.092301525</v>
      </c>
      <c r="AC183" s="32">
        <v>50812423.820217028</v>
      </c>
      <c r="AD183" s="32">
        <v>51075804.202891894</v>
      </c>
      <c r="AE183" s="32">
        <v>51329951.716706112</v>
      </c>
      <c r="AF183" s="32">
        <v>51329951.716706112</v>
      </c>
      <c r="AG183" s="32">
        <v>51543887.977349214</v>
      </c>
      <c r="AH183" s="32">
        <v>51543887.977349214</v>
      </c>
      <c r="AI183" s="32">
        <v>51774973.018711343</v>
      </c>
      <c r="AJ183" s="32">
        <v>52182784.754151113</v>
      </c>
    </row>
    <row r="184" spans="1:36" x14ac:dyDescent="0.2">
      <c r="A184" s="32">
        <v>-1.8044374883174896E-9</v>
      </c>
      <c r="B184" s="32">
        <v>2.0954757928848267E-9</v>
      </c>
      <c r="C184" s="32">
        <v>-2.7939677238464355E-9</v>
      </c>
      <c r="D184" s="32">
        <v>-1.3969838619232178E-9</v>
      </c>
      <c r="E184" s="32">
        <v>4.6566128730773926E-9</v>
      </c>
      <c r="F184" s="32">
        <v>4.6566128730773926E-9</v>
      </c>
      <c r="G184" s="32">
        <v>3.7252902984619141E-9</v>
      </c>
      <c r="H184" s="32">
        <v>7.9162418842315674E-9</v>
      </c>
      <c r="I184" s="32">
        <v>-1.0244548320770264E-8</v>
      </c>
      <c r="J184" s="32">
        <v>-1.862645149230957E-9</v>
      </c>
      <c r="K184" s="32">
        <v>0</v>
      </c>
      <c r="L184" s="32">
        <v>7.4505805969238281E-9</v>
      </c>
      <c r="M184" s="32">
        <v>-3.7252902984619141E-9</v>
      </c>
      <c r="N184" s="32">
        <v>1.862645149230957E-9</v>
      </c>
      <c r="O184" s="32">
        <v>0</v>
      </c>
      <c r="P184" s="32">
        <v>3.7252902984619141E-9</v>
      </c>
      <c r="Q184" s="32">
        <v>9.3132257461547852E-10</v>
      </c>
      <c r="R184" s="32">
        <v>52021686.433092222</v>
      </c>
      <c r="S184" s="32">
        <v>52178954.941929899</v>
      </c>
      <c r="T184" s="32">
        <v>52536361.36191009</v>
      </c>
      <c r="U184" s="32">
        <v>52765173.316409662</v>
      </c>
      <c r="V184" s="32">
        <v>53127129.377616532</v>
      </c>
      <c r="W184" s="32">
        <v>53133662.471468829</v>
      </c>
      <c r="X184" s="32">
        <v>53279751.61797718</v>
      </c>
      <c r="Y184" s="32">
        <v>53279751.61797718</v>
      </c>
      <c r="Z184" s="32">
        <v>53517293.652495675</v>
      </c>
      <c r="AA184" s="32">
        <v>53697290.087752864</v>
      </c>
      <c r="AB184" s="32">
        <v>53780956.833159998</v>
      </c>
      <c r="AC184" s="32">
        <v>54124641.743127249</v>
      </c>
      <c r="AD184" s="32">
        <v>54405190.628275551</v>
      </c>
      <c r="AE184" s="32">
        <v>54675904.798175626</v>
      </c>
      <c r="AF184" s="32">
        <v>54675904.798175626</v>
      </c>
      <c r="AG184" s="32">
        <v>54903786.536392674</v>
      </c>
      <c r="AH184" s="32">
        <v>54903786.536392674</v>
      </c>
      <c r="AI184" s="32">
        <v>55149934.902000546</v>
      </c>
      <c r="AJ184" s="32">
        <v>55584329.926284708</v>
      </c>
    </row>
    <row r="185" spans="1:36" x14ac:dyDescent="0.2">
      <c r="A185" s="32">
        <v>2.1536834537982941E-9</v>
      </c>
      <c r="B185" s="32">
        <v>-2.3283064365386963E-9</v>
      </c>
      <c r="C185" s="32">
        <v>5.2159521146677434E-10</v>
      </c>
      <c r="D185" s="32">
        <v>5.2159521146677434E-10</v>
      </c>
      <c r="E185" s="32">
        <v>-2.7380337996874005E-9</v>
      </c>
      <c r="F185" s="32">
        <v>1.4025772543391213E-8</v>
      </c>
      <c r="G185" s="32">
        <v>1.3560111256083474E-8</v>
      </c>
      <c r="H185" s="32">
        <v>8.903498383006081E-9</v>
      </c>
      <c r="I185" s="32">
        <v>-8.7538865045644343E-10</v>
      </c>
      <c r="J185" s="32">
        <v>9.8348209576215595E-9</v>
      </c>
      <c r="K185" s="32">
        <v>1.2628788681467995E-8</v>
      </c>
      <c r="L185" s="32">
        <v>-9.7229531093034893E-9</v>
      </c>
      <c r="M185" s="32">
        <v>3.3155629353132099E-9</v>
      </c>
      <c r="N185" s="32">
        <v>-3.2036950869951397E-9</v>
      </c>
      <c r="O185" s="32">
        <v>1.4529177860822529E-9</v>
      </c>
      <c r="P185" s="32">
        <v>-5.9976628108415753E-9</v>
      </c>
      <c r="Q185" s="32">
        <v>54993307.435817778</v>
      </c>
      <c r="R185" s="32">
        <v>55295785.167144105</v>
      </c>
      <c r="S185" s="32">
        <v>55462951.713915519</v>
      </c>
      <c r="T185" s="32">
        <v>55842852.289457239</v>
      </c>
      <c r="U185" s="32">
        <v>56086065.025283396</v>
      </c>
      <c r="V185" s="32">
        <v>56470801.583683565</v>
      </c>
      <c r="W185" s="32">
        <v>56477745.852101274</v>
      </c>
      <c r="X185" s="32">
        <v>56633029.438898616</v>
      </c>
      <c r="Y185" s="32">
        <v>56633029.438898616</v>
      </c>
      <c r="Z185" s="32">
        <v>56885521.70144368</v>
      </c>
      <c r="AA185" s="32">
        <v>57076846.606445253</v>
      </c>
      <c r="AB185" s="32">
        <v>57165779.101657942</v>
      </c>
      <c r="AC185" s="32">
        <v>57531094.57391163</v>
      </c>
      <c r="AD185" s="32">
        <v>57829300.417391814</v>
      </c>
      <c r="AE185" s="32">
        <v>58117052.576287113</v>
      </c>
      <c r="AF185" s="32">
        <v>58117052.576287113</v>
      </c>
      <c r="AG185" s="32">
        <v>58359276.55063235</v>
      </c>
      <c r="AH185" s="32">
        <v>58359276.55063235</v>
      </c>
      <c r="AI185" s="32">
        <v>58620916.802556947</v>
      </c>
      <c r="AJ185" s="32">
        <v>59082651.42877648</v>
      </c>
    </row>
    <row r="186" spans="1:36" x14ac:dyDescent="0.2">
      <c r="A186" s="32">
        <v>-1.280568540096283E-9</v>
      </c>
      <c r="B186" s="32">
        <v>-4.6566128730773926E-10</v>
      </c>
      <c r="C186" s="32">
        <v>2.0954757928848267E-9</v>
      </c>
      <c r="D186" s="32">
        <v>-3.2596290111541748E-9</v>
      </c>
      <c r="E186" s="32">
        <v>-1.862645149230957E-9</v>
      </c>
      <c r="F186" s="32">
        <v>-1.1175870895385742E-8</v>
      </c>
      <c r="G186" s="32">
        <v>2.3283064365386963E-9</v>
      </c>
      <c r="H186" s="32">
        <v>8.3819031715393066E-9</v>
      </c>
      <c r="I186" s="32">
        <v>1.862645149230957E-9</v>
      </c>
      <c r="J186" s="32">
        <v>3.7252902984619141E-9</v>
      </c>
      <c r="K186" s="32">
        <v>-4.1909515857696533E-9</v>
      </c>
      <c r="L186" s="32">
        <v>-4.6566128730773926E-9</v>
      </c>
      <c r="M186" s="32">
        <v>8.3819031715393066E-9</v>
      </c>
      <c r="N186" s="32">
        <v>3.2596290111541748E-9</v>
      </c>
      <c r="O186" s="32">
        <v>-5.1222741603851318E-9</v>
      </c>
      <c r="P186" s="32">
        <v>56108325.210597143</v>
      </c>
      <c r="Q186" s="32">
        <v>56464057.234976746</v>
      </c>
      <c r="R186" s="32">
        <v>56774624.479070008</v>
      </c>
      <c r="S186" s="32">
        <v>56946261.75467287</v>
      </c>
      <c r="T186" s="32">
        <v>57336322.451895401</v>
      </c>
      <c r="U186" s="32">
        <v>57586039.707981348</v>
      </c>
      <c r="V186" s="32">
        <v>57981065.72236044</v>
      </c>
      <c r="W186" s="32">
        <v>57988195.709402047</v>
      </c>
      <c r="X186" s="32">
        <v>58147632.225251012</v>
      </c>
      <c r="Y186" s="32">
        <v>58147632.225251012</v>
      </c>
      <c r="Z186" s="32">
        <v>58406877.181200825</v>
      </c>
      <c r="AA186" s="32">
        <v>58603318.910025619</v>
      </c>
      <c r="AB186" s="32">
        <v>58694629.830097102</v>
      </c>
      <c r="AC186" s="32">
        <v>59069715.35769932</v>
      </c>
      <c r="AD186" s="32">
        <v>59375896.465895459</v>
      </c>
      <c r="AE186" s="32">
        <v>59671344.314496212</v>
      </c>
      <c r="AF186" s="32">
        <v>59671344.314496212</v>
      </c>
      <c r="AG186" s="32">
        <v>59920046.365506239</v>
      </c>
      <c r="AH186" s="32">
        <v>59920046.365506239</v>
      </c>
      <c r="AI186" s="32">
        <v>60188683.966124929</v>
      </c>
      <c r="AJ186" s="32">
        <v>60662767.296949461</v>
      </c>
    </row>
    <row r="187" spans="1:36" x14ac:dyDescent="0.2">
      <c r="A187" s="32">
        <v>1.3969838619232178E-9</v>
      </c>
      <c r="B187" s="32">
        <v>-9.3132257461547852E-10</v>
      </c>
      <c r="C187" s="32">
        <v>-9.3132257461547852E-10</v>
      </c>
      <c r="D187" s="32">
        <v>-6.5192580223083496E-9</v>
      </c>
      <c r="E187" s="32">
        <v>4.1909515857696533E-9</v>
      </c>
      <c r="F187" s="32">
        <v>-4.1909515857696533E-9</v>
      </c>
      <c r="G187" s="32">
        <v>-2.3283064365386963E-9</v>
      </c>
      <c r="H187" s="32">
        <v>-6.5192580223083496E-9</v>
      </c>
      <c r="I187" s="32">
        <v>-3.7252902984619141E-9</v>
      </c>
      <c r="J187" s="32">
        <v>-8.8475644588470459E-9</v>
      </c>
      <c r="K187" s="32">
        <v>1.4901161193847656E-8</v>
      </c>
      <c r="L187" s="32">
        <v>-2.3283064365386963E-9</v>
      </c>
      <c r="M187" s="32">
        <v>4.6566128730773926E-9</v>
      </c>
      <c r="N187" s="32">
        <v>-2.3283064365386963E-9</v>
      </c>
      <c r="O187" s="32">
        <v>50803421.292252958</v>
      </c>
      <c r="P187" s="32">
        <v>51441159.929322362</v>
      </c>
      <c r="Q187" s="32">
        <v>51767301.689736851</v>
      </c>
      <c r="R187" s="32">
        <v>52052035.536492147</v>
      </c>
      <c r="S187" s="32">
        <v>52209395.794724427</v>
      </c>
      <c r="T187" s="32">
        <v>52567010.72321596</v>
      </c>
      <c r="U187" s="32">
        <v>52795956.165077098</v>
      </c>
      <c r="V187" s="32">
        <v>53158123.389025524</v>
      </c>
      <c r="W187" s="32">
        <v>53164660.294241011</v>
      </c>
      <c r="X187" s="32">
        <v>53310834.668178864</v>
      </c>
      <c r="Y187" s="32">
        <v>53310834.668178864</v>
      </c>
      <c r="Z187" s="32">
        <v>53548515.283129133</v>
      </c>
      <c r="AA187" s="32">
        <v>53728616.727100946</v>
      </c>
      <c r="AB187" s="32">
        <v>53812332.283126913</v>
      </c>
      <c r="AC187" s="32">
        <v>54156217.696568482</v>
      </c>
      <c r="AD187" s="32">
        <v>54436930.252057128</v>
      </c>
      <c r="AE187" s="32">
        <v>54707802.354790553</v>
      </c>
      <c r="AF187" s="32">
        <v>54707802.354790553</v>
      </c>
      <c r="AG187" s="32">
        <v>54935817.03768722</v>
      </c>
      <c r="AH187" s="32">
        <v>54935817.03768722</v>
      </c>
      <c r="AI187" s="32">
        <v>55182109.004602775</v>
      </c>
      <c r="AJ187" s="32">
        <v>55616757.452034324</v>
      </c>
    </row>
    <row r="188" spans="1:36" x14ac:dyDescent="0.2">
      <c r="A188" s="32">
        <v>2.0954757928848267E-9</v>
      </c>
      <c r="B188" s="32">
        <v>-2.4213875349232694E-10</v>
      </c>
      <c r="C188" s="32">
        <v>-2.104783902723284E-9</v>
      </c>
      <c r="D188" s="32">
        <v>-4.8987516265697195E-9</v>
      </c>
      <c r="E188" s="32">
        <v>3.4831515449695871E-9</v>
      </c>
      <c r="F188" s="32">
        <v>1.0002409567277937E-8</v>
      </c>
      <c r="G188" s="32">
        <v>6.2771192688160227E-9</v>
      </c>
      <c r="H188" s="32">
        <v>-6.7613967758006766E-9</v>
      </c>
      <c r="I188" s="32">
        <v>3.9488128322773264E-9</v>
      </c>
      <c r="J188" s="32">
        <v>5.3457966942005442E-9</v>
      </c>
      <c r="K188" s="32">
        <v>1.0933732141893415E-8</v>
      </c>
      <c r="L188" s="32">
        <v>3.9488128322773264E-9</v>
      </c>
      <c r="M188" s="32">
        <v>-8.6240419250316336E-9</v>
      </c>
      <c r="N188" s="32">
        <v>52116962.834514953</v>
      </c>
      <c r="O188" s="32">
        <v>52809628.551902562</v>
      </c>
      <c r="P188" s="32">
        <v>53472551.238606878</v>
      </c>
      <c r="Q188" s="32">
        <v>53811572.209727563</v>
      </c>
      <c r="R188" s="32">
        <v>54107550.084855326</v>
      </c>
      <c r="S188" s="32">
        <v>54271124.438209854</v>
      </c>
      <c r="T188" s="32">
        <v>54642861.440519437</v>
      </c>
      <c r="U188" s="32">
        <v>54880847.848438419</v>
      </c>
      <c r="V188" s="32">
        <v>55257316.914574064</v>
      </c>
      <c r="W188" s="32">
        <v>55264111.959622763</v>
      </c>
      <c r="X188" s="32">
        <v>55416058.70248203</v>
      </c>
      <c r="Y188" s="32">
        <v>55416058.70248203</v>
      </c>
      <c r="Z188" s="32">
        <v>55663125.232062891</v>
      </c>
      <c r="AA188" s="32">
        <v>55850338.811697602</v>
      </c>
      <c r="AB188" s="32">
        <v>55937360.262326188</v>
      </c>
      <c r="AC188" s="32">
        <v>56294825.576400146</v>
      </c>
      <c r="AD188" s="32">
        <v>56586623.361040123</v>
      </c>
      <c r="AE188" s="32">
        <v>56868192.097289912</v>
      </c>
      <c r="AF188" s="32">
        <v>56868192.097289912</v>
      </c>
      <c r="AG188" s="32">
        <v>57105210.990936525</v>
      </c>
      <c r="AH188" s="32">
        <v>57105210.990936525</v>
      </c>
      <c r="AI188" s="32">
        <v>57361228.931407616</v>
      </c>
      <c r="AJ188" s="32">
        <v>57813041.476225764</v>
      </c>
    </row>
    <row r="189" spans="1:36" x14ac:dyDescent="0.2">
      <c r="A189" s="32">
        <v>-6.9849193096160889E-10</v>
      </c>
      <c r="B189" s="32">
        <v>3.7252902984619141E-9</v>
      </c>
      <c r="C189" s="32">
        <v>0</v>
      </c>
      <c r="D189" s="32">
        <v>2.7939677238464355E-9</v>
      </c>
      <c r="E189" s="32">
        <v>1.3969838619232178E-9</v>
      </c>
      <c r="F189" s="32">
        <v>-4.6566128730773926E-9</v>
      </c>
      <c r="G189" s="32">
        <v>-4.6566128730773926E-10</v>
      </c>
      <c r="H189" s="32">
        <v>6.9849193096160889E-9</v>
      </c>
      <c r="I189" s="32">
        <v>5.5879354476928711E-9</v>
      </c>
      <c r="J189" s="32">
        <v>1.862645149230957E-9</v>
      </c>
      <c r="K189" s="32">
        <v>-9.7788870334625244E-9</v>
      </c>
      <c r="L189" s="32">
        <v>-6.5192580223083496E-9</v>
      </c>
      <c r="M189" s="32">
        <v>54621681.187715605</v>
      </c>
      <c r="N189" s="32">
        <v>55062571.208031014</v>
      </c>
      <c r="O189" s="32">
        <v>55794385.828697257</v>
      </c>
      <c r="P189" s="32">
        <v>56494776.366764098</v>
      </c>
      <c r="Q189" s="32">
        <v>56852958.527582295</v>
      </c>
      <c r="R189" s="32">
        <v>57165664.831611797</v>
      </c>
      <c r="S189" s="32">
        <v>57338484.274448298</v>
      </c>
      <c r="T189" s="32">
        <v>57731231.549943328</v>
      </c>
      <c r="U189" s="32">
        <v>57982668.756178685</v>
      </c>
      <c r="V189" s="32">
        <v>58380415.547900528</v>
      </c>
      <c r="W189" s="32">
        <v>58387594.643371686</v>
      </c>
      <c r="X189" s="32">
        <v>58548129.292619817</v>
      </c>
      <c r="Y189" s="32">
        <v>58548129.292619817</v>
      </c>
      <c r="Z189" s="32">
        <v>58809159.821612157</v>
      </c>
      <c r="AA189" s="32">
        <v>59006954.560581863</v>
      </c>
      <c r="AB189" s="32">
        <v>59098894.392860219</v>
      </c>
      <c r="AC189" s="32">
        <v>59476563.355902001</v>
      </c>
      <c r="AD189" s="32">
        <v>59784853.314127348</v>
      </c>
      <c r="AE189" s="32">
        <v>60082336.086462684</v>
      </c>
      <c r="AF189" s="32">
        <v>60082336.086462684</v>
      </c>
      <c r="AG189" s="32">
        <v>60332751.095305495</v>
      </c>
      <c r="AH189" s="32">
        <v>60332751.095305495</v>
      </c>
      <c r="AI189" s="32">
        <v>60603238.961654969</v>
      </c>
      <c r="AJ189" s="32">
        <v>61080587.584227726</v>
      </c>
    </row>
    <row r="190" spans="1:36" x14ac:dyDescent="0.2">
      <c r="A190" s="32">
        <v>-7.4510353442747146E-10</v>
      </c>
      <c r="B190" s="32">
        <v>-2.6077486836584285E-9</v>
      </c>
      <c r="C190" s="32">
        <v>-5.401716407504864E-9</v>
      </c>
      <c r="D190" s="32">
        <v>5.2714312914758921E-9</v>
      </c>
      <c r="E190" s="32">
        <v>-6.3701008912175894E-9</v>
      </c>
      <c r="F190" s="32">
        <v>-1.4752004062756896E-8</v>
      </c>
      <c r="G190" s="32">
        <v>-7.8216544352471828E-10</v>
      </c>
      <c r="H190" s="32">
        <v>-3.1104718800634146E-9</v>
      </c>
      <c r="I190" s="32">
        <v>-7.8216544352471828E-10</v>
      </c>
      <c r="J190" s="32">
        <v>-2.6448105927556753E-9</v>
      </c>
      <c r="K190" s="32">
        <v>-5.4387783166021109E-9</v>
      </c>
      <c r="L190" s="32">
        <v>57334085.63129469</v>
      </c>
      <c r="M190" s="32">
        <v>58250847.391704753</v>
      </c>
      <c r="N190" s="32">
        <v>58721030.965909615</v>
      </c>
      <c r="O190" s="32">
        <v>59501468.712615855</v>
      </c>
      <c r="P190" s="32">
        <v>60248394.502162978</v>
      </c>
      <c r="Q190" s="32">
        <v>60630374.952683136</v>
      </c>
      <c r="R190" s="32">
        <v>60963858.045813255</v>
      </c>
      <c r="S190" s="32">
        <v>61148159.934222586</v>
      </c>
      <c r="T190" s="32">
        <v>61567002.069999143</v>
      </c>
      <c r="U190" s="32">
        <v>61835145.232394271</v>
      </c>
      <c r="V190" s="32">
        <v>62259319.061564878</v>
      </c>
      <c r="W190" s="32">
        <v>62266975.149506658</v>
      </c>
      <c r="X190" s="32">
        <v>62438176.019767255</v>
      </c>
      <c r="Y190" s="32">
        <v>62438176.019767255</v>
      </c>
      <c r="Z190" s="32">
        <v>62716549.903146155</v>
      </c>
      <c r="AA190" s="32">
        <v>62927486.492867917</v>
      </c>
      <c r="AB190" s="32">
        <v>63025534.978795335</v>
      </c>
      <c r="AC190" s="32">
        <v>63428296.970963344</v>
      </c>
      <c r="AD190" s="32">
        <v>63757070.288050815</v>
      </c>
      <c r="AE190" s="32">
        <v>64074318.369694702</v>
      </c>
      <c r="AF190" s="32">
        <v>64074318.369694702</v>
      </c>
      <c r="AG190" s="32">
        <v>64341371.417999186</v>
      </c>
      <c r="AH190" s="32">
        <v>64341371.417999186</v>
      </c>
      <c r="AI190" s="32">
        <v>64629831.001838848</v>
      </c>
      <c r="AJ190" s="32">
        <v>65138895.555721156</v>
      </c>
    </row>
    <row r="191" spans="1:36" x14ac:dyDescent="0.2">
      <c r="A191" s="32">
        <v>-2.7939677238464355E-9</v>
      </c>
      <c r="B191" s="32">
        <v>4.1909515857696533E-9</v>
      </c>
      <c r="C191" s="32">
        <v>1.862645149230957E-9</v>
      </c>
      <c r="D191" s="32">
        <v>3.7252902984619141E-9</v>
      </c>
      <c r="E191" s="32">
        <v>0</v>
      </c>
      <c r="F191" s="32">
        <v>-5.1222741603851318E-9</v>
      </c>
      <c r="G191" s="32">
        <v>4.6566128730773926E-9</v>
      </c>
      <c r="H191" s="32">
        <v>-8.3819031715393066E-9</v>
      </c>
      <c r="I191" s="32">
        <v>-4.6566128730773926E-9</v>
      </c>
      <c r="J191" s="32">
        <v>4.6566128730773926E-9</v>
      </c>
      <c r="K191" s="32">
        <v>51949585.25278303</v>
      </c>
      <c r="L191" s="32">
        <v>52486206.64530617</v>
      </c>
      <c r="M191" s="32">
        <v>53325451.689010732</v>
      </c>
      <c r="N191" s="32">
        <v>53755878.929023691</v>
      </c>
      <c r="O191" s="32">
        <v>54470326.825007275</v>
      </c>
      <c r="P191" s="32">
        <v>55154096.364666253</v>
      </c>
      <c r="Q191" s="32">
        <v>55503778.489003211</v>
      </c>
      <c r="R191" s="32">
        <v>55809063.946092449</v>
      </c>
      <c r="S191" s="32">
        <v>55977782.203193113</v>
      </c>
      <c r="T191" s="32">
        <v>56361209.175962873</v>
      </c>
      <c r="U191" s="32">
        <v>56606679.514890097</v>
      </c>
      <c r="V191" s="32">
        <v>56994987.360149033</v>
      </c>
      <c r="W191" s="32">
        <v>57001996.088192433</v>
      </c>
      <c r="X191" s="32">
        <v>57158721.0826772</v>
      </c>
      <c r="Y191" s="32">
        <v>57158721.0826772</v>
      </c>
      <c r="Z191" s="32">
        <v>57413557.084800631</v>
      </c>
      <c r="AA191" s="32">
        <v>57606657.948192611</v>
      </c>
      <c r="AB191" s="32">
        <v>57696415.952301025</v>
      </c>
      <c r="AC191" s="32">
        <v>58065122.436708041</v>
      </c>
      <c r="AD191" s="32">
        <v>58366096.352488026</v>
      </c>
      <c r="AE191" s="32">
        <v>58656519.548177734</v>
      </c>
      <c r="AF191" s="32">
        <v>58656519.548177734</v>
      </c>
      <c r="AG191" s="32">
        <v>58900991.947523318</v>
      </c>
      <c r="AH191" s="32">
        <v>58900991.947523318</v>
      </c>
      <c r="AI191" s="32">
        <v>59165060.854518563</v>
      </c>
      <c r="AJ191" s="32">
        <v>59631081.49610848</v>
      </c>
    </row>
    <row r="192" spans="1:36" x14ac:dyDescent="0.2">
      <c r="A192" s="32">
        <v>6.9849193096160889E-10</v>
      </c>
      <c r="B192" s="32">
        <v>4.6566128730773926E-9</v>
      </c>
      <c r="C192" s="32">
        <v>0</v>
      </c>
      <c r="D192" s="32">
        <v>9.7788870334625244E-9</v>
      </c>
      <c r="E192" s="32">
        <v>5.1222741603851318E-9</v>
      </c>
      <c r="F192" s="32">
        <v>4.6566128730773926E-10</v>
      </c>
      <c r="G192" s="32">
        <v>6.0535967350006104E-9</v>
      </c>
      <c r="H192" s="32">
        <v>-1.3038516044616699E-8</v>
      </c>
      <c r="I192" s="32">
        <v>-6.5192580223083496E-9</v>
      </c>
      <c r="J192" s="32">
        <v>50951256.635414347</v>
      </c>
      <c r="K192" s="32">
        <v>52162785.259212039</v>
      </c>
      <c r="L192" s="32">
        <v>52701608.934655808</v>
      </c>
      <c r="M192" s="32">
        <v>53544298.222387396</v>
      </c>
      <c r="N192" s="32">
        <v>53976491.926750198</v>
      </c>
      <c r="O192" s="32">
        <v>54693871.901888512</v>
      </c>
      <c r="P192" s="32">
        <v>55380447.617372416</v>
      </c>
      <c r="Q192" s="32">
        <v>55731564.829800911</v>
      </c>
      <c r="R192" s="32">
        <v>56038103.171992071</v>
      </c>
      <c r="S192" s="32">
        <v>56207513.845275149</v>
      </c>
      <c r="T192" s="32">
        <v>56592514.394285448</v>
      </c>
      <c r="U192" s="32">
        <v>56838992.138326362</v>
      </c>
      <c r="V192" s="32">
        <v>57228893.590823986</v>
      </c>
      <c r="W192" s="32">
        <v>57235931.082540028</v>
      </c>
      <c r="X192" s="32">
        <v>57393299.273109406</v>
      </c>
      <c r="Y192" s="32">
        <v>57393299.273109406</v>
      </c>
      <c r="Z192" s="32">
        <v>57649181.116831504</v>
      </c>
      <c r="AA192" s="32">
        <v>57843074.462109841</v>
      </c>
      <c r="AB192" s="32">
        <v>57933200.831181318</v>
      </c>
      <c r="AC192" s="32">
        <v>58303420.479253903</v>
      </c>
      <c r="AD192" s="32">
        <v>58605629.58566086</v>
      </c>
      <c r="AE192" s="32">
        <v>58897244.672043957</v>
      </c>
      <c r="AF192" s="32">
        <v>58897244.672043957</v>
      </c>
      <c r="AG192" s="32">
        <v>59142720.380980149</v>
      </c>
      <c r="AH192" s="32">
        <v>59142720.380980149</v>
      </c>
      <c r="AI192" s="32">
        <v>59407873.021221675</v>
      </c>
      <c r="AJ192" s="32">
        <v>59875806.201733693</v>
      </c>
    </row>
    <row r="193" spans="1:36" x14ac:dyDescent="0.2">
      <c r="A193" s="32">
        <v>-1.862645149230957E-9</v>
      </c>
      <c r="B193" s="32">
        <v>2.9802436074533034E-9</v>
      </c>
      <c r="C193" s="32">
        <v>1.0430824204377132E-8</v>
      </c>
      <c r="D193" s="32">
        <v>-7.4504669100861065E-10</v>
      </c>
      <c r="E193" s="32">
        <v>8.5681790551461745E-9</v>
      </c>
      <c r="F193" s="32">
        <v>-1.6763692656240892E-9</v>
      </c>
      <c r="G193" s="32">
        <v>2.0489210328378249E-9</v>
      </c>
      <c r="H193" s="32">
        <v>1.0430824204377132E-8</v>
      </c>
      <c r="I193" s="32">
        <v>54133858.992882937</v>
      </c>
      <c r="J193" s="32">
        <v>55180374.611021832</v>
      </c>
      <c r="K193" s="32">
        <v>56492464.002486728</v>
      </c>
      <c r="L193" s="32">
        <v>57076011.773899473</v>
      </c>
      <c r="M193" s="32">
        <v>57988646.979552165</v>
      </c>
      <c r="N193" s="32">
        <v>58456714.149748087</v>
      </c>
      <c r="O193" s="32">
        <v>59233638.967320956</v>
      </c>
      <c r="P193" s="32">
        <v>59977202.672733068</v>
      </c>
      <c r="Q193" s="32">
        <v>60357463.741715528</v>
      </c>
      <c r="R193" s="32">
        <v>60689445.751026616</v>
      </c>
      <c r="S193" s="32">
        <v>60872918.054403879</v>
      </c>
      <c r="T193" s="32">
        <v>61289874.885750629</v>
      </c>
      <c r="U193" s="32">
        <v>61556811.074327454</v>
      </c>
      <c r="V193" s="32">
        <v>61979075.599894546</v>
      </c>
      <c r="W193" s="32">
        <v>61986697.226030126</v>
      </c>
      <c r="X193" s="32">
        <v>62157127.481943406</v>
      </c>
      <c r="Y193" s="32">
        <v>62157127.481943406</v>
      </c>
      <c r="Z193" s="32">
        <v>62434248.340684511</v>
      </c>
      <c r="AA193" s="32">
        <v>62644235.456480324</v>
      </c>
      <c r="AB193" s="32">
        <v>62741842.603705004</v>
      </c>
      <c r="AC193" s="32">
        <v>63142791.671854317</v>
      </c>
      <c r="AD193" s="32">
        <v>63470085.104903959</v>
      </c>
      <c r="AE193" s="32">
        <v>63785905.180235729</v>
      </c>
      <c r="AF193" s="32">
        <v>63785905.180235729</v>
      </c>
      <c r="AG193" s="32">
        <v>64051756.161575221</v>
      </c>
      <c r="AH193" s="32">
        <v>64051756.161575221</v>
      </c>
      <c r="AI193" s="32">
        <v>64338917.322728194</v>
      </c>
      <c r="AJ193" s="32">
        <v>64845690.460402548</v>
      </c>
    </row>
    <row r="194" spans="1:36" x14ac:dyDescent="0.2">
      <c r="A194" s="32">
        <v>-4.6566128730773926E-9</v>
      </c>
      <c r="B194" s="32">
        <v>-9.3132257461547852E-9</v>
      </c>
      <c r="C194" s="32">
        <v>4.6566128730773926E-9</v>
      </c>
      <c r="D194" s="32">
        <v>7.4505805969238281E-9</v>
      </c>
      <c r="E194" s="32">
        <v>-9.3132257461547852E-10</v>
      </c>
      <c r="F194" s="32">
        <v>5.5879354476928711E-9</v>
      </c>
      <c r="G194" s="32">
        <v>4.6566128730773926E-9</v>
      </c>
      <c r="H194" s="32">
        <v>53773588.266588002</v>
      </c>
      <c r="I194" s="32">
        <v>55012345.377238162</v>
      </c>
      <c r="J194" s="32">
        <v>56075843.891824007</v>
      </c>
      <c r="K194" s="32">
        <v>57409225.921332873</v>
      </c>
      <c r="L194" s="32">
        <v>58002243.528839774</v>
      </c>
      <c r="M194" s="32">
        <v>58929689.014361009</v>
      </c>
      <c r="N194" s="32">
        <v>59405351.996930748</v>
      </c>
      <c r="O194" s="32">
        <v>60194884.780878142</v>
      </c>
      <c r="P194" s="32">
        <v>60950515.067229755</v>
      </c>
      <c r="Q194" s="32">
        <v>61336947.027735859</v>
      </c>
      <c r="R194" s="32">
        <v>61674316.454098977</v>
      </c>
      <c r="S194" s="32">
        <v>61860766.15320272</v>
      </c>
      <c r="T194" s="32">
        <v>62284489.376342267</v>
      </c>
      <c r="U194" s="32">
        <v>62555757.415844165</v>
      </c>
      <c r="V194" s="32">
        <v>62984874.466673784</v>
      </c>
      <c r="W194" s="32">
        <v>62992619.776856855</v>
      </c>
      <c r="X194" s="32">
        <v>63165815.781639464</v>
      </c>
      <c r="Y194" s="32">
        <v>63165815.781639464</v>
      </c>
      <c r="Z194" s="32">
        <v>63447433.768532045</v>
      </c>
      <c r="AA194" s="32">
        <v>63660828.563468948</v>
      </c>
      <c r="AB194" s="32">
        <v>63760019.683302417</v>
      </c>
      <c r="AC194" s="32">
        <v>64167475.36863628</v>
      </c>
      <c r="AD194" s="32">
        <v>64500080.132338718</v>
      </c>
      <c r="AE194" s="32">
        <v>64821025.348224781</v>
      </c>
      <c r="AF194" s="32">
        <v>64821025.348224781</v>
      </c>
      <c r="AG194" s="32">
        <v>65091190.569703795</v>
      </c>
      <c r="AH194" s="32">
        <v>65091190.569703795</v>
      </c>
      <c r="AI194" s="32">
        <v>65383011.793429099</v>
      </c>
      <c r="AJ194" s="32">
        <v>65898008.865433767</v>
      </c>
    </row>
    <row r="195" spans="1:36" x14ac:dyDescent="0.2">
      <c r="A195" s="32">
        <v>1.862645149230957E-9</v>
      </c>
      <c r="B195" s="32">
        <v>-3.5576022128225304E-9</v>
      </c>
      <c r="C195" s="32">
        <v>4.358639671409037E-9</v>
      </c>
      <c r="D195" s="32">
        <v>4.358639671409037E-9</v>
      </c>
      <c r="E195" s="32">
        <v>6.221284820639994E-9</v>
      </c>
      <c r="F195" s="32">
        <v>-5.8859086493612267E-9</v>
      </c>
      <c r="G195" s="32">
        <v>42068858.3721679</v>
      </c>
      <c r="H195" s="32">
        <v>43427009.035734639</v>
      </c>
      <c r="I195" s="32">
        <v>44427416.81902387</v>
      </c>
      <c r="J195" s="32">
        <v>45286287.522861697</v>
      </c>
      <c r="K195" s="32">
        <v>46363113.438895024</v>
      </c>
      <c r="L195" s="32">
        <v>46842028.494216964</v>
      </c>
      <c r="M195" s="32">
        <v>47591024.140187413</v>
      </c>
      <c r="N195" s="32">
        <v>47975164.780748971</v>
      </c>
      <c r="O195" s="32">
        <v>48612783.516037956</v>
      </c>
      <c r="P195" s="32">
        <v>49223022.935255878</v>
      </c>
      <c r="Q195" s="32">
        <v>49535101.499873862</v>
      </c>
      <c r="R195" s="32">
        <v>49807557.65538311</v>
      </c>
      <c r="S195" s="32">
        <v>49958132.557090372</v>
      </c>
      <c r="T195" s="32">
        <v>50300327.170340039</v>
      </c>
      <c r="U195" s="32">
        <v>50519400.51066006</v>
      </c>
      <c r="V195" s="32">
        <v>50865951.124901749</v>
      </c>
      <c r="W195" s="32">
        <v>50872206.15950419</v>
      </c>
      <c r="X195" s="32">
        <v>51012077.510981791</v>
      </c>
      <c r="Y195" s="32">
        <v>51012077.510981791</v>
      </c>
      <c r="Z195" s="32">
        <v>51239509.364715986</v>
      </c>
      <c r="AA195" s="32">
        <v>51411844.854807533</v>
      </c>
      <c r="AB195" s="32">
        <v>51491950.605532542</v>
      </c>
      <c r="AC195" s="32">
        <v>51821007.718867294</v>
      </c>
      <c r="AD195" s="32">
        <v>52089615.980734184</v>
      </c>
      <c r="AE195" s="32">
        <v>52348808.109054923</v>
      </c>
      <c r="AF195" s="32">
        <v>52348808.109054923</v>
      </c>
      <c r="AG195" s="32">
        <v>52566990.824631676</v>
      </c>
      <c r="AH195" s="32">
        <v>52566990.824631676</v>
      </c>
      <c r="AI195" s="32">
        <v>52802662.709809035</v>
      </c>
      <c r="AJ195" s="32">
        <v>53218569.165380642</v>
      </c>
    </row>
    <row r="196" spans="1:36" x14ac:dyDescent="0.2">
      <c r="A196" s="32">
        <v>-2.3283064365386963E-10</v>
      </c>
      <c r="B196" s="32">
        <v>0</v>
      </c>
      <c r="C196" s="32">
        <v>4.6566128730773926E-10</v>
      </c>
      <c r="D196" s="32">
        <v>-3.2596290111541748E-9</v>
      </c>
      <c r="E196" s="32">
        <v>-1.3969838619232178E-9</v>
      </c>
      <c r="F196" s="32">
        <v>31974657.610525679</v>
      </c>
      <c r="G196" s="32">
        <v>33143623.254758582</v>
      </c>
      <c r="H196" s="32">
        <v>34213631.704197206</v>
      </c>
      <c r="I196" s="32">
        <v>35001795.204550296</v>
      </c>
      <c r="J196" s="32">
        <v>35678449.816394553</v>
      </c>
      <c r="K196" s="32">
        <v>36526818.748972498</v>
      </c>
      <c r="L196" s="32">
        <v>36904128.254835472</v>
      </c>
      <c r="M196" s="32">
        <v>37494218.655908078</v>
      </c>
      <c r="N196" s="32">
        <v>37796860.875361249</v>
      </c>
      <c r="O196" s="32">
        <v>38299203.842589825</v>
      </c>
      <c r="P196" s="32">
        <v>38779976.228349224</v>
      </c>
      <c r="Q196" s="32">
        <v>39025844.901087612</v>
      </c>
      <c r="R196" s="32">
        <v>39240497.366618089</v>
      </c>
      <c r="S196" s="32">
        <v>39359126.633180492</v>
      </c>
      <c r="T196" s="32">
        <v>39628722.000875518</v>
      </c>
      <c r="U196" s="32">
        <v>39801317.230165884</v>
      </c>
      <c r="V196" s="32">
        <v>40074344.439402692</v>
      </c>
      <c r="W196" s="32">
        <v>40079272.419821717</v>
      </c>
      <c r="X196" s="32">
        <v>40189468.97748667</v>
      </c>
      <c r="Y196" s="32">
        <v>40189468.97748667</v>
      </c>
      <c r="Z196" s="32">
        <v>40368649.396636918</v>
      </c>
      <c r="AA196" s="32">
        <v>40504422.573709801</v>
      </c>
      <c r="AB196" s="32">
        <v>40567533.267113499</v>
      </c>
      <c r="AC196" s="32">
        <v>40826778.357559808</v>
      </c>
      <c r="AD196" s="32">
        <v>41038399.289976686</v>
      </c>
      <c r="AE196" s="32">
        <v>41242601.794728868</v>
      </c>
      <c r="AF196" s="32">
        <v>41242601.794728868</v>
      </c>
      <c r="AG196" s="32">
        <v>41414495.35223411</v>
      </c>
      <c r="AH196" s="32">
        <v>41414495.35223411</v>
      </c>
      <c r="AI196" s="32">
        <v>41600167.616143815</v>
      </c>
      <c r="AJ196" s="32">
        <v>41927836.286178537</v>
      </c>
    </row>
    <row r="197" spans="1:36" x14ac:dyDescent="0.2">
      <c r="A197" s="32">
        <v>-9.3132257461547852E-10</v>
      </c>
      <c r="B197" s="32">
        <v>1.862645149230957E-9</v>
      </c>
      <c r="C197" s="32">
        <v>-1.862645149230957E-9</v>
      </c>
      <c r="D197" s="32">
        <v>-8.3819031715393066E-9</v>
      </c>
      <c r="E197" s="32">
        <v>46747891.643335499</v>
      </c>
      <c r="F197" s="32">
        <v>49084277.980659045</v>
      </c>
      <c r="G197" s="32">
        <v>50878756.449522458</v>
      </c>
      <c r="H197" s="32">
        <v>52521325.787203498</v>
      </c>
      <c r="I197" s="32">
        <v>53731235.110292085</v>
      </c>
      <c r="J197" s="32">
        <v>54769967.204603083</v>
      </c>
      <c r="K197" s="32">
        <v>56072297.851080529</v>
      </c>
      <c r="L197" s="32">
        <v>56651505.450302072</v>
      </c>
      <c r="M197" s="32">
        <v>57557352.87587174</v>
      </c>
      <c r="N197" s="32">
        <v>58021938.767901212</v>
      </c>
      <c r="O197" s="32">
        <v>58793085.159691185</v>
      </c>
      <c r="P197" s="32">
        <v>59531118.564629689</v>
      </c>
      <c r="Q197" s="32">
        <v>59908551.418686405</v>
      </c>
      <c r="R197" s="32">
        <v>60238064.291526787</v>
      </c>
      <c r="S197" s="32">
        <v>60420172.008441754</v>
      </c>
      <c r="T197" s="32">
        <v>60834027.697888903</v>
      </c>
      <c r="U197" s="32">
        <v>61098978.532259539</v>
      </c>
      <c r="V197" s="32">
        <v>61518102.439627089</v>
      </c>
      <c r="W197" s="32">
        <v>61525667.37945278</v>
      </c>
      <c r="X197" s="32">
        <v>61694830.049928345</v>
      </c>
      <c r="Y197" s="32">
        <v>61694830.049928345</v>
      </c>
      <c r="Z197" s="32">
        <v>61969889.80535686</v>
      </c>
      <c r="AA197" s="32">
        <v>62178315.129153565</v>
      </c>
      <c r="AB197" s="32">
        <v>62275196.317259215</v>
      </c>
      <c r="AC197" s="32">
        <v>62673163.302225418</v>
      </c>
      <c r="AD197" s="32">
        <v>62998022.470376663</v>
      </c>
      <c r="AE197" s="32">
        <v>63311493.614608824</v>
      </c>
      <c r="AF197" s="32">
        <v>63311493.614608824</v>
      </c>
      <c r="AG197" s="32">
        <v>63575367.313037239</v>
      </c>
      <c r="AH197" s="32">
        <v>63575367.313037239</v>
      </c>
      <c r="AI197" s="32">
        <v>63860392.695515208</v>
      </c>
      <c r="AJ197" s="32">
        <v>64363396.677025951</v>
      </c>
    </row>
    <row r="198" spans="1:36" x14ac:dyDescent="0.2">
      <c r="A198" s="32">
        <v>1.3969838619232178E-9</v>
      </c>
      <c r="B198" s="32">
        <v>3.7252902984619141E-9</v>
      </c>
      <c r="C198" s="32">
        <v>0</v>
      </c>
      <c r="D198" s="32">
        <v>41504280.215060487</v>
      </c>
      <c r="E198" s="32">
        <v>44460485.264706604</v>
      </c>
      <c r="F198" s="32">
        <v>46682550.617209926</v>
      </c>
      <c r="G198" s="32">
        <v>48389224.0246749</v>
      </c>
      <c r="H198" s="32">
        <v>49951421.318863206</v>
      </c>
      <c r="I198" s="32">
        <v>51102128.949513756</v>
      </c>
      <c r="J198" s="32">
        <v>52090035.170513906</v>
      </c>
      <c r="K198" s="32">
        <v>53328641.88585528</v>
      </c>
      <c r="L198" s="32">
        <v>53879508.460264027</v>
      </c>
      <c r="M198" s="32">
        <v>54741032.150442131</v>
      </c>
      <c r="N198" s="32">
        <v>55182885.536352247</v>
      </c>
      <c r="O198" s="32">
        <v>55916299.206656188</v>
      </c>
      <c r="P198" s="32">
        <v>56618220.131250605</v>
      </c>
      <c r="Q198" s="32">
        <v>56977184.937069759</v>
      </c>
      <c r="R198" s="32">
        <v>57290574.519197352</v>
      </c>
      <c r="S198" s="32">
        <v>57463771.580708928</v>
      </c>
      <c r="T198" s="32">
        <v>57857377.027619034</v>
      </c>
      <c r="U198" s="32">
        <v>58109363.636069357</v>
      </c>
      <c r="V198" s="32">
        <v>58507979.523386233</v>
      </c>
      <c r="W198" s="32">
        <v>58515174.305521317</v>
      </c>
      <c r="X198" s="32">
        <v>58676059.730588175</v>
      </c>
      <c r="Y198" s="32">
        <v>58676059.730588175</v>
      </c>
      <c r="Z198" s="32">
        <v>58937660.623660468</v>
      </c>
      <c r="AA198" s="32">
        <v>59135887.553511247</v>
      </c>
      <c r="AB198" s="32">
        <v>59228028.278681524</v>
      </c>
      <c r="AC198" s="32">
        <v>59606522.466310881</v>
      </c>
      <c r="AD198" s="32">
        <v>59915486.052709378</v>
      </c>
      <c r="AE198" s="32">
        <v>60213618.839004382</v>
      </c>
      <c r="AF198" s="32">
        <v>60213618.839004382</v>
      </c>
      <c r="AG198" s="32">
        <v>60464581.016512394</v>
      </c>
      <c r="AH198" s="32">
        <v>60464581.016512394</v>
      </c>
      <c r="AI198" s="32">
        <v>60735659.911672272</v>
      </c>
      <c r="AJ198" s="32">
        <v>61214051.563613974</v>
      </c>
    </row>
    <row r="199" spans="1:36" x14ac:dyDescent="0.2">
      <c r="A199" s="32">
        <v>-1.3969838619232178E-9</v>
      </c>
      <c r="B199" s="32">
        <v>9.3132257461547852E-10</v>
      </c>
      <c r="C199" s="32">
        <v>37165289.24376072</v>
      </c>
      <c r="D199" s="32">
        <v>40926423.12192484</v>
      </c>
      <c r="E199" s="32">
        <v>43841469.427271575</v>
      </c>
      <c r="F199" s="32">
        <v>46032597.338655539</v>
      </c>
      <c r="G199" s="32">
        <v>47715509.020123594</v>
      </c>
      <c r="H199" s="32">
        <v>49255956.104872137</v>
      </c>
      <c r="I199" s="32">
        <v>50390642.627264664</v>
      </c>
      <c r="J199" s="32">
        <v>51364794.396574534</v>
      </c>
      <c r="K199" s="32">
        <v>52586156.199527197</v>
      </c>
      <c r="L199" s="32">
        <v>53129353.151532084</v>
      </c>
      <c r="M199" s="32">
        <v>53978881.992680304</v>
      </c>
      <c r="N199" s="32">
        <v>54414583.528423369</v>
      </c>
      <c r="O199" s="32">
        <v>55137786.00389652</v>
      </c>
      <c r="P199" s="32">
        <v>55829934.20184695</v>
      </c>
      <c r="Q199" s="32">
        <v>56183901.201219298</v>
      </c>
      <c r="R199" s="32">
        <v>56492927.513052627</v>
      </c>
      <c r="S199" s="32">
        <v>56663713.181088969</v>
      </c>
      <c r="T199" s="32">
        <v>57051838.525749005</v>
      </c>
      <c r="U199" s="32">
        <v>57300316.767151065</v>
      </c>
      <c r="V199" s="32">
        <v>57693382.792701177</v>
      </c>
      <c r="W199" s="32">
        <v>57700477.403098099</v>
      </c>
      <c r="X199" s="32">
        <v>57859122.847527407</v>
      </c>
      <c r="Y199" s="32">
        <v>57859122.847527407</v>
      </c>
      <c r="Z199" s="32">
        <v>58117081.515488237</v>
      </c>
      <c r="AA199" s="32">
        <v>58312548.565228544</v>
      </c>
      <c r="AB199" s="32">
        <v>58403406.430623144</v>
      </c>
      <c r="AC199" s="32">
        <v>58776630.907516673</v>
      </c>
      <c r="AD199" s="32">
        <v>59081292.846012935</v>
      </c>
      <c r="AE199" s="32">
        <v>59375274.779808775</v>
      </c>
      <c r="AF199" s="32">
        <v>59375274.779808775</v>
      </c>
      <c r="AG199" s="32">
        <v>59622742.853247754</v>
      </c>
      <c r="AH199" s="32">
        <v>59622742.853247754</v>
      </c>
      <c r="AI199" s="32">
        <v>59890047.562671714</v>
      </c>
      <c r="AJ199" s="32">
        <v>60361778.648331121</v>
      </c>
    </row>
    <row r="200" spans="1:36" x14ac:dyDescent="0.2">
      <c r="A200" s="32">
        <v>3.2596290111541748E-9</v>
      </c>
      <c r="B200" s="32">
        <v>34079446.998286374</v>
      </c>
      <c r="C200" s="32">
        <v>41067692.866183266</v>
      </c>
      <c r="D200" s="32">
        <v>45223750.684648156</v>
      </c>
      <c r="E200" s="32">
        <v>48444880.63667132</v>
      </c>
      <c r="F200" s="32">
        <v>50866079.823499784</v>
      </c>
      <c r="G200" s="32">
        <v>52725699.416452229</v>
      </c>
      <c r="H200" s="32">
        <v>54427895.445067316</v>
      </c>
      <c r="I200" s="32">
        <v>55681725.525478624</v>
      </c>
      <c r="J200" s="32">
        <v>56758164.495310746</v>
      </c>
      <c r="K200" s="32">
        <v>58107770.873271823</v>
      </c>
      <c r="L200" s="32">
        <v>58708004.210471764</v>
      </c>
      <c r="M200" s="32">
        <v>59646734.682886869</v>
      </c>
      <c r="N200" s="32">
        <v>60128185.445555814</v>
      </c>
      <c r="O200" s="32">
        <v>60927325.119889997</v>
      </c>
      <c r="P200" s="32">
        <v>61692149.777243696</v>
      </c>
      <c r="Q200" s="32">
        <v>62083283.771106765</v>
      </c>
      <c r="R200" s="32">
        <v>62424758.246892557</v>
      </c>
      <c r="S200" s="32">
        <v>62613476.631804362</v>
      </c>
      <c r="T200" s="32">
        <v>63042355.641558222</v>
      </c>
      <c r="U200" s="32">
        <v>63316924.420907691</v>
      </c>
      <c r="V200" s="32">
        <v>63751262.889459588</v>
      </c>
      <c r="W200" s="32">
        <v>63759102.443159148</v>
      </c>
      <c r="X200" s="32">
        <v>63934405.865223482</v>
      </c>
      <c r="Y200" s="32">
        <v>63934405.865223482</v>
      </c>
      <c r="Z200" s="32">
        <v>64219450.528228864</v>
      </c>
      <c r="AA200" s="32">
        <v>64435441.871967472</v>
      </c>
      <c r="AB200" s="32">
        <v>64535839.931189597</v>
      </c>
      <c r="AC200" s="32">
        <v>64948253.462715618</v>
      </c>
      <c r="AD200" s="32">
        <v>65284905.30029767</v>
      </c>
      <c r="AE200" s="32">
        <v>65609755.718819864</v>
      </c>
      <c r="AF200" s="32">
        <v>65609755.718819864</v>
      </c>
      <c r="AG200" s="32">
        <v>65883208.261258617</v>
      </c>
      <c r="AH200" s="32">
        <v>65883208.261258617</v>
      </c>
      <c r="AI200" s="32">
        <v>66178580.312214747</v>
      </c>
      <c r="AJ200" s="32">
        <v>66699843.774318546</v>
      </c>
    </row>
    <row r="205" spans="1:36" x14ac:dyDescent="0.2">
      <c r="A205" s="32">
        <v>-3.637978807091713E-12</v>
      </c>
      <c r="B205" s="32">
        <v>-7.1304384618997574E-10</v>
      </c>
      <c r="C205" s="32">
        <v>1.1059455573558807E-9</v>
      </c>
      <c r="D205" s="32">
        <v>3.4924596548080444E-10</v>
      </c>
      <c r="E205" s="32">
        <v>3.4924596548080444E-10</v>
      </c>
      <c r="F205" s="32">
        <v>-4.6566128730773926E-9</v>
      </c>
      <c r="G205" s="32">
        <v>-2.5611370801925659E-9</v>
      </c>
      <c r="H205" s="32">
        <v>-1.6298145055770874E-9</v>
      </c>
      <c r="I205" s="32">
        <v>-2.3283064365386963E-10</v>
      </c>
      <c r="J205" s="32">
        <v>1.862645149230957E-9</v>
      </c>
      <c r="K205" s="32">
        <v>5.1222741603851318E-9</v>
      </c>
      <c r="L205" s="32">
        <v>8.8475644588470459E-9</v>
      </c>
      <c r="M205" s="32">
        <v>-6.9849193096160889E-9</v>
      </c>
      <c r="N205" s="32">
        <v>-1.1641532182693481E-9</v>
      </c>
      <c r="O205" s="32">
        <v>-6.28642737865448E-9</v>
      </c>
      <c r="P205" s="32">
        <v>-6.7520886659622192E-9</v>
      </c>
      <c r="Q205" s="32">
        <v>4.6566128730773926E-9</v>
      </c>
      <c r="R205" s="32">
        <v>3.2596290111541748E-9</v>
      </c>
      <c r="S205" s="32">
        <v>-1.0244548320770264E-8</v>
      </c>
      <c r="T205" s="32">
        <v>5.5879354476928711E-9</v>
      </c>
      <c r="U205" s="32">
        <v>-3.7252902984619141E-9</v>
      </c>
      <c r="V205" s="32">
        <v>-6.28642737865448E-9</v>
      </c>
      <c r="W205" s="32">
        <v>7.4505805969238281E-9</v>
      </c>
      <c r="X205" s="32">
        <v>0</v>
      </c>
      <c r="Y205" s="32">
        <v>-1.1641532182693481E-9</v>
      </c>
      <c r="Z205" s="32">
        <v>8.8475644588470459E-9</v>
      </c>
      <c r="AA205" s="32">
        <v>5.8207660913467407E-9</v>
      </c>
      <c r="AB205" s="32">
        <v>9.3132257461547852E-9</v>
      </c>
      <c r="AC205" s="32">
        <v>1.862645149230957E-9</v>
      </c>
      <c r="AD205" s="32">
        <v>-2.3283064365386963E-10</v>
      </c>
      <c r="AE205" s="32">
        <v>-7.6834112405776978E-9</v>
      </c>
      <c r="AF205" s="32">
        <v>-4.6566128730773926E-10</v>
      </c>
      <c r="AG205" s="32">
        <v>-3.2596290111541748E-9</v>
      </c>
      <c r="AH205" s="32">
        <v>2.7939677238464355E-9</v>
      </c>
      <c r="AI205" s="32">
        <v>9.3132257461547852E-10</v>
      </c>
      <c r="AJ205" s="32">
        <v>-4.6566128730773926E-10</v>
      </c>
    </row>
    <row r="206" spans="1:36" x14ac:dyDescent="0.2">
      <c r="A206" s="32">
        <v>3.4197000786662102E-10</v>
      </c>
      <c r="B206" s="32">
        <v>-1.1641532182693481E-10</v>
      </c>
      <c r="C206" s="32">
        <v>1.1641532182693481E-10</v>
      </c>
      <c r="D206" s="32">
        <v>-2.3283064365386963E-10</v>
      </c>
      <c r="E206" s="32">
        <v>3.0267983675003052E-9</v>
      </c>
      <c r="F206" s="32">
        <v>1.862645149230957E-9</v>
      </c>
      <c r="G206" s="32">
        <v>-3.6088749766349792E-9</v>
      </c>
      <c r="H206" s="32">
        <v>3.4924596548080444E-10</v>
      </c>
      <c r="I206" s="32">
        <v>3.3760443329811096E-9</v>
      </c>
      <c r="J206" s="32">
        <v>2.7939677238464355E-9</v>
      </c>
      <c r="K206" s="32">
        <v>6.6356733441352844E-9</v>
      </c>
      <c r="L206" s="32">
        <v>6.1700120568275452E-9</v>
      </c>
      <c r="M206" s="32">
        <v>5.8207660913467407E-10</v>
      </c>
      <c r="N206" s="32">
        <v>6.9849193096160889E-10</v>
      </c>
      <c r="O206" s="32">
        <v>6.5192580223083496E-9</v>
      </c>
      <c r="P206" s="32">
        <v>-3.0267983675003052E-9</v>
      </c>
      <c r="Q206" s="32">
        <v>-1.7462298274040222E-9</v>
      </c>
      <c r="R206" s="32">
        <v>6.0535967350006104E-9</v>
      </c>
      <c r="S206" s="32">
        <v>2.3166649043560028E-8</v>
      </c>
      <c r="T206" s="32">
        <v>3.8417056202888489E-9</v>
      </c>
      <c r="U206" s="32">
        <v>-3.8417056202888489E-9</v>
      </c>
      <c r="V206" s="32">
        <v>2.6775524020195007E-9</v>
      </c>
      <c r="W206" s="32">
        <v>-2.7939677238464355E-9</v>
      </c>
      <c r="X206" s="32">
        <v>-2.9103830456733704E-9</v>
      </c>
      <c r="Y206" s="32">
        <v>3.4924596548080444E-9</v>
      </c>
      <c r="Z206" s="32">
        <v>5.8207660913467407E-10</v>
      </c>
      <c r="AA206" s="32">
        <v>1.280568540096283E-9</v>
      </c>
      <c r="AB206" s="32">
        <v>-2.9103830456733704E-9</v>
      </c>
      <c r="AC206" s="32">
        <v>-3.4924596548080444E-10</v>
      </c>
      <c r="AD206" s="32">
        <v>-1.1525116860866547E-8</v>
      </c>
      <c r="AE206" s="32">
        <v>1.0477378964424133E-9</v>
      </c>
      <c r="AF206" s="32">
        <v>1.2223608791828156E-8</v>
      </c>
      <c r="AG206" s="32">
        <v>6.8685039877891541E-9</v>
      </c>
      <c r="AH206" s="32">
        <v>6.8685039877891541E-9</v>
      </c>
      <c r="AI206" s="32">
        <v>1.862645149230957E-9</v>
      </c>
      <c r="AJ206" s="32">
        <v>62953004.150536776</v>
      </c>
    </row>
    <row r="207" spans="1:36" x14ac:dyDescent="0.2">
      <c r="A207" s="32">
        <v>-5.8207660913467407E-10</v>
      </c>
      <c r="B207" s="32">
        <v>-6.6938810050487518E-10</v>
      </c>
      <c r="C207" s="32">
        <v>1.2223608791828156E-9</v>
      </c>
      <c r="D207" s="32">
        <v>1.3678800314664841E-9</v>
      </c>
      <c r="E207" s="32">
        <v>1.4551915228366852E-10</v>
      </c>
      <c r="F207" s="32">
        <v>-2.9685907065868378E-9</v>
      </c>
      <c r="G207" s="32">
        <v>2.3865140974521637E-9</v>
      </c>
      <c r="H207" s="32">
        <v>3.0850060284137726E-9</v>
      </c>
      <c r="I207" s="32">
        <v>-3.9581209421157837E-9</v>
      </c>
      <c r="J207" s="32">
        <v>5.2386894822120667E-10</v>
      </c>
      <c r="K207" s="32">
        <v>6.9849193096160889E-10</v>
      </c>
      <c r="L207" s="32">
        <v>-8.149072527885437E-10</v>
      </c>
      <c r="M207" s="32">
        <v>-3.2014213502407074E-9</v>
      </c>
      <c r="N207" s="32">
        <v>1.0477378964424133E-9</v>
      </c>
      <c r="O207" s="32">
        <v>1.6298145055770874E-9</v>
      </c>
      <c r="P207" s="32">
        <v>-2.3283064365386963E-10</v>
      </c>
      <c r="Q207" s="32">
        <v>1.6298145055770874E-9</v>
      </c>
      <c r="R207" s="32">
        <v>-4.3073669075965881E-9</v>
      </c>
      <c r="S207" s="32">
        <v>5.7043507695198059E-9</v>
      </c>
      <c r="T207" s="32">
        <v>-5.1804818212985992E-9</v>
      </c>
      <c r="U207" s="32">
        <v>-4.2491592466831207E-9</v>
      </c>
      <c r="V207" s="32">
        <v>-6.1118043959140778E-9</v>
      </c>
      <c r="W207" s="32">
        <v>-5.2386894822120667E-10</v>
      </c>
      <c r="X207" s="32">
        <v>-9.8953023552894592E-10</v>
      </c>
      <c r="Y207" s="32">
        <v>-8.9057721197605133E-9</v>
      </c>
      <c r="Z207" s="32">
        <v>-5.6461431086063385E-9</v>
      </c>
      <c r="AA207" s="32">
        <v>2.7357600629329681E-9</v>
      </c>
      <c r="AB207" s="32">
        <v>-3.7834979593753815E-9</v>
      </c>
      <c r="AC207" s="32">
        <v>-5.8207660913467407E-11</v>
      </c>
      <c r="AD207" s="32">
        <v>3.6670826375484467E-9</v>
      </c>
      <c r="AE207" s="32">
        <v>-1.123407855629921E-8</v>
      </c>
      <c r="AF207" s="32">
        <v>-9.8953023552894592E-10</v>
      </c>
      <c r="AG207" s="32">
        <v>2.7357600629329681E-9</v>
      </c>
      <c r="AH207" s="32">
        <v>-9.8953023552894592E-10</v>
      </c>
      <c r="AI207" s="32">
        <v>41096489.562483035</v>
      </c>
      <c r="AJ207" s="32">
        <v>43302097.458415635</v>
      </c>
    </row>
    <row r="208" spans="1:36" x14ac:dyDescent="0.2">
      <c r="A208" s="32">
        <v>1.6007106751203537E-10</v>
      </c>
      <c r="B208" s="32">
        <v>6.9849193096160889E-10</v>
      </c>
      <c r="C208" s="32">
        <v>-8.149072527885437E-10</v>
      </c>
      <c r="D208" s="32">
        <v>-1.6298145055770874E-9</v>
      </c>
      <c r="E208" s="32">
        <v>-1.862645149230957E-9</v>
      </c>
      <c r="F208" s="32">
        <v>-4.1909515857696533E-9</v>
      </c>
      <c r="G208" s="32">
        <v>-3.0267983675003052E-9</v>
      </c>
      <c r="H208" s="32">
        <v>2.0954757928848267E-9</v>
      </c>
      <c r="I208" s="32">
        <v>-1.862645149230957E-9</v>
      </c>
      <c r="J208" s="32">
        <v>-3.7252902984619141E-9</v>
      </c>
      <c r="K208" s="32">
        <v>-2.5611370801925659E-9</v>
      </c>
      <c r="L208" s="32">
        <v>-5.5879354476928711E-9</v>
      </c>
      <c r="M208" s="32">
        <v>1.1641532182693481E-9</v>
      </c>
      <c r="N208" s="32">
        <v>-4.6566128730773926E-9</v>
      </c>
      <c r="O208" s="32">
        <v>-6.28642737865448E-9</v>
      </c>
      <c r="P208" s="32">
        <v>3.2596290111541748E-9</v>
      </c>
      <c r="Q208" s="32">
        <v>8.3819031715393066E-9</v>
      </c>
      <c r="R208" s="32">
        <v>-1.6298145055770874E-9</v>
      </c>
      <c r="S208" s="32">
        <v>8.149072527885437E-9</v>
      </c>
      <c r="T208" s="32">
        <v>5.8207660913467407E-9</v>
      </c>
      <c r="U208" s="32">
        <v>3.2596290111541748E-9</v>
      </c>
      <c r="V208" s="32">
        <v>1.862645149230957E-9</v>
      </c>
      <c r="W208" s="32">
        <v>-5.1222741603851318E-9</v>
      </c>
      <c r="X208" s="32">
        <v>-1.6298145055770874E-9</v>
      </c>
      <c r="Y208" s="32">
        <v>-1.1408701539039612E-8</v>
      </c>
      <c r="Z208" s="32">
        <v>2.3283064365386963E-9</v>
      </c>
      <c r="AA208" s="32">
        <v>-3.2596290111541748E-9</v>
      </c>
      <c r="AB208" s="32">
        <v>-9.3132257461547852E-9</v>
      </c>
      <c r="AC208" s="32">
        <v>4.6566128730773926E-9</v>
      </c>
      <c r="AD208" s="32">
        <v>0</v>
      </c>
      <c r="AE208" s="32">
        <v>7.9162418842315674E-9</v>
      </c>
      <c r="AF208" s="32">
        <v>8.3819031715393066E-9</v>
      </c>
      <c r="AG208" s="32">
        <v>-1.3969838619232178E-9</v>
      </c>
      <c r="AH208" s="32">
        <v>52363453.810245782</v>
      </c>
      <c r="AI208" s="32">
        <v>52363453.810245782</v>
      </c>
      <c r="AJ208" s="32">
        <v>55173748.519398108</v>
      </c>
    </row>
    <row r="209" spans="1:36" x14ac:dyDescent="0.2">
      <c r="A209" s="32">
        <v>1.1641532182693481E-10</v>
      </c>
      <c r="B209" s="32">
        <v>-1.1641532182693481E-10</v>
      </c>
      <c r="C209" s="32">
        <v>3.4924596548080444E-9</v>
      </c>
      <c r="D209" s="32">
        <v>-2.9103830456733704E-9</v>
      </c>
      <c r="E209" s="32">
        <v>6.5192580223083496E-9</v>
      </c>
      <c r="F209" s="32">
        <v>1.3969838619232178E-9</v>
      </c>
      <c r="G209" s="32">
        <v>-2.3283064365386963E-9</v>
      </c>
      <c r="H209" s="32">
        <v>0</v>
      </c>
      <c r="I209" s="32">
        <v>9.3132257461547852E-10</v>
      </c>
      <c r="J209" s="32">
        <v>-4.6566128730773926E-10</v>
      </c>
      <c r="K209" s="32">
        <v>-9.3132257461547852E-10</v>
      </c>
      <c r="L209" s="32">
        <v>5.1222741603851318E-9</v>
      </c>
      <c r="M209" s="32">
        <v>4.6566128730773926E-10</v>
      </c>
      <c r="N209" s="32">
        <v>4.6566128730773926E-10</v>
      </c>
      <c r="O209" s="32">
        <v>8.8475644588470459E-9</v>
      </c>
      <c r="P209" s="32">
        <v>-4.6566128730773926E-10</v>
      </c>
      <c r="Q209" s="32">
        <v>7.9162418842315674E-9</v>
      </c>
      <c r="R209" s="32">
        <v>1.862645149230957E-9</v>
      </c>
      <c r="S209" s="32">
        <v>2.3283064365386963E-9</v>
      </c>
      <c r="T209" s="32">
        <v>9.7788870334625244E-9</v>
      </c>
      <c r="U209" s="32">
        <v>-7.9162418842315674E-9</v>
      </c>
      <c r="V209" s="32">
        <v>-4.6566128730773926E-9</v>
      </c>
      <c r="W209" s="32">
        <v>4.6566128730773926E-9</v>
      </c>
      <c r="X209" s="32">
        <v>1.862645149230957E-9</v>
      </c>
      <c r="Y209" s="32">
        <v>1.4435499906539917E-8</v>
      </c>
      <c r="Z209" s="32">
        <v>-4.6566128730773926E-9</v>
      </c>
      <c r="AA209" s="32">
        <v>4.6566128730773926E-10</v>
      </c>
      <c r="AB209" s="32">
        <v>6.9849193096160889E-9</v>
      </c>
      <c r="AC209" s="32">
        <v>9.7788870334625244E-9</v>
      </c>
      <c r="AD209" s="32">
        <v>6.9849193096160889E-9</v>
      </c>
      <c r="AE209" s="32">
        <v>1.3969838619232178E-9</v>
      </c>
      <c r="AF209" s="32">
        <v>-9.7788870334625244E-9</v>
      </c>
      <c r="AG209" s="32">
        <v>76558855.984106973</v>
      </c>
      <c r="AH209" s="32">
        <v>76558855.984106973</v>
      </c>
      <c r="AI209" s="32">
        <v>76558855.984106973</v>
      </c>
      <c r="AJ209" s="32">
        <v>80667693.966615915</v>
      </c>
    </row>
    <row r="210" spans="1:36" x14ac:dyDescent="0.2">
      <c r="A210" s="32">
        <v>0</v>
      </c>
      <c r="B210" s="32">
        <v>6.9849193096160889E-10</v>
      </c>
      <c r="C210" s="32">
        <v>2.3283064365386963E-10</v>
      </c>
      <c r="D210" s="32">
        <v>1.6298145055770874E-9</v>
      </c>
      <c r="E210" s="32">
        <v>-1.6298145055770874E-9</v>
      </c>
      <c r="F210" s="32">
        <v>-2.2118911147117615E-9</v>
      </c>
      <c r="G210" s="32">
        <v>-6.7520886659622192E-9</v>
      </c>
      <c r="H210" s="32">
        <v>1.3969838619232178E-9</v>
      </c>
      <c r="I210" s="32">
        <v>5.8207660913467407E-9</v>
      </c>
      <c r="J210" s="32">
        <v>5.1222741603851318E-9</v>
      </c>
      <c r="K210" s="32">
        <v>-4.7730281949043274E-9</v>
      </c>
      <c r="L210" s="32">
        <v>-3.9581209421157837E-9</v>
      </c>
      <c r="M210" s="32">
        <v>-7.2177499532699585E-9</v>
      </c>
      <c r="N210" s="32">
        <v>-8.6147338151931763E-9</v>
      </c>
      <c r="O210" s="32">
        <v>6.9849193096160889E-10</v>
      </c>
      <c r="P210" s="32">
        <v>-6.28642737865448E-9</v>
      </c>
      <c r="Q210" s="32">
        <v>-6.9849193096160889E-10</v>
      </c>
      <c r="R210" s="32">
        <v>-1.3969838619232178E-9</v>
      </c>
      <c r="S210" s="32">
        <v>6.9849193096160889E-10</v>
      </c>
      <c r="T210" s="32">
        <v>-3.4924596548080444E-9</v>
      </c>
      <c r="U210" s="32">
        <v>1.6298145055770874E-9</v>
      </c>
      <c r="V210" s="32">
        <v>-4.6566128730773926E-10</v>
      </c>
      <c r="W210" s="32">
        <v>-4.8894435167312622E-9</v>
      </c>
      <c r="X210" s="32">
        <v>-2.3283064365386963E-10</v>
      </c>
      <c r="Y210" s="32">
        <v>6.0535967350006104E-9</v>
      </c>
      <c r="Z210" s="32">
        <v>1.234002411365509E-8</v>
      </c>
      <c r="AA210" s="32">
        <v>-1.234002411365509E-8</v>
      </c>
      <c r="AB210" s="32">
        <v>6.28642737865448E-9</v>
      </c>
      <c r="AC210" s="32">
        <v>1.6065314412117004E-8</v>
      </c>
      <c r="AD210" s="32">
        <v>-2.0954757928848267E-9</v>
      </c>
      <c r="AE210" s="32">
        <v>-1.2107193470001221E-8</v>
      </c>
      <c r="AF210" s="32">
        <v>68773556.311221346</v>
      </c>
      <c r="AG210" s="32">
        <v>68873492.882891804</v>
      </c>
      <c r="AH210" s="32">
        <v>68873492.882891804</v>
      </c>
      <c r="AI210" s="32">
        <v>68873492.882891804</v>
      </c>
      <c r="AJ210" s="32">
        <v>72569865.038766652</v>
      </c>
    </row>
    <row r="211" spans="1:36" x14ac:dyDescent="0.2">
      <c r="A211" s="32">
        <v>7.1509020926896483E-11</v>
      </c>
      <c r="B211" s="32">
        <v>3.92901711165905E-10</v>
      </c>
      <c r="C211" s="32">
        <v>-3.3323885872960091E-9</v>
      </c>
      <c r="D211" s="32">
        <v>-2.0372681319713593E-9</v>
      </c>
      <c r="E211" s="32">
        <v>-5.5297277867794037E-10</v>
      </c>
      <c r="F211" s="32">
        <v>1.9790604710578918E-9</v>
      </c>
      <c r="G211" s="32">
        <v>1.4551915228366852E-9</v>
      </c>
      <c r="H211" s="32">
        <v>4.9476511776447296E-10</v>
      </c>
      <c r="I211" s="32">
        <v>-6.1118043959140778E-10</v>
      </c>
      <c r="J211" s="32">
        <v>-5.0931703299283981E-10</v>
      </c>
      <c r="K211" s="32">
        <v>-2.9103830456733704E-11</v>
      </c>
      <c r="L211" s="32">
        <v>3.7834979593753815E-9</v>
      </c>
      <c r="M211" s="32">
        <v>4.3946783989667892E-9</v>
      </c>
      <c r="N211" s="32">
        <v>3.14321368932724E-9</v>
      </c>
      <c r="O211" s="32">
        <v>-3.4924596548080444E-10</v>
      </c>
      <c r="P211" s="32">
        <v>-3.5215634852647781E-9</v>
      </c>
      <c r="Q211" s="32">
        <v>-1.3998942449688911E-8</v>
      </c>
      <c r="R211" s="32">
        <v>-4.6857167035341263E-9</v>
      </c>
      <c r="S211" s="32">
        <v>1.2223608791828156E-8</v>
      </c>
      <c r="T211" s="32">
        <v>5.7043507695198059E-9</v>
      </c>
      <c r="U211" s="32">
        <v>-2.6775524020195007E-9</v>
      </c>
      <c r="V211" s="32">
        <v>1.2223608791828156E-8</v>
      </c>
      <c r="W211" s="32">
        <v>-8.149072527885437E-10</v>
      </c>
      <c r="X211" s="32">
        <v>1.2223608791828156E-8</v>
      </c>
      <c r="Y211" s="32">
        <v>1.1641532182693481E-10</v>
      </c>
      <c r="Z211" s="32">
        <v>4.7730281949043274E-9</v>
      </c>
      <c r="AA211" s="32">
        <v>1.8742866814136505E-8</v>
      </c>
      <c r="AB211" s="32">
        <v>5.7043507695198059E-9</v>
      </c>
      <c r="AC211" s="32">
        <v>3.4924596548080444E-9</v>
      </c>
      <c r="AD211" s="32">
        <v>-7.6834112405776978E-9</v>
      </c>
      <c r="AE211" s="32">
        <v>76020539.054711759</v>
      </c>
      <c r="AF211" s="32">
        <v>78335127.520368978</v>
      </c>
      <c r="AG211" s="32">
        <v>78448958.249876797</v>
      </c>
      <c r="AH211" s="32">
        <v>78448958.249876797</v>
      </c>
      <c r="AI211" s="32">
        <v>78448958.249876797</v>
      </c>
      <c r="AJ211" s="32">
        <v>82659236.149173871</v>
      </c>
    </row>
    <row r="212" spans="1:36" x14ac:dyDescent="0.2">
      <c r="A212" s="32">
        <v>0</v>
      </c>
      <c r="B212" s="32">
        <v>-2.3283064365386963E-10</v>
      </c>
      <c r="C212" s="32">
        <v>5.8207660913467407E-10</v>
      </c>
      <c r="D212" s="32">
        <v>1.7462298274040222E-9</v>
      </c>
      <c r="E212" s="32">
        <v>-9.3132257461547852E-10</v>
      </c>
      <c r="F212" s="32">
        <v>1.3969838619232178E-9</v>
      </c>
      <c r="G212" s="32">
        <v>-3.2596290111541748E-9</v>
      </c>
      <c r="H212" s="32">
        <v>3.4924596548080444E-9</v>
      </c>
      <c r="I212" s="32">
        <v>-6.28642737865448E-9</v>
      </c>
      <c r="J212" s="32">
        <v>1.1641532182693481E-9</v>
      </c>
      <c r="K212" s="32">
        <v>-2.2118911147117615E-9</v>
      </c>
      <c r="L212" s="32">
        <v>4.1909515857696533E-9</v>
      </c>
      <c r="M212" s="32">
        <v>3.0267983675003052E-9</v>
      </c>
      <c r="N212" s="32">
        <v>-6.9849193096160889E-10</v>
      </c>
      <c r="O212" s="32">
        <v>6.9849193096160889E-10</v>
      </c>
      <c r="P212" s="32">
        <v>-1.862645149230957E-9</v>
      </c>
      <c r="Q212" s="32">
        <v>-6.9849193096160889E-9</v>
      </c>
      <c r="R212" s="32">
        <v>4.6566128730773926E-10</v>
      </c>
      <c r="S212" s="32">
        <v>-4.6566128730773926E-10</v>
      </c>
      <c r="T212" s="32">
        <v>1.862645149230957E-9</v>
      </c>
      <c r="U212" s="32">
        <v>-2.5611370801925659E-9</v>
      </c>
      <c r="V212" s="32">
        <v>2.0954757928848267E-9</v>
      </c>
      <c r="W212" s="32">
        <v>-3.9581209421157837E-9</v>
      </c>
      <c r="X212" s="32">
        <v>3.2596290111541748E-9</v>
      </c>
      <c r="Y212" s="32">
        <v>2.5611370801925659E-9</v>
      </c>
      <c r="Z212" s="32">
        <v>5.3551048040390015E-9</v>
      </c>
      <c r="AA212" s="32">
        <v>2.0954757928848267E-9</v>
      </c>
      <c r="AB212" s="32">
        <v>-2.7939677238464355E-9</v>
      </c>
      <c r="AC212" s="32">
        <v>0</v>
      </c>
      <c r="AD212" s="32">
        <v>54364153.326535799</v>
      </c>
      <c r="AE212" s="32">
        <v>54364153.326535799</v>
      </c>
      <c r="AF212" s="32">
        <v>56019372.347598784</v>
      </c>
      <c r="AG212" s="32">
        <v>56100775.496131852</v>
      </c>
      <c r="AH212" s="32">
        <v>56100775.496131852</v>
      </c>
      <c r="AI212" s="32">
        <v>56100775.496131852</v>
      </c>
      <c r="AJ212" s="32">
        <v>59111648.559002146</v>
      </c>
    </row>
    <row r="213" spans="1:36" x14ac:dyDescent="0.2">
      <c r="A213" s="32">
        <v>0</v>
      </c>
      <c r="B213" s="32">
        <v>3.1946001399774104E-11</v>
      </c>
      <c r="C213" s="32">
        <v>-1.2369127944111824E-10</v>
      </c>
      <c r="D213" s="32">
        <v>1.280568540096283E-9</v>
      </c>
      <c r="E213" s="32">
        <v>4.2018655221909285E-9</v>
      </c>
      <c r="F213" s="32">
        <v>2.2228050511330366E-9</v>
      </c>
      <c r="G213" s="32">
        <v>3.0377123039215803E-9</v>
      </c>
      <c r="H213" s="32">
        <v>2.4374458007514477E-10</v>
      </c>
      <c r="I213" s="32">
        <v>3.9690348785370588E-9</v>
      </c>
      <c r="J213" s="32">
        <v>7.0940586738288403E-10</v>
      </c>
      <c r="K213" s="32">
        <v>1.0913936421275139E-11</v>
      </c>
      <c r="L213" s="32">
        <v>4.6675268094986677E-9</v>
      </c>
      <c r="M213" s="32">
        <v>-1.1641532182693481E-9</v>
      </c>
      <c r="N213" s="32">
        <v>-1.0826624929904938E-8</v>
      </c>
      <c r="O213" s="32">
        <v>1.909211277961731E-8</v>
      </c>
      <c r="P213" s="32">
        <v>-2.3283064365386963E-9</v>
      </c>
      <c r="Q213" s="32">
        <v>3.2596290111541748E-9</v>
      </c>
      <c r="R213" s="32">
        <v>3.6880578591080848E-9</v>
      </c>
      <c r="S213" s="32">
        <v>1.3466944892570609E-8</v>
      </c>
      <c r="T213" s="32">
        <v>2.7567352844926063E-9</v>
      </c>
      <c r="U213" s="32">
        <v>-2.3655388758925255E-9</v>
      </c>
      <c r="V213" s="32">
        <v>5.5507030083390418E-9</v>
      </c>
      <c r="W213" s="32">
        <v>8.9409013526164927E-10</v>
      </c>
      <c r="X213" s="32">
        <v>-6.0908291743544396E-9</v>
      </c>
      <c r="Y213" s="32">
        <v>-8.8847968982008751E-9</v>
      </c>
      <c r="Z213" s="32">
        <v>4.1537191464158241E-9</v>
      </c>
      <c r="AA213" s="32">
        <v>-4.6938453124312218E-9</v>
      </c>
      <c r="AB213" s="32">
        <v>-6.5564904616621789E-9</v>
      </c>
      <c r="AC213" s="32">
        <v>72298041.357056364</v>
      </c>
      <c r="AD213" s="32">
        <v>72605633.763970137</v>
      </c>
      <c r="AE213" s="32">
        <v>72605633.763970137</v>
      </c>
      <c r="AF213" s="32">
        <v>74816249.007448882</v>
      </c>
      <c r="AG213" s="32">
        <v>74924966.366737559</v>
      </c>
      <c r="AH213" s="32">
        <v>74924966.366737559</v>
      </c>
      <c r="AI213" s="32">
        <v>74924966.366737559</v>
      </c>
      <c r="AJ213" s="32">
        <v>78946115.111564219</v>
      </c>
    </row>
    <row r="214" spans="1:36" x14ac:dyDescent="0.2">
      <c r="A214" s="32">
        <v>1.3096723705530167E-10</v>
      </c>
      <c r="B214" s="32">
        <v>-4.0745362639427185E-10</v>
      </c>
      <c r="C214" s="32">
        <v>5.2386894822120667E-10</v>
      </c>
      <c r="D214" s="32">
        <v>3.041350282728672E-9</v>
      </c>
      <c r="E214" s="32">
        <v>5.4569682106375694E-10</v>
      </c>
      <c r="F214" s="32">
        <v>-4.2000465327873826E-9</v>
      </c>
      <c r="G214" s="32">
        <v>6.0445017879828811E-9</v>
      </c>
      <c r="H214" s="32">
        <v>3.2505340641364455E-9</v>
      </c>
      <c r="I214" s="32">
        <v>-1.6389094525948167E-9</v>
      </c>
      <c r="J214" s="32">
        <v>-4.6657078200951219E-9</v>
      </c>
      <c r="K214" s="32">
        <v>-5.5970303947106004E-9</v>
      </c>
      <c r="L214" s="32">
        <v>7.4414856499060988E-9</v>
      </c>
      <c r="M214" s="32">
        <v>-7.2268449002876878E-9</v>
      </c>
      <c r="N214" s="32">
        <v>-9.7879819804802537E-9</v>
      </c>
      <c r="O214" s="32">
        <v>2.5520421331748366E-9</v>
      </c>
      <c r="P214" s="32">
        <v>7.6743162935599685E-9</v>
      </c>
      <c r="Q214" s="32">
        <v>5.1131792133674026E-9</v>
      </c>
      <c r="R214" s="32">
        <v>4.6475179260596633E-9</v>
      </c>
      <c r="S214" s="32">
        <v>1.0468284017406404E-8</v>
      </c>
      <c r="T214" s="32">
        <v>-1.4910256140865386E-8</v>
      </c>
      <c r="U214" s="32">
        <v>-2.4010660126805305E-10</v>
      </c>
      <c r="V214" s="32">
        <v>-1.4209945220500231E-8</v>
      </c>
      <c r="W214" s="32">
        <v>1.1568772606551647E-9</v>
      </c>
      <c r="X214" s="32">
        <v>-2.4010660126805305E-10</v>
      </c>
      <c r="Y214" s="32">
        <v>-3.4997356124222279E-9</v>
      </c>
      <c r="Z214" s="32">
        <v>-1.7469574231654406E-8</v>
      </c>
      <c r="AA214" s="32">
        <v>-3.4051481634378433E-9</v>
      </c>
      <c r="AB214" s="32">
        <v>76897848.116016448</v>
      </c>
      <c r="AC214" s="32">
        <v>76943860.982200786</v>
      </c>
      <c r="AD214" s="32">
        <v>77271219.053768292</v>
      </c>
      <c r="AE214" s="32">
        <v>77271219.053768292</v>
      </c>
      <c r="AF214" s="32">
        <v>79623886.827149972</v>
      </c>
      <c r="AG214" s="32">
        <v>79739590.284981519</v>
      </c>
      <c r="AH214" s="32">
        <v>79739590.284981519</v>
      </c>
      <c r="AI214" s="32">
        <v>79739590.284981519</v>
      </c>
      <c r="AJ214" s="32">
        <v>84019135.127457336</v>
      </c>
    </row>
    <row r="215" spans="1:36" x14ac:dyDescent="0.2">
      <c r="A215" s="32">
        <v>1.4551915228366852E-11</v>
      </c>
      <c r="B215" s="32">
        <v>-1.6298145055770874E-9</v>
      </c>
      <c r="C215" s="32">
        <v>3.14321368932724E-9</v>
      </c>
      <c r="D215" s="32">
        <v>-1.6298145055770874E-9</v>
      </c>
      <c r="E215" s="32">
        <v>-4.4383341446518898E-10</v>
      </c>
      <c r="F215" s="32">
        <v>2.35741026699543E-9</v>
      </c>
      <c r="G215" s="32">
        <v>9.8953023552894592E-10</v>
      </c>
      <c r="H215" s="32">
        <v>6.311893230304122E-9</v>
      </c>
      <c r="I215" s="32">
        <v>-3.8635334931313992E-9</v>
      </c>
      <c r="J215" s="32">
        <v>1.4915713109076023E-9</v>
      </c>
      <c r="K215" s="32">
        <v>5.8134901337325573E-9</v>
      </c>
      <c r="L215" s="32">
        <v>1.8553691916167736E-9</v>
      </c>
      <c r="M215" s="32">
        <v>6.0463207773864269E-9</v>
      </c>
      <c r="N215" s="32">
        <v>4.5838532969355583E-10</v>
      </c>
      <c r="O215" s="32">
        <v>-1.4042598195374012E-9</v>
      </c>
      <c r="P215" s="32">
        <v>-2.1027517504990101E-9</v>
      </c>
      <c r="Q215" s="32">
        <v>-5.3114490583539009E-10</v>
      </c>
      <c r="R215" s="32">
        <v>2.2628228180110455E-9</v>
      </c>
      <c r="S215" s="32">
        <v>8.6583895608782768E-10</v>
      </c>
      <c r="T215" s="32">
        <v>5.8498699218034744E-9</v>
      </c>
      <c r="U215" s="32">
        <v>-2.0081643015146255E-9</v>
      </c>
      <c r="V215" s="32">
        <v>-1.2165401130914688E-8</v>
      </c>
      <c r="W215" s="32">
        <v>-6.1118043959140778E-9</v>
      </c>
      <c r="X215" s="32">
        <v>2.0372681319713593E-9</v>
      </c>
      <c r="Y215" s="32">
        <v>1.3824319466948509E-8</v>
      </c>
      <c r="Z215" s="32">
        <v>1.594889909029007E-8</v>
      </c>
      <c r="AA215" s="32">
        <v>66746732.529549517</v>
      </c>
      <c r="AB215" s="32">
        <v>67306689.512240142</v>
      </c>
      <c r="AC215" s="32">
        <v>67346963.379113048</v>
      </c>
      <c r="AD215" s="32">
        <v>67633491.398064598</v>
      </c>
      <c r="AE215" s="32">
        <v>67633491.398064598</v>
      </c>
      <c r="AF215" s="32">
        <v>69692720.404181257</v>
      </c>
      <c r="AG215" s="32">
        <v>69793992.636142954</v>
      </c>
      <c r="AH215" s="32">
        <v>69793992.636142954</v>
      </c>
      <c r="AI215" s="32">
        <v>69793992.636142954</v>
      </c>
      <c r="AJ215" s="32">
        <v>73539767.102180764</v>
      </c>
    </row>
    <row r="216" spans="1:36" x14ac:dyDescent="0.2">
      <c r="A216" s="32">
        <v>-1.2369127944111824E-10</v>
      </c>
      <c r="B216" s="32">
        <v>-4.9476511776447296E-10</v>
      </c>
      <c r="C216" s="32">
        <v>7.8580342233181E-10</v>
      </c>
      <c r="D216" s="32">
        <v>9.0221874415874481E-10</v>
      </c>
      <c r="E216" s="32">
        <v>3.092281986027956E-9</v>
      </c>
      <c r="F216" s="32">
        <v>-1.5133991837501526E-9</v>
      </c>
      <c r="G216" s="32">
        <v>7.1086105890572071E-9</v>
      </c>
      <c r="H216" s="32">
        <v>8.0035533756017685E-11</v>
      </c>
      <c r="I216" s="32">
        <v>-3.0595401767641306E-9</v>
      </c>
      <c r="J216" s="32">
        <v>-1.3642420526593924E-9</v>
      </c>
      <c r="K216" s="32">
        <v>5.3878466133028269E-9</v>
      </c>
      <c r="L216" s="32">
        <v>-8.5819920059293509E-9</v>
      </c>
      <c r="M216" s="32">
        <v>-9.0476532932370901E-9</v>
      </c>
      <c r="N216" s="32">
        <v>-9.1822585090994835E-9</v>
      </c>
      <c r="O216" s="32">
        <v>6.4319465309381485E-9</v>
      </c>
      <c r="P216" s="32">
        <v>3.4924596548080444E-10</v>
      </c>
      <c r="Q216" s="32">
        <v>2.1536834537982941E-9</v>
      </c>
      <c r="R216" s="32">
        <v>-4.4819898903369904E-9</v>
      </c>
      <c r="S216" s="32">
        <v>-8.8475644588470459E-9</v>
      </c>
      <c r="T216" s="32">
        <v>-1.1408701539039612E-8</v>
      </c>
      <c r="U216" s="32">
        <v>-9.1968104243278503E-9</v>
      </c>
      <c r="V216" s="32">
        <v>5.005858838558197E-9</v>
      </c>
      <c r="W216" s="32">
        <v>-3.0267983675003052E-9</v>
      </c>
      <c r="X216" s="32">
        <v>2.5494955480098724E-8</v>
      </c>
      <c r="Y216" s="32">
        <v>1.7113052308559418E-8</v>
      </c>
      <c r="Z216" s="32">
        <v>72811290.508900866</v>
      </c>
      <c r="AA216" s="32">
        <v>73722341.142754465</v>
      </c>
      <c r="AB216" s="32">
        <v>74340818.454507664</v>
      </c>
      <c r="AC216" s="32">
        <v>74385301.287452757</v>
      </c>
      <c r="AD216" s="32">
        <v>74701773.952998638</v>
      </c>
      <c r="AE216" s="32">
        <v>74701773.952998638</v>
      </c>
      <c r="AF216" s="32">
        <v>76976210.131770074</v>
      </c>
      <c r="AG216" s="32">
        <v>77088066.184493899</v>
      </c>
      <c r="AH216" s="32">
        <v>77088066.184493899</v>
      </c>
      <c r="AI216" s="32">
        <v>77088066.184493899</v>
      </c>
      <c r="AJ216" s="32">
        <v>81225306.354367465</v>
      </c>
    </row>
    <row r="217" spans="1:36" x14ac:dyDescent="0.2">
      <c r="A217" s="32">
        <v>4.0745362639427185E-10</v>
      </c>
      <c r="B217" s="32">
        <v>-4.6566128730773926E-10</v>
      </c>
      <c r="C217" s="32">
        <v>2.9176590032875538E-9</v>
      </c>
      <c r="D217" s="32">
        <v>7.2468537837266922E-9</v>
      </c>
      <c r="E217" s="32">
        <v>-3.245077095925808E-9</v>
      </c>
      <c r="F217" s="32">
        <v>-1.3649696484208107E-8</v>
      </c>
      <c r="G217" s="32">
        <v>-6.4173946157097816E-9</v>
      </c>
      <c r="H217" s="32">
        <v>-1.8189894035458565E-9</v>
      </c>
      <c r="I217" s="32">
        <v>-8.0035533756017685E-10</v>
      </c>
      <c r="J217" s="32">
        <v>-7.2905095294117928E-9</v>
      </c>
      <c r="K217" s="32">
        <v>-1.5133991837501526E-9</v>
      </c>
      <c r="L217" s="32">
        <v>-9.0512912720441818E-9</v>
      </c>
      <c r="M217" s="32">
        <v>-3.4633558243513107E-9</v>
      </c>
      <c r="N217" s="32">
        <v>8.2654878497123718E-9</v>
      </c>
      <c r="O217" s="32">
        <v>5.4715201258659363E-9</v>
      </c>
      <c r="P217" s="32">
        <v>-4.0745362639427185E-9</v>
      </c>
      <c r="Q217" s="32">
        <v>4.3073669075965881E-9</v>
      </c>
      <c r="R217" s="32">
        <v>9.0803951025009155E-9</v>
      </c>
      <c r="S217" s="32">
        <v>4.4237822294235229E-9</v>
      </c>
      <c r="T217" s="32">
        <v>2.6426278054714203E-8</v>
      </c>
      <c r="U217" s="32">
        <v>0</v>
      </c>
      <c r="V217" s="32">
        <v>5.3551048040390015E-9</v>
      </c>
      <c r="W217" s="32">
        <v>9.3132257461547852E-10</v>
      </c>
      <c r="X217" s="32">
        <v>1.7462298274040222E-8</v>
      </c>
      <c r="Y217" s="32">
        <v>95351380.991600871</v>
      </c>
      <c r="Z217" s="32">
        <v>96137390.211403638</v>
      </c>
      <c r="AA217" s="32">
        <v>97340308.463188007</v>
      </c>
      <c r="AB217" s="32">
        <v>98156923.499693215</v>
      </c>
      <c r="AC217" s="32">
        <v>98215657.020808697</v>
      </c>
      <c r="AD217" s="32">
        <v>98633516.063357979</v>
      </c>
      <c r="AE217" s="32">
        <v>98633516.063357979</v>
      </c>
      <c r="AF217" s="32">
        <v>101636599.19649862</v>
      </c>
      <c r="AG217" s="32">
        <v>101784289.87624153</v>
      </c>
      <c r="AH217" s="32">
        <v>101784289.87624153</v>
      </c>
      <c r="AI217" s="32">
        <v>101784289.87624153</v>
      </c>
      <c r="AJ217" s="32">
        <v>107246951.91436055</v>
      </c>
    </row>
    <row r="218" spans="1:36" x14ac:dyDescent="0.2">
      <c r="A218" s="32">
        <v>7.2759576141834259E-11</v>
      </c>
      <c r="B218" s="32">
        <v>-3.4924596548080444E-10</v>
      </c>
      <c r="C218" s="32">
        <v>2.5902409106492996E-9</v>
      </c>
      <c r="D218" s="32">
        <v>-2.1827872842550278E-9</v>
      </c>
      <c r="E218" s="32">
        <v>-4.2782630771398544E-9</v>
      </c>
      <c r="F218" s="32">
        <v>-1.3678800314664841E-9</v>
      </c>
      <c r="G218" s="32">
        <v>-3.3760443329811096E-9</v>
      </c>
      <c r="H218" s="32">
        <v>-2.5902409106492996E-9</v>
      </c>
      <c r="I218" s="32">
        <v>4.5110937207937241E-9</v>
      </c>
      <c r="J218" s="32">
        <v>-9.8370946943759918E-9</v>
      </c>
      <c r="K218" s="32">
        <v>6.9849193096160889E-10</v>
      </c>
      <c r="L218" s="32">
        <v>-2.3283064365386963E-9</v>
      </c>
      <c r="M218" s="32">
        <v>-1.1641532182693481E-9</v>
      </c>
      <c r="N218" s="32">
        <v>2.0954757928848267E-9</v>
      </c>
      <c r="O218" s="32">
        <v>5.8207660913467407E-10</v>
      </c>
      <c r="P218" s="32">
        <v>8.6147338151931763E-9</v>
      </c>
      <c r="Q218" s="32">
        <v>2.3283064365386963E-10</v>
      </c>
      <c r="R218" s="32">
        <v>-9.3132257461547852E-10</v>
      </c>
      <c r="S218" s="32">
        <v>3.0267983675003052E-9</v>
      </c>
      <c r="T218" s="32">
        <v>6.5192580223083496E-9</v>
      </c>
      <c r="U218" s="32">
        <v>8.8475644588470459E-9</v>
      </c>
      <c r="V218" s="32">
        <v>-4.6566128730773926E-10</v>
      </c>
      <c r="W218" s="32">
        <v>3.7252902984619141E-9</v>
      </c>
      <c r="X218" s="32">
        <v>69028450.440249115</v>
      </c>
      <c r="Y218" s="32">
        <v>70234451.923729554</v>
      </c>
      <c r="Z218" s="32">
        <v>70813414.977916554</v>
      </c>
      <c r="AA218" s="32">
        <v>71699467.21171239</v>
      </c>
      <c r="AB218" s="32">
        <v>72300974.069034904</v>
      </c>
      <c r="AC218" s="32">
        <v>72344236.333536983</v>
      </c>
      <c r="AD218" s="32">
        <v>72652025.277227357</v>
      </c>
      <c r="AE218" s="32">
        <v>72652025.277227357</v>
      </c>
      <c r="AF218" s="32">
        <v>74864052.997686997</v>
      </c>
      <c r="AG218" s="32">
        <v>74972839.822147354</v>
      </c>
      <c r="AH218" s="32">
        <v>74972839.822147354</v>
      </c>
      <c r="AI218" s="32">
        <v>74972839.822147354</v>
      </c>
      <c r="AJ218" s="32">
        <v>78996557.887915567</v>
      </c>
    </row>
    <row r="219" spans="1:36" x14ac:dyDescent="0.2">
      <c r="A219" s="32">
        <v>-4.6566128730773926E-10</v>
      </c>
      <c r="B219" s="32">
        <v>-1.5279510989785194E-9</v>
      </c>
      <c r="C219" s="32">
        <v>-1.2660166248679161E-9</v>
      </c>
      <c r="D219" s="32">
        <v>-1.2078089639544487E-9</v>
      </c>
      <c r="E219" s="32">
        <v>8.0035533756017685E-10</v>
      </c>
      <c r="F219" s="32">
        <v>3.2305251806974411E-9</v>
      </c>
      <c r="G219" s="32">
        <v>-6.7593646235764027E-9</v>
      </c>
      <c r="H219" s="32">
        <v>7.2759576141834259E-11</v>
      </c>
      <c r="I219" s="32">
        <v>-1.9499566406011581E-9</v>
      </c>
      <c r="J219" s="32">
        <v>-4.1909515857696533E-9</v>
      </c>
      <c r="K219" s="32">
        <v>4.6566128730773926E-10</v>
      </c>
      <c r="L219" s="32">
        <v>-2.3283064365386963E-9</v>
      </c>
      <c r="M219" s="32">
        <v>4.6566128730773926E-10</v>
      </c>
      <c r="N219" s="32">
        <v>4.8894435167312622E-9</v>
      </c>
      <c r="O219" s="32">
        <v>-1.862645149230957E-9</v>
      </c>
      <c r="P219" s="32">
        <v>-2.0954757928848267E-9</v>
      </c>
      <c r="Q219" s="32">
        <v>-9.0803951025009155E-9</v>
      </c>
      <c r="R219" s="32">
        <v>-6.9849193096160889E-9</v>
      </c>
      <c r="S219" s="32">
        <v>-6.5192580223083496E-9</v>
      </c>
      <c r="T219" s="32">
        <v>1.6298145055770874E-9</v>
      </c>
      <c r="U219" s="32">
        <v>5.1222741603851318E-9</v>
      </c>
      <c r="V219" s="32">
        <v>-1.257285475730896E-8</v>
      </c>
      <c r="W219" s="32">
        <v>49320285.279060803</v>
      </c>
      <c r="X219" s="32">
        <v>50235572.245245613</v>
      </c>
      <c r="Y219" s="32">
        <v>51113241.876605757</v>
      </c>
      <c r="Z219" s="32">
        <v>51534583.224273913</v>
      </c>
      <c r="AA219" s="32">
        <v>52179409.24484989</v>
      </c>
      <c r="AB219" s="32">
        <v>52617156.883603439</v>
      </c>
      <c r="AC219" s="32">
        <v>52648641.07019645</v>
      </c>
      <c r="AD219" s="32">
        <v>52872634.997605108</v>
      </c>
      <c r="AE219" s="32">
        <v>52872634.997605108</v>
      </c>
      <c r="AF219" s="32">
        <v>54482441.934468389</v>
      </c>
      <c r="AG219" s="32">
        <v>54561611.731047265</v>
      </c>
      <c r="AH219" s="32">
        <v>54561611.731047265</v>
      </c>
      <c r="AI219" s="32">
        <v>54561611.731047265</v>
      </c>
      <c r="AJ219" s="32">
        <v>57489879.39891801</v>
      </c>
    </row>
    <row r="220" spans="1:36" x14ac:dyDescent="0.2">
      <c r="A220" s="32">
        <v>-2.9831426218152046E-10</v>
      </c>
      <c r="B220" s="32">
        <v>-1.3969838619232178E-9</v>
      </c>
      <c r="C220" s="32">
        <v>-1.3678800314664841E-9</v>
      </c>
      <c r="D220" s="32">
        <v>-1.3387762010097504E-9</v>
      </c>
      <c r="E220" s="32">
        <v>3.4924596548080444E-10</v>
      </c>
      <c r="F220" s="32">
        <v>5.8207660913467407E-10</v>
      </c>
      <c r="G220" s="32">
        <v>4.0745362639427185E-10</v>
      </c>
      <c r="H220" s="32">
        <v>-1.862645149230957E-9</v>
      </c>
      <c r="I220" s="32">
        <v>2.0954757928848267E-9</v>
      </c>
      <c r="J220" s="32">
        <v>-1.5366822481155396E-8</v>
      </c>
      <c r="K220" s="32">
        <v>5.5879354476928711E-9</v>
      </c>
      <c r="L220" s="32">
        <v>1.862645149230957E-8</v>
      </c>
      <c r="M220" s="32">
        <v>4.6566128730773926E-10</v>
      </c>
      <c r="N220" s="32">
        <v>4.6566128730773926E-10</v>
      </c>
      <c r="O220" s="32">
        <v>-9.3132257461547852E-9</v>
      </c>
      <c r="P220" s="32">
        <v>-2.7939677238464355E-9</v>
      </c>
      <c r="Q220" s="32">
        <v>-3.7252902984619141E-9</v>
      </c>
      <c r="R220" s="32">
        <v>6.5192580223083496E-9</v>
      </c>
      <c r="S220" s="32">
        <v>1.2107193470001221E-8</v>
      </c>
      <c r="T220" s="32">
        <v>1.3038516044616699E-8</v>
      </c>
      <c r="U220" s="32">
        <v>1.3038516044616699E-8</v>
      </c>
      <c r="V220" s="32">
        <v>70791715.309120983</v>
      </c>
      <c r="W220" s="32">
        <v>72753151.696698919</v>
      </c>
      <c r="X220" s="32">
        <v>74103306.326180056</v>
      </c>
      <c r="Y220" s="32">
        <v>75397971.015742168</v>
      </c>
      <c r="Z220" s="32">
        <v>76019498.462502643</v>
      </c>
      <c r="AA220" s="32">
        <v>76970691.770236</v>
      </c>
      <c r="AB220" s="32">
        <v>77616420.40272285</v>
      </c>
      <c r="AC220" s="32">
        <v>77662863.23634167</v>
      </c>
      <c r="AD220" s="32">
        <v>77993280.306877553</v>
      </c>
      <c r="AE220" s="32">
        <v>77993280.306877553</v>
      </c>
      <c r="AF220" s="32">
        <v>80367932.594822362</v>
      </c>
      <c r="AG220" s="32">
        <v>80484717.244134694</v>
      </c>
      <c r="AH220" s="32">
        <v>80484717.244134694</v>
      </c>
      <c r="AI220" s="32">
        <v>80484717.244134694</v>
      </c>
      <c r="AJ220" s="32">
        <v>84804252.312590316</v>
      </c>
    </row>
    <row r="221" spans="1:36" x14ac:dyDescent="0.2">
      <c r="A221" s="32">
        <v>1.3096723705530167E-10</v>
      </c>
      <c r="B221" s="32">
        <v>-2.8958311304450035E-9</v>
      </c>
      <c r="C221" s="32">
        <v>-2.0372681319713593E-9</v>
      </c>
      <c r="D221" s="32">
        <v>-5.7043507695198059E-9</v>
      </c>
      <c r="E221" s="32">
        <v>-3.9872247725725174E-9</v>
      </c>
      <c r="F221" s="32">
        <v>-4.4819898903369904E-9</v>
      </c>
      <c r="G221" s="32">
        <v>-2.35741026699543E-9</v>
      </c>
      <c r="H221" s="32">
        <v>-3.7252902984619141E-9</v>
      </c>
      <c r="I221" s="32">
        <v>-1.0477378964424133E-9</v>
      </c>
      <c r="J221" s="32">
        <v>-7.2177499532699585E-9</v>
      </c>
      <c r="K221" s="32">
        <v>-3.7252902984619141E-9</v>
      </c>
      <c r="L221" s="32">
        <v>-6.9849193096160889E-10</v>
      </c>
      <c r="M221" s="32">
        <v>-1.0477378964424133E-8</v>
      </c>
      <c r="N221" s="32">
        <v>-1.862645149230957E-9</v>
      </c>
      <c r="O221" s="32">
        <v>5.8207660913467407E-9</v>
      </c>
      <c r="P221" s="32">
        <v>3.7252902984619141E-9</v>
      </c>
      <c r="Q221" s="32">
        <v>-1.1641532182693481E-8</v>
      </c>
      <c r="R221" s="32">
        <v>1.2107193470001221E-8</v>
      </c>
      <c r="S221" s="32">
        <v>-2.7939677238464355E-9</v>
      </c>
      <c r="T221" s="32">
        <v>-2.7939677238464355E-9</v>
      </c>
      <c r="U221" s="32">
        <v>80941900.519540086</v>
      </c>
      <c r="V221" s="32">
        <v>83107979.376287997</v>
      </c>
      <c r="W221" s="32">
        <v>85410664.289839253</v>
      </c>
      <c r="X221" s="32">
        <v>86995717.323400393</v>
      </c>
      <c r="Y221" s="32">
        <v>88515626.338876292</v>
      </c>
      <c r="Z221" s="32">
        <v>89245286.441073462</v>
      </c>
      <c r="AA221" s="32">
        <v>90361967.304883271</v>
      </c>
      <c r="AB221" s="32">
        <v>91120039.088241816</v>
      </c>
      <c r="AC221" s="32">
        <v>91174561.994512916</v>
      </c>
      <c r="AD221" s="32">
        <v>91562464.660294652</v>
      </c>
      <c r="AE221" s="32">
        <v>91562464.660294652</v>
      </c>
      <c r="AF221" s="32">
        <v>94350256.317985207</v>
      </c>
      <c r="AG221" s="32">
        <v>94487359.030981153</v>
      </c>
      <c r="AH221" s="32">
        <v>94487359.030981153</v>
      </c>
      <c r="AI221" s="32">
        <v>94487359.030981153</v>
      </c>
      <c r="AJ221" s="32">
        <v>99558402.016968951</v>
      </c>
    </row>
    <row r="222" spans="1:36" x14ac:dyDescent="0.2">
      <c r="A222" s="32">
        <v>-4.0745362639427185E-10</v>
      </c>
      <c r="B222" s="32">
        <v>-2.3283064365386963E-10</v>
      </c>
      <c r="C222" s="32">
        <v>-2.9103830456733704E-9</v>
      </c>
      <c r="D222" s="32">
        <v>-3.0267983675003052E-9</v>
      </c>
      <c r="E222" s="32">
        <v>-8.149072527885437E-10</v>
      </c>
      <c r="F222" s="32">
        <v>7.4505805969238281E-9</v>
      </c>
      <c r="G222" s="32">
        <v>2.7939677238464355E-9</v>
      </c>
      <c r="H222" s="32">
        <v>-4.6566128730773926E-9</v>
      </c>
      <c r="I222" s="32">
        <v>-1.6298145055770874E-9</v>
      </c>
      <c r="J222" s="32">
        <v>-4.6566128730773926E-9</v>
      </c>
      <c r="K222" s="32">
        <v>7.9162418842315674E-9</v>
      </c>
      <c r="L222" s="32">
        <v>-8.3819031715393066E-9</v>
      </c>
      <c r="M222" s="32">
        <v>2.7939677238464355E-9</v>
      </c>
      <c r="N222" s="32">
        <v>-7.4505805969238281E-9</v>
      </c>
      <c r="O222" s="32">
        <v>-1.0244548320770264E-8</v>
      </c>
      <c r="P222" s="32">
        <v>3.7252902984619141E-9</v>
      </c>
      <c r="Q222" s="32">
        <v>9.3132257461547852E-10</v>
      </c>
      <c r="R222" s="32">
        <v>4.6566128730773926E-9</v>
      </c>
      <c r="S222" s="32">
        <v>-3.7252902984619141E-9</v>
      </c>
      <c r="T222" s="32">
        <v>69376146.546507254</v>
      </c>
      <c r="U222" s="32">
        <v>71777772.38068901</v>
      </c>
      <c r="V222" s="32">
        <v>73698610.83568354</v>
      </c>
      <c r="W222" s="32">
        <v>75740589.00185506</v>
      </c>
      <c r="X222" s="32">
        <v>77146184.56020011</v>
      </c>
      <c r="Y222" s="32">
        <v>78494011.61456795</v>
      </c>
      <c r="Z222" s="32">
        <v>79141060.626199886</v>
      </c>
      <c r="AA222" s="32">
        <v>80131312.453126803</v>
      </c>
      <c r="AB222" s="32">
        <v>80803556.415337652</v>
      </c>
      <c r="AC222" s="32">
        <v>80851906.314842612</v>
      </c>
      <c r="AD222" s="32">
        <v>81195891.186357006</v>
      </c>
      <c r="AE222" s="32">
        <v>81195891.186357006</v>
      </c>
      <c r="AF222" s="32">
        <v>83668052.993358195</v>
      </c>
      <c r="AG222" s="32">
        <v>83789633.130012169</v>
      </c>
      <c r="AH222" s="32">
        <v>83789633.130012169</v>
      </c>
      <c r="AI222" s="32">
        <v>83789633.130012169</v>
      </c>
      <c r="AJ222" s="32">
        <v>88286539.761121616</v>
      </c>
    </row>
    <row r="223" spans="1:36" x14ac:dyDescent="0.2">
      <c r="A223" s="32">
        <v>-2.9103830456733704E-10</v>
      </c>
      <c r="B223" s="32">
        <v>-1.3969838619232178E-9</v>
      </c>
      <c r="C223" s="32">
        <v>-6.9849193096160889E-10</v>
      </c>
      <c r="D223" s="32">
        <v>5.8207660913467407E-10</v>
      </c>
      <c r="E223" s="32">
        <v>2.6775524020195007E-9</v>
      </c>
      <c r="F223" s="32">
        <v>-2.3283064365386963E-9</v>
      </c>
      <c r="G223" s="32">
        <v>-3.9581209421157837E-9</v>
      </c>
      <c r="H223" s="32">
        <v>8.149072527885437E-10</v>
      </c>
      <c r="I223" s="32">
        <v>-2.3283064365386963E-10</v>
      </c>
      <c r="J223" s="32">
        <v>-1.862645149230957E-9</v>
      </c>
      <c r="K223" s="32">
        <v>-6.0535967350006104E-9</v>
      </c>
      <c r="L223" s="32">
        <v>-2.5611370801925659E-9</v>
      </c>
      <c r="M223" s="32">
        <v>-3.9581209421157837E-9</v>
      </c>
      <c r="N223" s="32">
        <v>-9.3132257461547852E-10</v>
      </c>
      <c r="O223" s="32">
        <v>7.9162418842315674E-9</v>
      </c>
      <c r="P223" s="32">
        <v>-5.5879354476928711E-9</v>
      </c>
      <c r="Q223" s="32">
        <v>8.8475644588470459E-9</v>
      </c>
      <c r="R223" s="32">
        <v>-1.862645149230957E-9</v>
      </c>
      <c r="S223" s="32">
        <v>50477128.863171145</v>
      </c>
      <c r="T223" s="32">
        <v>51744181.700152069</v>
      </c>
      <c r="U223" s="32">
        <v>53535433.73310224</v>
      </c>
      <c r="V223" s="32">
        <v>54968090.618495084</v>
      </c>
      <c r="W223" s="32">
        <v>56491099.527433142</v>
      </c>
      <c r="X223" s="32">
        <v>57539462.626112543</v>
      </c>
      <c r="Y223" s="32">
        <v>58544739.100424036</v>
      </c>
      <c r="Z223" s="32">
        <v>59027340.445316292</v>
      </c>
      <c r="AA223" s="32">
        <v>59765919.524900436</v>
      </c>
      <c r="AB223" s="32">
        <v>60267312.517434977</v>
      </c>
      <c r="AC223" s="32">
        <v>60303374.277992576</v>
      </c>
      <c r="AD223" s="32">
        <v>60559935.309121802</v>
      </c>
      <c r="AE223" s="32">
        <v>60559935.309121802</v>
      </c>
      <c r="AF223" s="32">
        <v>62403796.579910211</v>
      </c>
      <c r="AG223" s="32">
        <v>62494477.094688229</v>
      </c>
      <c r="AH223" s="32">
        <v>62494477.094688229</v>
      </c>
      <c r="AI223" s="32">
        <v>62494477.094688229</v>
      </c>
      <c r="AJ223" s="32">
        <v>65848493.790509753</v>
      </c>
    </row>
    <row r="224" spans="1:36" x14ac:dyDescent="0.2">
      <c r="A224" s="32">
        <v>-3.4924596548080444E-10</v>
      </c>
      <c r="B224" s="32">
        <v>1.1641532182693481E-10</v>
      </c>
      <c r="C224" s="32">
        <v>1.280568540096283E-9</v>
      </c>
      <c r="D224" s="32">
        <v>4.1909515857696533E-9</v>
      </c>
      <c r="E224" s="32">
        <v>4.71482053399086E-9</v>
      </c>
      <c r="F224" s="32">
        <v>6.9849193096160889E-9</v>
      </c>
      <c r="G224" s="32">
        <v>-1.9790604710578918E-9</v>
      </c>
      <c r="H224" s="32">
        <v>2.2118911147117615E-9</v>
      </c>
      <c r="I224" s="32">
        <v>2.5611370801925659E-9</v>
      </c>
      <c r="J224" s="32">
        <v>8.8475644588470459E-9</v>
      </c>
      <c r="K224" s="32">
        <v>6.0535967350006104E-9</v>
      </c>
      <c r="L224" s="32">
        <v>-7.4505805969238281E-9</v>
      </c>
      <c r="M224" s="32">
        <v>4.6566128730773926E-10</v>
      </c>
      <c r="N224" s="32">
        <v>-1.6298145055770874E-8</v>
      </c>
      <c r="O224" s="32">
        <v>4.6566128730773926E-9</v>
      </c>
      <c r="P224" s="32">
        <v>0</v>
      </c>
      <c r="Q224" s="32">
        <v>5.5879354476928711E-9</v>
      </c>
      <c r="R224" s="32">
        <v>57451007.676684134</v>
      </c>
      <c r="S224" s="32">
        <v>59894760.948191643</v>
      </c>
      <c r="T224" s="32">
        <v>61398210.69838278</v>
      </c>
      <c r="U224" s="32">
        <v>63523660.674001157</v>
      </c>
      <c r="V224" s="32">
        <v>65223611.594426677</v>
      </c>
      <c r="W224" s="32">
        <v>67030771.719759531</v>
      </c>
      <c r="X224" s="32">
        <v>68274730.292611763</v>
      </c>
      <c r="Y224" s="32">
        <v>69467563.472148225</v>
      </c>
      <c r="Z224" s="32">
        <v>70040204.841350332</v>
      </c>
      <c r="AA224" s="32">
        <v>70916582.290094331</v>
      </c>
      <c r="AB224" s="32">
        <v>71511521.307136282</v>
      </c>
      <c r="AC224" s="32">
        <v>71554311.191914067</v>
      </c>
      <c r="AD224" s="32">
        <v>71858739.394828722</v>
      </c>
      <c r="AE224" s="32">
        <v>71858739.394828722</v>
      </c>
      <c r="AF224" s="32">
        <v>74046614.032763556</v>
      </c>
      <c r="AG224" s="32">
        <v>74154213.016255885</v>
      </c>
      <c r="AH224" s="32">
        <v>74154213.016255885</v>
      </c>
      <c r="AI224" s="32">
        <v>74154213.016255885</v>
      </c>
      <c r="AJ224" s="32">
        <v>78133996.192058593</v>
      </c>
    </row>
    <row r="225" spans="1:36" x14ac:dyDescent="0.2">
      <c r="A225" s="32">
        <v>1.7462298274040222E-10</v>
      </c>
      <c r="B225" s="32">
        <v>-3.1723175197839737E-9</v>
      </c>
      <c r="C225" s="32">
        <v>9.3132257461547852E-10</v>
      </c>
      <c r="D225" s="32">
        <v>-4.6566128730773926E-10</v>
      </c>
      <c r="E225" s="32">
        <v>3.0267983675003052E-9</v>
      </c>
      <c r="F225" s="32">
        <v>-2.3283064365386963E-10</v>
      </c>
      <c r="G225" s="32">
        <v>1.1641532182693481E-9</v>
      </c>
      <c r="H225" s="32">
        <v>-3.7252902984619141E-9</v>
      </c>
      <c r="I225" s="32">
        <v>1.862645149230957E-9</v>
      </c>
      <c r="J225" s="32">
        <v>-9.3132257461547852E-10</v>
      </c>
      <c r="K225" s="32">
        <v>1.3969838619232178E-9</v>
      </c>
      <c r="L225" s="32">
        <v>-8.3819031715393066E-9</v>
      </c>
      <c r="M225" s="32">
        <v>6.9849193096160889E-9</v>
      </c>
      <c r="N225" s="32">
        <v>1.3969838619232178E-9</v>
      </c>
      <c r="O225" s="32">
        <v>7.4505805969238281E-9</v>
      </c>
      <c r="P225" s="32">
        <v>1.862645149230957E-9</v>
      </c>
      <c r="Q225" s="32">
        <v>51353966.351178244</v>
      </c>
      <c r="R225" s="32">
        <v>53101582.796437502</v>
      </c>
      <c r="S225" s="32">
        <v>55360327.628404751</v>
      </c>
      <c r="T225" s="32">
        <v>56749956.194005318</v>
      </c>
      <c r="U225" s="32">
        <v>58714495.414886385</v>
      </c>
      <c r="V225" s="32">
        <v>60285748.700100578</v>
      </c>
      <c r="W225" s="32">
        <v>61956094.737577103</v>
      </c>
      <c r="X225" s="32">
        <v>63105877.340580232</v>
      </c>
      <c r="Y225" s="32">
        <v>64208405.083904728</v>
      </c>
      <c r="Z225" s="32">
        <v>64737693.67794434</v>
      </c>
      <c r="AA225" s="32">
        <v>65547723.502265356</v>
      </c>
      <c r="AB225" s="32">
        <v>66097621.663322426</v>
      </c>
      <c r="AC225" s="32">
        <v>66137172.068115406</v>
      </c>
      <c r="AD225" s="32">
        <v>66418553.023408964</v>
      </c>
      <c r="AE225" s="32">
        <v>66418553.023408964</v>
      </c>
      <c r="AF225" s="32">
        <v>68440790.942861021</v>
      </c>
      <c r="AG225" s="32">
        <v>68540243.964866921</v>
      </c>
      <c r="AH225" s="32">
        <v>68540243.964866921</v>
      </c>
      <c r="AI225" s="32">
        <v>68540243.964866921</v>
      </c>
      <c r="AJ225" s="32">
        <v>72218730.981336147</v>
      </c>
    </row>
    <row r="226" spans="1:36" x14ac:dyDescent="0.2">
      <c r="A226" s="32">
        <v>-3.4924596548080444E-10</v>
      </c>
      <c r="B226" s="32">
        <v>-3.637978807091713E-9</v>
      </c>
      <c r="C226" s="32">
        <v>1.280568540096283E-9</v>
      </c>
      <c r="D226" s="32">
        <v>-1.57160684466362E-9</v>
      </c>
      <c r="E226" s="32">
        <v>-9.3132257461547852E-10</v>
      </c>
      <c r="F226" s="32">
        <v>1.0477378964424133E-9</v>
      </c>
      <c r="G226" s="32">
        <v>6.7520886659622192E-9</v>
      </c>
      <c r="H226" s="32">
        <v>5.8207660913467407E-9</v>
      </c>
      <c r="I226" s="32">
        <v>2.3283064365386963E-10</v>
      </c>
      <c r="J226" s="32">
        <v>4.7730281949043274E-9</v>
      </c>
      <c r="K226" s="32">
        <v>5.005858838558197E-9</v>
      </c>
      <c r="L226" s="32">
        <v>3.4924596548080444E-9</v>
      </c>
      <c r="M226" s="32">
        <v>-7.9162418842315674E-9</v>
      </c>
      <c r="N226" s="32">
        <v>9.7788870334625244E-9</v>
      </c>
      <c r="O226" s="32">
        <v>2.3283064365386963E-9</v>
      </c>
      <c r="P226" s="32">
        <v>78221054.34451884</v>
      </c>
      <c r="Q226" s="32">
        <v>81696156.422914952</v>
      </c>
      <c r="R226" s="32">
        <v>84476341.803394005</v>
      </c>
      <c r="S226" s="32">
        <v>88069652.782529563</v>
      </c>
      <c r="T226" s="32">
        <v>90280335.242550492</v>
      </c>
      <c r="U226" s="32">
        <v>93405610.949406758</v>
      </c>
      <c r="V226" s="32">
        <v>95905230.03025955</v>
      </c>
      <c r="W226" s="32">
        <v>98562490.235341012</v>
      </c>
      <c r="X226" s="32">
        <v>100391615.15132007</v>
      </c>
      <c r="Y226" s="32">
        <v>102145564.95070446</v>
      </c>
      <c r="Z226" s="32">
        <v>102987580.60877119</v>
      </c>
      <c r="AA226" s="32">
        <v>104276211.80781855</v>
      </c>
      <c r="AB226" s="32">
        <v>105151014.0747979</v>
      </c>
      <c r="AC226" s="32">
        <v>105213932.60448772</v>
      </c>
      <c r="AD226" s="32">
        <v>105661565.84825496</v>
      </c>
      <c r="AE226" s="32">
        <v>105661565.84825496</v>
      </c>
      <c r="AF226" s="32">
        <v>108878631.19160435</v>
      </c>
      <c r="AG226" s="32">
        <v>109036845.44884329</v>
      </c>
      <c r="AH226" s="32">
        <v>109036845.44884329</v>
      </c>
      <c r="AI226" s="32">
        <v>109036845.44884329</v>
      </c>
      <c r="AJ226" s="32">
        <v>114888744.96215589</v>
      </c>
    </row>
    <row r="227" spans="1:36" x14ac:dyDescent="0.2">
      <c r="A227" s="32">
        <v>-5.7843863032758236E-10</v>
      </c>
      <c r="B227" s="32">
        <v>3.0850060284137726E-9</v>
      </c>
      <c r="C227" s="32">
        <v>6.4028427004814148E-10</v>
      </c>
      <c r="D227" s="32">
        <v>2.3865140974521637E-9</v>
      </c>
      <c r="E227" s="32">
        <v>9.8953023552894592E-10</v>
      </c>
      <c r="F227" s="32">
        <v>-1.4551915228366852E-9</v>
      </c>
      <c r="G227" s="32">
        <v>-3.5506673157215118E-9</v>
      </c>
      <c r="H227" s="32">
        <v>6.9849193096160889E-10</v>
      </c>
      <c r="I227" s="32">
        <v>2.3283064365386963E-9</v>
      </c>
      <c r="J227" s="32">
        <v>-2.2118911147117615E-9</v>
      </c>
      <c r="K227" s="32">
        <v>-4.6566128730773926E-9</v>
      </c>
      <c r="L227" s="32">
        <v>-7.9162418842315674E-9</v>
      </c>
      <c r="M227" s="32">
        <v>1.7462298274040222E-9</v>
      </c>
      <c r="N227" s="32">
        <v>5.3551048040390015E-9</v>
      </c>
      <c r="O227" s="32">
        <v>41243247.789983183</v>
      </c>
      <c r="P227" s="32">
        <v>44868478.708017163</v>
      </c>
      <c r="Q227" s="32">
        <v>46861836.441677377</v>
      </c>
      <c r="R227" s="32">
        <v>48456582.122283332</v>
      </c>
      <c r="S227" s="32">
        <v>50517745.814203396</v>
      </c>
      <c r="T227" s="32">
        <v>51785818.198535644</v>
      </c>
      <c r="U227" s="32">
        <v>53578511.58121682</v>
      </c>
      <c r="V227" s="32">
        <v>55012321.268995032</v>
      </c>
      <c r="W227" s="32">
        <v>56536555.683021612</v>
      </c>
      <c r="X227" s="32">
        <v>57585762.358061284</v>
      </c>
      <c r="Y227" s="32">
        <v>58591847.738628954</v>
      </c>
      <c r="Z227" s="32">
        <v>59074837.41375383</v>
      </c>
      <c r="AA227" s="32">
        <v>59814010.798738949</v>
      </c>
      <c r="AB227" s="32">
        <v>60315807.242402434</v>
      </c>
      <c r="AC227" s="32">
        <v>60351898.020433806</v>
      </c>
      <c r="AD227" s="32">
        <v>60608665.49608697</v>
      </c>
      <c r="AE227" s="32">
        <v>60608665.49608697</v>
      </c>
      <c r="AF227" s="32">
        <v>62454010.449181259</v>
      </c>
      <c r="AG227" s="32">
        <v>62544763.930986345</v>
      </c>
      <c r="AH227" s="32">
        <v>62544763.930986345</v>
      </c>
      <c r="AI227" s="32">
        <v>62544763.930986345</v>
      </c>
      <c r="AJ227" s="32">
        <v>65901479.471511677</v>
      </c>
    </row>
    <row r="228" spans="1:36" x14ac:dyDescent="0.2">
      <c r="A228" s="32">
        <v>-8.149072527885437E-10</v>
      </c>
      <c r="B228" s="32">
        <v>7.5669959187507629E-10</v>
      </c>
      <c r="C228" s="32">
        <v>-1.1641532182693481E-10</v>
      </c>
      <c r="D228" s="32">
        <v>1.0477378964424133E-9</v>
      </c>
      <c r="E228" s="32">
        <v>1.5133991837501526E-9</v>
      </c>
      <c r="F228" s="32">
        <v>3.14321368932724E-9</v>
      </c>
      <c r="G228" s="32">
        <v>3.14321368932724E-9</v>
      </c>
      <c r="H228" s="32">
        <v>-4.6566128730773926E-9</v>
      </c>
      <c r="I228" s="32">
        <v>6.9849193096160889E-10</v>
      </c>
      <c r="J228" s="32">
        <v>-4.1909515857696533E-9</v>
      </c>
      <c r="K228" s="32">
        <v>-1.0011717677116394E-8</v>
      </c>
      <c r="L228" s="32">
        <v>-4.4237822294235229E-9</v>
      </c>
      <c r="M228" s="32">
        <v>-2.5611370801925659E-9</v>
      </c>
      <c r="N228" s="32">
        <v>52848151.825311594</v>
      </c>
      <c r="O228" s="32">
        <v>55931230.922161564</v>
      </c>
      <c r="P228" s="32">
        <v>60847517.550586686</v>
      </c>
      <c r="Q228" s="32">
        <v>63550770.996570244</v>
      </c>
      <c r="R228" s="32">
        <v>65713454.434554838</v>
      </c>
      <c r="S228" s="32">
        <v>68508661.616302416</v>
      </c>
      <c r="T228" s="32">
        <v>70228333.396644816</v>
      </c>
      <c r="U228" s="32">
        <v>72659459.773256794</v>
      </c>
      <c r="V228" s="32">
        <v>74603892.98457709</v>
      </c>
      <c r="W228" s="32">
        <v>76670953.935367003</v>
      </c>
      <c r="X228" s="32">
        <v>78093815.227124184</v>
      </c>
      <c r="Y228" s="32">
        <v>79458198.411360413</v>
      </c>
      <c r="Z228" s="32">
        <v>80113195.495731398</v>
      </c>
      <c r="AA228" s="32">
        <v>81115611.151686594</v>
      </c>
      <c r="AB228" s="32">
        <v>81796112.670611069</v>
      </c>
      <c r="AC228" s="32">
        <v>81845056.479559183</v>
      </c>
      <c r="AD228" s="32">
        <v>82193266.713806197</v>
      </c>
      <c r="AE228" s="32">
        <v>82193266.713806197</v>
      </c>
      <c r="AF228" s="32">
        <v>84695795.49689658</v>
      </c>
      <c r="AG228" s="32">
        <v>84818869.071840972</v>
      </c>
      <c r="AH228" s="32">
        <v>84818869.071840972</v>
      </c>
      <c r="AI228" s="32">
        <v>84818869.071840972</v>
      </c>
      <c r="AJ228" s="32">
        <v>89371013.776670173</v>
      </c>
    </row>
    <row r="229" spans="1:36" x14ac:dyDescent="0.2">
      <c r="A229" s="32">
        <v>-7.1304384618997574E-10</v>
      </c>
      <c r="B229" s="32">
        <v>1.280568540096283E-9</v>
      </c>
      <c r="C229" s="32">
        <v>-2.0954757928848267E-9</v>
      </c>
      <c r="D229" s="32">
        <v>-5.1222741603851318E-9</v>
      </c>
      <c r="E229" s="32">
        <v>4.6566128730773926E-9</v>
      </c>
      <c r="F229" s="32">
        <v>5.005858838558197E-9</v>
      </c>
      <c r="G229" s="32">
        <v>-6.5192580223083496E-9</v>
      </c>
      <c r="H229" s="32">
        <v>-7.4505805969238281E-9</v>
      </c>
      <c r="I229" s="32">
        <v>0</v>
      </c>
      <c r="J229" s="32">
        <v>1.3038516044616699E-8</v>
      </c>
      <c r="K229" s="32">
        <v>-2.7939677238464355E-9</v>
      </c>
      <c r="L229" s="32">
        <v>5.5879354476928711E-9</v>
      </c>
      <c r="M229" s="32">
        <v>65396138.148960948</v>
      </c>
      <c r="N229" s="32">
        <v>70841328.177870646</v>
      </c>
      <c r="O229" s="32">
        <v>74974101.237186506</v>
      </c>
      <c r="P229" s="32">
        <v>81564232.820443407</v>
      </c>
      <c r="Q229" s="32">
        <v>85187861.233181223</v>
      </c>
      <c r="R229" s="32">
        <v>88086872.11404486</v>
      </c>
      <c r="S229" s="32">
        <v>91833761.691978633</v>
      </c>
      <c r="T229" s="32">
        <v>94138929.020292118</v>
      </c>
      <c r="U229" s="32">
        <v>97397779.434905097</v>
      </c>
      <c r="V229" s="32">
        <v>100004232.57442848</v>
      </c>
      <c r="W229" s="32">
        <v>102775064.44121924</v>
      </c>
      <c r="X229" s="32">
        <v>104682366.40428776</v>
      </c>
      <c r="Y229" s="32">
        <v>106511280.25607839</v>
      </c>
      <c r="Z229" s="32">
        <v>107389283.77761783</v>
      </c>
      <c r="AA229" s="32">
        <v>108732991.24895737</v>
      </c>
      <c r="AB229" s="32">
        <v>109645182.68352289</v>
      </c>
      <c r="AC229" s="32">
        <v>109710790.35970861</v>
      </c>
      <c r="AD229" s="32">
        <v>110177555.50905053</v>
      </c>
      <c r="AE229" s="32">
        <v>110177555.50905053</v>
      </c>
      <c r="AF229" s="32">
        <v>113532118.66167462</v>
      </c>
      <c r="AG229" s="32">
        <v>113697095.01773489</v>
      </c>
      <c r="AH229" s="32">
        <v>113697095.01773489</v>
      </c>
      <c r="AI229" s="32">
        <v>113697095.01773489</v>
      </c>
      <c r="AJ229" s="32">
        <v>119799105.51024769</v>
      </c>
    </row>
    <row r="230" spans="1:36" x14ac:dyDescent="0.2">
      <c r="A230" s="32">
        <v>-6.4028427004814148E-10</v>
      </c>
      <c r="B230" s="32">
        <v>-1.6298145055770874E-9</v>
      </c>
      <c r="C230" s="32">
        <v>-2.2118911147117615E-9</v>
      </c>
      <c r="D230" s="32">
        <v>3.4924596548080444E-10</v>
      </c>
      <c r="E230" s="32">
        <v>-1.3969838619232178E-9</v>
      </c>
      <c r="F230" s="32">
        <v>4.4237822294235229E-9</v>
      </c>
      <c r="G230" s="32">
        <v>2.7939677238464355E-9</v>
      </c>
      <c r="H230" s="32">
        <v>3.9581209421157837E-9</v>
      </c>
      <c r="I230" s="32">
        <v>8.3819031715393066E-9</v>
      </c>
      <c r="J230" s="32">
        <v>1.6763806343078613E-8</v>
      </c>
      <c r="K230" s="32">
        <v>4.6566128730773926E-10</v>
      </c>
      <c r="L230" s="32">
        <v>58764614.397203654</v>
      </c>
      <c r="M230" s="32">
        <v>61530997.956536554</v>
      </c>
      <c r="N230" s="32">
        <v>66654358.234763004</v>
      </c>
      <c r="O230" s="32">
        <v>70542869.970553219</v>
      </c>
      <c r="P230" s="32">
        <v>76743501.757999673</v>
      </c>
      <c r="Q230" s="32">
        <v>80152961.074259937</v>
      </c>
      <c r="R230" s="32">
        <v>82880630.285858974</v>
      </c>
      <c r="S230" s="32">
        <v>86406065.601902544</v>
      </c>
      <c r="T230" s="32">
        <v>88574989.489194587</v>
      </c>
      <c r="U230" s="32">
        <v>91641230.461183786</v>
      </c>
      <c r="V230" s="32">
        <v>94093633.115855977</v>
      </c>
      <c r="W230" s="32">
        <v>96700699.14084138</v>
      </c>
      <c r="X230" s="32">
        <v>98495272.895712733</v>
      </c>
      <c r="Y230" s="32">
        <v>100216091.55049133</v>
      </c>
      <c r="Z230" s="32">
        <v>101042201.99705343</v>
      </c>
      <c r="AA230" s="32">
        <v>102306491.66328488</v>
      </c>
      <c r="AB230" s="32">
        <v>103164769.39779532</v>
      </c>
      <c r="AC230" s="32">
        <v>103226499.43115175</v>
      </c>
      <c r="AD230" s="32">
        <v>103665677.12976325</v>
      </c>
      <c r="AE230" s="32">
        <v>103665677.12976325</v>
      </c>
      <c r="AF230" s="32">
        <v>106821973.88262379</v>
      </c>
      <c r="AG230" s="32">
        <v>106977199.55978073</v>
      </c>
      <c r="AH230" s="32">
        <v>106977199.55978073</v>
      </c>
      <c r="AI230" s="32">
        <v>106977199.55978073</v>
      </c>
      <c r="AJ230" s="32">
        <v>112718559.91794641</v>
      </c>
    </row>
    <row r="231" spans="1:36" x14ac:dyDescent="0.2">
      <c r="A231" s="32">
        <v>4.9476511776447296E-10</v>
      </c>
      <c r="B231" s="32">
        <v>1.862645149230957E-9</v>
      </c>
      <c r="C231" s="32">
        <v>-1.862645149230957E-9</v>
      </c>
      <c r="D231" s="32">
        <v>-1.1641532182693481E-9</v>
      </c>
      <c r="E231" s="32">
        <v>-1.6298145055770874E-9</v>
      </c>
      <c r="F231" s="32">
        <v>5.5879354476928711E-9</v>
      </c>
      <c r="G231" s="32">
        <v>1.5133991837501526E-9</v>
      </c>
      <c r="H231" s="32">
        <v>2.0954757928848267E-9</v>
      </c>
      <c r="I231" s="32">
        <v>-2.5611370801925659E-9</v>
      </c>
      <c r="J231" s="32">
        <v>0</v>
      </c>
      <c r="K231" s="32">
        <v>35631510.992871679</v>
      </c>
      <c r="L231" s="32">
        <v>38068714.716125719</v>
      </c>
      <c r="M231" s="32">
        <v>39860824.944294527</v>
      </c>
      <c r="N231" s="32">
        <v>43179824.699851744</v>
      </c>
      <c r="O231" s="32">
        <v>45698868.608478986</v>
      </c>
      <c r="P231" s="32">
        <v>49715743.13403143</v>
      </c>
      <c r="Q231" s="32">
        <v>51924448.753533043</v>
      </c>
      <c r="R231" s="32">
        <v>53691479.170076787</v>
      </c>
      <c r="S231" s="32">
        <v>55975316.010891713</v>
      </c>
      <c r="T231" s="32">
        <v>57380381.721834928</v>
      </c>
      <c r="U231" s="32">
        <v>59366744.671901479</v>
      </c>
      <c r="V231" s="32">
        <v>60955452.74031055</v>
      </c>
      <c r="W231" s="32">
        <v>62644354.365367346</v>
      </c>
      <c r="X231" s="32">
        <v>63806909.706060521</v>
      </c>
      <c r="Y231" s="32">
        <v>64921685.240945525</v>
      </c>
      <c r="Z231" s="32">
        <v>65456853.611176163</v>
      </c>
      <c r="AA231" s="32">
        <v>66275881.917853884</v>
      </c>
      <c r="AB231" s="32">
        <v>66831888.803246386</v>
      </c>
      <c r="AC231" s="32">
        <v>66871878.566701286</v>
      </c>
      <c r="AD231" s="32">
        <v>67156385.334755927</v>
      </c>
      <c r="AE231" s="32">
        <v>67156385.334755927</v>
      </c>
      <c r="AF231" s="32">
        <v>69201087.948337615</v>
      </c>
      <c r="AG231" s="32">
        <v>69301645.776903674</v>
      </c>
      <c r="AH231" s="32">
        <v>69301645.776903674</v>
      </c>
      <c r="AI231" s="32">
        <v>69301645.776903674</v>
      </c>
      <c r="AJ231" s="32">
        <v>73020996.474589571</v>
      </c>
    </row>
    <row r="232" spans="1:36" x14ac:dyDescent="0.2">
      <c r="A232" s="32">
        <v>8.5856299847364426E-10</v>
      </c>
      <c r="B232" s="32">
        <v>1.862645149230957E-9</v>
      </c>
      <c r="C232" s="32">
        <v>1.3969838619232178E-9</v>
      </c>
      <c r="D232" s="32">
        <v>-9.3132257461547852E-10</v>
      </c>
      <c r="E232" s="32">
        <v>-2.0954757928848267E-9</v>
      </c>
      <c r="F232" s="32">
        <v>1.862645149230957E-9</v>
      </c>
      <c r="G232" s="32">
        <v>2.5611370801925659E-9</v>
      </c>
      <c r="H232" s="32">
        <v>5.3551048040390015E-9</v>
      </c>
      <c r="I232" s="32">
        <v>6.9849193096160889E-10</v>
      </c>
      <c r="J232" s="32">
        <v>37318850.202720493</v>
      </c>
      <c r="K232" s="32">
        <v>39537372.834631778</v>
      </c>
      <c r="L232" s="32">
        <v>42241738.425513551</v>
      </c>
      <c r="M232" s="32">
        <v>44230296.538192026</v>
      </c>
      <c r="N232" s="32">
        <v>47913119.048855968</v>
      </c>
      <c r="O232" s="32">
        <v>50708295.998329945</v>
      </c>
      <c r="P232" s="32">
        <v>55165493.05007647</v>
      </c>
      <c r="Q232" s="32">
        <v>57616312.988014325</v>
      </c>
      <c r="R232" s="32">
        <v>59577042.085441642</v>
      </c>
      <c r="S232" s="32">
        <v>62111228.993396007</v>
      </c>
      <c r="T232" s="32">
        <v>63670315.468337603</v>
      </c>
      <c r="U232" s="32">
        <v>65874419.935234666</v>
      </c>
      <c r="V232" s="32">
        <v>67637279.310988992</v>
      </c>
      <c r="W232" s="32">
        <v>69511315.28000094</v>
      </c>
      <c r="X232" s="32">
        <v>70801307.836170509</v>
      </c>
      <c r="Y232" s="32">
        <v>72038283.050566897</v>
      </c>
      <c r="Z232" s="32">
        <v>72632115.610385761</v>
      </c>
      <c r="AA232" s="32">
        <v>73540924.319893271</v>
      </c>
      <c r="AB232" s="32">
        <v>74157879.675246671</v>
      </c>
      <c r="AC232" s="32">
        <v>74202253.044301987</v>
      </c>
      <c r="AD232" s="32">
        <v>74517946.930110052</v>
      </c>
      <c r="AE232" s="32">
        <v>74517946.930110052</v>
      </c>
      <c r="AF232" s="32">
        <v>76786786.149005324</v>
      </c>
      <c r="AG232" s="32">
        <v>76898366.945010662</v>
      </c>
      <c r="AH232" s="32">
        <v>76898366.945010662</v>
      </c>
      <c r="AI232" s="32">
        <v>76898366.945010662</v>
      </c>
      <c r="AJ232" s="32">
        <v>81025426.144565076</v>
      </c>
    </row>
    <row r="233" spans="1:36" x14ac:dyDescent="0.2">
      <c r="A233" s="32">
        <v>-7.8580342233181E-10</v>
      </c>
      <c r="B233" s="32">
        <v>-4.6566128730773926E-10</v>
      </c>
      <c r="C233" s="32">
        <v>3.7252902984619141E-9</v>
      </c>
      <c r="D233" s="32">
        <v>-6.0535967350006104E-9</v>
      </c>
      <c r="E233" s="32">
        <v>-7.9162418842315674E-9</v>
      </c>
      <c r="F233" s="32">
        <v>-5.3551048040390015E-9</v>
      </c>
      <c r="G233" s="32">
        <v>-1.6298145055770874E-8</v>
      </c>
      <c r="H233" s="32">
        <v>-4.6566128730773926E-10</v>
      </c>
      <c r="I233" s="32">
        <v>44622190.249360107</v>
      </c>
      <c r="J233" s="32">
        <v>48035328.016587086</v>
      </c>
      <c r="K233" s="32">
        <v>50890921.416630045</v>
      </c>
      <c r="L233" s="32">
        <v>54371872.397946909</v>
      </c>
      <c r="M233" s="32">
        <v>56931464.687196821</v>
      </c>
      <c r="N233" s="32">
        <v>61671846.193208948</v>
      </c>
      <c r="O233" s="32">
        <v>65269685.915039331</v>
      </c>
      <c r="P233" s="32">
        <v>71006811.288735911</v>
      </c>
      <c r="Q233" s="32">
        <v>74161408.469220698</v>
      </c>
      <c r="R233" s="32">
        <v>76685180.36559391</v>
      </c>
      <c r="S233" s="32">
        <v>79947084.168033525</v>
      </c>
      <c r="T233" s="32">
        <v>81953877.780999243</v>
      </c>
      <c r="U233" s="32">
        <v>84790912.697002813</v>
      </c>
      <c r="V233" s="32">
        <v>87059994.619449124</v>
      </c>
      <c r="W233" s="32">
        <v>89472178.596108973</v>
      </c>
      <c r="X233" s="32">
        <v>91132605.303736836</v>
      </c>
      <c r="Y233" s="32">
        <v>92724790.214288741</v>
      </c>
      <c r="Z233" s="32">
        <v>93489147.680900872</v>
      </c>
      <c r="AA233" s="32">
        <v>94658929.821250468</v>
      </c>
      <c r="AB233" s="32">
        <v>95453050.023373693</v>
      </c>
      <c r="AC233" s="32">
        <v>95510165.645269722</v>
      </c>
      <c r="AD233" s="32">
        <v>95916514.160168931</v>
      </c>
      <c r="AE233" s="32">
        <v>95916514.160168931</v>
      </c>
      <c r="AF233" s="32">
        <v>98836873.053985715</v>
      </c>
      <c r="AG233" s="32">
        <v>98980495.381773219</v>
      </c>
      <c r="AH233" s="32">
        <v>98980495.381773219</v>
      </c>
      <c r="AI233" s="32">
        <v>98980495.381773219</v>
      </c>
      <c r="AJ233" s="32">
        <v>104292680.54604223</v>
      </c>
    </row>
    <row r="234" spans="1:36" x14ac:dyDescent="0.2">
      <c r="A234" s="32">
        <v>5.8207660913467407E-10</v>
      </c>
      <c r="B234" s="32">
        <v>-2.5611370801925659E-9</v>
      </c>
      <c r="C234" s="32">
        <v>-3.7252902984619141E-9</v>
      </c>
      <c r="D234" s="32">
        <v>9.3132257461547852E-10</v>
      </c>
      <c r="E234" s="32">
        <v>2.3283064365386963E-9</v>
      </c>
      <c r="F234" s="32">
        <v>6.28642737865448E-9</v>
      </c>
      <c r="G234" s="32">
        <v>-9.3132257461547852E-10</v>
      </c>
      <c r="H234" s="32">
        <v>36271434.518527329</v>
      </c>
      <c r="I234" s="32">
        <v>39418473.170384221</v>
      </c>
      <c r="J234" s="32">
        <v>42433580.200147085</v>
      </c>
      <c r="K234" s="32">
        <v>44956162.153119102</v>
      </c>
      <c r="L234" s="32">
        <v>48031174.206487082</v>
      </c>
      <c r="M234" s="32">
        <v>50292273.883959025</v>
      </c>
      <c r="N234" s="32">
        <v>54479845.138707198</v>
      </c>
      <c r="O234" s="32">
        <v>57658114.689210661</v>
      </c>
      <c r="P234" s="32">
        <v>62726192.283663392</v>
      </c>
      <c r="Q234" s="32">
        <v>65512909.018709645</v>
      </c>
      <c r="R234" s="32">
        <v>67742365.578986481</v>
      </c>
      <c r="S234" s="32">
        <v>70623875.132917091</v>
      </c>
      <c r="T234" s="32">
        <v>72396641.995079845</v>
      </c>
      <c r="U234" s="32">
        <v>74902829.703369975</v>
      </c>
      <c r="V234" s="32">
        <v>76907297.533871338</v>
      </c>
      <c r="W234" s="32">
        <v>79038179.250672773</v>
      </c>
      <c r="X234" s="32">
        <v>80504971.563202903</v>
      </c>
      <c r="Y234" s="32">
        <v>81911480.249310732</v>
      </c>
      <c r="Z234" s="32">
        <v>82586700.450781345</v>
      </c>
      <c r="AA234" s="32">
        <v>83620065.8157911</v>
      </c>
      <c r="AB234" s="32">
        <v>84321577.904429629</v>
      </c>
      <c r="AC234" s="32">
        <v>84372032.859615311</v>
      </c>
      <c r="AD234" s="32">
        <v>84730994.128501251</v>
      </c>
      <c r="AE234" s="32">
        <v>84730994.128501251</v>
      </c>
      <c r="AF234" s="32">
        <v>87310788.801521838</v>
      </c>
      <c r="AG234" s="32">
        <v>87437662.288522869</v>
      </c>
      <c r="AH234" s="32">
        <v>87437662.288522869</v>
      </c>
      <c r="AI234" s="32">
        <v>87437662.288522869</v>
      </c>
      <c r="AJ234" s="32">
        <v>92130355.031834692</v>
      </c>
    </row>
    <row r="235" spans="1:36" x14ac:dyDescent="0.2">
      <c r="A235" s="32">
        <v>2.9103830456733704E-10</v>
      </c>
      <c r="B235" s="32">
        <v>1.5133991837501526E-9</v>
      </c>
      <c r="C235" s="32">
        <v>2.6775524020195007E-9</v>
      </c>
      <c r="D235" s="32">
        <v>1.862645149230957E-9</v>
      </c>
      <c r="E235" s="32">
        <v>-2.3283064365386963E-10</v>
      </c>
      <c r="F235" s="32">
        <v>-2.5611370801925659E-9</v>
      </c>
      <c r="G235" s="32">
        <v>21006776.529541798</v>
      </c>
      <c r="H235" s="32">
        <v>23139967.109577317</v>
      </c>
      <c r="I235" s="32">
        <v>25147672.949260596</v>
      </c>
      <c r="J235" s="32">
        <v>27071210.808369257</v>
      </c>
      <c r="K235" s="32">
        <v>28680534.073297456</v>
      </c>
      <c r="L235" s="32">
        <v>30642289.342175581</v>
      </c>
      <c r="M235" s="32">
        <v>32084795.624673199</v>
      </c>
      <c r="N235" s="32">
        <v>34756326.607391506</v>
      </c>
      <c r="O235" s="32">
        <v>36783956.72018604</v>
      </c>
      <c r="P235" s="32">
        <v>40017221.420111768</v>
      </c>
      <c r="Q235" s="32">
        <v>41795053.87831632</v>
      </c>
      <c r="R235" s="32">
        <v>43217372.905998714</v>
      </c>
      <c r="S235" s="32">
        <v>45055680.0253333</v>
      </c>
      <c r="T235" s="32">
        <v>46186646.236841723</v>
      </c>
      <c r="U235" s="32">
        <v>47785510.519715287</v>
      </c>
      <c r="V235" s="32">
        <v>49064294.231628165</v>
      </c>
      <c r="W235" s="32">
        <v>50423725.792461477</v>
      </c>
      <c r="X235" s="32">
        <v>51359490.432572164</v>
      </c>
      <c r="Y235" s="32">
        <v>52256796.126926355</v>
      </c>
      <c r="Z235" s="32">
        <v>52687564.12552236</v>
      </c>
      <c r="AA235" s="32">
        <v>53346816.809512235</v>
      </c>
      <c r="AB235" s="32">
        <v>53794358.156402573</v>
      </c>
      <c r="AC235" s="32">
        <v>53826546.737279221</v>
      </c>
      <c r="AD235" s="32">
        <v>54055552.07070186</v>
      </c>
      <c r="AE235" s="32">
        <v>54055552.07070186</v>
      </c>
      <c r="AF235" s="32">
        <v>55701375.145404525</v>
      </c>
      <c r="AG235" s="32">
        <v>55782316.204263993</v>
      </c>
      <c r="AH235" s="32">
        <v>55782316.204263993</v>
      </c>
      <c r="AI235" s="32">
        <v>55782316.204263993</v>
      </c>
      <c r="AJ235" s="32">
        <v>58776097.872317977</v>
      </c>
    </row>
    <row r="236" spans="1:36" x14ac:dyDescent="0.2">
      <c r="A236" s="32">
        <v>-2.3283064365386963E-10</v>
      </c>
      <c r="B236" s="32">
        <v>-2.3283064365386963E-9</v>
      </c>
      <c r="C236" s="32">
        <v>-2.7939677238464355E-9</v>
      </c>
      <c r="D236" s="32">
        <v>9.3132257461547852E-10</v>
      </c>
      <c r="E236" s="32">
        <v>2.7939677238464355E-9</v>
      </c>
      <c r="F236" s="32">
        <v>20802787.084040787</v>
      </c>
      <c r="G236" s="32">
        <v>23152081.465104762</v>
      </c>
      <c r="H236" s="32">
        <v>25503122.902620055</v>
      </c>
      <c r="I236" s="32">
        <v>27715864.543059055</v>
      </c>
      <c r="J236" s="32">
        <v>29835842.596458584</v>
      </c>
      <c r="K236" s="32">
        <v>31609517.071498033</v>
      </c>
      <c r="L236" s="32">
        <v>33771615.465594463</v>
      </c>
      <c r="M236" s="32">
        <v>35361436.87009906</v>
      </c>
      <c r="N236" s="32">
        <v>38305796.413385674</v>
      </c>
      <c r="O236" s="32">
        <v>40540497.081834331</v>
      </c>
      <c r="P236" s="32">
        <v>44103957.074168563</v>
      </c>
      <c r="Q236" s="32">
        <v>46063349.646645129</v>
      </c>
      <c r="R236" s="32">
        <v>47630922.18458128</v>
      </c>
      <c r="S236" s="32">
        <v>49656965.358071677</v>
      </c>
      <c r="T236" s="32">
        <v>50903430.841545597</v>
      </c>
      <c r="U236" s="32">
        <v>52665578.217021227</v>
      </c>
      <c r="V236" s="32">
        <v>54074956.977861591</v>
      </c>
      <c r="W236" s="32">
        <v>55573219.702672608</v>
      </c>
      <c r="X236" s="32">
        <v>56604548.766869567</v>
      </c>
      <c r="Y236" s="32">
        <v>57593491.287659258</v>
      </c>
      <c r="Z236" s="32">
        <v>58068251.219628334</v>
      </c>
      <c r="AA236" s="32">
        <v>58794829.703688383</v>
      </c>
      <c r="AB236" s="32">
        <v>59288075.952470839</v>
      </c>
      <c r="AC236" s="32">
        <v>59323551.773601905</v>
      </c>
      <c r="AD236" s="32">
        <v>59575944.144601248</v>
      </c>
      <c r="AE236" s="32">
        <v>59575944.144601248</v>
      </c>
      <c r="AF236" s="32">
        <v>61389845.951433882</v>
      </c>
      <c r="AG236" s="32">
        <v>61479053.06923946</v>
      </c>
      <c r="AH236" s="32">
        <v>61479053.06923946</v>
      </c>
      <c r="AI236" s="32">
        <v>61479053.06923946</v>
      </c>
      <c r="AJ236" s="32">
        <v>64778572.963215068</v>
      </c>
    </row>
    <row r="237" spans="1:36" x14ac:dyDescent="0.2">
      <c r="A237" s="32">
        <v>5.8207660913467407E-10</v>
      </c>
      <c r="B237" s="32">
        <v>-1.1641532182693481E-9</v>
      </c>
      <c r="C237" s="32">
        <v>-2.7939677238464355E-9</v>
      </c>
      <c r="D237" s="32">
        <v>4.6566128730773926E-10</v>
      </c>
      <c r="E237" s="32">
        <v>27596734.470953759</v>
      </c>
      <c r="F237" s="32">
        <v>31521275.174914308</v>
      </c>
      <c r="G237" s="32">
        <v>35081026.777102672</v>
      </c>
      <c r="H237" s="32">
        <v>38643425.594153427</v>
      </c>
      <c r="I237" s="32">
        <v>41996266.627304114</v>
      </c>
      <c r="J237" s="32">
        <v>45208548.294949085</v>
      </c>
      <c r="K237" s="32">
        <v>47896095.928474173</v>
      </c>
      <c r="L237" s="32">
        <v>51172200.142790623</v>
      </c>
      <c r="M237" s="32">
        <v>53581165.718792856</v>
      </c>
      <c r="N237" s="32">
        <v>58042585.575799577</v>
      </c>
      <c r="O237" s="32">
        <v>61428699.869964264</v>
      </c>
      <c r="P237" s="32">
        <v>66828207.279206425</v>
      </c>
      <c r="Q237" s="32">
        <v>69797162.939003542</v>
      </c>
      <c r="R237" s="32">
        <v>72172416.07817696</v>
      </c>
      <c r="S237" s="32">
        <v>75242363.587125957</v>
      </c>
      <c r="T237" s="32">
        <v>77131061.545812279</v>
      </c>
      <c r="U237" s="32">
        <v>79801142.823706657</v>
      </c>
      <c r="V237" s="32">
        <v>81936693.967245996</v>
      </c>
      <c r="W237" s="32">
        <v>84206925.90502879</v>
      </c>
      <c r="X237" s="32">
        <v>85769639.934505105</v>
      </c>
      <c r="Y237" s="32">
        <v>87268128.055546343</v>
      </c>
      <c r="Z237" s="32">
        <v>87987504.665861294</v>
      </c>
      <c r="AA237" s="32">
        <v>89088447.546240956</v>
      </c>
      <c r="AB237" s="32">
        <v>89835835.416628465</v>
      </c>
      <c r="AC237" s="32">
        <v>89889589.902285159</v>
      </c>
      <c r="AD237" s="32">
        <v>90272025.647369653</v>
      </c>
      <c r="AE237" s="32">
        <v>90272025.647369653</v>
      </c>
      <c r="AF237" s="32">
        <v>93020527.459288388</v>
      </c>
      <c r="AG237" s="32">
        <v>93155697.910081863</v>
      </c>
      <c r="AH237" s="32">
        <v>93155697.910081863</v>
      </c>
      <c r="AI237" s="32">
        <v>93155697.910081863</v>
      </c>
      <c r="AJ237" s="32">
        <v>98155271.962488443</v>
      </c>
    </row>
    <row r="238" spans="1:36" x14ac:dyDescent="0.2">
      <c r="A238" s="32">
        <v>2.0372681319713593E-10</v>
      </c>
      <c r="B238" s="32">
        <v>-5.8207660913467407E-10</v>
      </c>
      <c r="C238" s="32">
        <v>6.0535967350006104E-9</v>
      </c>
      <c r="D238" s="32">
        <v>24928474.757746305</v>
      </c>
      <c r="E238" s="32">
        <v>29683846.216190737</v>
      </c>
      <c r="F238" s="32">
        <v>33905195.769275002</v>
      </c>
      <c r="G238" s="32">
        <v>37734167.607896529</v>
      </c>
      <c r="H238" s="32">
        <v>41565986.867431544</v>
      </c>
      <c r="I238" s="32">
        <v>45172399.710231178</v>
      </c>
      <c r="J238" s="32">
        <v>48627622.831858963</v>
      </c>
      <c r="K238" s="32">
        <v>51518426.841159888</v>
      </c>
      <c r="L238" s="32">
        <v>55042299.340942033</v>
      </c>
      <c r="M238" s="32">
        <v>57633452.427312121</v>
      </c>
      <c r="N238" s="32">
        <v>62432284.734106794</v>
      </c>
      <c r="O238" s="32">
        <v>66074487.259344779</v>
      </c>
      <c r="P238" s="32">
        <v>71882353.684548944</v>
      </c>
      <c r="Q238" s="32">
        <v>75075848.310547739</v>
      </c>
      <c r="R238" s="32">
        <v>77630739.324263811</v>
      </c>
      <c r="S238" s="32">
        <v>80932863.705803737</v>
      </c>
      <c r="T238" s="32">
        <v>82964401.887014523</v>
      </c>
      <c r="U238" s="32">
        <v>85836418.578741878</v>
      </c>
      <c r="V238" s="32">
        <v>88133479.189241037</v>
      </c>
      <c r="W238" s="32">
        <v>90575406.359542951</v>
      </c>
      <c r="X238" s="32">
        <v>92256306.792878017</v>
      </c>
      <c r="Y238" s="32">
        <v>93868123.980472937</v>
      </c>
      <c r="Z238" s="32">
        <v>94641906.280497923</v>
      </c>
      <c r="AA238" s="32">
        <v>95826112.302713946</v>
      </c>
      <c r="AB238" s="32">
        <v>96630024.324688137</v>
      </c>
      <c r="AC238" s="32">
        <v>96687844.205056354</v>
      </c>
      <c r="AD238" s="32">
        <v>97099203.159740314</v>
      </c>
      <c r="AE238" s="32">
        <v>97099203.159740314</v>
      </c>
      <c r="AF238" s="32">
        <v>100055571.24726853</v>
      </c>
      <c r="AG238" s="32">
        <v>100200964.4958266</v>
      </c>
      <c r="AH238" s="32">
        <v>100200964.4958266</v>
      </c>
      <c r="AI238" s="32">
        <v>100200964.4958266</v>
      </c>
      <c r="AJ238" s="32">
        <v>105578651.02878565</v>
      </c>
    </row>
    <row r="239" spans="1:36" x14ac:dyDescent="0.2">
      <c r="A239" s="32">
        <v>1.1641532182693481E-9</v>
      </c>
      <c r="B239" s="32">
        <v>-9.3132257461547852E-10</v>
      </c>
      <c r="C239" s="32">
        <v>11774786.87846512</v>
      </c>
      <c r="D239" s="32">
        <v>14802494.939255707</v>
      </c>
      <c r="E239" s="32">
        <v>17626228.1452366</v>
      </c>
      <c r="F239" s="32">
        <v>20132859.858712856</v>
      </c>
      <c r="G239" s="32">
        <v>22406498.210619465</v>
      </c>
      <c r="H239" s="32">
        <v>24681827.357252639</v>
      </c>
      <c r="I239" s="32">
        <v>26823310.475381229</v>
      </c>
      <c r="J239" s="32">
        <v>28875017.339476533</v>
      </c>
      <c r="K239" s="32">
        <v>30591572.890263289</v>
      </c>
      <c r="L239" s="32">
        <v>32684043.663205329</v>
      </c>
      <c r="M239" s="32">
        <v>34222666.897100188</v>
      </c>
      <c r="N239" s="32">
        <v>37072207.096650161</v>
      </c>
      <c r="O239" s="32">
        <v>39234942.080298781</v>
      </c>
      <c r="P239" s="32">
        <v>42683645.388560474</v>
      </c>
      <c r="Q239" s="32">
        <v>44579938.222328737</v>
      </c>
      <c r="R239" s="32">
        <v>46097029.086025886</v>
      </c>
      <c r="S239" s="32">
        <v>48057826.12321119</v>
      </c>
      <c r="T239" s="32">
        <v>49264150.775582179</v>
      </c>
      <c r="U239" s="32">
        <v>50969550.442344442</v>
      </c>
      <c r="V239" s="32">
        <v>52333541.957770452</v>
      </c>
      <c r="W239" s="32">
        <v>53783555.042473629</v>
      </c>
      <c r="X239" s="32">
        <v>54781671.469556808</v>
      </c>
      <c r="Y239" s="32">
        <v>55738766.357801639</v>
      </c>
      <c r="Z239" s="32">
        <v>56198237.251689613</v>
      </c>
      <c r="AA239" s="32">
        <v>56901417.202378005</v>
      </c>
      <c r="AB239" s="32">
        <v>57378779.084824577</v>
      </c>
      <c r="AC239" s="32">
        <v>57413112.452383414</v>
      </c>
      <c r="AD239" s="32">
        <v>57657376.848986126</v>
      </c>
      <c r="AE239" s="32">
        <v>57657376.848986126</v>
      </c>
      <c r="AF239" s="32">
        <v>59412864.261653237</v>
      </c>
      <c r="AG239" s="32">
        <v>59499198.578008242</v>
      </c>
      <c r="AH239" s="32">
        <v>59499198.578008242</v>
      </c>
      <c r="AI239" s="32">
        <v>59499198.578008242</v>
      </c>
      <c r="AJ239" s="32">
        <v>62692461.6421391</v>
      </c>
    </row>
    <row r="240" spans="1:36" x14ac:dyDescent="0.2">
      <c r="A240" s="32">
        <v>1.9790604710578918E-9</v>
      </c>
      <c r="B240" s="32">
        <v>16815029.107945446</v>
      </c>
      <c r="C240" s="32">
        <v>21678397.461136855</v>
      </c>
      <c r="D240" s="32">
        <v>27252668.946096595</v>
      </c>
      <c r="E240" s="32">
        <v>32451405.143642399</v>
      </c>
      <c r="F240" s="32">
        <v>37066330.163882948</v>
      </c>
      <c r="G240" s="32">
        <v>41252294.324785076</v>
      </c>
      <c r="H240" s="32">
        <v>45441371.384501085</v>
      </c>
      <c r="I240" s="32">
        <v>49384026.370130666</v>
      </c>
      <c r="J240" s="32">
        <v>53161395.534658462</v>
      </c>
      <c r="K240" s="32">
        <v>56321722.246145129</v>
      </c>
      <c r="L240" s="32">
        <v>60174141.280124523</v>
      </c>
      <c r="M240" s="32">
        <v>63006879.260997467</v>
      </c>
      <c r="N240" s="32">
        <v>68253128.357896954</v>
      </c>
      <c r="O240" s="32">
        <v>72234909.859555155</v>
      </c>
      <c r="P240" s="32">
        <v>78584269.878866181</v>
      </c>
      <c r="Q240" s="32">
        <v>82075508.419099748</v>
      </c>
      <c r="R240" s="32">
        <v>84868603.45065698</v>
      </c>
      <c r="S240" s="32">
        <v>88478599.788719237</v>
      </c>
      <c r="T240" s="32">
        <v>90699547.441631228</v>
      </c>
      <c r="U240" s="32">
        <v>93839335.209151477</v>
      </c>
      <c r="V240" s="32">
        <v>96350561.145571798</v>
      </c>
      <c r="W240" s="32">
        <v>99020160.204857886</v>
      </c>
      <c r="X240" s="32">
        <v>100857778.57044987</v>
      </c>
      <c r="Y240" s="32">
        <v>102619872.74757169</v>
      </c>
      <c r="Z240" s="32">
        <v>103465798.26302576</v>
      </c>
      <c r="AA240" s="32">
        <v>104760413.15627746</v>
      </c>
      <c r="AB240" s="32">
        <v>105639277.52361472</v>
      </c>
      <c r="AC240" s="32">
        <v>105702488.21233478</v>
      </c>
      <c r="AD240" s="32">
        <v>106152200.01857078</v>
      </c>
      <c r="AE240" s="32">
        <v>106152200.01857078</v>
      </c>
      <c r="AF240" s="32">
        <v>109384203.64314772</v>
      </c>
      <c r="AG240" s="32">
        <v>109543152.56033808</v>
      </c>
      <c r="AH240" s="32">
        <v>109543152.56033808</v>
      </c>
      <c r="AI240" s="32">
        <v>109543152.56033808</v>
      </c>
      <c r="AJ240" s="32">
        <v>115422225.07491596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46" priority="8" operator="lessThan">
      <formula>0</formula>
    </cfRule>
  </conditionalFormatting>
  <conditionalFormatting sqref="AM7:AM41">
    <cfRule type="cellIs" dxfId="45" priority="7" operator="lessThan">
      <formula>0</formula>
    </cfRule>
  </conditionalFormatting>
  <conditionalFormatting sqref="AM46">
    <cfRule type="cellIs" dxfId="44" priority="6" operator="lessThan">
      <formula>0</formula>
    </cfRule>
  </conditionalFormatting>
  <conditionalFormatting sqref="AM47:AM81">
    <cfRule type="cellIs" dxfId="43" priority="5" operator="lessThan">
      <formula>0</formula>
    </cfRule>
  </conditionalFormatting>
  <conditionalFormatting sqref="B86:AK86">
    <cfRule type="cellIs" dxfId="42" priority="4" operator="notEqual">
      <formula>0</formula>
    </cfRule>
  </conditionalFormatting>
  <conditionalFormatting sqref="AR88 AQ89:AR89 AK95:AR121 AL94:AR94 AM93:AR93 AN92:AR92 AO91:AR91 AP90:AR90">
    <cfRule type="cellIs" dxfId="41" priority="3" operator="notEqual">
      <formula>0</formula>
    </cfRule>
  </conditionalFormatting>
  <conditionalFormatting sqref="C121:AJ121 D120:AJ120 E119:AJ119 F118:AJ118 G117:AJ117 H116:AJ116 I115:AJ115 J114:AJ114 AJ88 AI89:AJ89 K113:AJ113 L112:AJ112 M111:AJ111 N110:AJ110 O109:AJ109 P108:AJ108 Q107:AJ107 R106:AJ106 S105:AJ105 T104:AJ104 U103:AJ103 V102:AJ102 W101:AJ101 X100:AJ100 Y99:AJ99 Z98:AJ98 AA97:AJ97 AB96:AJ96 AC95:AJ95 AD94:AJ94 AE93:AJ93 AF92:AJ92 AG91:AJ91 AH90:AJ90">
    <cfRule type="cellIs" dxfId="40" priority="2" operator="notEqual">
      <formula>0</formula>
    </cfRule>
  </conditionalFormatting>
  <conditionalFormatting sqref="E159:AJ159 F158:AJ158 G157:AJ157 H156:AJ156 I155:AJ155 J154:AJ154 AJ128 AI129:AJ129 K153:AJ153 L152:AJ152 M151:AJ151 N150:AJ150 O149:AJ149 P148:AJ148 Q147:AJ147 R146:AJ146 S145:AJ145 T144:AJ144 U143:AJ143 V142:AJ142 W141:AJ141 X140:AJ140 Y139:AJ139 Z138:AJ138 AA137:AJ137 AB136:AJ136 AC135:AJ135 AD134:AJ134 AE133:AJ133 AF132:AJ132 AG131:AJ131 AH130:AJ130">
    <cfRule type="cellIs" dxfId="39" priority="1" operator="notEqual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P49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5.7109375" style="10" bestFit="1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групите'!B7</f>
        <v>Леки автомобили и товарни автомобили с допустима максимална маса до 5 тона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42</v>
      </c>
      <c r="AM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9640219.1412913948</v>
      </c>
      <c r="C6" s="3">
        <v>16419990.58764625</v>
      </c>
      <c r="D6" s="3">
        <v>19443080.371973801</v>
      </c>
      <c r="E6" s="3">
        <v>21017990.278729014</v>
      </c>
      <c r="F6" s="3">
        <v>22043425.250804827</v>
      </c>
      <c r="G6" s="3">
        <v>22800987.407692745</v>
      </c>
      <c r="H6" s="3">
        <v>23415734.560807757</v>
      </c>
      <c r="I6" s="3">
        <v>24024353.430835716</v>
      </c>
      <c r="J6" s="3">
        <v>24274889.451094866</v>
      </c>
      <c r="K6" s="3">
        <v>24536027.199792951</v>
      </c>
      <c r="L6" s="3">
        <v>24635633.25768302</v>
      </c>
      <c r="M6" s="3">
        <v>24521601.450679895</v>
      </c>
      <c r="N6" s="3">
        <v>24734330.538391449</v>
      </c>
      <c r="O6" s="3">
        <v>24940586.577441871</v>
      </c>
      <c r="P6" s="3">
        <v>25411757.965859767</v>
      </c>
      <c r="Q6" s="3">
        <v>25655646.215593211</v>
      </c>
      <c r="R6" s="3">
        <v>25580490.208100013</v>
      </c>
      <c r="S6" s="3">
        <v>27797823.31332041</v>
      </c>
      <c r="T6" s="3">
        <v>25564244.199682835</v>
      </c>
      <c r="U6" s="3">
        <v>26450950.693928339</v>
      </c>
      <c r="V6" s="3">
        <v>25427128.219716839</v>
      </c>
      <c r="W6" s="3">
        <v>25512893.555704135</v>
      </c>
      <c r="X6" s="3">
        <v>25538387.681772739</v>
      </c>
      <c r="Y6" s="3">
        <v>25597087.82546844</v>
      </c>
      <c r="Z6" s="3">
        <v>25651811.769160938</v>
      </c>
      <c r="AA6" s="3">
        <v>25682995.499590937</v>
      </c>
      <c r="AB6" s="3">
        <v>25726046.487090934</v>
      </c>
      <c r="AC6" s="3">
        <v>25716221.241688941</v>
      </c>
      <c r="AD6" s="3">
        <v>25728060.301688936</v>
      </c>
      <c r="AE6" s="3">
        <v>25763105.294187859</v>
      </c>
      <c r="AF6" s="3">
        <v>25827152.854187861</v>
      </c>
      <c r="AG6" s="3">
        <v>25779318.474187858</v>
      </c>
      <c r="AH6" s="3">
        <v>25975398.404187858</v>
      </c>
      <c r="AI6" s="3">
        <v>26049015.944187861</v>
      </c>
      <c r="AJ6" s="3">
        <v>25671929.494187865</v>
      </c>
      <c r="AK6" s="3">
        <v>26009448.854187861</v>
      </c>
      <c r="AL6" s="34">
        <f>AK6</f>
        <v>26009448.854187861</v>
      </c>
      <c r="AM6" s="17">
        <f>AL6-AK6</f>
        <v>0</v>
      </c>
    </row>
    <row r="7" spans="1:39" s="19" customFormat="1" x14ac:dyDescent="0.2">
      <c r="A7" s="1" t="s">
        <v>36</v>
      </c>
      <c r="B7" s="3">
        <v>9323955.758084802</v>
      </c>
      <c r="C7" s="3">
        <v>17184141.244367469</v>
      </c>
      <c r="D7" s="3">
        <v>20447596.967684891</v>
      </c>
      <c r="E7" s="3">
        <v>22224432.456405774</v>
      </c>
      <c r="F7" s="3">
        <v>23118212.278825499</v>
      </c>
      <c r="G7" s="3">
        <v>23589906.991865601</v>
      </c>
      <c r="H7" s="3">
        <v>24212141.317659065</v>
      </c>
      <c r="I7" s="3">
        <v>24436827.797652792</v>
      </c>
      <c r="J7" s="3">
        <v>24800182.328124009</v>
      </c>
      <c r="K7" s="3">
        <v>24982007.434885487</v>
      </c>
      <c r="L7" s="3">
        <v>25271668.890044086</v>
      </c>
      <c r="M7" s="3">
        <v>25323233.69217496</v>
      </c>
      <c r="N7" s="3">
        <v>25894553.988221943</v>
      </c>
      <c r="O7" s="3">
        <v>25846554.886255417</v>
      </c>
      <c r="P7" s="3">
        <v>25978666.876953281</v>
      </c>
      <c r="Q7" s="3">
        <v>26051247.684637453</v>
      </c>
      <c r="R7" s="3">
        <v>26449627.083670042</v>
      </c>
      <c r="S7" s="3">
        <v>26599424.833033539</v>
      </c>
      <c r="T7" s="3">
        <v>26607944.701348543</v>
      </c>
      <c r="U7" s="3">
        <v>26673416.234317824</v>
      </c>
      <c r="V7" s="3">
        <v>26743441.456069082</v>
      </c>
      <c r="W7" s="3">
        <v>26818314.415465578</v>
      </c>
      <c r="X7" s="3">
        <v>26883501.451187886</v>
      </c>
      <c r="Y7" s="3">
        <v>26944657.727834281</v>
      </c>
      <c r="Z7" s="3">
        <v>26854922.683098938</v>
      </c>
      <c r="AA7" s="3">
        <v>26865880.287560642</v>
      </c>
      <c r="AB7" s="3">
        <v>26835043.819526445</v>
      </c>
      <c r="AC7" s="3">
        <v>26902079.449526444</v>
      </c>
      <c r="AD7" s="3">
        <v>26886998.583086718</v>
      </c>
      <c r="AE7" s="3">
        <v>26972295.076191343</v>
      </c>
      <c r="AF7" s="3">
        <v>26967057.086191341</v>
      </c>
      <c r="AG7" s="3">
        <v>26935992.406191342</v>
      </c>
      <c r="AH7" s="3">
        <v>26970223.596191343</v>
      </c>
      <c r="AI7" s="3">
        <v>26285419.276191339</v>
      </c>
      <c r="AJ7" s="3">
        <v>27065992.806191344</v>
      </c>
      <c r="AK7" s="4">
        <f>AJ7*$AK$42</f>
        <v>27421840.486895606</v>
      </c>
      <c r="AL7" s="34">
        <f t="shared" ref="AL7:AL41" si="0">AK7</f>
        <v>27421840.486895606</v>
      </c>
      <c r="AM7" s="17">
        <f>AL7-AJ7</f>
        <v>355847.68070426211</v>
      </c>
    </row>
    <row r="8" spans="1:39" s="19" customFormat="1" x14ac:dyDescent="0.2">
      <c r="A8" s="1" t="s">
        <v>35</v>
      </c>
      <c r="B8" s="3">
        <v>8662025.2219908237</v>
      </c>
      <c r="C8" s="3">
        <v>15685545.234250408</v>
      </c>
      <c r="D8" s="3">
        <v>18813431.338589024</v>
      </c>
      <c r="E8" s="3">
        <v>19807692.668883376</v>
      </c>
      <c r="F8" s="3">
        <v>20766290.693268534</v>
      </c>
      <c r="G8" s="3">
        <v>21061237.892843921</v>
      </c>
      <c r="H8" s="3">
        <v>21272518.884396575</v>
      </c>
      <c r="I8" s="3">
        <v>21883091.113285903</v>
      </c>
      <c r="J8" s="3">
        <v>21973390.351143625</v>
      </c>
      <c r="K8" s="3">
        <v>22130746.006979723</v>
      </c>
      <c r="L8" s="3">
        <v>22348802.786306046</v>
      </c>
      <c r="M8" s="3">
        <v>22642243.372038674</v>
      </c>
      <c r="N8" s="3">
        <v>22761892.936710123</v>
      </c>
      <c r="O8" s="3">
        <v>22899089.059943873</v>
      </c>
      <c r="P8" s="3">
        <v>22912051.053082101</v>
      </c>
      <c r="Q8" s="3">
        <v>23011941.285746913</v>
      </c>
      <c r="R8" s="3">
        <v>23064170.122157425</v>
      </c>
      <c r="S8" s="3">
        <v>23151400.93034073</v>
      </c>
      <c r="T8" s="3">
        <v>23593162.365190826</v>
      </c>
      <c r="U8" s="3">
        <v>23624039.002510834</v>
      </c>
      <c r="V8" s="3">
        <v>23764907.61167803</v>
      </c>
      <c r="W8" s="3">
        <v>23846734.39603743</v>
      </c>
      <c r="X8" s="3">
        <v>24058506.571694229</v>
      </c>
      <c r="Y8" s="3">
        <v>24122670.06765883</v>
      </c>
      <c r="Z8" s="3">
        <v>24408273.164817929</v>
      </c>
      <c r="AA8" s="3">
        <v>24449344.675645631</v>
      </c>
      <c r="AB8" s="3">
        <v>24484685.927801229</v>
      </c>
      <c r="AC8" s="3">
        <v>24523935.285631854</v>
      </c>
      <c r="AD8" s="3">
        <v>24727476.054959554</v>
      </c>
      <c r="AE8" s="3">
        <v>24653962.684787352</v>
      </c>
      <c r="AF8" s="3">
        <v>24654219.777994752</v>
      </c>
      <c r="AG8" s="3">
        <v>24695241.640150256</v>
      </c>
      <c r="AH8" s="3">
        <v>24919467.447678622</v>
      </c>
      <c r="AI8" s="3">
        <v>24719028.147678647</v>
      </c>
      <c r="AJ8" s="4">
        <f>AI8*$AJ$42</f>
        <v>24909606.462811798</v>
      </c>
      <c r="AK8" s="4">
        <f t="shared" ref="AK8:AK41" si="1">AJ8*$AK$42</f>
        <v>25237103.250035498</v>
      </c>
      <c r="AL8" s="34">
        <f>AK8</f>
        <v>25237103.250035498</v>
      </c>
      <c r="AM8" s="17">
        <f>AL8-AI8</f>
        <v>518075.1023568511</v>
      </c>
    </row>
    <row r="9" spans="1:39" s="19" customFormat="1" x14ac:dyDescent="0.2">
      <c r="A9" s="1" t="s">
        <v>34</v>
      </c>
      <c r="B9" s="3">
        <v>8772467.2366405129</v>
      </c>
      <c r="C9" s="3">
        <v>16269677.586274531</v>
      </c>
      <c r="D9" s="3">
        <v>19018062.670254122</v>
      </c>
      <c r="E9" s="3">
        <v>20308216.953239996</v>
      </c>
      <c r="F9" s="3">
        <v>20837781.105889361</v>
      </c>
      <c r="G9" s="3">
        <v>21098220.137503911</v>
      </c>
      <c r="H9" s="3">
        <v>21605802.72047203</v>
      </c>
      <c r="I9" s="3">
        <v>21752565.105319709</v>
      </c>
      <c r="J9" s="3">
        <v>22004690.803039055</v>
      </c>
      <c r="K9" s="3">
        <v>22136646.640400026</v>
      </c>
      <c r="L9" s="3">
        <v>25461141.103942491</v>
      </c>
      <c r="M9" s="3">
        <v>26089874.568184517</v>
      </c>
      <c r="N9" s="3">
        <v>26070192.044814385</v>
      </c>
      <c r="O9" s="3">
        <v>23146818.383365903</v>
      </c>
      <c r="P9" s="3">
        <v>23384698.116058338</v>
      </c>
      <c r="Q9" s="3">
        <v>26461711.242762513</v>
      </c>
      <c r="R9" s="3">
        <v>26453572.656895898</v>
      </c>
      <c r="S9" s="3">
        <v>25272002.249475494</v>
      </c>
      <c r="T9" s="3">
        <v>25598560.718686696</v>
      </c>
      <c r="U9" s="3">
        <v>25816182.000189498</v>
      </c>
      <c r="V9" s="3">
        <v>25934392.485522795</v>
      </c>
      <c r="W9" s="3">
        <v>25819978.124934297</v>
      </c>
      <c r="X9" s="3">
        <v>26055507.536915038</v>
      </c>
      <c r="Y9" s="3">
        <v>26097571.621915035</v>
      </c>
      <c r="Z9" s="3">
        <v>26036779.944803935</v>
      </c>
      <c r="AA9" s="3">
        <v>26089322.950581733</v>
      </c>
      <c r="AB9" s="3">
        <v>26287199.792143863</v>
      </c>
      <c r="AC9" s="3">
        <v>26107644.000032663</v>
      </c>
      <c r="AD9" s="3">
        <v>26125413.687921565</v>
      </c>
      <c r="AE9" s="3">
        <v>26139228.714611568</v>
      </c>
      <c r="AF9" s="3">
        <v>26261956.542575166</v>
      </c>
      <c r="AG9" s="3">
        <v>25923187.972575191</v>
      </c>
      <c r="AH9" s="3">
        <v>26343636.442575164</v>
      </c>
      <c r="AI9" s="4">
        <f>AH9*$AI$42</f>
        <v>26343636.442575164</v>
      </c>
      <c r="AJ9" s="4">
        <f t="shared" ref="AJ9:AJ41" si="2">AI9*$AJ$42</f>
        <v>26546740.133291163</v>
      </c>
      <c r="AK9" s="4">
        <f t="shared" si="1"/>
        <v>26895760.986667342</v>
      </c>
      <c r="AL9" s="34">
        <f>AK9</f>
        <v>26895760.986667342</v>
      </c>
      <c r="AM9" s="17">
        <f>AL9-AH9</f>
        <v>552124.54409217834</v>
      </c>
    </row>
    <row r="10" spans="1:39" s="19" customFormat="1" x14ac:dyDescent="0.2">
      <c r="A10" s="2" t="s">
        <v>33</v>
      </c>
      <c r="B10" s="3">
        <v>9537869.0459184889</v>
      </c>
      <c r="C10" s="3">
        <v>17334052.535784733</v>
      </c>
      <c r="D10" s="3">
        <v>20126372.042758781</v>
      </c>
      <c r="E10" s="3">
        <v>21365783.135183059</v>
      </c>
      <c r="F10" s="3">
        <v>21920486.211317804</v>
      </c>
      <c r="G10" s="3">
        <v>22916652.749432214</v>
      </c>
      <c r="H10" s="3">
        <v>23281576.540324643</v>
      </c>
      <c r="I10" s="3">
        <v>23238108.664565664</v>
      </c>
      <c r="J10" s="3">
        <v>23372077.974222269</v>
      </c>
      <c r="K10" s="3">
        <v>23684798.586956371</v>
      </c>
      <c r="L10" s="3">
        <v>24399049.353082422</v>
      </c>
      <c r="M10" s="3">
        <v>24353846.431779552</v>
      </c>
      <c r="N10" s="3">
        <v>24505011.348939378</v>
      </c>
      <c r="O10" s="3">
        <v>24627393.502824571</v>
      </c>
      <c r="P10" s="3">
        <v>24783996.668053132</v>
      </c>
      <c r="Q10" s="3">
        <v>24887345.072748631</v>
      </c>
      <c r="R10" s="3">
        <v>25132468.180935875</v>
      </c>
      <c r="S10" s="3">
        <v>25351266.276104823</v>
      </c>
      <c r="T10" s="3">
        <v>25553760.923013613</v>
      </c>
      <c r="U10" s="3">
        <v>25685390.988110412</v>
      </c>
      <c r="V10" s="3">
        <v>25793276.166248217</v>
      </c>
      <c r="W10" s="3">
        <v>25824374.107513931</v>
      </c>
      <c r="X10" s="3">
        <v>25987553.27309753</v>
      </c>
      <c r="Y10" s="3">
        <v>26012362.139004432</v>
      </c>
      <c r="Z10" s="3">
        <v>26100986.690528523</v>
      </c>
      <c r="AA10" s="3">
        <v>26266543.439602394</v>
      </c>
      <c r="AB10" s="3">
        <v>26573792.393535692</v>
      </c>
      <c r="AC10" s="3">
        <v>26575569.613499992</v>
      </c>
      <c r="AD10" s="3">
        <v>26250731.502396394</v>
      </c>
      <c r="AE10" s="3">
        <v>26385082.722388893</v>
      </c>
      <c r="AF10" s="3">
        <v>26524587.242388893</v>
      </c>
      <c r="AG10" s="3">
        <v>26678975.059611097</v>
      </c>
      <c r="AH10" s="4">
        <f>AG10*$AH$42</f>
        <v>26904881.07527246</v>
      </c>
      <c r="AI10" s="4">
        <f t="shared" ref="AI10:AI41" si="3">AH10*$AI$42</f>
        <v>26904881.07527246</v>
      </c>
      <c r="AJ10" s="4">
        <f t="shared" si="2"/>
        <v>27112311.839683995</v>
      </c>
      <c r="AK10" s="4">
        <f t="shared" si="1"/>
        <v>27468768.495671701</v>
      </c>
      <c r="AL10" s="34">
        <f t="shared" si="0"/>
        <v>27468768.495671701</v>
      </c>
      <c r="AM10" s="17">
        <f>AL10-AG10</f>
        <v>789793.43606060371</v>
      </c>
    </row>
    <row r="11" spans="1:39" s="19" customFormat="1" x14ac:dyDescent="0.2">
      <c r="A11" s="2" t="s">
        <v>32</v>
      </c>
      <c r="B11" s="3">
        <v>10329590.674064342</v>
      </c>
      <c r="C11" s="3">
        <v>18333768.474222194</v>
      </c>
      <c r="D11" s="3">
        <v>20522306.266496278</v>
      </c>
      <c r="E11" s="3">
        <v>21381207.880145356</v>
      </c>
      <c r="F11" s="3">
        <v>22409818.752755746</v>
      </c>
      <c r="G11" s="3">
        <v>22782480.813947633</v>
      </c>
      <c r="H11" s="3">
        <v>23219265.961790409</v>
      </c>
      <c r="I11" s="3">
        <v>24235267.300418872</v>
      </c>
      <c r="J11" s="3">
        <v>26573228.873766053</v>
      </c>
      <c r="K11" s="3">
        <v>27902019.895692308</v>
      </c>
      <c r="L11" s="3">
        <v>26733199.961864434</v>
      </c>
      <c r="M11" s="3">
        <v>26060921.060882788</v>
      </c>
      <c r="N11" s="3">
        <v>27444599.453166764</v>
      </c>
      <c r="O11" s="3">
        <v>27683938.806528952</v>
      </c>
      <c r="P11" s="3">
        <v>27739922.910756856</v>
      </c>
      <c r="Q11" s="3">
        <v>28136739.311422855</v>
      </c>
      <c r="R11" s="3">
        <v>27061907.511776552</v>
      </c>
      <c r="S11" s="3">
        <v>27354293.778627805</v>
      </c>
      <c r="T11" s="3">
        <v>27228691.988030106</v>
      </c>
      <c r="U11" s="3">
        <v>27351602.689927503</v>
      </c>
      <c r="V11" s="3">
        <v>27289207.256616004</v>
      </c>
      <c r="W11" s="3">
        <v>27426982.369366005</v>
      </c>
      <c r="X11" s="3">
        <v>27471708.614924401</v>
      </c>
      <c r="Y11" s="3">
        <v>27517247.391291007</v>
      </c>
      <c r="Z11" s="3">
        <v>27641384.37358759</v>
      </c>
      <c r="AA11" s="3">
        <v>28231516.735993903</v>
      </c>
      <c r="AB11" s="3">
        <v>28043624.326122906</v>
      </c>
      <c r="AC11" s="3">
        <v>28289071.346524108</v>
      </c>
      <c r="AD11" s="3">
        <v>28434133.001122907</v>
      </c>
      <c r="AE11" s="3">
        <v>27615489.071122903</v>
      </c>
      <c r="AF11" s="3">
        <v>28273445.327122904</v>
      </c>
      <c r="AG11" s="4">
        <f>AF11*$AG$42</f>
        <v>28273445.327122904</v>
      </c>
      <c r="AH11" s="4">
        <f t="shared" ref="AH11:AH41" si="4">AG11*$AH$42</f>
        <v>28512852.62701349</v>
      </c>
      <c r="AI11" s="4">
        <f t="shared" si="3"/>
        <v>28512852.62701349</v>
      </c>
      <c r="AJ11" s="4">
        <f t="shared" si="2"/>
        <v>28732680.501347065</v>
      </c>
      <c r="AK11" s="4">
        <f t="shared" si="1"/>
        <v>29110440.807057414</v>
      </c>
      <c r="AL11" s="34">
        <f t="shared" si="0"/>
        <v>29110440.807057414</v>
      </c>
      <c r="AM11" s="17">
        <f>AL11-AF11</f>
        <v>836995.47993450984</v>
      </c>
    </row>
    <row r="12" spans="1:39" s="19" customFormat="1" x14ac:dyDescent="0.2">
      <c r="A12" s="2" t="s">
        <v>31</v>
      </c>
      <c r="B12" s="3">
        <v>9283644.7568493634</v>
      </c>
      <c r="C12" s="3">
        <v>15891739.779595774</v>
      </c>
      <c r="D12" s="3">
        <v>17749539.43190819</v>
      </c>
      <c r="E12" s="3">
        <v>19194432.18366931</v>
      </c>
      <c r="F12" s="3">
        <v>20151896.390070926</v>
      </c>
      <c r="G12" s="3">
        <v>20226180.250906732</v>
      </c>
      <c r="H12" s="3">
        <v>20649648.80036258</v>
      </c>
      <c r="I12" s="3">
        <v>20794137.21500022</v>
      </c>
      <c r="J12" s="3">
        <v>21798350.219042044</v>
      </c>
      <c r="K12" s="3">
        <v>21872143.704316888</v>
      </c>
      <c r="L12" s="3">
        <v>22041676.379655838</v>
      </c>
      <c r="M12" s="3">
        <v>21957722.926860116</v>
      </c>
      <c r="N12" s="3">
        <v>22189571.296792403</v>
      </c>
      <c r="O12" s="3">
        <v>22244908.502789307</v>
      </c>
      <c r="P12" s="3">
        <v>22717669.681209188</v>
      </c>
      <c r="Q12" s="3">
        <v>22739334.874209184</v>
      </c>
      <c r="R12" s="3">
        <v>22887980.014732748</v>
      </c>
      <c r="S12" s="3">
        <v>23006462.181382548</v>
      </c>
      <c r="T12" s="3">
        <v>23191367.399337951</v>
      </c>
      <c r="U12" s="3">
        <v>23205500.268484749</v>
      </c>
      <c r="V12" s="3">
        <v>23330981.64701505</v>
      </c>
      <c r="W12" s="3">
        <v>23368317.680567198</v>
      </c>
      <c r="X12" s="3">
        <v>23437215.609967194</v>
      </c>
      <c r="Y12" s="3">
        <v>23614459.277494885</v>
      </c>
      <c r="Z12" s="3">
        <v>24115407.307494882</v>
      </c>
      <c r="AA12" s="3">
        <v>24279674.597494878</v>
      </c>
      <c r="AB12" s="3">
        <v>25046626.723293886</v>
      </c>
      <c r="AC12" s="3">
        <v>25125153.255494885</v>
      </c>
      <c r="AD12" s="3">
        <v>24694155.512324788</v>
      </c>
      <c r="AE12" s="3">
        <v>25035002.352324784</v>
      </c>
      <c r="AF12" s="4">
        <f>AE12*$AF$42</f>
        <v>25190628.506635584</v>
      </c>
      <c r="AG12" s="4">
        <f t="shared" ref="AG12:AG41" si="5">AF12*$AG$42</f>
        <v>25190628.506635584</v>
      </c>
      <c r="AH12" s="4">
        <f t="shared" si="4"/>
        <v>25403931.847758111</v>
      </c>
      <c r="AI12" s="4">
        <f t="shared" si="3"/>
        <v>25403931.847758111</v>
      </c>
      <c r="AJ12" s="4">
        <f t="shared" si="2"/>
        <v>25599790.62102294</v>
      </c>
      <c r="AK12" s="4">
        <f t="shared" si="1"/>
        <v>25936361.541743863</v>
      </c>
      <c r="AL12" s="34">
        <f t="shared" si="0"/>
        <v>25936361.541743863</v>
      </c>
      <c r="AM12" s="17">
        <f>AL12-AE12</f>
        <v>901359.18941907957</v>
      </c>
    </row>
    <row r="13" spans="1:39" s="19" customFormat="1" x14ac:dyDescent="0.2">
      <c r="A13" s="2" t="s">
        <v>30</v>
      </c>
      <c r="B13" s="3">
        <v>9691543.7301252875</v>
      </c>
      <c r="C13" s="3">
        <v>15648270.673309548</v>
      </c>
      <c r="D13" s="3">
        <v>19254249.432961855</v>
      </c>
      <c r="E13" s="3">
        <v>20370504.083283227</v>
      </c>
      <c r="F13" s="3">
        <v>21186291.78376817</v>
      </c>
      <c r="G13" s="3">
        <v>21744158.182501923</v>
      </c>
      <c r="H13" s="3">
        <v>22585465.152050793</v>
      </c>
      <c r="I13" s="3">
        <v>23498911.922721934</v>
      </c>
      <c r="J13" s="3">
        <v>23419309.055491686</v>
      </c>
      <c r="K13" s="3">
        <v>23430248.705412783</v>
      </c>
      <c r="L13" s="3">
        <v>24723793.856045552</v>
      </c>
      <c r="M13" s="3">
        <v>23751321.614345863</v>
      </c>
      <c r="N13" s="3">
        <v>23898263.924864128</v>
      </c>
      <c r="O13" s="3">
        <v>24721647.740416404</v>
      </c>
      <c r="P13" s="3">
        <v>24905483.975978799</v>
      </c>
      <c r="Q13" s="3">
        <v>24973327.511616204</v>
      </c>
      <c r="R13" s="3">
        <v>25384091.277522903</v>
      </c>
      <c r="S13" s="3">
        <v>25629740.1043345</v>
      </c>
      <c r="T13" s="3">
        <v>25932738.677853752</v>
      </c>
      <c r="U13" s="3">
        <v>26172235.03155509</v>
      </c>
      <c r="V13" s="3">
        <v>26189671.812779281</v>
      </c>
      <c r="W13" s="3">
        <v>26264145.023220979</v>
      </c>
      <c r="X13" s="3">
        <v>26374587.621777721</v>
      </c>
      <c r="Y13" s="3">
        <v>26756372.840327423</v>
      </c>
      <c r="Z13" s="3">
        <v>26665440.970327422</v>
      </c>
      <c r="AA13" s="3">
        <v>26675976.487354022</v>
      </c>
      <c r="AB13" s="3">
        <v>26392118.440327425</v>
      </c>
      <c r="AC13" s="3">
        <v>26324174.510327414</v>
      </c>
      <c r="AD13" s="3">
        <v>28032293.700327426</v>
      </c>
      <c r="AE13" s="4">
        <f>AD13*$AE$42</f>
        <v>28032293.700327426</v>
      </c>
      <c r="AF13" s="4">
        <f t="shared" ref="AF13:AF41" si="6">AE13*$AF$42</f>
        <v>28206552.044852313</v>
      </c>
      <c r="AG13" s="4">
        <f t="shared" si="5"/>
        <v>28206552.044852313</v>
      </c>
      <c r="AH13" s="4">
        <f t="shared" si="4"/>
        <v>28445392.92137624</v>
      </c>
      <c r="AI13" s="4">
        <f t="shared" si="3"/>
        <v>28445392.92137624</v>
      </c>
      <c r="AJ13" s="4">
        <f t="shared" si="2"/>
        <v>28664700.696094129</v>
      </c>
      <c r="AK13" s="4">
        <f t="shared" si="1"/>
        <v>29041567.243492816</v>
      </c>
      <c r="AL13" s="34">
        <f t="shared" si="0"/>
        <v>29041567.243492816</v>
      </c>
      <c r="AM13" s="17">
        <f>AL13-AD13</f>
        <v>1009273.5431653894</v>
      </c>
    </row>
    <row r="14" spans="1:39" s="19" customFormat="1" x14ac:dyDescent="0.2">
      <c r="A14" s="1" t="s">
        <v>29</v>
      </c>
      <c r="B14" s="3">
        <v>9207619.5602478143</v>
      </c>
      <c r="C14" s="3">
        <v>17831672.526814483</v>
      </c>
      <c r="D14" s="3">
        <v>20662009.398852158</v>
      </c>
      <c r="E14" s="3">
        <v>21693541.298747294</v>
      </c>
      <c r="F14" s="3">
        <v>22666583.17580444</v>
      </c>
      <c r="G14" s="3">
        <v>23564293.362698033</v>
      </c>
      <c r="H14" s="3">
        <v>24972728.03939797</v>
      </c>
      <c r="I14" s="3">
        <v>25629724.981846161</v>
      </c>
      <c r="J14" s="3">
        <v>25982856.434028175</v>
      </c>
      <c r="K14" s="3">
        <v>26025903.414941628</v>
      </c>
      <c r="L14" s="3">
        <v>26146201.992909405</v>
      </c>
      <c r="M14" s="3">
        <v>26447915.083407763</v>
      </c>
      <c r="N14" s="3">
        <v>27693775.344653986</v>
      </c>
      <c r="O14" s="3">
        <v>27934377.542666581</v>
      </c>
      <c r="P14" s="3">
        <v>28358741.440071981</v>
      </c>
      <c r="Q14" s="3">
        <v>28629801.763090733</v>
      </c>
      <c r="R14" s="3">
        <v>29169581.271820549</v>
      </c>
      <c r="S14" s="3">
        <v>29419130.687571745</v>
      </c>
      <c r="T14" s="3">
        <v>29941180.371520892</v>
      </c>
      <c r="U14" s="3">
        <v>30227409.660600889</v>
      </c>
      <c r="V14" s="3">
        <v>30470846.815495126</v>
      </c>
      <c r="W14" s="3">
        <v>30617003.383414403</v>
      </c>
      <c r="X14" s="3">
        <v>30984557.863202881</v>
      </c>
      <c r="Y14" s="3">
        <v>30817306.597414404</v>
      </c>
      <c r="Z14" s="3">
        <v>30596535.046834409</v>
      </c>
      <c r="AA14" s="3">
        <v>31005899.285202883</v>
      </c>
      <c r="AB14" s="3">
        <v>30902114.975202892</v>
      </c>
      <c r="AC14" s="3">
        <v>31198796.16520289</v>
      </c>
      <c r="AD14" s="4">
        <f>AC14*$AD$42</f>
        <v>31394628.234119907</v>
      </c>
      <c r="AE14" s="4">
        <f t="shared" ref="AE14:AE41" si="7">AD14*$AE$42</f>
        <v>31394628.234119907</v>
      </c>
      <c r="AF14" s="4">
        <f t="shared" si="6"/>
        <v>31589788.002404872</v>
      </c>
      <c r="AG14" s="4">
        <f t="shared" si="5"/>
        <v>31589788.002404872</v>
      </c>
      <c r="AH14" s="4">
        <f t="shared" si="4"/>
        <v>31857276.656945202</v>
      </c>
      <c r="AI14" s="4">
        <f t="shared" si="3"/>
        <v>31857276.656945202</v>
      </c>
      <c r="AJ14" s="4">
        <f t="shared" si="2"/>
        <v>32102889.311040644</v>
      </c>
      <c r="AK14" s="4">
        <f t="shared" si="1"/>
        <v>32524959.130797129</v>
      </c>
      <c r="AL14" s="34">
        <f t="shared" si="0"/>
        <v>32524959.130797129</v>
      </c>
      <c r="AM14" s="17">
        <f>AL14-AC14</f>
        <v>1326162.9655942395</v>
      </c>
    </row>
    <row r="15" spans="1:39" s="19" customFormat="1" x14ac:dyDescent="0.2">
      <c r="A15" s="1" t="s">
        <v>28</v>
      </c>
      <c r="B15" s="3">
        <v>10361201.720321268</v>
      </c>
      <c r="C15" s="3">
        <v>18774786.621108826</v>
      </c>
      <c r="D15" s="3">
        <v>21129920.834665865</v>
      </c>
      <c r="E15" s="3">
        <v>22373449.226736333</v>
      </c>
      <c r="F15" s="3">
        <v>23828284.538572248</v>
      </c>
      <c r="G15" s="3">
        <v>25375219.254736882</v>
      </c>
      <c r="H15" s="3">
        <v>25132607.550620042</v>
      </c>
      <c r="I15" s="3">
        <v>25408183.842014093</v>
      </c>
      <c r="J15" s="3">
        <v>25601916.81926693</v>
      </c>
      <c r="K15" s="3">
        <v>26210430.450573921</v>
      </c>
      <c r="L15" s="3">
        <v>27661055.942212921</v>
      </c>
      <c r="M15" s="3">
        <v>29051871.554133262</v>
      </c>
      <c r="N15" s="3">
        <v>28041988.71449443</v>
      </c>
      <c r="O15" s="3">
        <v>28520245.699021693</v>
      </c>
      <c r="P15" s="3">
        <v>29075084.077665538</v>
      </c>
      <c r="Q15" s="3">
        <v>29333603.46416492</v>
      </c>
      <c r="R15" s="3">
        <v>29588416.823924385</v>
      </c>
      <c r="S15" s="3">
        <v>29821985.123623855</v>
      </c>
      <c r="T15" s="3">
        <v>29972703.965034951</v>
      </c>
      <c r="U15" s="3">
        <v>30374215.397523753</v>
      </c>
      <c r="V15" s="3">
        <v>30498880.686331667</v>
      </c>
      <c r="W15" s="3">
        <v>31414829.287631277</v>
      </c>
      <c r="X15" s="3">
        <v>30517875.207375545</v>
      </c>
      <c r="Y15" s="3">
        <v>30515465.727336746</v>
      </c>
      <c r="Z15" s="3">
        <v>30709481.307494577</v>
      </c>
      <c r="AA15" s="3">
        <v>30475250.693321075</v>
      </c>
      <c r="AB15" s="3">
        <v>30785136.048787173</v>
      </c>
      <c r="AC15" s="4">
        <f>AB15*$AC$42</f>
        <v>30845528.868547164</v>
      </c>
      <c r="AD15" s="4">
        <f t="shared" ref="AD15:AD41" si="8">AC15*$AD$42</f>
        <v>31039143.510060303</v>
      </c>
      <c r="AE15" s="4">
        <f t="shared" si="7"/>
        <v>31039143.510060303</v>
      </c>
      <c r="AF15" s="4">
        <f t="shared" si="6"/>
        <v>31232093.463473152</v>
      </c>
      <c r="AG15" s="4">
        <f t="shared" si="5"/>
        <v>31232093.463473152</v>
      </c>
      <c r="AH15" s="4">
        <f t="shared" si="4"/>
        <v>31496553.315447666</v>
      </c>
      <c r="AI15" s="4">
        <f t="shared" si="3"/>
        <v>31496553.315447666</v>
      </c>
      <c r="AJ15" s="4">
        <f t="shared" si="2"/>
        <v>31739384.871263631</v>
      </c>
      <c r="AK15" s="4">
        <f t="shared" si="1"/>
        <v>32156675.549432863</v>
      </c>
      <c r="AL15" s="34">
        <f t="shared" si="0"/>
        <v>32156675.549432863</v>
      </c>
      <c r="AM15" s="17">
        <f>AL15-AB15</f>
        <v>1371539.5006456897</v>
      </c>
    </row>
    <row r="16" spans="1:39" s="19" customFormat="1" x14ac:dyDescent="0.2">
      <c r="A16" s="1" t="s">
        <v>27</v>
      </c>
      <c r="B16" s="3">
        <v>10440674.005825587</v>
      </c>
      <c r="C16" s="3">
        <v>16253450.443694821</v>
      </c>
      <c r="D16" s="3">
        <v>18798456.843272526</v>
      </c>
      <c r="E16" s="3">
        <v>21139639.684481986</v>
      </c>
      <c r="F16" s="3">
        <v>22432271.852468144</v>
      </c>
      <c r="G16" s="3">
        <v>23009983.023642816</v>
      </c>
      <c r="H16" s="3">
        <v>23510407.351866513</v>
      </c>
      <c r="I16" s="3">
        <v>23743106.182087835</v>
      </c>
      <c r="J16" s="3">
        <v>23963750.162599716</v>
      </c>
      <c r="K16" s="3">
        <v>24077602.038065121</v>
      </c>
      <c r="L16" s="3">
        <v>24810040.862789564</v>
      </c>
      <c r="M16" s="3">
        <v>25246665.3379809</v>
      </c>
      <c r="N16" s="3">
        <v>25397327.578580897</v>
      </c>
      <c r="O16" s="3">
        <v>25649547.19749321</v>
      </c>
      <c r="P16" s="3">
        <v>26040389.34389491</v>
      </c>
      <c r="Q16" s="3">
        <v>26424119.933208212</v>
      </c>
      <c r="R16" s="3">
        <v>26686698.100682411</v>
      </c>
      <c r="S16" s="3">
        <v>26909035.275685575</v>
      </c>
      <c r="T16" s="3">
        <v>27029325.762069482</v>
      </c>
      <c r="U16" s="3">
        <v>27384171.896880791</v>
      </c>
      <c r="V16" s="3">
        <v>28086835.395349808</v>
      </c>
      <c r="W16" s="3">
        <v>28110141.886880796</v>
      </c>
      <c r="X16" s="3">
        <v>28182679.602153093</v>
      </c>
      <c r="Y16" s="3">
        <v>28245343.958689813</v>
      </c>
      <c r="Z16" s="3">
        <v>28433623.323689811</v>
      </c>
      <c r="AA16" s="3">
        <v>28795780.708689809</v>
      </c>
      <c r="AB16" s="4">
        <f>AA16*$AB$42</f>
        <v>28908179.901190545</v>
      </c>
      <c r="AC16" s="4">
        <f t="shared" ref="AC16:AC41" si="9">AB16*$AC$42</f>
        <v>28964890.597404301</v>
      </c>
      <c r="AD16" s="4">
        <f t="shared" si="8"/>
        <v>29146700.639740847</v>
      </c>
      <c r="AE16" s="4">
        <f t="shared" si="7"/>
        <v>29146700.639740847</v>
      </c>
      <c r="AF16" s="4">
        <f t="shared" si="6"/>
        <v>29327886.519716997</v>
      </c>
      <c r="AG16" s="4">
        <f t="shared" si="5"/>
        <v>29327886.519716997</v>
      </c>
      <c r="AH16" s="4">
        <f t="shared" si="4"/>
        <v>29576222.371324275</v>
      </c>
      <c r="AI16" s="4">
        <f t="shared" si="3"/>
        <v>29576222.371324275</v>
      </c>
      <c r="AJ16" s="4">
        <f t="shared" si="2"/>
        <v>29804248.594436921</v>
      </c>
      <c r="AK16" s="4">
        <f t="shared" si="1"/>
        <v>30196097.244268734</v>
      </c>
      <c r="AL16" s="34">
        <f t="shared" si="0"/>
        <v>30196097.244268734</v>
      </c>
      <c r="AM16" s="17">
        <f>AL16-AA16</f>
        <v>1400316.5355789252</v>
      </c>
    </row>
    <row r="17" spans="1:39" s="19" customFormat="1" x14ac:dyDescent="0.2">
      <c r="A17" s="1" t="s">
        <v>26</v>
      </c>
      <c r="B17" s="3">
        <v>9601264.640006654</v>
      </c>
      <c r="C17" s="3">
        <v>16727795.877702197</v>
      </c>
      <c r="D17" s="3">
        <v>20632550.892514754</v>
      </c>
      <c r="E17" s="3">
        <v>22149034.903585874</v>
      </c>
      <c r="F17" s="3">
        <v>24074783.037910823</v>
      </c>
      <c r="G17" s="3">
        <v>24715790.066381264</v>
      </c>
      <c r="H17" s="3">
        <v>25005057.438618809</v>
      </c>
      <c r="I17" s="3">
        <v>25130050.514579047</v>
      </c>
      <c r="J17" s="3">
        <v>25225376.961102203</v>
      </c>
      <c r="K17" s="3">
        <v>26994844.352800414</v>
      </c>
      <c r="L17" s="3">
        <v>27968112.10895469</v>
      </c>
      <c r="M17" s="3">
        <v>28304154.673119552</v>
      </c>
      <c r="N17" s="3">
        <v>29182062.705767393</v>
      </c>
      <c r="O17" s="3">
        <v>29647177.603788577</v>
      </c>
      <c r="P17" s="3">
        <v>30019918.834361743</v>
      </c>
      <c r="Q17" s="3">
        <v>30361836.329855449</v>
      </c>
      <c r="R17" s="3">
        <v>30930307.966107111</v>
      </c>
      <c r="S17" s="3">
        <v>31219416.941484634</v>
      </c>
      <c r="T17" s="3">
        <v>31388182.539535709</v>
      </c>
      <c r="U17" s="3">
        <v>31769311.568559803</v>
      </c>
      <c r="V17" s="3">
        <v>31721865.682452407</v>
      </c>
      <c r="W17" s="3">
        <v>31704844.024201151</v>
      </c>
      <c r="X17" s="3">
        <v>31747159.555224303</v>
      </c>
      <c r="Y17" s="3">
        <v>31677319.6886818</v>
      </c>
      <c r="Z17" s="3">
        <v>31742789.155401405</v>
      </c>
      <c r="AA17" s="4">
        <f>Z17*$AA$42</f>
        <v>31914048.526216444</v>
      </c>
      <c r="AB17" s="4">
        <f t="shared" ref="AB17:AB41" si="10">AA17*$AB$42</f>
        <v>32038619.320808358</v>
      </c>
      <c r="AC17" s="4">
        <f t="shared" si="9"/>
        <v>32101471.164598625</v>
      </c>
      <c r="AD17" s="4">
        <f t="shared" si="8"/>
        <v>32302969.24420898</v>
      </c>
      <c r="AE17" s="4">
        <f t="shared" si="7"/>
        <v>32302969.24420898</v>
      </c>
      <c r="AF17" s="4">
        <f t="shared" si="6"/>
        <v>32503775.571508143</v>
      </c>
      <c r="AG17" s="4">
        <f t="shared" si="5"/>
        <v>32503775.571508143</v>
      </c>
      <c r="AH17" s="4">
        <f t="shared" si="4"/>
        <v>32779003.477261789</v>
      </c>
      <c r="AI17" s="4">
        <f t="shared" si="3"/>
        <v>32779003.477261789</v>
      </c>
      <c r="AJ17" s="4">
        <f t="shared" si="2"/>
        <v>33031722.444088437</v>
      </c>
      <c r="AK17" s="4">
        <f t="shared" si="1"/>
        <v>33466004.013050765</v>
      </c>
      <c r="AL17" s="34">
        <f t="shared" si="0"/>
        <v>33466004.013050765</v>
      </c>
      <c r="AM17" s="17">
        <f>AL17-Z17</f>
        <v>1723214.8576493599</v>
      </c>
    </row>
    <row r="18" spans="1:39" s="19" customFormat="1" x14ac:dyDescent="0.2">
      <c r="A18" s="2" t="s">
        <v>16</v>
      </c>
      <c r="B18" s="3">
        <v>10463376.696571777</v>
      </c>
      <c r="C18" s="3">
        <v>17599787.454942901</v>
      </c>
      <c r="D18" s="3">
        <v>20485738.369612794</v>
      </c>
      <c r="E18" s="3">
        <v>23128470.383683041</v>
      </c>
      <c r="F18" s="3">
        <v>23747537.207854491</v>
      </c>
      <c r="G18" s="3">
        <v>24221959.367510773</v>
      </c>
      <c r="H18" s="3">
        <v>24950371.267989464</v>
      </c>
      <c r="I18" s="3">
        <v>25423762.457945701</v>
      </c>
      <c r="J18" s="3">
        <v>27504827.092584364</v>
      </c>
      <c r="K18" s="3">
        <v>28167883.437555622</v>
      </c>
      <c r="L18" s="3">
        <v>28840735.606048029</v>
      </c>
      <c r="M18" s="3">
        <v>30136138.72858943</v>
      </c>
      <c r="N18" s="3">
        <v>32788150.750025373</v>
      </c>
      <c r="O18" s="3">
        <v>33489424.801373079</v>
      </c>
      <c r="P18" s="3">
        <v>34407581.699870199</v>
      </c>
      <c r="Q18" s="3">
        <v>34467495.196970306</v>
      </c>
      <c r="R18" s="3">
        <v>34659201.09130872</v>
      </c>
      <c r="S18" s="3">
        <v>34928696.289967902</v>
      </c>
      <c r="T18" s="3">
        <v>36366104.773991264</v>
      </c>
      <c r="U18" s="3">
        <v>35573681.890650131</v>
      </c>
      <c r="V18" s="3">
        <v>35836031.51334013</v>
      </c>
      <c r="W18" s="3">
        <v>36014612.413545974</v>
      </c>
      <c r="X18" s="3">
        <v>35827580.695170976</v>
      </c>
      <c r="Y18" s="3">
        <v>35869039.352104276</v>
      </c>
      <c r="Z18" s="4">
        <f>Y18*$Z$42</f>
        <v>35982751.999656424</v>
      </c>
      <c r="AA18" s="4">
        <f t="shared" ref="AA18:AA41" si="11">Z18*$AA$42</f>
        <v>36176886.908138655</v>
      </c>
      <c r="AB18" s="4">
        <f t="shared" si="10"/>
        <v>36318096.931815431</v>
      </c>
      <c r="AC18" s="4">
        <f t="shared" si="9"/>
        <v>36389344.051807135</v>
      </c>
      <c r="AD18" s="4">
        <f t="shared" si="8"/>
        <v>36617756.728195809</v>
      </c>
      <c r="AE18" s="4">
        <f t="shared" si="7"/>
        <v>36617756.728195809</v>
      </c>
      <c r="AF18" s="4">
        <f t="shared" si="6"/>
        <v>36845385.253206447</v>
      </c>
      <c r="AG18" s="4">
        <f t="shared" si="5"/>
        <v>36845385.253206447</v>
      </c>
      <c r="AH18" s="4">
        <f t="shared" si="4"/>
        <v>37157376.030942909</v>
      </c>
      <c r="AI18" s="4">
        <f t="shared" si="3"/>
        <v>37157376.030942909</v>
      </c>
      <c r="AJ18" s="4">
        <f t="shared" si="2"/>
        <v>37443851.295117527</v>
      </c>
      <c r="AK18" s="4">
        <f t="shared" si="1"/>
        <v>37936140.927181385</v>
      </c>
      <c r="AL18" s="34">
        <f t="shared" si="0"/>
        <v>37936140.927181385</v>
      </c>
      <c r="AM18" s="17">
        <f>AL18-Y18</f>
        <v>2067101.575077109</v>
      </c>
    </row>
    <row r="19" spans="1:39" s="19" customFormat="1" x14ac:dyDescent="0.2">
      <c r="A19" s="2" t="s">
        <v>15</v>
      </c>
      <c r="B19" s="3">
        <v>12146237.194401119</v>
      </c>
      <c r="C19" s="3">
        <v>19867572.198816214</v>
      </c>
      <c r="D19" s="3">
        <v>22405914.783417203</v>
      </c>
      <c r="E19" s="3">
        <v>23808023.266712982</v>
      </c>
      <c r="F19" s="3">
        <v>24988818.449852906</v>
      </c>
      <c r="G19" s="3">
        <v>26675811.273554534</v>
      </c>
      <c r="H19" s="3">
        <v>26658655.482256133</v>
      </c>
      <c r="I19" s="3">
        <v>27856833.793331392</v>
      </c>
      <c r="J19" s="3">
        <v>28423077.829123076</v>
      </c>
      <c r="K19" s="3">
        <v>29025370.928557288</v>
      </c>
      <c r="L19" s="3">
        <v>29344823.875625074</v>
      </c>
      <c r="M19" s="3">
        <v>30220684.572682064</v>
      </c>
      <c r="N19" s="3">
        <v>31431890.394278832</v>
      </c>
      <c r="O19" s="3">
        <v>31988807.583087757</v>
      </c>
      <c r="P19" s="3">
        <v>32420376.159603849</v>
      </c>
      <c r="Q19" s="3">
        <v>33415611.640468031</v>
      </c>
      <c r="R19" s="3">
        <v>34187934.864650838</v>
      </c>
      <c r="S19" s="3">
        <v>34671554.58884719</v>
      </c>
      <c r="T19" s="3">
        <v>35021620.951225467</v>
      </c>
      <c r="U19" s="3">
        <v>35571413.670488566</v>
      </c>
      <c r="V19" s="3">
        <v>36106500.646141484</v>
      </c>
      <c r="W19" s="3">
        <v>36222961.229085222</v>
      </c>
      <c r="X19" s="3">
        <v>35708326.484712526</v>
      </c>
      <c r="Y19" s="4">
        <f>X19*$Y$42</f>
        <v>35779148.038432576</v>
      </c>
      <c r="Z19" s="4">
        <f t="shared" ref="Z19:Z41" si="12">Y19*$Z$42</f>
        <v>35892575.710990854</v>
      </c>
      <c r="AA19" s="4">
        <f t="shared" si="11"/>
        <v>36086224.098443583</v>
      </c>
      <c r="AB19" s="4">
        <f t="shared" si="10"/>
        <v>36227080.236017987</v>
      </c>
      <c r="AC19" s="4">
        <f t="shared" si="9"/>
        <v>36298148.803772807</v>
      </c>
      <c r="AD19" s="4">
        <f t="shared" si="8"/>
        <v>36525989.055699863</v>
      </c>
      <c r="AE19" s="4">
        <f t="shared" si="7"/>
        <v>36525989.055699863</v>
      </c>
      <c r="AF19" s="4">
        <f t="shared" si="6"/>
        <v>36753047.121408775</v>
      </c>
      <c r="AG19" s="4">
        <f t="shared" si="5"/>
        <v>36753047.121408775</v>
      </c>
      <c r="AH19" s="4">
        <f t="shared" si="4"/>
        <v>37064256.019803874</v>
      </c>
      <c r="AI19" s="4">
        <f t="shared" si="3"/>
        <v>37064256.019803874</v>
      </c>
      <c r="AJ19" s="4">
        <f t="shared" si="2"/>
        <v>37350013.349004589</v>
      </c>
      <c r="AK19" s="4">
        <f t="shared" si="1"/>
        <v>37841069.255199768</v>
      </c>
      <c r="AL19" s="34">
        <f t="shared" si="0"/>
        <v>37841069.255199768</v>
      </c>
      <c r="AM19" s="17">
        <f>AL19-X19</f>
        <v>2132742.7704872414</v>
      </c>
    </row>
    <row r="20" spans="1:39" s="19" customFormat="1" x14ac:dyDescent="0.2">
      <c r="A20" s="2" t="s">
        <v>14</v>
      </c>
      <c r="B20" s="3">
        <v>11177314.038784243</v>
      </c>
      <c r="C20" s="3">
        <v>21482769.54690684</v>
      </c>
      <c r="D20" s="3">
        <v>22111479.564241841</v>
      </c>
      <c r="E20" s="3">
        <v>23474073.856061835</v>
      </c>
      <c r="F20" s="3">
        <v>24679771.042835135</v>
      </c>
      <c r="G20" s="3">
        <v>25134446.11604248</v>
      </c>
      <c r="H20" s="3">
        <v>25538496.47138828</v>
      </c>
      <c r="I20" s="3">
        <v>26071093.003000833</v>
      </c>
      <c r="J20" s="3">
        <v>26548248.604240656</v>
      </c>
      <c r="K20" s="3">
        <v>26889442.23108425</v>
      </c>
      <c r="L20" s="3">
        <v>27848604.338703834</v>
      </c>
      <c r="M20" s="3">
        <v>28317459.638732005</v>
      </c>
      <c r="N20" s="3">
        <v>28778950.088071063</v>
      </c>
      <c r="O20" s="3">
        <v>29032714.860724989</v>
      </c>
      <c r="P20" s="3">
        <v>29573149.530180752</v>
      </c>
      <c r="Q20" s="3">
        <v>29686896.153947543</v>
      </c>
      <c r="R20" s="3">
        <v>30640075.789665684</v>
      </c>
      <c r="S20" s="3">
        <v>30274155.229125503</v>
      </c>
      <c r="T20" s="3">
        <v>30510053.643410601</v>
      </c>
      <c r="U20" s="3">
        <v>30835068.751185078</v>
      </c>
      <c r="V20" s="3">
        <v>30909529.70764285</v>
      </c>
      <c r="W20" s="3">
        <v>31016999.576729547</v>
      </c>
      <c r="X20" s="4">
        <f>W20*$X$42</f>
        <v>31016999.576729547</v>
      </c>
      <c r="Y20" s="4">
        <f t="shared" ref="Y20:Y41" si="13">X20*$Y$42</f>
        <v>31078516.660222627</v>
      </c>
      <c r="Z20" s="4">
        <f t="shared" si="12"/>
        <v>31177042.310066108</v>
      </c>
      <c r="AA20" s="4">
        <f t="shared" si="11"/>
        <v>31345249.351474982</v>
      </c>
      <c r="AB20" s="4">
        <f t="shared" si="10"/>
        <v>31467599.939968552</v>
      </c>
      <c r="AC20" s="4">
        <f t="shared" si="9"/>
        <v>31529331.585020967</v>
      </c>
      <c r="AD20" s="4">
        <f t="shared" si="8"/>
        <v>31727238.395372577</v>
      </c>
      <c r="AE20" s="4">
        <f t="shared" si="7"/>
        <v>31727238.395372577</v>
      </c>
      <c r="AF20" s="4">
        <f t="shared" si="6"/>
        <v>31924465.782407962</v>
      </c>
      <c r="AG20" s="4">
        <f t="shared" si="5"/>
        <v>31924465.782407962</v>
      </c>
      <c r="AH20" s="4">
        <f t="shared" si="4"/>
        <v>32194788.343559846</v>
      </c>
      <c r="AI20" s="4">
        <f t="shared" si="3"/>
        <v>32194788.343559846</v>
      </c>
      <c r="AJ20" s="4">
        <f t="shared" si="2"/>
        <v>32443003.139138702</v>
      </c>
      <c r="AK20" s="4">
        <f t="shared" si="1"/>
        <v>32869544.574541092</v>
      </c>
      <c r="AL20" s="34">
        <f t="shared" si="0"/>
        <v>32869544.574541092</v>
      </c>
      <c r="AM20" s="17">
        <f>AL20-W20</f>
        <v>1852544.9978115447</v>
      </c>
    </row>
    <row r="21" spans="1:39" s="19" customFormat="1" x14ac:dyDescent="0.2">
      <c r="A21" s="2" t="s">
        <v>13</v>
      </c>
      <c r="B21" s="3">
        <v>12299485.346768601</v>
      </c>
      <c r="C21" s="3">
        <v>20253767.469279453</v>
      </c>
      <c r="D21" s="3">
        <v>23673777.818495024</v>
      </c>
      <c r="E21" s="3">
        <v>25450381.935645383</v>
      </c>
      <c r="F21" s="3">
        <v>26659945.641073082</v>
      </c>
      <c r="G21" s="3">
        <v>26536680.962242309</v>
      </c>
      <c r="H21" s="3">
        <v>27454523.640879083</v>
      </c>
      <c r="I21" s="3">
        <v>28243080.545539401</v>
      </c>
      <c r="J21" s="3">
        <v>28976085.587289281</v>
      </c>
      <c r="K21" s="3">
        <v>29704391.854432996</v>
      </c>
      <c r="L21" s="3">
        <v>31161717.512150429</v>
      </c>
      <c r="M21" s="3">
        <v>31399020.426975433</v>
      </c>
      <c r="N21" s="3">
        <v>32011685.972647134</v>
      </c>
      <c r="O21" s="3">
        <v>31769608.771896131</v>
      </c>
      <c r="P21" s="3">
        <v>31869291.64363458</v>
      </c>
      <c r="Q21" s="3">
        <v>32370228.747102581</v>
      </c>
      <c r="R21" s="3">
        <v>32361804.07102808</v>
      </c>
      <c r="S21" s="3">
        <v>32361101.917683478</v>
      </c>
      <c r="T21" s="3">
        <v>32731762.581248477</v>
      </c>
      <c r="U21" s="3">
        <v>32775040.003531881</v>
      </c>
      <c r="V21" s="3">
        <v>32933288.921086278</v>
      </c>
      <c r="W21" s="4">
        <f>V21*$W$42</f>
        <v>33077886.062326066</v>
      </c>
      <c r="X21" s="4">
        <f t="shared" ref="X21:X41" si="14">W21*$X$42</f>
        <v>33077886.062326066</v>
      </c>
      <c r="Y21" s="4">
        <f t="shared" si="13"/>
        <v>33143490.572963431</v>
      </c>
      <c r="Z21" s="4">
        <f t="shared" si="12"/>
        <v>33248562.638740689</v>
      </c>
      <c r="AA21" s="4">
        <f t="shared" si="11"/>
        <v>33427945.990661614</v>
      </c>
      <c r="AB21" s="4">
        <f t="shared" si="10"/>
        <v>33558426.013909422</v>
      </c>
      <c r="AC21" s="4">
        <f t="shared" si="9"/>
        <v>33624259.342385709</v>
      </c>
      <c r="AD21" s="4">
        <f t="shared" si="8"/>
        <v>33835315.827961452</v>
      </c>
      <c r="AE21" s="4">
        <f t="shared" si="7"/>
        <v>33835315.827961452</v>
      </c>
      <c r="AF21" s="4">
        <f t="shared" si="6"/>
        <v>34045647.746772237</v>
      </c>
      <c r="AG21" s="4">
        <f t="shared" si="5"/>
        <v>34045647.746772237</v>
      </c>
      <c r="AH21" s="4">
        <f t="shared" si="4"/>
        <v>34333931.558871418</v>
      </c>
      <c r="AI21" s="4">
        <f t="shared" si="3"/>
        <v>34333931.558871418</v>
      </c>
      <c r="AJ21" s="4">
        <f t="shared" si="2"/>
        <v>34598638.682035603</v>
      </c>
      <c r="AK21" s="4">
        <f t="shared" si="1"/>
        <v>35053521.139837436</v>
      </c>
      <c r="AL21" s="34">
        <f t="shared" si="0"/>
        <v>35053521.139837436</v>
      </c>
      <c r="AM21" s="17">
        <f>AL21-V21</f>
        <v>2120232.2187511586</v>
      </c>
    </row>
    <row r="22" spans="1:39" s="19" customFormat="1" x14ac:dyDescent="0.2">
      <c r="A22" s="1" t="s">
        <v>12</v>
      </c>
      <c r="B22" s="3">
        <v>12995748.540382329</v>
      </c>
      <c r="C22" s="3">
        <v>20004916.826765753</v>
      </c>
      <c r="D22" s="3">
        <v>24065352.598956488</v>
      </c>
      <c r="E22" s="3">
        <v>25339502.181911323</v>
      </c>
      <c r="F22" s="3">
        <v>26007961.776099257</v>
      </c>
      <c r="G22" s="3">
        <v>27464694.179811183</v>
      </c>
      <c r="H22" s="3">
        <v>27881326.386767421</v>
      </c>
      <c r="I22" s="3">
        <v>28584955.02226834</v>
      </c>
      <c r="J22" s="3">
        <v>30314769.875504423</v>
      </c>
      <c r="K22" s="3">
        <v>31994706.890440315</v>
      </c>
      <c r="L22" s="3">
        <v>33078031.70951122</v>
      </c>
      <c r="M22" s="3">
        <v>33675675.722163223</v>
      </c>
      <c r="N22" s="3">
        <v>33643975.482792027</v>
      </c>
      <c r="O22" s="3">
        <v>34010709.394349694</v>
      </c>
      <c r="P22" s="3">
        <v>36115841.135664389</v>
      </c>
      <c r="Q22" s="3">
        <v>34475371.405571885</v>
      </c>
      <c r="R22" s="3">
        <v>34502901.747603483</v>
      </c>
      <c r="S22" s="3">
        <v>34725053.156906486</v>
      </c>
      <c r="T22" s="3">
        <v>34895003.635882586</v>
      </c>
      <c r="U22" s="3">
        <v>35200627.512304589</v>
      </c>
      <c r="V22" s="4">
        <f>U22*$V$42</f>
        <v>35319152.214963958</v>
      </c>
      <c r="W22" s="4">
        <f t="shared" ref="W22:W41" si="15">V22*$W$42</f>
        <v>35474224.745179027</v>
      </c>
      <c r="X22" s="4">
        <f t="shared" si="14"/>
        <v>35474224.745179027</v>
      </c>
      <c r="Y22" s="4">
        <f t="shared" si="13"/>
        <v>35544581.996856548</v>
      </c>
      <c r="Z22" s="4">
        <f t="shared" si="12"/>
        <v>35657266.044101872</v>
      </c>
      <c r="AA22" s="4">
        <f t="shared" si="11"/>
        <v>35849644.883837767</v>
      </c>
      <c r="AB22" s="4">
        <f t="shared" si="10"/>
        <v>35989577.576656386</v>
      </c>
      <c r="AC22" s="4">
        <f t="shared" si="9"/>
        <v>36060180.222958833</v>
      </c>
      <c r="AD22" s="4">
        <f t="shared" si="8"/>
        <v>36286526.767267451</v>
      </c>
      <c r="AE22" s="4">
        <f t="shared" si="7"/>
        <v>36286526.767267451</v>
      </c>
      <c r="AF22" s="4">
        <f t="shared" si="6"/>
        <v>36512096.253325887</v>
      </c>
      <c r="AG22" s="4">
        <f t="shared" si="5"/>
        <v>36512096.253325887</v>
      </c>
      <c r="AH22" s="4">
        <f t="shared" si="4"/>
        <v>36821264.884039894</v>
      </c>
      <c r="AI22" s="4">
        <f t="shared" si="3"/>
        <v>36821264.884039894</v>
      </c>
      <c r="AJ22" s="4">
        <f t="shared" si="2"/>
        <v>37105148.804586776</v>
      </c>
      <c r="AK22" s="4">
        <f t="shared" si="1"/>
        <v>37592985.376437128</v>
      </c>
      <c r="AL22" s="34">
        <f t="shared" si="0"/>
        <v>37592985.376437128</v>
      </c>
      <c r="AM22" s="17">
        <f>AL22-U22</f>
        <v>2392357.8641325384</v>
      </c>
    </row>
    <row r="23" spans="1:39" s="19" customFormat="1" x14ac:dyDescent="0.2">
      <c r="A23" s="1" t="s">
        <v>11</v>
      </c>
      <c r="B23" s="3">
        <v>13016867.986736804</v>
      </c>
      <c r="C23" s="3">
        <v>21538858.245749246</v>
      </c>
      <c r="D23" s="3">
        <v>24137962.142489124</v>
      </c>
      <c r="E23" s="3">
        <v>26546422.265772022</v>
      </c>
      <c r="F23" s="3">
        <v>28958700.80964439</v>
      </c>
      <c r="G23" s="3">
        <v>29523703.51962921</v>
      </c>
      <c r="H23" s="3">
        <v>31278241.752588928</v>
      </c>
      <c r="I23" s="3">
        <v>33146023.247350536</v>
      </c>
      <c r="J23" s="3">
        <v>35769911.018940762</v>
      </c>
      <c r="K23" s="3">
        <v>36062983.647363581</v>
      </c>
      <c r="L23" s="3">
        <v>38067519.567239091</v>
      </c>
      <c r="M23" s="3">
        <v>37008149.685539186</v>
      </c>
      <c r="N23" s="3">
        <v>36977790.162998632</v>
      </c>
      <c r="O23" s="3">
        <v>38896424.644104831</v>
      </c>
      <c r="P23" s="3">
        <v>37467342.316113427</v>
      </c>
      <c r="Q23" s="3">
        <v>37604394.000447325</v>
      </c>
      <c r="R23" s="3">
        <v>37951211.492918432</v>
      </c>
      <c r="S23" s="3">
        <v>37924008.441829033</v>
      </c>
      <c r="T23" s="3">
        <v>38795619.867354527</v>
      </c>
      <c r="U23" s="4">
        <f>T23*$U$42</f>
        <v>39077139.435747951</v>
      </c>
      <c r="V23" s="4">
        <f t="shared" ref="V23:V41" si="16">U23*$V$42</f>
        <v>39208716.815463178</v>
      </c>
      <c r="W23" s="4">
        <f t="shared" si="15"/>
        <v>39380866.896701083</v>
      </c>
      <c r="X23" s="4">
        <f t="shared" si="14"/>
        <v>39380866.896701083</v>
      </c>
      <c r="Y23" s="4">
        <f t="shared" si="13"/>
        <v>39458972.326303363</v>
      </c>
      <c r="Z23" s="4">
        <f t="shared" si="12"/>
        <v>39584065.8413224</v>
      </c>
      <c r="AA23" s="4">
        <f t="shared" si="11"/>
        <v>39797630.634797156</v>
      </c>
      <c r="AB23" s="4">
        <f t="shared" si="10"/>
        <v>39952973.585628971</v>
      </c>
      <c r="AC23" s="4">
        <f t="shared" si="9"/>
        <v>40031351.434237748</v>
      </c>
      <c r="AD23" s="4">
        <f t="shared" si="8"/>
        <v>40282624.667070195</v>
      </c>
      <c r="AE23" s="4">
        <f t="shared" si="7"/>
        <v>40282624.667070195</v>
      </c>
      <c r="AF23" s="4">
        <f t="shared" si="6"/>
        <v>40533035.267167434</v>
      </c>
      <c r="AG23" s="4">
        <f t="shared" si="5"/>
        <v>40533035.267167434</v>
      </c>
      <c r="AH23" s="4">
        <f t="shared" si="4"/>
        <v>40876251.469416879</v>
      </c>
      <c r="AI23" s="4">
        <f t="shared" si="3"/>
        <v>40876251.469416879</v>
      </c>
      <c r="AJ23" s="4">
        <f t="shared" si="2"/>
        <v>41191398.452035286</v>
      </c>
      <c r="AK23" s="4">
        <f t="shared" si="1"/>
        <v>41732958.619773485</v>
      </c>
      <c r="AL23" s="34">
        <f t="shared" si="0"/>
        <v>41732958.619773485</v>
      </c>
      <c r="AM23" s="17">
        <f>AL23-T23</f>
        <v>2937338.7524189577</v>
      </c>
    </row>
    <row r="24" spans="1:39" s="19" customFormat="1" x14ac:dyDescent="0.2">
      <c r="A24" s="1" t="s">
        <v>10</v>
      </c>
      <c r="B24" s="3">
        <v>10888900.918155815</v>
      </c>
      <c r="C24" s="3">
        <v>16558765.07683943</v>
      </c>
      <c r="D24" s="3">
        <v>20059029.614675853</v>
      </c>
      <c r="E24" s="3">
        <v>22749588.197436761</v>
      </c>
      <c r="F24" s="3">
        <v>23523716.069869865</v>
      </c>
      <c r="G24" s="3">
        <v>24606692.975879032</v>
      </c>
      <c r="H24" s="3">
        <v>26306586.763614923</v>
      </c>
      <c r="I24" s="3">
        <v>27692494.622898355</v>
      </c>
      <c r="J24" s="3">
        <v>28541563.15988759</v>
      </c>
      <c r="K24" s="3">
        <v>29050725.340904787</v>
      </c>
      <c r="L24" s="3">
        <v>29663418.122296695</v>
      </c>
      <c r="M24" s="3">
        <v>29813040.094955321</v>
      </c>
      <c r="N24" s="3">
        <v>31214108.536566522</v>
      </c>
      <c r="O24" s="3">
        <v>30523377.589732222</v>
      </c>
      <c r="P24" s="3">
        <v>30743988.459105626</v>
      </c>
      <c r="Q24" s="3">
        <v>30988874.399932727</v>
      </c>
      <c r="R24" s="3">
        <v>31019437.428474922</v>
      </c>
      <c r="S24" s="3">
        <v>31250919.965263825</v>
      </c>
      <c r="T24" s="4">
        <f>S24*$T$42</f>
        <v>31459023.99272408</v>
      </c>
      <c r="U24" s="4">
        <f t="shared" ref="U24:U41" si="17">T24*$U$42</f>
        <v>31687305.713361375</v>
      </c>
      <c r="V24" s="4">
        <f t="shared" si="16"/>
        <v>31794000.643343516</v>
      </c>
      <c r="W24" s="4">
        <f t="shared" si="15"/>
        <v>31933595.617068108</v>
      </c>
      <c r="X24" s="4">
        <f t="shared" si="14"/>
        <v>31933595.617068108</v>
      </c>
      <c r="Y24" s="4">
        <f t="shared" si="13"/>
        <v>31996930.61705577</v>
      </c>
      <c r="Z24" s="4">
        <f t="shared" si="12"/>
        <v>32098367.83867443</v>
      </c>
      <c r="AA24" s="4">
        <f t="shared" si="11"/>
        <v>32271545.635160081</v>
      </c>
      <c r="AB24" s="4">
        <f t="shared" si="10"/>
        <v>32397511.855935197</v>
      </c>
      <c r="AC24" s="4">
        <f t="shared" si="9"/>
        <v>32461067.758078586</v>
      </c>
      <c r="AD24" s="4">
        <f t="shared" si="8"/>
        <v>32664822.993526105</v>
      </c>
      <c r="AE24" s="4">
        <f t="shared" si="7"/>
        <v>32664822.993526105</v>
      </c>
      <c r="AF24" s="4">
        <f t="shared" si="6"/>
        <v>32867878.7277411</v>
      </c>
      <c r="AG24" s="4">
        <f t="shared" si="5"/>
        <v>32867878.7277411</v>
      </c>
      <c r="AH24" s="4">
        <f t="shared" si="4"/>
        <v>33146189.701458585</v>
      </c>
      <c r="AI24" s="4">
        <f t="shared" si="3"/>
        <v>33146189.701458585</v>
      </c>
      <c r="AJ24" s="4">
        <f t="shared" si="2"/>
        <v>33401739.593980592</v>
      </c>
      <c r="AK24" s="4">
        <f t="shared" si="1"/>
        <v>33840885.929794542</v>
      </c>
      <c r="AL24" s="34">
        <f t="shared" si="0"/>
        <v>33840885.929794542</v>
      </c>
      <c r="AM24" s="17">
        <f>AL24-S24</f>
        <v>2589965.9645307176</v>
      </c>
    </row>
    <row r="25" spans="1:39" s="19" customFormat="1" x14ac:dyDescent="0.2">
      <c r="A25" s="1" t="s">
        <v>9</v>
      </c>
      <c r="B25" s="3">
        <v>10504511.346537963</v>
      </c>
      <c r="C25" s="3">
        <v>15643847.692936465</v>
      </c>
      <c r="D25" s="3">
        <v>20894632.363681108</v>
      </c>
      <c r="E25" s="3">
        <v>21769032.904590089</v>
      </c>
      <c r="F25" s="3">
        <v>22943109.164328575</v>
      </c>
      <c r="G25" s="3">
        <v>25183095.971492872</v>
      </c>
      <c r="H25" s="3">
        <v>27384238.142188773</v>
      </c>
      <c r="I25" s="3">
        <v>28066296.151130382</v>
      </c>
      <c r="J25" s="3">
        <v>28842006.013320182</v>
      </c>
      <c r="K25" s="3">
        <v>29444143.328525912</v>
      </c>
      <c r="L25" s="3">
        <v>29584978.971892111</v>
      </c>
      <c r="M25" s="3">
        <v>30540995.586452909</v>
      </c>
      <c r="N25" s="3">
        <v>30576949.182822306</v>
      </c>
      <c r="O25" s="3">
        <v>30586106.412061706</v>
      </c>
      <c r="P25" s="3">
        <v>30846243.484355707</v>
      </c>
      <c r="Q25" s="3">
        <v>31363505.906493913</v>
      </c>
      <c r="R25" s="3">
        <v>31432334.459648408</v>
      </c>
      <c r="S25" s="4">
        <f>R25*$S$42</f>
        <v>31656880.01378832</v>
      </c>
      <c r="T25" s="4">
        <f t="shared" ref="T25:T41" si="18">S25*$T$42</f>
        <v>31867687.383139942</v>
      </c>
      <c r="U25" s="4">
        <f t="shared" si="17"/>
        <v>32098934.560745869</v>
      </c>
      <c r="V25" s="4">
        <f t="shared" si="16"/>
        <v>32207015.494052101</v>
      </c>
      <c r="W25" s="4">
        <f t="shared" si="15"/>
        <v>32348423.853826448</v>
      </c>
      <c r="X25" s="4">
        <f t="shared" si="14"/>
        <v>32348423.853826448</v>
      </c>
      <c r="Y25" s="4">
        <f t="shared" si="13"/>
        <v>32412581.596942849</v>
      </c>
      <c r="Z25" s="4">
        <f t="shared" si="12"/>
        <v>32515336.522470906</v>
      </c>
      <c r="AA25" s="4">
        <f t="shared" si="11"/>
        <v>32690763.957262974</v>
      </c>
      <c r="AB25" s="4">
        <f t="shared" si="10"/>
        <v>32818366.52196509</v>
      </c>
      <c r="AC25" s="4">
        <f t="shared" si="9"/>
        <v>32882748.036831137</v>
      </c>
      <c r="AD25" s="4">
        <f t="shared" si="8"/>
        <v>33089150.121886965</v>
      </c>
      <c r="AE25" s="4">
        <f t="shared" si="7"/>
        <v>33089150.121886965</v>
      </c>
      <c r="AF25" s="4">
        <f t="shared" si="6"/>
        <v>33294843.618952036</v>
      </c>
      <c r="AG25" s="4">
        <f t="shared" si="5"/>
        <v>33294843.618952036</v>
      </c>
      <c r="AH25" s="4">
        <f t="shared" si="4"/>
        <v>33576769.946602166</v>
      </c>
      <c r="AI25" s="4">
        <f t="shared" si="3"/>
        <v>33576769.946602166</v>
      </c>
      <c r="AJ25" s="4">
        <f t="shared" si="2"/>
        <v>33835639.518893085</v>
      </c>
      <c r="AK25" s="4">
        <f t="shared" si="1"/>
        <v>34280490.514537677</v>
      </c>
      <c r="AL25" s="34">
        <f t="shared" si="0"/>
        <v>34280490.514537677</v>
      </c>
      <c r="AM25" s="17">
        <f>AL25-R25</f>
        <v>2848156.0548892692</v>
      </c>
    </row>
    <row r="26" spans="1:39" s="19" customFormat="1" x14ac:dyDescent="0.2">
      <c r="A26" s="2" t="s">
        <v>8</v>
      </c>
      <c r="B26" s="3">
        <v>10791986.287493533</v>
      </c>
      <c r="C26" s="3">
        <v>18457912.275384195</v>
      </c>
      <c r="D26" s="3">
        <v>21879748.990758479</v>
      </c>
      <c r="E26" s="3">
        <v>23886940.526059415</v>
      </c>
      <c r="F26" s="3">
        <v>26249416.431625612</v>
      </c>
      <c r="G26" s="3">
        <v>29521950.725459032</v>
      </c>
      <c r="H26" s="3">
        <v>30548071.82456274</v>
      </c>
      <c r="I26" s="3">
        <v>31341636.26969083</v>
      </c>
      <c r="J26" s="3">
        <v>32130528.29586884</v>
      </c>
      <c r="K26" s="3">
        <v>32308955.125571631</v>
      </c>
      <c r="L26" s="3">
        <v>34167809.094393037</v>
      </c>
      <c r="M26" s="3">
        <v>33767935.978341833</v>
      </c>
      <c r="N26" s="3">
        <v>34278375.798982136</v>
      </c>
      <c r="O26" s="3">
        <v>34634709.021604836</v>
      </c>
      <c r="P26" s="3">
        <v>34811181.116044238</v>
      </c>
      <c r="Q26" s="3">
        <v>35098874.830880538</v>
      </c>
      <c r="R26" s="4">
        <f>Q26*$R$42</f>
        <v>35346856.793946043</v>
      </c>
      <c r="S26" s="4">
        <f t="shared" ref="S26:S41" si="19">R26*$S$42</f>
        <v>35599366.818490669</v>
      </c>
      <c r="T26" s="4">
        <f t="shared" si="18"/>
        <v>35836427.731199719</v>
      </c>
      <c r="U26" s="4">
        <f t="shared" si="17"/>
        <v>36096473.986476563</v>
      </c>
      <c r="V26" s="4">
        <f t="shared" si="16"/>
        <v>36218015.110844396</v>
      </c>
      <c r="W26" s="4">
        <f t="shared" si="15"/>
        <v>36377034.195119768</v>
      </c>
      <c r="X26" s="4">
        <f t="shared" si="14"/>
        <v>36377034.195119768</v>
      </c>
      <c r="Y26" s="4">
        <f t="shared" si="13"/>
        <v>36449182.019872315</v>
      </c>
      <c r="Z26" s="4">
        <f t="shared" si="12"/>
        <v>36564733.845721446</v>
      </c>
      <c r="AA26" s="4">
        <f t="shared" si="11"/>
        <v>36762008.675030895</v>
      </c>
      <c r="AB26" s="4">
        <f t="shared" si="10"/>
        <v>36905502.617132336</v>
      </c>
      <c r="AC26" s="4">
        <f t="shared" si="9"/>
        <v>36977902.081736818</v>
      </c>
      <c r="AD26" s="4">
        <f t="shared" si="8"/>
        <v>37210009.084536947</v>
      </c>
      <c r="AE26" s="4">
        <f t="shared" si="7"/>
        <v>37210009.084536947</v>
      </c>
      <c r="AF26" s="4">
        <f t="shared" si="6"/>
        <v>37441319.25316406</v>
      </c>
      <c r="AG26" s="4">
        <f t="shared" si="5"/>
        <v>37441319.25316406</v>
      </c>
      <c r="AH26" s="4">
        <f t="shared" si="4"/>
        <v>37758356.142125815</v>
      </c>
      <c r="AI26" s="4">
        <f t="shared" si="3"/>
        <v>37758356.142125815</v>
      </c>
      <c r="AJ26" s="4">
        <f t="shared" si="2"/>
        <v>38049464.83186771</v>
      </c>
      <c r="AK26" s="4">
        <f t="shared" si="1"/>
        <v>38549716.712868772</v>
      </c>
      <c r="AL26" s="34">
        <f>AK26</f>
        <v>38549716.712868772</v>
      </c>
      <c r="AM26" s="17">
        <f>AL26-Q26</f>
        <v>3450841.8819882348</v>
      </c>
    </row>
    <row r="27" spans="1:39" s="19" customFormat="1" x14ac:dyDescent="0.2">
      <c r="A27" s="2" t="s">
        <v>7</v>
      </c>
      <c r="B27" s="3">
        <v>11289037.768528886</v>
      </c>
      <c r="C27" s="3">
        <v>18643817.780830242</v>
      </c>
      <c r="D27" s="3">
        <v>21934047.900342919</v>
      </c>
      <c r="E27" s="3">
        <v>25637259.135786518</v>
      </c>
      <c r="F27" s="3">
        <v>28498025.02983252</v>
      </c>
      <c r="G27" s="3">
        <v>29748038.592310071</v>
      </c>
      <c r="H27" s="3">
        <v>30763186.505335871</v>
      </c>
      <c r="I27" s="3">
        <v>31502147.323010769</v>
      </c>
      <c r="J27" s="3">
        <v>31945815.876806475</v>
      </c>
      <c r="K27" s="3">
        <v>33140317.280533984</v>
      </c>
      <c r="L27" s="3">
        <v>32693785.800939683</v>
      </c>
      <c r="M27" s="3">
        <v>33253714.315634482</v>
      </c>
      <c r="N27" s="3">
        <v>33665878.702349178</v>
      </c>
      <c r="O27" s="3">
        <v>34037479.064226381</v>
      </c>
      <c r="P27" s="3">
        <v>34360229.625756584</v>
      </c>
      <c r="Q27" s="4">
        <f>P27*$Q$42</f>
        <v>34729687.162082464</v>
      </c>
      <c r="R27" s="4">
        <f t="shared" ref="R27:R41" si="20">Q27*$R$42</f>
        <v>34975060.725782201</v>
      </c>
      <c r="S27" s="4">
        <f t="shared" si="19"/>
        <v>35224914.722526535</v>
      </c>
      <c r="T27" s="4">
        <f t="shared" si="18"/>
        <v>35459482.108985871</v>
      </c>
      <c r="U27" s="4">
        <f t="shared" si="17"/>
        <v>35716793.066586427</v>
      </c>
      <c r="V27" s="4">
        <f t="shared" si="16"/>
        <v>35837055.760104708</v>
      </c>
      <c r="W27" s="4">
        <f t="shared" si="15"/>
        <v>35994402.201444924</v>
      </c>
      <c r="X27" s="4">
        <f t="shared" si="14"/>
        <v>35994402.201444924</v>
      </c>
      <c r="Y27" s="4">
        <f t="shared" si="13"/>
        <v>36065791.138986483</v>
      </c>
      <c r="Z27" s="4">
        <f t="shared" si="12"/>
        <v>36180127.532448784</v>
      </c>
      <c r="AA27" s="4">
        <f t="shared" si="11"/>
        <v>36375327.325601198</v>
      </c>
      <c r="AB27" s="4">
        <f t="shared" si="10"/>
        <v>36517311.926043503</v>
      </c>
      <c r="AC27" s="4">
        <f t="shared" si="9"/>
        <v>36588949.856562108</v>
      </c>
      <c r="AD27" s="4">
        <f t="shared" si="8"/>
        <v>36818615.440835625</v>
      </c>
      <c r="AE27" s="4">
        <f t="shared" si="7"/>
        <v>36818615.440835625</v>
      </c>
      <c r="AF27" s="4">
        <f t="shared" si="6"/>
        <v>37047492.572439864</v>
      </c>
      <c r="AG27" s="4">
        <f t="shared" si="5"/>
        <v>37047492.572439864</v>
      </c>
      <c r="AH27" s="4">
        <f t="shared" si="4"/>
        <v>37361194.707495041</v>
      </c>
      <c r="AI27" s="4">
        <f t="shared" si="3"/>
        <v>37361194.707495041</v>
      </c>
      <c r="AJ27" s="4">
        <f t="shared" si="2"/>
        <v>37649241.369207531</v>
      </c>
      <c r="AK27" s="4">
        <f t="shared" si="1"/>
        <v>38144231.348604955</v>
      </c>
      <c r="AL27" s="34">
        <f t="shared" si="0"/>
        <v>38144231.348604955</v>
      </c>
      <c r="AM27" s="17">
        <f>AL27-P27</f>
        <v>3784001.7228483707</v>
      </c>
    </row>
    <row r="28" spans="1:39" s="19" customFormat="1" x14ac:dyDescent="0.2">
      <c r="A28" s="2" t="s">
        <v>6</v>
      </c>
      <c r="B28" s="3">
        <v>10778572.234380402</v>
      </c>
      <c r="C28" s="3">
        <v>17023319.336770404</v>
      </c>
      <c r="D28" s="3">
        <v>21408061.632570308</v>
      </c>
      <c r="E28" s="3">
        <v>24680570.248423949</v>
      </c>
      <c r="F28" s="3">
        <v>26241057.727849558</v>
      </c>
      <c r="G28" s="3">
        <v>27190686.78805365</v>
      </c>
      <c r="H28" s="3">
        <v>28113354.811319653</v>
      </c>
      <c r="I28" s="3">
        <v>28348414.981000885</v>
      </c>
      <c r="J28" s="3">
        <v>29738148.149832714</v>
      </c>
      <c r="K28" s="3">
        <v>29447683.398395408</v>
      </c>
      <c r="L28" s="3">
        <v>29814008.438511211</v>
      </c>
      <c r="M28" s="3">
        <v>30163760.529037211</v>
      </c>
      <c r="N28" s="3">
        <v>30338318.23130881</v>
      </c>
      <c r="O28" s="3">
        <v>30668062.856187914</v>
      </c>
      <c r="P28" s="4">
        <f>O28*$P$42</f>
        <v>31010555.240401629</v>
      </c>
      <c r="Q28" s="4">
        <f t="shared" ref="Q28:Q41" si="21">P28*$Q$42</f>
        <v>31343995.484078821</v>
      </c>
      <c r="R28" s="4">
        <f t="shared" si="20"/>
        <v>31565448.324601777</v>
      </c>
      <c r="S28" s="4">
        <f t="shared" si="19"/>
        <v>31790944.81436526</v>
      </c>
      <c r="T28" s="4">
        <f t="shared" si="18"/>
        <v>32002644.939033262</v>
      </c>
      <c r="U28" s="4">
        <f t="shared" si="17"/>
        <v>32234871.433196481</v>
      </c>
      <c r="V28" s="4">
        <f t="shared" si="16"/>
        <v>32343410.082132414</v>
      </c>
      <c r="W28" s="4">
        <f t="shared" si="15"/>
        <v>32485417.296991177</v>
      </c>
      <c r="X28" s="4">
        <f t="shared" si="14"/>
        <v>32485417.296991177</v>
      </c>
      <c r="Y28" s="4">
        <f t="shared" si="13"/>
        <v>32549846.743921492</v>
      </c>
      <c r="Z28" s="4">
        <f t="shared" si="12"/>
        <v>32653036.82978731</v>
      </c>
      <c r="AA28" s="4">
        <f t="shared" si="11"/>
        <v>32829207.188204542</v>
      </c>
      <c r="AB28" s="4">
        <f t="shared" si="10"/>
        <v>32957350.141358785</v>
      </c>
      <c r="AC28" s="4">
        <f t="shared" si="9"/>
        <v>33022004.307697359</v>
      </c>
      <c r="AD28" s="4">
        <f t="shared" si="8"/>
        <v>33229280.491980895</v>
      </c>
      <c r="AE28" s="4">
        <f t="shared" si="7"/>
        <v>33229280.491980895</v>
      </c>
      <c r="AF28" s="4">
        <f t="shared" si="6"/>
        <v>33435845.087450232</v>
      </c>
      <c r="AG28" s="4">
        <f t="shared" si="5"/>
        <v>33435845.087450232</v>
      </c>
      <c r="AH28" s="4">
        <f t="shared" si="4"/>
        <v>33718965.35451819</v>
      </c>
      <c r="AI28" s="4">
        <f t="shared" si="3"/>
        <v>33718965.35451819</v>
      </c>
      <c r="AJ28" s="4">
        <f t="shared" si="2"/>
        <v>33978931.2223875</v>
      </c>
      <c r="AK28" s="4">
        <f t="shared" si="1"/>
        <v>34425666.13268166</v>
      </c>
      <c r="AL28" s="34">
        <f t="shared" si="0"/>
        <v>34425666.13268166</v>
      </c>
      <c r="AM28" s="17">
        <f>AL28-O28</f>
        <v>3757603.2764937468</v>
      </c>
    </row>
    <row r="29" spans="1:39" s="19" customFormat="1" x14ac:dyDescent="0.2">
      <c r="A29" s="2" t="s">
        <v>5</v>
      </c>
      <c r="B29" s="3">
        <v>10092672.96462887</v>
      </c>
      <c r="C29" s="3">
        <v>17776588.237605743</v>
      </c>
      <c r="D29" s="3">
        <v>22544912.500769746</v>
      </c>
      <c r="E29" s="3">
        <v>24695162.888262633</v>
      </c>
      <c r="F29" s="3">
        <v>26509239.502042573</v>
      </c>
      <c r="G29" s="3">
        <v>27294986.783725079</v>
      </c>
      <c r="H29" s="3">
        <v>28223717.177942175</v>
      </c>
      <c r="I29" s="3">
        <v>32760970.608474977</v>
      </c>
      <c r="J29" s="3">
        <v>29947558.408542082</v>
      </c>
      <c r="K29" s="3">
        <v>30363439.613177683</v>
      </c>
      <c r="L29" s="3">
        <v>30800226.122266382</v>
      </c>
      <c r="M29" s="3">
        <v>31176844.369196679</v>
      </c>
      <c r="N29" s="3">
        <v>31618919.813876677</v>
      </c>
      <c r="O29" s="4">
        <f>N29*$O$42</f>
        <v>31808583.271249861</v>
      </c>
      <c r="P29" s="4">
        <f t="shared" ref="P29:P41" si="22">O29*$P$42</f>
        <v>32163812.669797696</v>
      </c>
      <c r="Q29" s="4">
        <f t="shared" si="21"/>
        <v>32509653.286035109</v>
      </c>
      <c r="R29" s="4">
        <f t="shared" si="20"/>
        <v>32739341.778309997</v>
      </c>
      <c r="S29" s="4">
        <f t="shared" si="19"/>
        <v>32973224.299865123</v>
      </c>
      <c r="T29" s="4">
        <f t="shared" si="18"/>
        <v>33192797.380682565</v>
      </c>
      <c r="U29" s="4">
        <f t="shared" si="17"/>
        <v>33433660.190049436</v>
      </c>
      <c r="V29" s="4">
        <f t="shared" si="16"/>
        <v>33546235.303417936</v>
      </c>
      <c r="W29" s="4">
        <f t="shared" si="15"/>
        <v>33693523.651564837</v>
      </c>
      <c r="X29" s="4">
        <f t="shared" si="14"/>
        <v>33693523.651564837</v>
      </c>
      <c r="Y29" s="4">
        <f t="shared" si="13"/>
        <v>33760349.177435637</v>
      </c>
      <c r="Z29" s="4">
        <f t="shared" si="12"/>
        <v>33867376.819006026</v>
      </c>
      <c r="AA29" s="4">
        <f t="shared" si="11"/>
        <v>34050098.810346596</v>
      </c>
      <c r="AB29" s="4">
        <f t="shared" si="10"/>
        <v>34183007.296126887</v>
      </c>
      <c r="AC29" s="4">
        <f t="shared" si="9"/>
        <v>34250065.898538709</v>
      </c>
      <c r="AD29" s="4">
        <f t="shared" si="8"/>
        <v>34465050.516212381</v>
      </c>
      <c r="AE29" s="4">
        <f t="shared" si="7"/>
        <v>34465050.516212381</v>
      </c>
      <c r="AF29" s="4">
        <f t="shared" si="6"/>
        <v>34679297.081660278</v>
      </c>
      <c r="AG29" s="4">
        <f t="shared" si="5"/>
        <v>34679297.081660278</v>
      </c>
      <c r="AH29" s="4">
        <f t="shared" si="4"/>
        <v>34972946.362119883</v>
      </c>
      <c r="AI29" s="4">
        <f t="shared" si="3"/>
        <v>34972946.362119883</v>
      </c>
      <c r="AJ29" s="4">
        <f t="shared" si="2"/>
        <v>35242580.150030784</v>
      </c>
      <c r="AK29" s="4">
        <f t="shared" si="1"/>
        <v>35705928.769762695</v>
      </c>
      <c r="AL29" s="34">
        <f t="shared" si="0"/>
        <v>35705928.769762695</v>
      </c>
      <c r="AM29" s="17">
        <f>AL29-N29</f>
        <v>4087008.9558860175</v>
      </c>
    </row>
    <row r="30" spans="1:39" s="19" customFormat="1" x14ac:dyDescent="0.2">
      <c r="A30" s="1" t="s">
        <v>4</v>
      </c>
      <c r="B30" s="3">
        <v>11630678.161094995</v>
      </c>
      <c r="C30" s="3">
        <v>21766025.112489834</v>
      </c>
      <c r="D30" s="3">
        <v>26595696.091403287</v>
      </c>
      <c r="E30" s="3">
        <v>29205216.176970284</v>
      </c>
      <c r="F30" s="3">
        <v>30129295.497253977</v>
      </c>
      <c r="G30" s="3">
        <v>31085019.261876937</v>
      </c>
      <c r="H30" s="3">
        <v>32799462.348612145</v>
      </c>
      <c r="I30" s="3">
        <v>32650795.906224139</v>
      </c>
      <c r="J30" s="3">
        <v>33039043.245998722</v>
      </c>
      <c r="K30" s="3">
        <v>33327810.307927456</v>
      </c>
      <c r="L30" s="3">
        <v>33687457.434741542</v>
      </c>
      <c r="M30" s="3">
        <v>34152630.350553237</v>
      </c>
      <c r="N30" s="4">
        <f>M30*$N$42</f>
        <v>34748168.805693507</v>
      </c>
      <c r="O30" s="4">
        <f t="shared" ref="O30:O41" si="23">N30*$O$42</f>
        <v>34956602.802549481</v>
      </c>
      <c r="P30" s="4">
        <f t="shared" si="22"/>
        <v>35346988.406426683</v>
      </c>
      <c r="Q30" s="4">
        <f t="shared" si="21"/>
        <v>35727056.042627484</v>
      </c>
      <c r="R30" s="4">
        <f t="shared" si="20"/>
        <v>35979476.25651443</v>
      </c>
      <c r="S30" s="4">
        <f t="shared" si="19"/>
        <v>36236505.572744645</v>
      </c>
      <c r="T30" s="4">
        <f t="shared" si="18"/>
        <v>36477809.277056582</v>
      </c>
      <c r="U30" s="4">
        <f t="shared" si="17"/>
        <v>36742509.703515187</v>
      </c>
      <c r="V30" s="4">
        <f t="shared" si="16"/>
        <v>36866226.107037991</v>
      </c>
      <c r="W30" s="4">
        <f t="shared" si="15"/>
        <v>37028091.2312942</v>
      </c>
      <c r="X30" s="4">
        <f t="shared" si="14"/>
        <v>37028091.2312942</v>
      </c>
      <c r="Y30" s="4">
        <f t="shared" si="13"/>
        <v>37101530.319889151</v>
      </c>
      <c r="Z30" s="4">
        <f t="shared" si="12"/>
        <v>37219150.231576674</v>
      </c>
      <c r="AA30" s="4">
        <f t="shared" si="11"/>
        <v>37419955.78208217</v>
      </c>
      <c r="AB30" s="4">
        <f t="shared" si="10"/>
        <v>37566017.903330721</v>
      </c>
      <c r="AC30" s="4">
        <f t="shared" si="9"/>
        <v>37639713.135495394</v>
      </c>
      <c r="AD30" s="4">
        <f t="shared" si="8"/>
        <v>37875974.267422922</v>
      </c>
      <c r="AE30" s="4">
        <f t="shared" si="7"/>
        <v>37875974.267422922</v>
      </c>
      <c r="AF30" s="4">
        <f t="shared" si="6"/>
        <v>38111424.303858265</v>
      </c>
      <c r="AG30" s="4">
        <f t="shared" si="5"/>
        <v>38111424.303858265</v>
      </c>
      <c r="AH30" s="4">
        <f t="shared" si="4"/>
        <v>38434135.352405936</v>
      </c>
      <c r="AI30" s="4">
        <f t="shared" si="3"/>
        <v>38434135.352405936</v>
      </c>
      <c r="AJ30" s="4">
        <f t="shared" si="2"/>
        <v>38730454.152453452</v>
      </c>
      <c r="AK30" s="4">
        <f t="shared" si="1"/>
        <v>39239659.278659672</v>
      </c>
      <c r="AL30" s="34">
        <f t="shared" si="0"/>
        <v>39239659.278659672</v>
      </c>
      <c r="AM30" s="17">
        <f>AL30-M30</f>
        <v>5087028.9281064346</v>
      </c>
    </row>
    <row r="31" spans="1:39" s="19" customFormat="1" x14ac:dyDescent="0.2">
      <c r="A31" s="1" t="s">
        <v>3</v>
      </c>
      <c r="B31" s="3">
        <v>12689438.601242417</v>
      </c>
      <c r="C31" s="3">
        <v>23124153.241438132</v>
      </c>
      <c r="D31" s="3">
        <v>28453519.829666331</v>
      </c>
      <c r="E31" s="3">
        <v>30161505.771154426</v>
      </c>
      <c r="F31" s="3">
        <v>31688529.369228378</v>
      </c>
      <c r="G31" s="3">
        <v>33699578.188384987</v>
      </c>
      <c r="H31" s="3">
        <v>33578500.73099798</v>
      </c>
      <c r="I31" s="3">
        <v>34279216.196833372</v>
      </c>
      <c r="J31" s="3">
        <v>34718467.631349973</v>
      </c>
      <c r="K31" s="3">
        <v>36171200.906646878</v>
      </c>
      <c r="L31" s="3">
        <v>37014903.562776171</v>
      </c>
      <c r="M31" s="4">
        <f>L31*$M$42</f>
        <v>37349357.366993755</v>
      </c>
      <c r="N31" s="4">
        <f t="shared" ref="N31:N40" si="24">M31*$N$42</f>
        <v>38000638.933260031</v>
      </c>
      <c r="O31" s="4">
        <f t="shared" si="23"/>
        <v>38228582.601320095</v>
      </c>
      <c r="P31" s="4">
        <f t="shared" si="22"/>
        <v>38655508.764267989</v>
      </c>
      <c r="Q31" s="4">
        <f t="shared" si="21"/>
        <v>39071151.185434014</v>
      </c>
      <c r="R31" s="4">
        <f t="shared" si="20"/>
        <v>39347198.23300685</v>
      </c>
      <c r="S31" s="4">
        <f t="shared" si="19"/>
        <v>39628285.800410599</v>
      </c>
      <c r="T31" s="4">
        <f t="shared" si="18"/>
        <v>39892175.819826923</v>
      </c>
      <c r="U31" s="4">
        <f t="shared" si="17"/>
        <v>40181652.522544138</v>
      </c>
      <c r="V31" s="4">
        <f t="shared" si="16"/>
        <v>40316948.929289497</v>
      </c>
      <c r="W31" s="4">
        <f t="shared" si="15"/>
        <v>40493964.82262025</v>
      </c>
      <c r="X31" s="4">
        <f t="shared" si="14"/>
        <v>40493964.82262025</v>
      </c>
      <c r="Y31" s="4">
        <f t="shared" si="13"/>
        <v>40574277.897674352</v>
      </c>
      <c r="Z31" s="4">
        <f t="shared" si="12"/>
        <v>40702907.173662767</v>
      </c>
      <c r="AA31" s="4">
        <f t="shared" si="11"/>
        <v>40922508.363677233</v>
      </c>
      <c r="AB31" s="4">
        <f t="shared" si="10"/>
        <v>41082242.074032716</v>
      </c>
      <c r="AC31" s="4">
        <f t="shared" si="9"/>
        <v>41162835.268000789</v>
      </c>
      <c r="AD31" s="4">
        <f t="shared" si="8"/>
        <v>41421210.724231169</v>
      </c>
      <c r="AE31" s="4">
        <f t="shared" si="7"/>
        <v>41421210.724231169</v>
      </c>
      <c r="AF31" s="4">
        <f t="shared" si="6"/>
        <v>41678699.165461957</v>
      </c>
      <c r="AG31" s="4">
        <f t="shared" si="5"/>
        <v>41678699.165461957</v>
      </c>
      <c r="AH31" s="4">
        <f t="shared" si="4"/>
        <v>42031616.353823967</v>
      </c>
      <c r="AI31" s="4">
        <f t="shared" si="3"/>
        <v>42031616.353823967</v>
      </c>
      <c r="AJ31" s="4">
        <f t="shared" si="2"/>
        <v>42355670.947684973</v>
      </c>
      <c r="AK31" s="4">
        <f t="shared" si="1"/>
        <v>42912538.282252461</v>
      </c>
      <c r="AL31" s="34">
        <f t="shared" si="0"/>
        <v>42912538.282252461</v>
      </c>
      <c r="AM31" s="17">
        <f>AL31-L31</f>
        <v>5897634.71947629</v>
      </c>
    </row>
    <row r="32" spans="1:39" s="19" customFormat="1" x14ac:dyDescent="0.2">
      <c r="A32" s="1" t="s">
        <v>2</v>
      </c>
      <c r="B32" s="3">
        <v>12442177.762286896</v>
      </c>
      <c r="C32" s="3">
        <v>20181932.138816386</v>
      </c>
      <c r="D32" s="3">
        <v>24547951.272634204</v>
      </c>
      <c r="E32" s="3">
        <v>27092988.934106234</v>
      </c>
      <c r="F32" s="3">
        <v>29083087.486502837</v>
      </c>
      <c r="G32" s="3">
        <v>29395632.897205442</v>
      </c>
      <c r="H32" s="3">
        <v>29922930.578306839</v>
      </c>
      <c r="I32" s="3">
        <v>30234426.637794137</v>
      </c>
      <c r="J32" s="3">
        <v>30630017.047900341</v>
      </c>
      <c r="K32" s="3">
        <v>31419949.997667335</v>
      </c>
      <c r="L32" s="4">
        <f>K32*$L$42</f>
        <v>32233842.537622921</v>
      </c>
      <c r="M32" s="4">
        <f t="shared" ref="M32:M41" si="25">L32*$M$42</f>
        <v>32525096.336055078</v>
      </c>
      <c r="N32" s="4">
        <f t="shared" si="24"/>
        <v>33092254.573252141</v>
      </c>
      <c r="O32" s="4">
        <f t="shared" si="23"/>
        <v>33290755.706484467</v>
      </c>
      <c r="P32" s="4">
        <f t="shared" si="22"/>
        <v>33662537.593969725</v>
      </c>
      <c r="Q32" s="4">
        <f t="shared" si="21"/>
        <v>34024493.213632487</v>
      </c>
      <c r="R32" s="4">
        <f t="shared" si="20"/>
        <v>34264884.41306781</v>
      </c>
      <c r="S32" s="4">
        <f t="shared" si="19"/>
        <v>34509665.069367766</v>
      </c>
      <c r="T32" s="4">
        <f t="shared" si="18"/>
        <v>34739469.513372049</v>
      </c>
      <c r="U32" s="4">
        <f t="shared" si="17"/>
        <v>34991555.715295337</v>
      </c>
      <c r="V32" s="4">
        <f t="shared" si="16"/>
        <v>35109376.448328987</v>
      </c>
      <c r="W32" s="4">
        <f t="shared" si="15"/>
        <v>35263527.935515843</v>
      </c>
      <c r="X32" s="4">
        <f t="shared" si="14"/>
        <v>35263527.935515843</v>
      </c>
      <c r="Y32" s="4">
        <f t="shared" si="13"/>
        <v>35333467.304954313</v>
      </c>
      <c r="Z32" s="4">
        <f t="shared" si="12"/>
        <v>35445482.072760127</v>
      </c>
      <c r="AA32" s="4">
        <f t="shared" si="11"/>
        <v>35636718.291111901</v>
      </c>
      <c r="AB32" s="4">
        <f t="shared" si="10"/>
        <v>35775819.862964354</v>
      </c>
      <c r="AC32" s="4">
        <f t="shared" si="9"/>
        <v>35846003.169522621</v>
      </c>
      <c r="AD32" s="4">
        <f t="shared" si="8"/>
        <v>36071005.343514293</v>
      </c>
      <c r="AE32" s="4">
        <f t="shared" si="7"/>
        <v>36071005.343514293</v>
      </c>
      <c r="AF32" s="4">
        <f t="shared" si="6"/>
        <v>36295235.074541822</v>
      </c>
      <c r="AG32" s="4">
        <f t="shared" si="5"/>
        <v>36295235.074541822</v>
      </c>
      <c r="AH32" s="4">
        <f t="shared" si="4"/>
        <v>36602567.418639071</v>
      </c>
      <c r="AI32" s="4">
        <f t="shared" si="3"/>
        <v>36602567.418639071</v>
      </c>
      <c r="AJ32" s="4">
        <f t="shared" si="2"/>
        <v>36884765.229431517</v>
      </c>
      <c r="AK32" s="4">
        <f t="shared" si="1"/>
        <v>37369704.328255631</v>
      </c>
      <c r="AL32" s="34">
        <f t="shared" si="0"/>
        <v>37369704.328255631</v>
      </c>
      <c r="AM32" s="17">
        <f>AL32-K32</f>
        <v>5949754.3305882961</v>
      </c>
    </row>
    <row r="33" spans="1:39" s="19" customFormat="1" x14ac:dyDescent="0.2">
      <c r="A33" s="1" t="s">
        <v>1</v>
      </c>
      <c r="B33" s="3">
        <v>11660393.046585402</v>
      </c>
      <c r="C33" s="3">
        <v>20844679.594496585</v>
      </c>
      <c r="D33" s="3">
        <v>25643421.58910796</v>
      </c>
      <c r="E33" s="3">
        <v>28000011.005157057</v>
      </c>
      <c r="F33" s="3">
        <v>28396751.95532506</v>
      </c>
      <c r="G33" s="3">
        <v>29186350.965995561</v>
      </c>
      <c r="H33" s="3">
        <v>29929661.402199857</v>
      </c>
      <c r="I33" s="3">
        <v>30458278.161918856</v>
      </c>
      <c r="J33" s="3">
        <v>31166564.615560859</v>
      </c>
      <c r="K33" s="4">
        <f>J33*$K$42</f>
        <v>31769891.329677455</v>
      </c>
      <c r="L33" s="4">
        <f t="shared" ref="L33:L41" si="26">K33*$L$42</f>
        <v>32592848.640250638</v>
      </c>
      <c r="M33" s="4">
        <f t="shared" si="25"/>
        <v>32887346.293055061</v>
      </c>
      <c r="N33" s="4">
        <f t="shared" si="24"/>
        <v>33460821.284702722</v>
      </c>
      <c r="O33" s="4">
        <f t="shared" si="23"/>
        <v>33661533.234660536</v>
      </c>
      <c r="P33" s="4">
        <f t="shared" si="22"/>
        <v>34037455.862310357</v>
      </c>
      <c r="Q33" s="4">
        <f t="shared" si="21"/>
        <v>34403442.781567253</v>
      </c>
      <c r="R33" s="4">
        <f t="shared" si="20"/>
        <v>34646511.350525446</v>
      </c>
      <c r="S33" s="4">
        <f t="shared" si="19"/>
        <v>34894018.264153063</v>
      </c>
      <c r="T33" s="4">
        <f t="shared" si="18"/>
        <v>35126382.167139389</v>
      </c>
      <c r="U33" s="4">
        <f t="shared" si="17"/>
        <v>35381275.992285788</v>
      </c>
      <c r="V33" s="4">
        <f t="shared" si="16"/>
        <v>35500408.959879301</v>
      </c>
      <c r="W33" s="4">
        <f t="shared" si="15"/>
        <v>35656277.317295469</v>
      </c>
      <c r="X33" s="4">
        <f t="shared" si="14"/>
        <v>35656277.317295469</v>
      </c>
      <c r="Y33" s="4">
        <f t="shared" si="13"/>
        <v>35726995.640109196</v>
      </c>
      <c r="Z33" s="4">
        <f t="shared" si="12"/>
        <v>35840257.978234306</v>
      </c>
      <c r="AA33" s="4">
        <f t="shared" si="11"/>
        <v>36033624.099943139</v>
      </c>
      <c r="AB33" s="4">
        <f t="shared" si="10"/>
        <v>36174274.922807835</v>
      </c>
      <c r="AC33" s="4">
        <f t="shared" si="9"/>
        <v>36245239.899603754</v>
      </c>
      <c r="AD33" s="4">
        <f t="shared" si="8"/>
        <v>36472748.047044702</v>
      </c>
      <c r="AE33" s="4">
        <f t="shared" si="7"/>
        <v>36472748.047044702</v>
      </c>
      <c r="AF33" s="4">
        <f t="shared" si="6"/>
        <v>36699475.148397706</v>
      </c>
      <c r="AG33" s="4">
        <f t="shared" si="5"/>
        <v>36699475.148397706</v>
      </c>
      <c r="AH33" s="4">
        <f t="shared" si="4"/>
        <v>37010230.422508247</v>
      </c>
      <c r="AI33" s="4">
        <f t="shared" si="3"/>
        <v>37010230.422508247</v>
      </c>
      <c r="AJ33" s="4">
        <f t="shared" si="2"/>
        <v>37295571.226138249</v>
      </c>
      <c r="AK33" s="4">
        <f t="shared" si="1"/>
        <v>37785911.359470658</v>
      </c>
      <c r="AL33" s="34">
        <f t="shared" si="0"/>
        <v>37785911.359470658</v>
      </c>
      <c r="AM33" s="17">
        <f>AL33-J33</f>
        <v>6619346.7439097986</v>
      </c>
    </row>
    <row r="34" spans="1:39" s="19" customFormat="1" x14ac:dyDescent="0.2">
      <c r="A34" s="2" t="s">
        <v>24</v>
      </c>
      <c r="B34" s="3">
        <v>13295092.443985403</v>
      </c>
      <c r="C34" s="3">
        <v>23020319.563743804</v>
      </c>
      <c r="D34" s="3">
        <v>28960232.354858309</v>
      </c>
      <c r="E34" s="3">
        <v>31000656.583268803</v>
      </c>
      <c r="F34" s="3">
        <v>32162056.963924002</v>
      </c>
      <c r="G34" s="3">
        <v>32940364.247859403</v>
      </c>
      <c r="H34" s="3">
        <v>33958031.436572112</v>
      </c>
      <c r="I34" s="3">
        <v>34829555.272420511</v>
      </c>
      <c r="J34" s="4">
        <f>I34*$J$42</f>
        <v>35598660.535041504</v>
      </c>
      <c r="K34" s="4">
        <f t="shared" ref="K34:K41" si="27">J34*$K$42</f>
        <v>36287784.381461054</v>
      </c>
      <c r="L34" s="4">
        <f t="shared" si="26"/>
        <v>37227771.778060369</v>
      </c>
      <c r="M34" s="4">
        <f t="shared" si="25"/>
        <v>37564148.985489801</v>
      </c>
      <c r="N34" s="4">
        <f t="shared" si="24"/>
        <v>38219175.992951766</v>
      </c>
      <c r="O34" s="4">
        <f t="shared" si="23"/>
        <v>38448430.537365265</v>
      </c>
      <c r="P34" s="4">
        <f t="shared" si="22"/>
        <v>38877811.900830179</v>
      </c>
      <c r="Q34" s="4">
        <f t="shared" si="21"/>
        <v>39295844.631084539</v>
      </c>
      <c r="R34" s="4">
        <f t="shared" si="20"/>
        <v>39573479.191704698</v>
      </c>
      <c r="S34" s="4">
        <f t="shared" si="19"/>
        <v>39856183.259573191</v>
      </c>
      <c r="T34" s="4">
        <f t="shared" si="18"/>
        <v>40121590.878444262</v>
      </c>
      <c r="U34" s="4">
        <f t="shared" si="17"/>
        <v>40412732.32652463</v>
      </c>
      <c r="V34" s="4">
        <f t="shared" si="16"/>
        <v>40548806.80647473</v>
      </c>
      <c r="W34" s="4">
        <f t="shared" si="15"/>
        <v>40726840.696711138</v>
      </c>
      <c r="X34" s="4">
        <f t="shared" si="14"/>
        <v>40726840.696711138</v>
      </c>
      <c r="Y34" s="4">
        <f t="shared" si="13"/>
        <v>40807615.642506622</v>
      </c>
      <c r="Z34" s="4">
        <f t="shared" si="12"/>
        <v>40936984.649840452</v>
      </c>
      <c r="AA34" s="4">
        <f t="shared" si="11"/>
        <v>41157848.73963023</v>
      </c>
      <c r="AB34" s="4">
        <f t="shared" si="10"/>
        <v>41318501.059155844</v>
      </c>
      <c r="AC34" s="4">
        <f t="shared" si="9"/>
        <v>41399557.734795153</v>
      </c>
      <c r="AD34" s="4">
        <f t="shared" si="8"/>
        <v>41659419.076897092</v>
      </c>
      <c r="AE34" s="4">
        <f t="shared" si="7"/>
        <v>41659419.076897092</v>
      </c>
      <c r="AF34" s="4">
        <f t="shared" si="6"/>
        <v>41918388.302883901</v>
      </c>
      <c r="AG34" s="4">
        <f t="shared" si="5"/>
        <v>41918388.302883901</v>
      </c>
      <c r="AH34" s="4">
        <f t="shared" si="4"/>
        <v>42273335.075137772</v>
      </c>
      <c r="AI34" s="4">
        <f t="shared" si="3"/>
        <v>42273335.075137772</v>
      </c>
      <c r="AJ34" s="4">
        <f t="shared" si="2"/>
        <v>42599253.267614745</v>
      </c>
      <c r="AK34" s="4">
        <f t="shared" si="1"/>
        <v>43159323.078597128</v>
      </c>
      <c r="AL34" s="34">
        <f t="shared" si="0"/>
        <v>43159323.078597128</v>
      </c>
      <c r="AM34" s="17">
        <f>AL34-I34</f>
        <v>8329767.8061766177</v>
      </c>
    </row>
    <row r="35" spans="1:39" s="19" customFormat="1" x14ac:dyDescent="0.2">
      <c r="A35" s="2" t="s">
        <v>23</v>
      </c>
      <c r="B35" s="3">
        <v>13089807.115861682</v>
      </c>
      <c r="C35" s="3">
        <v>23749297.770473976</v>
      </c>
      <c r="D35" s="3">
        <v>29677523.37803397</v>
      </c>
      <c r="E35" s="3">
        <v>31776329.012806676</v>
      </c>
      <c r="F35" s="3">
        <v>32515560.727777265</v>
      </c>
      <c r="G35" s="3">
        <v>33465687.134199034</v>
      </c>
      <c r="H35" s="3">
        <v>34135712.461843863</v>
      </c>
      <c r="I35" s="4">
        <f>H35*$I$42</f>
        <v>35066631.425250106</v>
      </c>
      <c r="J35" s="4">
        <f t="shared" ref="J35:J41" si="28">I35*$J$42</f>
        <v>35840971.796828337</v>
      </c>
      <c r="K35" s="4">
        <f t="shared" si="27"/>
        <v>36534786.338522471</v>
      </c>
      <c r="L35" s="4">
        <f t="shared" si="26"/>
        <v>37481171.996424608</v>
      </c>
      <c r="M35" s="4">
        <f t="shared" si="25"/>
        <v>37819838.840158984</v>
      </c>
      <c r="N35" s="4">
        <f t="shared" si="24"/>
        <v>38479324.454161115</v>
      </c>
      <c r="O35" s="4">
        <f t="shared" si="23"/>
        <v>38710139.477454789</v>
      </c>
      <c r="P35" s="4">
        <f t="shared" si="22"/>
        <v>39142443.533470638</v>
      </c>
      <c r="Q35" s="4">
        <f t="shared" si="21"/>
        <v>39563321.708941579</v>
      </c>
      <c r="R35" s="4">
        <f t="shared" si="20"/>
        <v>39842846.059224844</v>
      </c>
      <c r="S35" s="4">
        <f t="shared" si="19"/>
        <v>40127474.423636183</v>
      </c>
      <c r="T35" s="4">
        <f t="shared" si="18"/>
        <v>40394688.606407411</v>
      </c>
      <c r="U35" s="4">
        <f t="shared" si="17"/>
        <v>40687811.782187156</v>
      </c>
      <c r="V35" s="4">
        <f t="shared" si="16"/>
        <v>40824812.487406358</v>
      </c>
      <c r="W35" s="4">
        <f t="shared" si="15"/>
        <v>41004058.210221179</v>
      </c>
      <c r="X35" s="4">
        <f t="shared" si="14"/>
        <v>41004058.210221179</v>
      </c>
      <c r="Y35" s="4">
        <f t="shared" si="13"/>
        <v>41085382.971058644</v>
      </c>
      <c r="Z35" s="4">
        <f t="shared" si="12"/>
        <v>41215632.561170928</v>
      </c>
      <c r="AA35" s="4">
        <f t="shared" si="11"/>
        <v>41438000.018095195</v>
      </c>
      <c r="AB35" s="4">
        <f t="shared" si="10"/>
        <v>41599745.858154111</v>
      </c>
      <c r="AC35" s="4">
        <f t="shared" si="9"/>
        <v>41681354.266500637</v>
      </c>
      <c r="AD35" s="4">
        <f t="shared" si="8"/>
        <v>41942984.420370996</v>
      </c>
      <c r="AE35" s="4">
        <f t="shared" si="7"/>
        <v>41942984.420370996</v>
      </c>
      <c r="AF35" s="4">
        <f t="shared" si="6"/>
        <v>42203716.385712869</v>
      </c>
      <c r="AG35" s="4">
        <f t="shared" si="5"/>
        <v>42203716.385712869</v>
      </c>
      <c r="AH35" s="4">
        <f t="shared" si="4"/>
        <v>42561079.192698359</v>
      </c>
      <c r="AI35" s="4">
        <f t="shared" si="3"/>
        <v>42561079.192698359</v>
      </c>
      <c r="AJ35" s="4">
        <f t="shared" si="2"/>
        <v>42889215.829556987</v>
      </c>
      <c r="AK35" s="4">
        <f t="shared" si="1"/>
        <v>43453097.896971166</v>
      </c>
      <c r="AL35" s="34">
        <f t="shared" si="0"/>
        <v>43453097.896971166</v>
      </c>
      <c r="AM35" s="17">
        <f>AL35-H35</f>
        <v>9317385.435127303</v>
      </c>
    </row>
    <row r="36" spans="1:39" s="19" customFormat="1" x14ac:dyDescent="0.2">
      <c r="A36" s="2" t="s">
        <v>22</v>
      </c>
      <c r="B36" s="3">
        <v>11225030.900460798</v>
      </c>
      <c r="C36" s="3">
        <v>18715722.722649489</v>
      </c>
      <c r="D36" s="3">
        <v>22233366.148402404</v>
      </c>
      <c r="E36" s="3">
        <v>23477339.094491303</v>
      </c>
      <c r="F36" s="3">
        <v>24745851.539393332</v>
      </c>
      <c r="G36" s="3">
        <v>25686434.368492015</v>
      </c>
      <c r="H36" s="4">
        <f t="shared" ref="H36:H41" si="29">G36*$H$42</f>
        <v>26422857.25553681</v>
      </c>
      <c r="I36" s="4">
        <f t="shared" ref="I36:I41" si="30">H36*$I$42</f>
        <v>27143438.052379709</v>
      </c>
      <c r="J36" s="4">
        <f t="shared" si="28"/>
        <v>27742818.690129135</v>
      </c>
      <c r="K36" s="4">
        <f t="shared" si="27"/>
        <v>28279868.052069116</v>
      </c>
      <c r="L36" s="4">
        <f t="shared" si="26"/>
        <v>29012420.893184911</v>
      </c>
      <c r="M36" s="4">
        <f t="shared" si="25"/>
        <v>29274567.04522961</v>
      </c>
      <c r="N36" s="4">
        <f>M36*$N$42</f>
        <v>29785043.991048045</v>
      </c>
      <c r="O36" s="4">
        <f t="shared" si="23"/>
        <v>29963707.097017758</v>
      </c>
      <c r="P36" s="4">
        <f t="shared" si="22"/>
        <v>30298333.432292417</v>
      </c>
      <c r="Q36" s="4">
        <f t="shared" si="21"/>
        <v>30624115.52823871</v>
      </c>
      <c r="R36" s="4">
        <f t="shared" si="20"/>
        <v>30840482.244335145</v>
      </c>
      <c r="S36" s="4">
        <f t="shared" si="19"/>
        <v>31060799.738868888</v>
      </c>
      <c r="T36" s="4">
        <f t="shared" si="18"/>
        <v>31267637.730485767</v>
      </c>
      <c r="U36" s="4">
        <f t="shared" si="17"/>
        <v>31494530.6608904</v>
      </c>
      <c r="V36" s="4">
        <f t="shared" si="16"/>
        <v>31600576.494325433</v>
      </c>
      <c r="W36" s="4">
        <f t="shared" si="15"/>
        <v>31739322.218554728</v>
      </c>
      <c r="X36" s="4">
        <f t="shared" si="14"/>
        <v>31739322.218554728</v>
      </c>
      <c r="Y36" s="4">
        <f t="shared" si="13"/>
        <v>31802271.909420297</v>
      </c>
      <c r="Z36" s="4">
        <f t="shared" si="12"/>
        <v>31903092.02064475</v>
      </c>
      <c r="AA36" s="4">
        <f t="shared" si="11"/>
        <v>32075216.260885943</v>
      </c>
      <c r="AB36" s="4">
        <f t="shared" si="10"/>
        <v>32200416.144975979</v>
      </c>
      <c r="AC36" s="4">
        <f t="shared" si="9"/>
        <v>32263585.394101866</v>
      </c>
      <c r="AD36" s="4">
        <f t="shared" si="8"/>
        <v>32466101.050313462</v>
      </c>
      <c r="AE36" s="4">
        <f t="shared" si="7"/>
        <v>32466101.050313462</v>
      </c>
      <c r="AF36" s="4">
        <f t="shared" si="6"/>
        <v>32667921.460825901</v>
      </c>
      <c r="AG36" s="4">
        <f t="shared" si="5"/>
        <v>32667921.460825901</v>
      </c>
      <c r="AH36" s="4">
        <f t="shared" si="4"/>
        <v>32944539.282937285</v>
      </c>
      <c r="AI36" s="4">
        <f t="shared" si="3"/>
        <v>32944539.282937285</v>
      </c>
      <c r="AJ36" s="4">
        <f t="shared" si="2"/>
        <v>33198534.494717877</v>
      </c>
      <c r="AK36" s="4">
        <f t="shared" si="1"/>
        <v>33635009.209956236</v>
      </c>
      <c r="AL36" s="34">
        <f t="shared" si="0"/>
        <v>33635009.209956236</v>
      </c>
      <c r="AM36" s="17">
        <f>AL36-G36</f>
        <v>7948574.8414642215</v>
      </c>
    </row>
    <row r="37" spans="1:39" s="19" customFormat="1" x14ac:dyDescent="0.2">
      <c r="A37" s="8" t="s">
        <v>21</v>
      </c>
      <c r="B37" s="3">
        <v>8567323.0521957986</v>
      </c>
      <c r="C37" s="3">
        <v>15302124.97967905</v>
      </c>
      <c r="D37" s="3">
        <v>18293113.374711208</v>
      </c>
      <c r="E37" s="3">
        <v>19783389.615197271</v>
      </c>
      <c r="F37" s="3">
        <v>20392752.660225648</v>
      </c>
      <c r="G37" s="4">
        <f>F37*$G$42</f>
        <v>21129194.713403828</v>
      </c>
      <c r="H37" s="4">
        <f t="shared" si="29"/>
        <v>21734962.814517271</v>
      </c>
      <c r="I37" s="4">
        <f t="shared" si="30"/>
        <v>22327699.49975799</v>
      </c>
      <c r="J37" s="4">
        <f t="shared" si="28"/>
        <v>22820739.133860979</v>
      </c>
      <c r="K37" s="4">
        <f t="shared" si="27"/>
        <v>23262506.191769894</v>
      </c>
      <c r="L37" s="4">
        <f t="shared" si="26"/>
        <v>23865090.863341868</v>
      </c>
      <c r="M37" s="4">
        <f t="shared" si="25"/>
        <v>24080727.530170031</v>
      </c>
      <c r="N37" s="4">
        <f t="shared" si="24"/>
        <v>24500636.600855678</v>
      </c>
      <c r="O37" s="4">
        <f t="shared" si="23"/>
        <v>24647601.62916518</v>
      </c>
      <c r="P37" s="4">
        <f t="shared" si="22"/>
        <v>24922859.179233078</v>
      </c>
      <c r="Q37" s="4">
        <f t="shared" si="21"/>
        <v>25190841.618548736</v>
      </c>
      <c r="R37" s="4">
        <f t="shared" si="20"/>
        <v>25368820.952243611</v>
      </c>
      <c r="S37" s="4">
        <f t="shared" si="19"/>
        <v>25550050.124576028</v>
      </c>
      <c r="T37" s="4">
        <f t="shared" si="18"/>
        <v>25720191.302456412</v>
      </c>
      <c r="U37" s="4">
        <f t="shared" si="17"/>
        <v>25906829.308994792</v>
      </c>
      <c r="V37" s="4">
        <f t="shared" si="16"/>
        <v>25994060.686890606</v>
      </c>
      <c r="W37" s="4">
        <f t="shared" si="15"/>
        <v>26108190.401464339</v>
      </c>
      <c r="X37" s="4">
        <f t="shared" si="14"/>
        <v>26108190.401464339</v>
      </c>
      <c r="Y37" s="4">
        <f t="shared" si="13"/>
        <v>26159971.674659606</v>
      </c>
      <c r="Z37" s="4">
        <f t="shared" si="12"/>
        <v>26242904.468309689</v>
      </c>
      <c r="AA37" s="4">
        <f t="shared" si="11"/>
        <v>26384490.744348608</v>
      </c>
      <c r="AB37" s="4">
        <f t="shared" si="10"/>
        <v>26487477.896675162</v>
      </c>
      <c r="AC37" s="4">
        <f t="shared" si="9"/>
        <v>26539439.774510477</v>
      </c>
      <c r="AD37" s="4">
        <f t="shared" si="8"/>
        <v>26706025.477735069</v>
      </c>
      <c r="AE37" s="4">
        <f t="shared" si="7"/>
        <v>26706025.477735069</v>
      </c>
      <c r="AF37" s="4">
        <f t="shared" si="6"/>
        <v>26872039.284465954</v>
      </c>
      <c r="AG37" s="4">
        <f t="shared" si="5"/>
        <v>26872039.284465954</v>
      </c>
      <c r="AH37" s="4">
        <f t="shared" si="4"/>
        <v>27099580.084436171</v>
      </c>
      <c r="AI37" s="4">
        <f t="shared" si="3"/>
        <v>27099580.084436171</v>
      </c>
      <c r="AJ37" s="4">
        <f t="shared" si="2"/>
        <v>27308511.93573926</v>
      </c>
      <c r="AK37" s="4">
        <f t="shared" si="1"/>
        <v>27667548.114659496</v>
      </c>
      <c r="AL37" s="34">
        <f t="shared" si="0"/>
        <v>27667548.114659496</v>
      </c>
      <c r="AM37" s="17">
        <f>AL37-F37</f>
        <v>7274795.4544338472</v>
      </c>
    </row>
    <row r="38" spans="1:39" s="19" customFormat="1" x14ac:dyDescent="0.2">
      <c r="A38" s="21" t="s">
        <v>20</v>
      </c>
      <c r="B38" s="3">
        <v>12747892.072734879</v>
      </c>
      <c r="C38" s="3">
        <v>22101576.675393797</v>
      </c>
      <c r="D38" s="3">
        <v>26632267.6849549</v>
      </c>
      <c r="E38" s="3">
        <v>28978329.177505203</v>
      </c>
      <c r="F38" s="4">
        <f>E38*$F$42</f>
        <v>30451274.542989243</v>
      </c>
      <c r="G38" s="4">
        <f>F38*$G$42</f>
        <v>31550959.294723161</v>
      </c>
      <c r="H38" s="4">
        <f t="shared" si="29"/>
        <v>32455516.470683467</v>
      </c>
      <c r="I38" s="4">
        <f t="shared" si="30"/>
        <v>33340614.614847731</v>
      </c>
      <c r="J38" s="4">
        <f t="shared" si="28"/>
        <v>34076841.131630234</v>
      </c>
      <c r="K38" s="4">
        <f t="shared" si="27"/>
        <v>34736505.385327123</v>
      </c>
      <c r="L38" s="4">
        <f t="shared" si="26"/>
        <v>35636308.936871402</v>
      </c>
      <c r="M38" s="4">
        <f t="shared" si="25"/>
        <v>35958306.239174135</v>
      </c>
      <c r="N38" s="4">
        <f t="shared" si="24"/>
        <v>36585331.271428838</v>
      </c>
      <c r="O38" s="4">
        <f t="shared" si="23"/>
        <v>36804785.334342055</v>
      </c>
      <c r="P38" s="4">
        <f t="shared" si="22"/>
        <v>37215810.925972775</v>
      </c>
      <c r="Q38" s="4">
        <f t="shared" si="21"/>
        <v>37615973.031023808</v>
      </c>
      <c r="R38" s="4">
        <f t="shared" si="20"/>
        <v>37881738.896163322</v>
      </c>
      <c r="S38" s="4">
        <f t="shared" si="19"/>
        <v>38152357.550439298</v>
      </c>
      <c r="T38" s="4">
        <f t="shared" si="18"/>
        <v>38406419.167574897</v>
      </c>
      <c r="U38" s="4">
        <f t="shared" si="17"/>
        <v>38685114.509589292</v>
      </c>
      <c r="V38" s="4">
        <f t="shared" si="16"/>
        <v>38815371.894716591</v>
      </c>
      <c r="W38" s="4">
        <f t="shared" si="15"/>
        <v>38985794.952844307</v>
      </c>
      <c r="X38" s="4">
        <f t="shared" si="14"/>
        <v>38985794.952844307</v>
      </c>
      <c r="Y38" s="4">
        <f t="shared" si="13"/>
        <v>39063116.822653972</v>
      </c>
      <c r="Z38" s="4">
        <f t="shared" si="12"/>
        <v>39186955.389723994</v>
      </c>
      <c r="AA38" s="4">
        <f t="shared" si="11"/>
        <v>39398377.684448816</v>
      </c>
      <c r="AB38" s="4">
        <f t="shared" si="10"/>
        <v>39552162.222620226</v>
      </c>
      <c r="AC38" s="4">
        <f t="shared" si="9"/>
        <v>39629753.77850756</v>
      </c>
      <c r="AD38" s="4">
        <f t="shared" si="8"/>
        <v>39878506.218570396</v>
      </c>
      <c r="AE38" s="4">
        <f t="shared" si="7"/>
        <v>39878506.218570396</v>
      </c>
      <c r="AF38" s="4">
        <f t="shared" si="6"/>
        <v>40126404.679897249</v>
      </c>
      <c r="AG38" s="4">
        <f t="shared" si="5"/>
        <v>40126404.679897249</v>
      </c>
      <c r="AH38" s="4">
        <f t="shared" si="4"/>
        <v>40466177.710300282</v>
      </c>
      <c r="AI38" s="4">
        <f t="shared" si="3"/>
        <v>40466177.710300282</v>
      </c>
      <c r="AJ38" s="4">
        <f t="shared" si="2"/>
        <v>40778163.113684028</v>
      </c>
      <c r="AK38" s="4">
        <f t="shared" si="1"/>
        <v>41314290.30736544</v>
      </c>
      <c r="AL38" s="34">
        <f t="shared" si="0"/>
        <v>41314290.30736544</v>
      </c>
      <c r="AM38" s="17">
        <f>AL38-E38</f>
        <v>12335961.129860237</v>
      </c>
    </row>
    <row r="39" spans="1:39" s="19" customFormat="1" x14ac:dyDescent="0.2">
      <c r="A39" s="21" t="s">
        <v>19</v>
      </c>
      <c r="B39" s="3">
        <v>12286551.289677102</v>
      </c>
      <c r="C39" s="3">
        <v>21100056.198652703</v>
      </c>
      <c r="D39" s="3">
        <v>25201319.960528299</v>
      </c>
      <c r="E39" s="4">
        <f>D39*E42</f>
        <v>27278362.427373156</v>
      </c>
      <c r="F39" s="4">
        <f>E39*$F$42</f>
        <v>28664899.838459753</v>
      </c>
      <c r="G39" s="4">
        <f>F39*$G$42</f>
        <v>29700073.365197785</v>
      </c>
      <c r="H39" s="4">
        <f t="shared" si="29"/>
        <v>30551566.159381393</v>
      </c>
      <c r="I39" s="4">
        <f t="shared" si="30"/>
        <v>31384741.454354931</v>
      </c>
      <c r="J39" s="4">
        <f t="shared" si="28"/>
        <v>32077778.434866056</v>
      </c>
      <c r="K39" s="4">
        <f t="shared" si="27"/>
        <v>32698744.553461149</v>
      </c>
      <c r="L39" s="4">
        <f t="shared" si="26"/>
        <v>33545762.5869065</v>
      </c>
      <c r="M39" s="4">
        <f t="shared" si="25"/>
        <v>33848870.438951634</v>
      </c>
      <c r="N39" s="4">
        <f t="shared" si="24"/>
        <v>34439112.063170485</v>
      </c>
      <c r="O39" s="4">
        <f t="shared" si="23"/>
        <v>34645692.208893768</v>
      </c>
      <c r="P39" s="4">
        <f t="shared" si="22"/>
        <v>35032605.649856813</v>
      </c>
      <c r="Q39" s="4">
        <f t="shared" si="21"/>
        <v>35409292.893086702</v>
      </c>
      <c r="R39" s="4">
        <f t="shared" si="20"/>
        <v>35659468.034161694</v>
      </c>
      <c r="S39" s="4">
        <f t="shared" si="19"/>
        <v>35914211.283357665</v>
      </c>
      <c r="T39" s="4">
        <f t="shared" si="18"/>
        <v>36153368.787182599</v>
      </c>
      <c r="U39" s="4">
        <f t="shared" si="17"/>
        <v>36415714.918311194</v>
      </c>
      <c r="V39" s="4">
        <f t="shared" si="16"/>
        <v>36538330.964894809</v>
      </c>
      <c r="W39" s="4">
        <f t="shared" si="15"/>
        <v>36698756.4303215</v>
      </c>
      <c r="X39" s="4">
        <f t="shared" si="14"/>
        <v>36698756.4303215</v>
      </c>
      <c r="Y39" s="4">
        <f t="shared" si="13"/>
        <v>36771542.337863311</v>
      </c>
      <c r="Z39" s="4">
        <f t="shared" si="12"/>
        <v>36888116.115955561</v>
      </c>
      <c r="AA39" s="4">
        <f t="shared" si="11"/>
        <v>37087135.664163589</v>
      </c>
      <c r="AB39" s="4">
        <f t="shared" si="10"/>
        <v>37231898.681460746</v>
      </c>
      <c r="AC39" s="4">
        <f t="shared" si="9"/>
        <v>37304938.454383247</v>
      </c>
      <c r="AD39" s="4">
        <f t="shared" si="8"/>
        <v>37539098.235410057</v>
      </c>
      <c r="AE39" s="4">
        <f t="shared" si="7"/>
        <v>37539098.235410057</v>
      </c>
      <c r="AF39" s="4">
        <f t="shared" si="6"/>
        <v>37772454.134980388</v>
      </c>
      <c r="AG39" s="4">
        <f t="shared" si="5"/>
        <v>37772454.134980388</v>
      </c>
      <c r="AH39" s="4">
        <f t="shared" si="4"/>
        <v>38092294.930825017</v>
      </c>
      <c r="AI39" s="4">
        <f t="shared" si="3"/>
        <v>38092294.930825017</v>
      </c>
      <c r="AJ39" s="4">
        <f t="shared" si="2"/>
        <v>38385978.215786748</v>
      </c>
      <c r="AK39" s="4">
        <f t="shared" si="1"/>
        <v>38890654.375921078</v>
      </c>
      <c r="AL39" s="34">
        <f t="shared" si="0"/>
        <v>38890654.375921078</v>
      </c>
      <c r="AM39" s="17">
        <f>AL39-D39</f>
        <v>13689334.415392779</v>
      </c>
    </row>
    <row r="40" spans="1:39" s="15" customFormat="1" x14ac:dyDescent="0.2">
      <c r="A40" s="21" t="s">
        <v>18</v>
      </c>
      <c r="B40" s="3">
        <v>11960276.227126196</v>
      </c>
      <c r="C40" s="3">
        <v>19981910.200028099</v>
      </c>
      <c r="D40" s="4">
        <f>C40*D42</f>
        <v>23787020.602251746</v>
      </c>
      <c r="E40" s="4">
        <f>D40*E42</f>
        <v>25747499.340189829</v>
      </c>
      <c r="F40" s="4">
        <f>E40*$F$42</f>
        <v>27056224.201227557</v>
      </c>
      <c r="G40" s="4">
        <f>F40*$G$42</f>
        <v>28033303.736981645</v>
      </c>
      <c r="H40" s="4">
        <f t="shared" si="29"/>
        <v>28837010.712236837</v>
      </c>
      <c r="I40" s="4">
        <f t="shared" si="30"/>
        <v>29623428.167269509</v>
      </c>
      <c r="J40" s="4">
        <f t="shared" si="28"/>
        <v>30277571.877176795</v>
      </c>
      <c r="K40" s="4">
        <f t="shared" si="27"/>
        <v>30863689.345605306</v>
      </c>
      <c r="L40" s="4">
        <f t="shared" si="26"/>
        <v>31663172.683922518</v>
      </c>
      <c r="M40" s="4">
        <f t="shared" si="25"/>
        <v>31949270.107890569</v>
      </c>
      <c r="N40" s="4">
        <f t="shared" si="24"/>
        <v>32506387.342130307</v>
      </c>
      <c r="O40" s="4">
        <f t="shared" si="23"/>
        <v>32701374.199566044</v>
      </c>
      <c r="P40" s="4">
        <f t="shared" si="22"/>
        <v>33066574.038538411</v>
      </c>
      <c r="Q40" s="4">
        <f t="shared" si="21"/>
        <v>33422121.574514657</v>
      </c>
      <c r="R40" s="4">
        <f t="shared" si="20"/>
        <v>33658256.873945117</v>
      </c>
      <c r="S40" s="4">
        <f t="shared" si="19"/>
        <v>33898703.919036403</v>
      </c>
      <c r="T40" s="4">
        <f t="shared" si="18"/>
        <v>34124439.891579784</v>
      </c>
      <c r="U40" s="4">
        <f t="shared" si="17"/>
        <v>34372063.144482844</v>
      </c>
      <c r="V40" s="4">
        <f t="shared" si="16"/>
        <v>34487797.972294219</v>
      </c>
      <c r="W40" s="4">
        <f t="shared" si="15"/>
        <v>34639220.352439679</v>
      </c>
      <c r="X40" s="4">
        <f t="shared" si="14"/>
        <v>34639220.352439679</v>
      </c>
      <c r="Y40" s="4">
        <f t="shared" si="13"/>
        <v>34707921.511147335</v>
      </c>
      <c r="Z40" s="4">
        <f t="shared" si="12"/>
        <v>34817953.162882477</v>
      </c>
      <c r="AA40" s="4">
        <f t="shared" si="11"/>
        <v>35005803.723920152</v>
      </c>
      <c r="AB40" s="4">
        <f t="shared" si="10"/>
        <v>35142442.633321919</v>
      </c>
      <c r="AC40" s="4">
        <f t="shared" si="9"/>
        <v>35211383.410472184</v>
      </c>
      <c r="AD40" s="4">
        <f t="shared" si="8"/>
        <v>35432402.132675126</v>
      </c>
      <c r="AE40" s="4">
        <f t="shared" si="7"/>
        <v>35432402.132675126</v>
      </c>
      <c r="AF40" s="4">
        <f t="shared" si="6"/>
        <v>35652662.087289825</v>
      </c>
      <c r="AG40" s="4">
        <f t="shared" si="5"/>
        <v>35652662.087289825</v>
      </c>
      <c r="AH40" s="4">
        <f t="shared" si="4"/>
        <v>35954553.401400074</v>
      </c>
      <c r="AI40" s="4">
        <f t="shared" si="3"/>
        <v>35954553.401400074</v>
      </c>
      <c r="AJ40" s="4">
        <f t="shared" si="2"/>
        <v>36231755.165468909</v>
      </c>
      <c r="AK40" s="4">
        <f t="shared" si="1"/>
        <v>36708108.873821609</v>
      </c>
      <c r="AL40" s="34">
        <f t="shared" si="0"/>
        <v>36708108.873821609</v>
      </c>
      <c r="AM40" s="17">
        <f>AL40-C40</f>
        <v>16726198.67379351</v>
      </c>
    </row>
    <row r="41" spans="1:39" s="15" customFormat="1" x14ac:dyDescent="0.2">
      <c r="A41" s="21" t="s">
        <v>17</v>
      </c>
      <c r="B41" s="3">
        <v>12741257.195283499</v>
      </c>
      <c r="C41" s="4">
        <f>B41*C42</f>
        <v>21865757.271687131</v>
      </c>
      <c r="D41" s="4">
        <f>C41*D42</f>
        <v>26029604.452167258</v>
      </c>
      <c r="E41" s="4">
        <f>D41*E42</f>
        <v>28174912.472818729</v>
      </c>
      <c r="F41" s="4">
        <f>E41*$F$42</f>
        <v>29607020.807828318</v>
      </c>
      <c r="G41" s="4">
        <f>F41*$G$42</f>
        <v>30676217.083362654</v>
      </c>
      <c r="H41" s="4">
        <f t="shared" si="29"/>
        <v>31555695.64485009</v>
      </c>
      <c r="I41" s="4">
        <f t="shared" si="30"/>
        <v>32416254.671180721</v>
      </c>
      <c r="J41" s="4">
        <f t="shared" si="28"/>
        <v>33132069.497613758</v>
      </c>
      <c r="K41" s="4">
        <f t="shared" si="27"/>
        <v>33773444.729964443</v>
      </c>
      <c r="L41" s="4">
        <f t="shared" si="26"/>
        <v>34648301.460047118</v>
      </c>
      <c r="M41" s="4">
        <f t="shared" si="25"/>
        <v>34961371.470167153</v>
      </c>
      <c r="N41" s="4">
        <f>M41*$N$42</f>
        <v>35571012.395074457</v>
      </c>
      <c r="O41" s="4">
        <f t="shared" si="23"/>
        <v>35784382.150677346</v>
      </c>
      <c r="P41" s="4">
        <f t="shared" si="22"/>
        <v>36184012.163758762</v>
      </c>
      <c r="Q41" s="4">
        <f t="shared" si="21"/>
        <v>36573079.877624884</v>
      </c>
      <c r="R41" s="4">
        <f t="shared" si="20"/>
        <v>36831477.45267836</v>
      </c>
      <c r="S41" s="4">
        <f t="shared" si="19"/>
        <v>37094593.27454073</v>
      </c>
      <c r="T41" s="4">
        <f t="shared" si="18"/>
        <v>37341611.09884838</v>
      </c>
      <c r="U41" s="4">
        <f t="shared" si="17"/>
        <v>37612579.68436411</v>
      </c>
      <c r="V41" s="4">
        <f t="shared" si="16"/>
        <v>37739225.71707426</v>
      </c>
      <c r="W41" s="4">
        <f t="shared" si="15"/>
        <v>37904923.839857191</v>
      </c>
      <c r="X41" s="4">
        <f t="shared" si="14"/>
        <v>37904923.839857191</v>
      </c>
      <c r="Y41" s="4">
        <f t="shared" si="13"/>
        <v>37980101.980763018</v>
      </c>
      <c r="Z41" s="4">
        <f t="shared" si="12"/>
        <v>38100507.155491509</v>
      </c>
      <c r="AA41" s="4">
        <f t="shared" si="11"/>
        <v>38306067.821608119</v>
      </c>
      <c r="AB41" s="4">
        <f t="shared" si="10"/>
        <v>38455588.723110467</v>
      </c>
      <c r="AC41" s="4">
        <f t="shared" si="9"/>
        <v>38531029.073116995</v>
      </c>
      <c r="AD41" s="4">
        <f t="shared" si="8"/>
        <v>38772884.915917307</v>
      </c>
      <c r="AE41" s="4">
        <f t="shared" si="7"/>
        <v>38772884.915917307</v>
      </c>
      <c r="AF41" s="4">
        <f t="shared" si="6"/>
        <v>39013910.456321903</v>
      </c>
      <c r="AG41" s="4">
        <f t="shared" si="5"/>
        <v>39013910.456321903</v>
      </c>
      <c r="AH41" s="4">
        <f t="shared" si="4"/>
        <v>39344263.367063947</v>
      </c>
      <c r="AI41" s="4">
        <f t="shared" si="3"/>
        <v>39344263.367063947</v>
      </c>
      <c r="AJ41" s="4">
        <f t="shared" si="2"/>
        <v>39647599.055581056</v>
      </c>
      <c r="AK41" s="4">
        <f t="shared" si="1"/>
        <v>40168862.261052452</v>
      </c>
      <c r="AL41" s="34">
        <f t="shared" si="0"/>
        <v>40168862.261052452</v>
      </c>
      <c r="AM41" s="17">
        <f>AL41-B41</f>
        <v>27427605.065768953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1.7161381280162289</v>
      </c>
      <c r="D42" s="23">
        <f>IF(SUM(D6:D39)/SUM(C6:C39)&lt;1,1,SUM(D6:D39)/SUM(C6:C39))</f>
        <v>1.1904277601156619</v>
      </c>
      <c r="E42" s="23">
        <f>IF(SUM(E6:E38)/SUM(D6:D38)&lt;1,1,SUM(E6:E38)/SUM(D6:D38))</f>
        <v>1.0824180031084893</v>
      </c>
      <c r="F42" s="23">
        <f>IF(SUM(F6:F37)/SUM(E6:E37)&lt;1,1,SUM(F6:F37)/SUM(E6:E37))</f>
        <v>1.0508292026245403</v>
      </c>
      <c r="G42" s="23">
        <f>IF(SUM(G6:G36)/SUM(F6:F36)&lt;1,1,SUM(G6:G36)/SUM(F6:F36))</f>
        <v>1.0361129301888974</v>
      </c>
      <c r="H42" s="23">
        <f>IF(SUM(H6:H35)/SUM(G6:G35)&lt;1,1,SUM(H6:H35)/SUM(G6:G35))</f>
        <v>1.0286697202297614</v>
      </c>
      <c r="I42" s="23">
        <f>IF(SUM(I6:I34)/SUM(H6:H34)&lt;1,1,SUM(I6:I34)/SUM(H6:H34))</f>
        <v>1.0272711156811742</v>
      </c>
      <c r="J42" s="23">
        <f>IF(SUM(J6:J33)/SUM(I6:I33)&lt;1,1,SUM(J6:J33)/SUM(I6:I33))</f>
        <v>1.0220819719518499</v>
      </c>
      <c r="K42" s="23">
        <f>IF(SUM(K6:K32)/SUM(J6:J32)&lt;1,1,SUM(K6:K32)/SUM(J6:J32))</f>
        <v>1.0193581397744225</v>
      </c>
      <c r="L42" s="23">
        <f>IF(SUM(L6:L31)/SUM(K6:K31)&lt;1,1,SUM(L6:L31)/SUM(K6:K31))</f>
        <v>1.0259036866709212</v>
      </c>
      <c r="M42" s="23">
        <f>IF(SUM(M6:M30)/SUM(L6:L30)&lt;1,1,SUM(M6:M30)/SUM(L6:L30))</f>
        <v>1.0090356524541624</v>
      </c>
      <c r="N42" s="23">
        <f>IF(SUM(N6:N29)/SUM(M6:M29)&lt;1,1,SUM(N6:N29)/SUM(M6:M29))</f>
        <v>1.0174375574890566</v>
      </c>
      <c r="O42" s="23">
        <f>IF(SUM(O6:O28)/SUM(N6:N28)&lt;1,1,SUM(O6:O28)/SUM(N6:N28))</f>
        <v>1.0059984167229503</v>
      </c>
      <c r="P42" s="23">
        <f>IF(SUM(P6:P27)/SUM(O6:O27)&lt;1,1,SUM(P6:P27)/SUM(O6:O27))</f>
        <v>1.0111677214768917</v>
      </c>
      <c r="Q42" s="23">
        <f>IF(SUM(Q6:Q26)/SUM(P6:P26)&lt;1,1,SUM(Q6:Q26)/SUM(P6:P26))</f>
        <v>1.0107524757648574</v>
      </c>
      <c r="R42" s="23">
        <f>IF(SUM(R6:R25)/SUM(Q6:Q25)&lt;1,1,SUM(R6:R25)/SUM(Q6:Q25))</f>
        <v>1.007065239676781</v>
      </c>
      <c r="S42" s="23">
        <f>IF(SUM(S6:S24)/SUM(R6:R24)&lt;1,1,SUM(S6:S24)/SUM(R6:R24))</f>
        <v>1.0071437759237443</v>
      </c>
      <c r="T42" s="23">
        <f>IF(SUM(T6:T23)/SUM(S6:S23)&lt;1,1,SUM(T6:T23)/SUM(S6:S23))</f>
        <v>1.0066591328412593</v>
      </c>
      <c r="U42" s="23">
        <f>IF(SUM(U6:U22)/SUM(T6:T22)&lt;1,1,SUM(U6:U22)/SUM(T6:T22))</f>
        <v>1.0072564781631526</v>
      </c>
      <c r="V42" s="23">
        <f>IF(SUM(V6:V21)/SUM(U6:U21)&lt;1,1,SUM(V6:V21)/SUM(U6:U21))</f>
        <v>1.0033671190270099</v>
      </c>
      <c r="W42" s="23">
        <f>IF(SUM(W6:W20)/SUM(V6:V20)&lt;1,1,SUM(W6:W20)/SUM(V6:V20))</f>
        <v>1.004390607375603</v>
      </c>
      <c r="X42" s="23">
        <f>IF(SUM(X6:X19)/SUM(W6:W19)&lt;1,1,SUM(X6:X19)/SUM(W6:W19))</f>
        <v>1</v>
      </c>
      <c r="Y42" s="23">
        <f>IF(SUM(Y6:Y18)/SUM(X6:X18)&lt;1,1,SUM(Y6:Y18)/SUM(X6:X18))</f>
        <v>1.0019833344402285</v>
      </c>
      <c r="Z42" s="23">
        <f>IF(SUM(Z6:Z17)/SUM(Y6:Y17)&lt;1,1,SUM(Z6:Z17)/SUM(Y6:Y17))</f>
        <v>1.0031702172571699</v>
      </c>
      <c r="AA42" s="23">
        <f>IF(SUM(AA6:AA16)/SUM(Z6:Z16)&lt;1,1,SUM(AA6:AA16)/SUM(Z6:Z16))</f>
        <v>1.0053952212572315</v>
      </c>
      <c r="AB42" s="23">
        <f>IF(SUM(AB6:AB15)/SUM(AA6:AA15)&lt;1,1,SUM(AB6:AB15)/SUM(AA6:AA15))</f>
        <v>1.0039033215885971</v>
      </c>
      <c r="AC42" s="23">
        <f>IF(SUM(AC6:AC14)/SUM(AB6:AB14)&lt;1,1,SUM(AC6:AC14)/SUM(AB6:AB14))</f>
        <v>1.0019617525699507</v>
      </c>
      <c r="AD42" s="23">
        <f>IF(SUM(AD6:AD13)/SUM(AC6:AC13)&lt;1,1,SUM(AD6:AD13)/SUM(AC6:AC13))</f>
        <v>1.006276911066698</v>
      </c>
      <c r="AE42" s="23">
        <f>IF(SUM(AE6:AE12)/SUM(AD6:AD12)&lt;1,1,SUM(AE6:AE12)/SUM(AD6:AD12))</f>
        <v>1</v>
      </c>
      <c r="AF42" s="23">
        <f>IF(SUM(AF6:AF11)/SUM(AE6:AE11)&lt;1,1,SUM(AF6:AF11)/SUM(AE6:AE11))</f>
        <v>1.0062163427077269</v>
      </c>
      <c r="AG42" s="23">
        <f>IF(SUM(AG6:AG10)/SUM(AF6:AF10)&lt;1,1,SUM(AG6:AG10)/SUM(AF6:AF10))</f>
        <v>1</v>
      </c>
      <c r="AH42" s="23">
        <f>IF(SUM(AH6:AH9)/SUM(AG6:AG9)&lt;1,1,SUM(AH6:AH9)/SUM(AG6:AG9))</f>
        <v>1.0084675672568606</v>
      </c>
      <c r="AI42" s="23">
        <f>IF(SUM(AI6:AI8)/SUM(AH6:AH8)&lt;1,1,SUM(AI6:AI8)/SUM(AH6:AH8))</f>
        <v>1</v>
      </c>
      <c r="AJ42" s="23">
        <f>IF(SUM(AJ6:AJ7)/SUM(AI6:AI7)&lt;1,1,SUM(AJ6:AJ7)/SUM(AI6:AI7))</f>
        <v>1.0077097818730809</v>
      </c>
      <c r="AK42" s="23">
        <f>IF(SUM(AK6:AK6)/SUM(AJ6:AJ6)&lt;1,1,SUM(AK6:AK6)/SUM(AJ6:AJ6))</f>
        <v>1.0131474091215624</v>
      </c>
      <c r="AL42" s="17">
        <f>SUM(AL6:AL41)</f>
        <v>1245742874.2715049</v>
      </c>
      <c r="AM42" s="17">
        <f>SUM(AM6:AM41)</f>
        <v>171407986.41461432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42</v>
      </c>
      <c r="AM4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4713198.9448062051</v>
      </c>
      <c r="C46" s="3">
        <v>8904417.6253625602</v>
      </c>
      <c r="D46" s="3">
        <v>10172168.880354892</v>
      </c>
      <c r="E46" s="3">
        <v>14748371.857555144</v>
      </c>
      <c r="F46" s="3">
        <v>16829206.450880017</v>
      </c>
      <c r="G46" s="3">
        <v>19825016.554694191</v>
      </c>
      <c r="H46" s="3">
        <v>21456442.475171532</v>
      </c>
      <c r="I46" s="3">
        <v>24959423.614335127</v>
      </c>
      <c r="J46" s="3">
        <v>27260643.623575658</v>
      </c>
      <c r="K46" s="3">
        <v>29765279.07476826</v>
      </c>
      <c r="L46" s="3">
        <v>31060034.460721377</v>
      </c>
      <c r="M46" s="3">
        <v>32452475.709654886</v>
      </c>
      <c r="N46" s="3">
        <v>33624907.632298455</v>
      </c>
      <c r="O46" s="3">
        <v>36347087.241490275</v>
      </c>
      <c r="P46" s="3">
        <v>37501002.962241001</v>
      </c>
      <c r="Q46" s="3">
        <v>37950488.02211152</v>
      </c>
      <c r="R46" s="3">
        <v>38714678.702729434</v>
      </c>
      <c r="S46" s="3">
        <v>37583319.516477473</v>
      </c>
      <c r="T46" s="3">
        <v>40411615.627799638</v>
      </c>
      <c r="U46" s="3">
        <v>38770977.291760765</v>
      </c>
      <c r="V46" s="3">
        <v>41569219.329611272</v>
      </c>
      <c r="W46" s="3">
        <v>43491870.228856675</v>
      </c>
      <c r="X46" s="3">
        <v>44415250.783636391</v>
      </c>
      <c r="Y46" s="3">
        <v>43456210.679345787</v>
      </c>
      <c r="Z46" s="3">
        <v>44767945.029492915</v>
      </c>
      <c r="AA46" s="3">
        <v>45621946.057467565</v>
      </c>
      <c r="AB46" s="3">
        <v>46542089.61534743</v>
      </c>
      <c r="AC46" s="3">
        <v>45801268.870681986</v>
      </c>
      <c r="AD46" s="3">
        <v>45716563.248767845</v>
      </c>
      <c r="AE46" s="3">
        <v>45838512.827131964</v>
      </c>
      <c r="AF46" s="3">
        <v>46096005.511453293</v>
      </c>
      <c r="AG46" s="3">
        <v>47410156.991848268</v>
      </c>
      <c r="AH46" s="3">
        <v>47567921.429171443</v>
      </c>
      <c r="AI46" s="3">
        <v>47616854.24584312</v>
      </c>
      <c r="AJ46" s="3">
        <v>45582245.549985319</v>
      </c>
      <c r="AK46" s="3">
        <v>48374805.772250511</v>
      </c>
      <c r="AL46" s="34">
        <f>AK46</f>
        <v>48374805.772250511</v>
      </c>
      <c r="AM46" s="17">
        <f>AL46-AK46</f>
        <v>0</v>
      </c>
    </row>
    <row r="47" spans="1:39" s="19" customFormat="1" x14ac:dyDescent="0.2">
      <c r="A47" s="1" t="s">
        <v>36</v>
      </c>
      <c r="B47" s="3">
        <v>4451027.5604727333</v>
      </c>
      <c r="C47" s="3">
        <v>7008227.8775226437</v>
      </c>
      <c r="D47" s="3">
        <v>9152640.0325991474</v>
      </c>
      <c r="E47" s="3">
        <v>12687979.162314981</v>
      </c>
      <c r="F47" s="3">
        <v>15515466.602889236</v>
      </c>
      <c r="G47" s="3">
        <v>19441648.273284674</v>
      </c>
      <c r="H47" s="3">
        <v>21672715.620986514</v>
      </c>
      <c r="I47" s="3">
        <v>23030901.543306686</v>
      </c>
      <c r="J47" s="3">
        <v>24406035.354800694</v>
      </c>
      <c r="K47" s="3">
        <v>25421124.586800363</v>
      </c>
      <c r="L47" s="3">
        <v>27160554.360514324</v>
      </c>
      <c r="M47" s="3">
        <v>28207186.895305824</v>
      </c>
      <c r="N47" s="3">
        <v>29615427.385794792</v>
      </c>
      <c r="O47" s="3">
        <v>31493586.146599919</v>
      </c>
      <c r="P47" s="3">
        <v>32161371.905036174</v>
      </c>
      <c r="Q47" s="3">
        <v>32482600.916191358</v>
      </c>
      <c r="R47" s="3">
        <v>33112062.234363474</v>
      </c>
      <c r="S47" s="3">
        <v>33045341.412286893</v>
      </c>
      <c r="T47" s="3">
        <v>33400044.273130611</v>
      </c>
      <c r="U47" s="3">
        <v>34264170.178353146</v>
      </c>
      <c r="V47" s="3">
        <v>34164590.938352205</v>
      </c>
      <c r="W47" s="3">
        <v>34488840.969448917</v>
      </c>
      <c r="X47" s="3">
        <v>42640502.153740525</v>
      </c>
      <c r="Y47" s="3">
        <v>43001653.480639942</v>
      </c>
      <c r="Z47" s="3">
        <v>43670893.041775808</v>
      </c>
      <c r="AA47" s="3">
        <v>44089846.383457899</v>
      </c>
      <c r="AB47" s="3">
        <v>44067485.048402287</v>
      </c>
      <c r="AC47" s="3">
        <v>45079225.054728627</v>
      </c>
      <c r="AD47" s="3">
        <v>45209716.952408157</v>
      </c>
      <c r="AE47" s="3">
        <v>45740488.861461125</v>
      </c>
      <c r="AF47" s="3">
        <v>46743800.492572226</v>
      </c>
      <c r="AG47" s="3">
        <v>50517286.505294427</v>
      </c>
      <c r="AH47" s="3">
        <v>50755714.724520929</v>
      </c>
      <c r="AI47" s="3">
        <v>49621995.044520937</v>
      </c>
      <c r="AJ47" s="3">
        <v>50526568.275631934</v>
      </c>
      <c r="AK47" s="4">
        <f>AJ47*$AK$82</f>
        <v>53622038.519180335</v>
      </c>
      <c r="AL47" s="34">
        <f>AK47</f>
        <v>53622038.519180335</v>
      </c>
      <c r="AM47" s="17">
        <f>AL47-AJ47</f>
        <v>3095470.2435484007</v>
      </c>
    </row>
    <row r="48" spans="1:39" s="19" customFormat="1" x14ac:dyDescent="0.2">
      <c r="A48" s="1" t="s">
        <v>35</v>
      </c>
      <c r="B48" s="3">
        <v>1667910.8244597409</v>
      </c>
      <c r="C48" s="3">
        <v>4876440.2938929806</v>
      </c>
      <c r="D48" s="3">
        <v>10070360.373338822</v>
      </c>
      <c r="E48" s="3">
        <v>9847669.3872778248</v>
      </c>
      <c r="F48" s="3">
        <v>11799383.504434176</v>
      </c>
      <c r="G48" s="3">
        <v>13111235.098821403</v>
      </c>
      <c r="H48" s="3">
        <v>14879152.078337759</v>
      </c>
      <c r="I48" s="3">
        <v>18076058.888994392</v>
      </c>
      <c r="J48" s="3">
        <v>19796866.230767488</v>
      </c>
      <c r="K48" s="3">
        <v>20823007.605009969</v>
      </c>
      <c r="L48" s="3">
        <v>21467332.104375433</v>
      </c>
      <c r="M48" s="3">
        <v>23491815.726719938</v>
      </c>
      <c r="N48" s="3">
        <v>23902743.266698755</v>
      </c>
      <c r="O48" s="3">
        <v>24040454.784455836</v>
      </c>
      <c r="P48" s="3">
        <v>24782774.354613118</v>
      </c>
      <c r="Q48" s="3">
        <v>25142052.086843148</v>
      </c>
      <c r="R48" s="3">
        <v>25724209.352746561</v>
      </c>
      <c r="S48" s="3">
        <v>26649303.339879461</v>
      </c>
      <c r="T48" s="3">
        <v>26999295.956141088</v>
      </c>
      <c r="U48" s="3">
        <v>27160203.992635343</v>
      </c>
      <c r="V48" s="3">
        <v>28201027.87200889</v>
      </c>
      <c r="W48" s="3">
        <v>28611906.617869552</v>
      </c>
      <c r="X48" s="3">
        <v>28293458.233583216</v>
      </c>
      <c r="Y48" s="3">
        <v>29905635.482259788</v>
      </c>
      <c r="Z48" s="3">
        <v>29693345.571174026</v>
      </c>
      <c r="AA48" s="3">
        <v>29800187.464351892</v>
      </c>
      <c r="AB48" s="3">
        <v>30037325.825710293</v>
      </c>
      <c r="AC48" s="3">
        <v>30100868.446708247</v>
      </c>
      <c r="AD48" s="3">
        <v>30064765.939608723</v>
      </c>
      <c r="AE48" s="3">
        <v>30208927.81281862</v>
      </c>
      <c r="AF48" s="3">
        <v>30841210.683786821</v>
      </c>
      <c r="AG48" s="3">
        <v>30607566.040084504</v>
      </c>
      <c r="AH48" s="3">
        <v>31693812.795585506</v>
      </c>
      <c r="AI48" s="3">
        <v>30659787.407683708</v>
      </c>
      <c r="AJ48" s="4">
        <f>AI48*$AJ$82</f>
        <v>30659787.407683708</v>
      </c>
      <c r="AK48" s="4">
        <f t="shared" ref="AK48:AK81" si="31">AJ48*$AK$82</f>
        <v>32538135.034149695</v>
      </c>
      <c r="AL48" s="34">
        <f t="shared" ref="AL48:AL81" si="32">AK48</f>
        <v>32538135.034149695</v>
      </c>
      <c r="AM48" s="17">
        <f>AL48-AI48</f>
        <v>1878347.6264659874</v>
      </c>
    </row>
    <row r="49" spans="1:39" s="19" customFormat="1" x14ac:dyDescent="0.2">
      <c r="A49" s="1" t="s">
        <v>34</v>
      </c>
      <c r="B49" s="3">
        <v>1458787.4139841632</v>
      </c>
      <c r="C49" s="3">
        <v>4929471.0795912351</v>
      </c>
      <c r="D49" s="3">
        <v>10051225.654757962</v>
      </c>
      <c r="E49" s="3">
        <v>13603529.803163223</v>
      </c>
      <c r="F49" s="3">
        <v>15466695.859489994</v>
      </c>
      <c r="G49" s="3">
        <v>17761483.113247082</v>
      </c>
      <c r="H49" s="3">
        <v>20688134.375426471</v>
      </c>
      <c r="I49" s="3">
        <v>21900275.617373921</v>
      </c>
      <c r="J49" s="3">
        <v>25230004.41838114</v>
      </c>
      <c r="K49" s="3">
        <v>26789010.217405524</v>
      </c>
      <c r="L49" s="3">
        <v>27261761.7101565</v>
      </c>
      <c r="M49" s="3">
        <v>28926731.982145354</v>
      </c>
      <c r="N49" s="3">
        <v>30411433.845761418</v>
      </c>
      <c r="O49" s="3">
        <v>31368291.144581448</v>
      </c>
      <c r="P49" s="3">
        <v>33542757.211357176</v>
      </c>
      <c r="Q49" s="3">
        <v>33731785.603564084</v>
      </c>
      <c r="R49" s="3">
        <v>35298418.842094086</v>
      </c>
      <c r="S49" s="3">
        <v>34919576.422800496</v>
      </c>
      <c r="T49" s="3">
        <v>35685544.275842369</v>
      </c>
      <c r="U49" s="3">
        <v>35969005.108070195</v>
      </c>
      <c r="V49" s="3">
        <v>37251875.645756118</v>
      </c>
      <c r="W49" s="3">
        <v>37328837.829975799</v>
      </c>
      <c r="X49" s="3">
        <v>38979447.921464644</v>
      </c>
      <c r="Y49" s="3">
        <v>39770852.083407082</v>
      </c>
      <c r="Z49" s="3">
        <v>39668543.958946049</v>
      </c>
      <c r="AA49" s="3">
        <v>40066947.93006283</v>
      </c>
      <c r="AB49" s="3">
        <v>40144272.903443955</v>
      </c>
      <c r="AC49" s="3">
        <v>41008113.489211239</v>
      </c>
      <c r="AD49" s="3">
        <v>41496621.014432386</v>
      </c>
      <c r="AE49" s="3">
        <v>41720947.100974247</v>
      </c>
      <c r="AF49" s="3">
        <v>41940447.758241937</v>
      </c>
      <c r="AG49" s="3">
        <v>43509256.122361466</v>
      </c>
      <c r="AH49" s="3">
        <v>42405124.99544391</v>
      </c>
      <c r="AI49" s="4">
        <f>AH49*$AI$82</f>
        <v>42405124.99544391</v>
      </c>
      <c r="AJ49" s="4">
        <f t="shared" ref="AJ49:AJ81" si="33">AI49*$AJ$82</f>
        <v>42405124.99544391</v>
      </c>
      <c r="AK49" s="4">
        <f t="shared" si="31"/>
        <v>45003041.439744629</v>
      </c>
      <c r="AL49" s="34">
        <f>AK49</f>
        <v>45003041.439744629</v>
      </c>
      <c r="AM49" s="17">
        <f>AL49-AH49</f>
        <v>2597916.4443007186</v>
      </c>
    </row>
    <row r="50" spans="1:39" s="19" customFormat="1" x14ac:dyDescent="0.2">
      <c r="A50" s="2" t="s">
        <v>33</v>
      </c>
      <c r="B50" s="3">
        <v>2656153.765318464</v>
      </c>
      <c r="C50" s="3">
        <v>8599935.8184508123</v>
      </c>
      <c r="D50" s="3">
        <v>13313147.975633919</v>
      </c>
      <c r="E50" s="3">
        <v>16014259.884224735</v>
      </c>
      <c r="F50" s="3">
        <v>19938648.875588689</v>
      </c>
      <c r="G50" s="3">
        <v>23462884.550694391</v>
      </c>
      <c r="H50" s="3">
        <v>27950456.253924392</v>
      </c>
      <c r="I50" s="3">
        <v>30778044.63998688</v>
      </c>
      <c r="J50" s="3">
        <v>33307134.831604272</v>
      </c>
      <c r="K50" s="3">
        <v>35111983.622495741</v>
      </c>
      <c r="L50" s="3">
        <v>36801934.454508409</v>
      </c>
      <c r="M50" s="3">
        <v>39231366.580326818</v>
      </c>
      <c r="N50" s="3">
        <v>40396956.71484787</v>
      </c>
      <c r="O50" s="3">
        <v>43286580.127707742</v>
      </c>
      <c r="P50" s="3">
        <v>44807047.880178593</v>
      </c>
      <c r="Q50" s="3">
        <v>45399115.822847165</v>
      </c>
      <c r="R50" s="3">
        <v>45027212.107395239</v>
      </c>
      <c r="S50" s="3">
        <v>44887409.635057651</v>
      </c>
      <c r="T50" s="3">
        <v>45926296.843146019</v>
      </c>
      <c r="U50" s="3">
        <v>48993238.230642304</v>
      </c>
      <c r="V50" s="3">
        <v>51838003.496630825</v>
      </c>
      <c r="W50" s="3">
        <v>56234260.308740318</v>
      </c>
      <c r="X50" s="3">
        <v>55831815.280131347</v>
      </c>
      <c r="Y50" s="3">
        <v>56569572.451524213</v>
      </c>
      <c r="Z50" s="3">
        <v>56365740.792450748</v>
      </c>
      <c r="AA50" s="3">
        <v>56723301.271819562</v>
      </c>
      <c r="AB50" s="3">
        <v>56855145.703331284</v>
      </c>
      <c r="AC50" s="3">
        <v>57334371.419506095</v>
      </c>
      <c r="AD50" s="3">
        <v>59095840.884078048</v>
      </c>
      <c r="AE50" s="3">
        <v>59247032.802772298</v>
      </c>
      <c r="AF50" s="3">
        <v>57804190.351683393</v>
      </c>
      <c r="AG50" s="3">
        <v>59756727.535003416</v>
      </c>
      <c r="AH50" s="4">
        <f>AG50*$AH$82</f>
        <v>59888126.655062795</v>
      </c>
      <c r="AI50" s="4">
        <f t="shared" ref="AI50:AI81" si="34">AH50*$AI$82</f>
        <v>59888126.655062795</v>
      </c>
      <c r="AJ50" s="4">
        <f t="shared" si="33"/>
        <v>59888126.655062795</v>
      </c>
      <c r="AK50" s="4">
        <f t="shared" si="31"/>
        <v>63557125.368597254</v>
      </c>
      <c r="AL50" s="34">
        <f t="shared" si="32"/>
        <v>63557125.368597254</v>
      </c>
      <c r="AM50" s="17">
        <f>AL50-AG50</f>
        <v>3800397.8335938379</v>
      </c>
    </row>
    <row r="51" spans="1:39" s="19" customFormat="1" x14ac:dyDescent="0.2">
      <c r="A51" s="2" t="s">
        <v>32</v>
      </c>
      <c r="B51" s="3">
        <v>2300340.8200119534</v>
      </c>
      <c r="C51" s="3">
        <v>5598806.2797318995</v>
      </c>
      <c r="D51" s="3">
        <v>8211980.289459805</v>
      </c>
      <c r="E51" s="3">
        <v>11136449.874447174</v>
      </c>
      <c r="F51" s="3">
        <v>13213751.63169606</v>
      </c>
      <c r="G51" s="3">
        <v>15934207.633541597</v>
      </c>
      <c r="H51" s="3">
        <v>18310600.675664738</v>
      </c>
      <c r="I51" s="3">
        <v>20186820.47934119</v>
      </c>
      <c r="J51" s="3">
        <v>24831387.442935929</v>
      </c>
      <c r="K51" s="3">
        <v>25819124.003231</v>
      </c>
      <c r="L51" s="3">
        <v>27195600.35140292</v>
      </c>
      <c r="M51" s="3">
        <v>28845260.710998408</v>
      </c>
      <c r="N51" s="3">
        <v>30372544.692543522</v>
      </c>
      <c r="O51" s="3">
        <v>31044725.229284689</v>
      </c>
      <c r="P51" s="3">
        <v>31757516.153569471</v>
      </c>
      <c r="Q51" s="3">
        <v>37378743.072819322</v>
      </c>
      <c r="R51" s="3">
        <v>46545725.71663069</v>
      </c>
      <c r="S51" s="3">
        <v>47933317.761801742</v>
      </c>
      <c r="T51" s="3">
        <v>54484008.549310029</v>
      </c>
      <c r="U51" s="3">
        <v>56073797.090724923</v>
      </c>
      <c r="V51" s="3">
        <v>56735221.733004391</v>
      </c>
      <c r="W51" s="3">
        <v>58352858.405852646</v>
      </c>
      <c r="X51" s="3">
        <v>59080245.797360718</v>
      </c>
      <c r="Y51" s="3">
        <v>59663968.381062746</v>
      </c>
      <c r="Z51" s="3">
        <v>60329941.157386065</v>
      </c>
      <c r="AA51" s="3">
        <v>60471535.658483267</v>
      </c>
      <c r="AB51" s="3">
        <v>60702138.350697033</v>
      </c>
      <c r="AC51" s="3">
        <v>61834884.390686147</v>
      </c>
      <c r="AD51" s="3">
        <v>62052351.62789268</v>
      </c>
      <c r="AE51" s="3">
        <v>62706983.11812593</v>
      </c>
      <c r="AF51" s="3">
        <v>61156209.143971846</v>
      </c>
      <c r="AG51" s="4">
        <f>AF51*$AG$82</f>
        <v>63448711.97724431</v>
      </c>
      <c r="AH51" s="4">
        <f t="shared" ref="AH51:AH81" si="35">AG51*$AH$82</f>
        <v>63588229.405099228</v>
      </c>
      <c r="AI51" s="4">
        <f t="shared" si="34"/>
        <v>63588229.405099228</v>
      </c>
      <c r="AJ51" s="4">
        <f t="shared" si="33"/>
        <v>63588229.405099228</v>
      </c>
      <c r="AK51" s="4">
        <f t="shared" si="31"/>
        <v>67483911.987174451</v>
      </c>
      <c r="AL51" s="34">
        <f t="shared" si="32"/>
        <v>67483911.987174451</v>
      </c>
      <c r="AM51" s="17">
        <f>AL51-AF51</f>
        <v>6327702.8432026058</v>
      </c>
    </row>
    <row r="52" spans="1:39" s="19" customFormat="1" x14ac:dyDescent="0.2">
      <c r="A52" s="2" t="s">
        <v>31</v>
      </c>
      <c r="B52" s="3">
        <v>1620688.0455</v>
      </c>
      <c r="C52" s="3">
        <v>5725881.9839163506</v>
      </c>
      <c r="D52" s="3">
        <v>9045991.4489480089</v>
      </c>
      <c r="E52" s="3">
        <v>12179256.125253478</v>
      </c>
      <c r="F52" s="3">
        <v>14845884.863245614</v>
      </c>
      <c r="G52" s="3">
        <v>17101588.799818855</v>
      </c>
      <c r="H52" s="3">
        <v>18769038.629587442</v>
      </c>
      <c r="I52" s="3">
        <v>21176667.724438179</v>
      </c>
      <c r="J52" s="3">
        <v>23287523.504638206</v>
      </c>
      <c r="K52" s="3">
        <v>23859652.780033417</v>
      </c>
      <c r="L52" s="3">
        <v>24044132.19906893</v>
      </c>
      <c r="M52" s="3">
        <v>25718015.418177851</v>
      </c>
      <c r="N52" s="3">
        <v>26814410.378813367</v>
      </c>
      <c r="O52" s="3">
        <v>27623874.016916618</v>
      </c>
      <c r="P52" s="3">
        <v>28008264.143631261</v>
      </c>
      <c r="Q52" s="3">
        <v>29098214.34661337</v>
      </c>
      <c r="R52" s="3">
        <v>31288273.571499176</v>
      </c>
      <c r="S52" s="3">
        <v>34989715.137411088</v>
      </c>
      <c r="T52" s="3">
        <v>35877822.482324921</v>
      </c>
      <c r="U52" s="3">
        <v>37039934.89969039</v>
      </c>
      <c r="V52" s="3">
        <v>38628580.31227801</v>
      </c>
      <c r="W52" s="3">
        <v>40253055.874083728</v>
      </c>
      <c r="X52" s="3">
        <v>40553744.214620762</v>
      </c>
      <c r="Y52" s="3">
        <v>41697131.817314096</v>
      </c>
      <c r="Z52" s="3">
        <v>42771501.487899207</v>
      </c>
      <c r="AA52" s="3">
        <v>43098350.171432853</v>
      </c>
      <c r="AB52" s="3">
        <v>43430768.801022731</v>
      </c>
      <c r="AC52" s="3">
        <v>44563425.496074609</v>
      </c>
      <c r="AD52" s="3">
        <v>43756572.650266401</v>
      </c>
      <c r="AE52" s="3">
        <v>45409823.018604986</v>
      </c>
      <c r="AF52" s="4">
        <f>AE52*$AF$82</f>
        <v>45409823.018604986</v>
      </c>
      <c r="AG52" s="4">
        <f t="shared" ref="AG52:AG81" si="36">AF52*$AG$82</f>
        <v>47112056.518452555</v>
      </c>
      <c r="AH52" s="4">
        <f t="shared" si="35"/>
        <v>47215651.260435142</v>
      </c>
      <c r="AI52" s="4">
        <f t="shared" si="34"/>
        <v>47215651.260435142</v>
      </c>
      <c r="AJ52" s="4">
        <f t="shared" si="33"/>
        <v>47215651.260435142</v>
      </c>
      <c r="AK52" s="4">
        <f t="shared" si="31"/>
        <v>50108280.791677684</v>
      </c>
      <c r="AL52" s="34">
        <f t="shared" si="32"/>
        <v>50108280.791677684</v>
      </c>
      <c r="AM52" s="17">
        <f>AL52-AE52</f>
        <v>4698457.7730726972</v>
      </c>
    </row>
    <row r="53" spans="1:39" x14ac:dyDescent="0.2">
      <c r="A53" s="2" t="s">
        <v>30</v>
      </c>
      <c r="B53" s="3">
        <v>1377942.7783491437</v>
      </c>
      <c r="C53" s="3">
        <v>3585326.4684311077</v>
      </c>
      <c r="D53" s="3">
        <v>6914066.9372551618</v>
      </c>
      <c r="E53" s="3">
        <v>8695873.9872939494</v>
      </c>
      <c r="F53" s="3">
        <v>10886408.819640376</v>
      </c>
      <c r="G53" s="3">
        <v>13261383.11221775</v>
      </c>
      <c r="H53" s="3">
        <v>15663392.81310815</v>
      </c>
      <c r="I53" s="3">
        <v>16680192.183366384</v>
      </c>
      <c r="J53" s="3">
        <v>19227079.429332741</v>
      </c>
      <c r="K53" s="3">
        <v>20897658.347887777</v>
      </c>
      <c r="L53" s="3">
        <v>20926044.359698169</v>
      </c>
      <c r="M53" s="3">
        <v>22906714.269352172</v>
      </c>
      <c r="N53" s="3">
        <v>25293616.489203785</v>
      </c>
      <c r="O53" s="3">
        <v>26370055.321049232</v>
      </c>
      <c r="P53" s="3">
        <v>27260891.200925294</v>
      </c>
      <c r="Q53" s="3">
        <v>28968701.714222934</v>
      </c>
      <c r="R53" s="3">
        <v>30942448.875680905</v>
      </c>
      <c r="S53" s="3">
        <v>33032057.059352718</v>
      </c>
      <c r="T53" s="3">
        <v>38577449.567445658</v>
      </c>
      <c r="U53" s="3">
        <v>38442508.430578217</v>
      </c>
      <c r="V53" s="3">
        <v>39936826.003064364</v>
      </c>
      <c r="W53" s="3">
        <v>41385583.041198879</v>
      </c>
      <c r="X53" s="3">
        <v>43349667.581582159</v>
      </c>
      <c r="Y53" s="3">
        <v>44978272.56708584</v>
      </c>
      <c r="Z53" s="3">
        <v>45662784.641967952</v>
      </c>
      <c r="AA53" s="3">
        <v>46901327.013884328</v>
      </c>
      <c r="AB53" s="3">
        <v>49602477.47157485</v>
      </c>
      <c r="AC53" s="3">
        <v>49592119.413341157</v>
      </c>
      <c r="AD53" s="3">
        <v>46676421.166157052</v>
      </c>
      <c r="AE53" s="4">
        <f>AD53*$AE$82</f>
        <v>47172606.018113911</v>
      </c>
      <c r="AF53" s="4">
        <f t="shared" ref="AF53:AF81" si="37">AE53*$AF$82</f>
        <v>47172606.018113911</v>
      </c>
      <c r="AG53" s="4">
        <f t="shared" si="36"/>
        <v>48940919.235415928</v>
      </c>
      <c r="AH53" s="4">
        <f t="shared" si="35"/>
        <v>49048535.465214722</v>
      </c>
      <c r="AI53" s="4">
        <f t="shared" si="34"/>
        <v>49048535.465214722</v>
      </c>
      <c r="AJ53" s="4">
        <f t="shared" si="33"/>
        <v>49048535.465214722</v>
      </c>
      <c r="AK53" s="4">
        <f t="shared" si="31"/>
        <v>52053455.197620623</v>
      </c>
      <c r="AL53" s="34">
        <f t="shared" si="32"/>
        <v>52053455.197620623</v>
      </c>
      <c r="AM53" s="17">
        <f>AL53-AD53</f>
        <v>5377034.0314635709</v>
      </c>
    </row>
    <row r="54" spans="1:39" x14ac:dyDescent="0.2">
      <c r="A54" s="1" t="s">
        <v>29</v>
      </c>
      <c r="B54" s="3">
        <v>1652142.155505297</v>
      </c>
      <c r="C54" s="3">
        <v>5794746.5180486701</v>
      </c>
      <c r="D54" s="3">
        <v>7777967.7020281013</v>
      </c>
      <c r="E54" s="3">
        <v>11225209.940064635</v>
      </c>
      <c r="F54" s="3">
        <v>15692819.051136052</v>
      </c>
      <c r="G54" s="3">
        <v>17152493.388904158</v>
      </c>
      <c r="H54" s="3">
        <v>24238198.697674088</v>
      </c>
      <c r="I54" s="3">
        <v>25047181.697808757</v>
      </c>
      <c r="J54" s="3">
        <v>25333799.922369599</v>
      </c>
      <c r="K54" s="3">
        <v>28307718.044340678</v>
      </c>
      <c r="L54" s="3">
        <v>30958626.942625042</v>
      </c>
      <c r="M54" s="3">
        <v>32570539.412132714</v>
      </c>
      <c r="N54" s="3">
        <v>33574387.935280286</v>
      </c>
      <c r="O54" s="3">
        <v>36770548.218218222</v>
      </c>
      <c r="P54" s="3">
        <v>41188469.707258448</v>
      </c>
      <c r="Q54" s="3">
        <v>42872426.531461596</v>
      </c>
      <c r="R54" s="3">
        <v>45741377.721745476</v>
      </c>
      <c r="S54" s="3">
        <v>49930078.318860367</v>
      </c>
      <c r="T54" s="3">
        <v>51409353.987747781</v>
      </c>
      <c r="U54" s="3">
        <v>52966184.785203248</v>
      </c>
      <c r="V54" s="3">
        <v>54546629.481846958</v>
      </c>
      <c r="W54" s="3">
        <v>56102358.29052034</v>
      </c>
      <c r="X54" s="3">
        <v>56176681.740571268</v>
      </c>
      <c r="Y54" s="3">
        <v>58409145.76056587</v>
      </c>
      <c r="Z54" s="3">
        <v>59615968.711759008</v>
      </c>
      <c r="AA54" s="3">
        <v>60806955.684450038</v>
      </c>
      <c r="AB54" s="3">
        <v>60797044.4740761</v>
      </c>
      <c r="AC54" s="3">
        <v>61258848.498552643</v>
      </c>
      <c r="AD54" s="4">
        <f>AC54*$AD$82</f>
        <v>61258848.498552643</v>
      </c>
      <c r="AE54" s="4">
        <f t="shared" ref="AE54:AE81" si="38">AD54*$AE$82</f>
        <v>61910049.081500091</v>
      </c>
      <c r="AF54" s="4">
        <f t="shared" si="37"/>
        <v>61910049.081500091</v>
      </c>
      <c r="AG54" s="4">
        <f t="shared" si="36"/>
        <v>64230810.373182707</v>
      </c>
      <c r="AH54" s="4">
        <f t="shared" si="35"/>
        <v>64372047.557879493</v>
      </c>
      <c r="AI54" s="4">
        <f t="shared" si="34"/>
        <v>64372047.557879493</v>
      </c>
      <c r="AJ54" s="4">
        <f t="shared" si="33"/>
        <v>64372047.557879493</v>
      </c>
      <c r="AK54" s="4">
        <f t="shared" si="31"/>
        <v>68315750.139156893</v>
      </c>
      <c r="AL54" s="34">
        <f t="shared" si="32"/>
        <v>68315750.139156893</v>
      </c>
      <c r="AM54" s="17">
        <f>AL54-AC54</f>
        <v>7056901.6406042501</v>
      </c>
    </row>
    <row r="55" spans="1:39" x14ac:dyDescent="0.2">
      <c r="A55" s="1" t="s">
        <v>28</v>
      </c>
      <c r="B55" s="3">
        <v>2591410.7029686989</v>
      </c>
      <c r="C55" s="3">
        <v>5794749.3798398869</v>
      </c>
      <c r="D55" s="3">
        <v>9796004.822186267</v>
      </c>
      <c r="E55" s="3">
        <v>15662386.146698521</v>
      </c>
      <c r="F55" s="3">
        <v>19120302.918539599</v>
      </c>
      <c r="G55" s="3">
        <v>22447645.580010995</v>
      </c>
      <c r="H55" s="3">
        <v>23762447.223008297</v>
      </c>
      <c r="I55" s="3">
        <v>26167761.291632134</v>
      </c>
      <c r="J55" s="3">
        <v>28320170.388507921</v>
      </c>
      <c r="K55" s="3">
        <v>29648050.404293608</v>
      </c>
      <c r="L55" s="3">
        <v>30157503.62320457</v>
      </c>
      <c r="M55" s="3">
        <v>28362631.975180607</v>
      </c>
      <c r="N55" s="3">
        <v>32455970.455253866</v>
      </c>
      <c r="O55" s="3">
        <v>36573295.437964156</v>
      </c>
      <c r="P55" s="3">
        <v>39688613.656218529</v>
      </c>
      <c r="Q55" s="3">
        <v>42349592.09542758</v>
      </c>
      <c r="R55" s="3">
        <v>45356189.182528473</v>
      </c>
      <c r="S55" s="3">
        <v>47138287.060718909</v>
      </c>
      <c r="T55" s="3">
        <v>47911707.886856161</v>
      </c>
      <c r="U55" s="3">
        <v>48822168.254812866</v>
      </c>
      <c r="V55" s="3">
        <v>51069725.558320336</v>
      </c>
      <c r="W55" s="3">
        <v>53808064.458578728</v>
      </c>
      <c r="X55" s="3">
        <v>55805318.329628155</v>
      </c>
      <c r="Y55" s="3">
        <v>57794896.492473193</v>
      </c>
      <c r="Z55" s="3">
        <v>58206326.891066141</v>
      </c>
      <c r="AA55" s="3">
        <v>58883775.099092528</v>
      </c>
      <c r="AB55" s="3">
        <v>59523819.806067266</v>
      </c>
      <c r="AC55" s="4">
        <f>AB55*$AC$82</f>
        <v>60129055.715997241</v>
      </c>
      <c r="AD55" s="4">
        <f t="shared" ref="AD55:AD81" si="39">AC55*$AD$82</f>
        <v>60129055.715997241</v>
      </c>
      <c r="AE55" s="4">
        <f t="shared" si="38"/>
        <v>60768246.250818707</v>
      </c>
      <c r="AF55" s="4">
        <f t="shared" si="37"/>
        <v>60768246.250818707</v>
      </c>
      <c r="AG55" s="4">
        <f t="shared" si="36"/>
        <v>63046205.899609864</v>
      </c>
      <c r="AH55" s="4">
        <f t="shared" si="35"/>
        <v>63184838.256501205</v>
      </c>
      <c r="AI55" s="4">
        <f t="shared" si="34"/>
        <v>63184838.256501205</v>
      </c>
      <c r="AJ55" s="4">
        <f t="shared" si="33"/>
        <v>63184838.256501205</v>
      </c>
      <c r="AK55" s="4">
        <f t="shared" si="31"/>
        <v>67055807.398902789</v>
      </c>
      <c r="AL55" s="34">
        <f t="shared" si="32"/>
        <v>67055807.398902789</v>
      </c>
      <c r="AM55" s="17">
        <f>AL55-AB55</f>
        <v>7531987.5928355232</v>
      </c>
    </row>
    <row r="56" spans="1:39" x14ac:dyDescent="0.2">
      <c r="A56" s="1" t="s">
        <v>27</v>
      </c>
      <c r="B56" s="3">
        <v>1727263.2934808575</v>
      </c>
      <c r="C56" s="3">
        <v>9283062.1158197336</v>
      </c>
      <c r="D56" s="3">
        <v>11239620.022623396</v>
      </c>
      <c r="E56" s="3">
        <v>16080887.355508834</v>
      </c>
      <c r="F56" s="3">
        <v>16268718.060005475</v>
      </c>
      <c r="G56" s="3">
        <v>17356416.667165194</v>
      </c>
      <c r="H56" s="3">
        <v>20171884.897871885</v>
      </c>
      <c r="I56" s="3">
        <v>23893643.17916926</v>
      </c>
      <c r="J56" s="3">
        <v>25302739.158821177</v>
      </c>
      <c r="K56" s="3">
        <v>26309425.72140466</v>
      </c>
      <c r="L56" s="3">
        <v>27037026.389752336</v>
      </c>
      <c r="M56" s="3">
        <v>29476146.658470884</v>
      </c>
      <c r="N56" s="3">
        <v>30495064.430033065</v>
      </c>
      <c r="O56" s="3">
        <v>31767895.490162935</v>
      </c>
      <c r="P56" s="3">
        <v>34311223.298740067</v>
      </c>
      <c r="Q56" s="3">
        <v>44739385.129186511</v>
      </c>
      <c r="R56" s="3">
        <v>45082822.109001942</v>
      </c>
      <c r="S56" s="3">
        <v>47252623.587763995</v>
      </c>
      <c r="T56" s="3">
        <v>50436312.829415038</v>
      </c>
      <c r="U56" s="3">
        <v>52264740.788616933</v>
      </c>
      <c r="V56" s="3">
        <v>53669583.56607601</v>
      </c>
      <c r="W56" s="3">
        <v>54228774.457204625</v>
      </c>
      <c r="X56" s="3">
        <v>56072763.290263541</v>
      </c>
      <c r="Y56" s="3">
        <v>56189815.70635654</v>
      </c>
      <c r="Z56" s="3">
        <v>59594775.948491096</v>
      </c>
      <c r="AA56" s="3">
        <v>58742503.459911391</v>
      </c>
      <c r="AB56" s="4">
        <f>AA56*$AB$82</f>
        <v>59375060.735936329</v>
      </c>
      <c r="AC56" s="4">
        <f t="shared" ref="AC56:AC81" si="40">AB56*$AC$82</f>
        <v>59978784.069363914</v>
      </c>
      <c r="AD56" s="4">
        <f t="shared" si="39"/>
        <v>59978784.069363914</v>
      </c>
      <c r="AE56" s="4">
        <f t="shared" si="38"/>
        <v>60616377.169916101</v>
      </c>
      <c r="AF56" s="4">
        <f t="shared" si="37"/>
        <v>60616377.169916101</v>
      </c>
      <c r="AG56" s="4">
        <f t="shared" si="36"/>
        <v>62888643.851416953</v>
      </c>
      <c r="AH56" s="4">
        <f t="shared" si="35"/>
        <v>63026929.744983718</v>
      </c>
      <c r="AI56" s="4">
        <f t="shared" si="34"/>
        <v>63026929.744983718</v>
      </c>
      <c r="AJ56" s="4">
        <f t="shared" si="33"/>
        <v>63026929.744983718</v>
      </c>
      <c r="AK56" s="4">
        <f t="shared" si="31"/>
        <v>66888224.74731826</v>
      </c>
      <c r="AL56" s="34">
        <f t="shared" si="32"/>
        <v>66888224.74731826</v>
      </c>
      <c r="AM56" s="17">
        <f>AL56-AA56</f>
        <v>8145721.2874068692</v>
      </c>
    </row>
    <row r="57" spans="1:39" x14ac:dyDescent="0.2">
      <c r="A57" s="1" t="s">
        <v>26</v>
      </c>
      <c r="B57" s="3">
        <v>2551652.964869325</v>
      </c>
      <c r="C57" s="3">
        <v>6555288.4232980283</v>
      </c>
      <c r="D57" s="3">
        <v>11997563.451127551</v>
      </c>
      <c r="E57" s="3">
        <v>14992079.33988744</v>
      </c>
      <c r="F57" s="3">
        <v>17546727.3065296</v>
      </c>
      <c r="G57" s="3">
        <v>18671112.56100205</v>
      </c>
      <c r="H57" s="3">
        <v>21973646.627034627</v>
      </c>
      <c r="I57" s="3">
        <v>26287393.524111155</v>
      </c>
      <c r="J57" s="3">
        <v>28398757.293017946</v>
      </c>
      <c r="K57" s="3">
        <v>29928489.605535462</v>
      </c>
      <c r="L57" s="3">
        <v>31212584.311670907</v>
      </c>
      <c r="M57" s="3">
        <v>32565252.155201476</v>
      </c>
      <c r="N57" s="3">
        <v>34815951.240272328</v>
      </c>
      <c r="O57" s="3">
        <v>38923696.191744044</v>
      </c>
      <c r="P57" s="3">
        <v>47704042.486323461</v>
      </c>
      <c r="Q57" s="3">
        <v>50686070.429325841</v>
      </c>
      <c r="R57" s="3">
        <v>52565055.645315811</v>
      </c>
      <c r="S57" s="3">
        <v>52757681.649074145</v>
      </c>
      <c r="T57" s="3">
        <v>54383074.446261473</v>
      </c>
      <c r="U57" s="3">
        <v>56065340.20028659</v>
      </c>
      <c r="V57" s="3">
        <v>56825658.727249511</v>
      </c>
      <c r="W57" s="3">
        <v>59591335.555712178</v>
      </c>
      <c r="X57" s="3">
        <v>61320539.253007248</v>
      </c>
      <c r="Y57" s="3">
        <v>61509783.453219801</v>
      </c>
      <c r="Z57" s="3">
        <v>62548197.374788314</v>
      </c>
      <c r="AA57" s="4">
        <f>Z57*$AA$82</f>
        <v>63110642.554007322</v>
      </c>
      <c r="AB57" s="4">
        <f t="shared" ref="AB57:AB81" si="41">AA57*$AB$82</f>
        <v>63790237.290200181</v>
      </c>
      <c r="AC57" s="4">
        <f t="shared" si="40"/>
        <v>64438853.9689814</v>
      </c>
      <c r="AD57" s="4">
        <f t="shared" si="39"/>
        <v>64438853.9689814</v>
      </c>
      <c r="AE57" s="4">
        <f t="shared" si="38"/>
        <v>65123858.997602813</v>
      </c>
      <c r="AF57" s="4">
        <f t="shared" si="37"/>
        <v>65123858.997602813</v>
      </c>
      <c r="AG57" s="4">
        <f t="shared" si="36"/>
        <v>67565093.229668632</v>
      </c>
      <c r="AH57" s="4">
        <f t="shared" si="35"/>
        <v>67713662.17183347</v>
      </c>
      <c r="AI57" s="4">
        <f t="shared" si="34"/>
        <v>67713662.17183347</v>
      </c>
      <c r="AJ57" s="4">
        <f t="shared" si="33"/>
        <v>67713662.17183347</v>
      </c>
      <c r="AK57" s="4">
        <f t="shared" si="31"/>
        <v>71862086.129525617</v>
      </c>
      <c r="AL57" s="34">
        <f t="shared" si="32"/>
        <v>71862086.129525617</v>
      </c>
      <c r="AM57" s="17">
        <f>AL57-Z57</f>
        <v>9313888.7547373027</v>
      </c>
    </row>
    <row r="58" spans="1:39" x14ac:dyDescent="0.2">
      <c r="A58" s="2" t="s">
        <v>16</v>
      </c>
      <c r="B58" s="3">
        <v>2952060.2046411256</v>
      </c>
      <c r="C58" s="3">
        <v>9865571.5520734731</v>
      </c>
      <c r="D58" s="3">
        <v>15336138.322062492</v>
      </c>
      <c r="E58" s="3">
        <v>17987659.517386679</v>
      </c>
      <c r="F58" s="3">
        <v>21985317.173047315</v>
      </c>
      <c r="G58" s="3">
        <v>28653831.692396421</v>
      </c>
      <c r="H58" s="3">
        <v>28983492.533470631</v>
      </c>
      <c r="I58" s="3">
        <v>32171652.646565296</v>
      </c>
      <c r="J58" s="3">
        <v>34481885.382500634</v>
      </c>
      <c r="K58" s="3">
        <v>39861525.242901474</v>
      </c>
      <c r="L58" s="3">
        <v>41255570.573821202</v>
      </c>
      <c r="M58" s="3">
        <v>46510532.751604684</v>
      </c>
      <c r="N58" s="3">
        <v>47858493.161926635</v>
      </c>
      <c r="O58" s="3">
        <v>55947033.240974732</v>
      </c>
      <c r="P58" s="3">
        <v>58201720.32742513</v>
      </c>
      <c r="Q58" s="3">
        <v>62269440.228432164</v>
      </c>
      <c r="R58" s="3">
        <v>63408414.342952296</v>
      </c>
      <c r="S58" s="3">
        <v>64874816.272049673</v>
      </c>
      <c r="T58" s="3">
        <v>67014939.680642821</v>
      </c>
      <c r="U58" s="3">
        <v>71620449.691589937</v>
      </c>
      <c r="V58" s="3">
        <v>73123456.113904193</v>
      </c>
      <c r="W58" s="3">
        <v>74297611.332062513</v>
      </c>
      <c r="X58" s="3">
        <v>75490644.629719481</v>
      </c>
      <c r="Y58" s="3">
        <v>76312915.530424118</v>
      </c>
      <c r="Z58" s="4">
        <f>Y58*$Z$82</f>
        <v>77593366.024157107</v>
      </c>
      <c r="AA58" s="4">
        <f t="shared" ref="AA58:AA81" si="42">Z58*$AA$82</f>
        <v>78291100.195426032</v>
      </c>
      <c r="AB58" s="4">
        <f t="shared" si="41"/>
        <v>79134162.750810847</v>
      </c>
      <c r="AC58" s="4">
        <f t="shared" si="40"/>
        <v>79938795.873400733</v>
      </c>
      <c r="AD58" s="4">
        <f t="shared" si="39"/>
        <v>79938795.873400733</v>
      </c>
      <c r="AE58" s="4">
        <f t="shared" si="38"/>
        <v>80788570.097839594</v>
      </c>
      <c r="AF58" s="4">
        <f t="shared" si="37"/>
        <v>80788570.097839594</v>
      </c>
      <c r="AG58" s="4">
        <f t="shared" si="36"/>
        <v>83817011.991765976</v>
      </c>
      <c r="AH58" s="4">
        <f t="shared" si="35"/>
        <v>84001317.292207226</v>
      </c>
      <c r="AI58" s="4">
        <f t="shared" si="34"/>
        <v>84001317.292207226</v>
      </c>
      <c r="AJ58" s="4">
        <f t="shared" si="33"/>
        <v>84001317.292207226</v>
      </c>
      <c r="AK58" s="4">
        <f t="shared" si="31"/>
        <v>89147591.558815196</v>
      </c>
      <c r="AL58" s="34">
        <f t="shared" si="32"/>
        <v>89147591.558815196</v>
      </c>
      <c r="AM58" s="17">
        <f>AL58-Y58</f>
        <v>12834676.028391078</v>
      </c>
    </row>
    <row r="59" spans="1:39" x14ac:dyDescent="0.2">
      <c r="A59" s="2" t="s">
        <v>15</v>
      </c>
      <c r="B59" s="3">
        <v>3569737.2597944424</v>
      </c>
      <c r="C59" s="3">
        <v>11140187.144013152</v>
      </c>
      <c r="D59" s="3">
        <v>14488590.554152887</v>
      </c>
      <c r="E59" s="3">
        <v>21434016.984938648</v>
      </c>
      <c r="F59" s="3">
        <v>25994928.472824488</v>
      </c>
      <c r="G59" s="3">
        <v>26881813.718853764</v>
      </c>
      <c r="H59" s="3">
        <v>28416083.553022966</v>
      </c>
      <c r="I59" s="3">
        <v>29585321.574407138</v>
      </c>
      <c r="J59" s="3">
        <v>28514933.839374699</v>
      </c>
      <c r="K59" s="3">
        <v>30157574.251137853</v>
      </c>
      <c r="L59" s="3">
        <v>32844160.052438743</v>
      </c>
      <c r="M59" s="3">
        <v>36020754.223720722</v>
      </c>
      <c r="N59" s="3">
        <v>38320943.940708667</v>
      </c>
      <c r="O59" s="3">
        <v>42508563.72703632</v>
      </c>
      <c r="P59" s="3">
        <v>44894108.604015201</v>
      </c>
      <c r="Q59" s="3">
        <v>45721328.485194728</v>
      </c>
      <c r="R59" s="3">
        <v>48537249.83868897</v>
      </c>
      <c r="S59" s="3">
        <v>49145136.229296751</v>
      </c>
      <c r="T59" s="3">
        <v>50004873.062551081</v>
      </c>
      <c r="U59" s="3">
        <v>52270400.404953055</v>
      </c>
      <c r="V59" s="3">
        <v>54689189.28473369</v>
      </c>
      <c r="W59" s="3">
        <v>55293925.778552972</v>
      </c>
      <c r="X59" s="3">
        <v>57473457.097232811</v>
      </c>
      <c r="Y59" s="4">
        <f>X59*$Y$82</f>
        <v>58456061.258848079</v>
      </c>
      <c r="Z59" s="4">
        <f t="shared" ref="Z59:Z81" si="43">Y59*$Z$82</f>
        <v>59436892.511072181</v>
      </c>
      <c r="AA59" s="4">
        <f t="shared" si="42"/>
        <v>59971360.250570707</v>
      </c>
      <c r="AB59" s="4">
        <f t="shared" si="41"/>
        <v>60617150.233040556</v>
      </c>
      <c r="AC59" s="4">
        <f t="shared" si="40"/>
        <v>61233503.084692001</v>
      </c>
      <c r="AD59" s="4">
        <f t="shared" si="39"/>
        <v>61233503.084692001</v>
      </c>
      <c r="AE59" s="4">
        <f t="shared" si="38"/>
        <v>61884434.23801931</v>
      </c>
      <c r="AF59" s="4">
        <f t="shared" si="37"/>
        <v>61884434.23801931</v>
      </c>
      <c r="AG59" s="4">
        <f t="shared" si="36"/>
        <v>64204235.331186101</v>
      </c>
      <c r="AH59" s="4">
        <f t="shared" si="35"/>
        <v>64345414.079999968</v>
      </c>
      <c r="AI59" s="4">
        <f t="shared" si="34"/>
        <v>64345414.079999968</v>
      </c>
      <c r="AJ59" s="4">
        <f t="shared" si="33"/>
        <v>64345414.079999968</v>
      </c>
      <c r="AK59" s="4">
        <f t="shared" si="31"/>
        <v>68287484.982319698</v>
      </c>
      <c r="AL59" s="34">
        <f t="shared" si="32"/>
        <v>68287484.982319698</v>
      </c>
      <c r="AM59" s="17">
        <f>AL59-X59</f>
        <v>10814027.885086887</v>
      </c>
    </row>
    <row r="60" spans="1:39" x14ac:dyDescent="0.2">
      <c r="A60" s="2" t="s">
        <v>14</v>
      </c>
      <c r="B60" s="3">
        <v>6066666.0125462944</v>
      </c>
      <c r="C60" s="3">
        <v>9833847.1163519006</v>
      </c>
      <c r="D60" s="3">
        <v>9024003.1232020278</v>
      </c>
      <c r="E60" s="3">
        <v>12529652.168111129</v>
      </c>
      <c r="F60" s="3">
        <v>14666931.373826155</v>
      </c>
      <c r="G60" s="3">
        <v>15694970.276750542</v>
      </c>
      <c r="H60" s="3">
        <v>16577189.505582498</v>
      </c>
      <c r="I60" s="3">
        <v>18293858.959668934</v>
      </c>
      <c r="J60" s="3">
        <v>20338803.608470153</v>
      </c>
      <c r="K60" s="3">
        <v>24171868.990551032</v>
      </c>
      <c r="L60" s="3">
        <v>23292145.811596695</v>
      </c>
      <c r="M60" s="3">
        <v>25519857.058852617</v>
      </c>
      <c r="N60" s="3">
        <v>27631462.223821416</v>
      </c>
      <c r="O60" s="3">
        <v>28537087.534478039</v>
      </c>
      <c r="P60" s="3">
        <v>30227531.501142353</v>
      </c>
      <c r="Q60" s="3">
        <v>32041345.878724836</v>
      </c>
      <c r="R60" s="3">
        <v>33633274.981084004</v>
      </c>
      <c r="S60" s="3">
        <v>35446947.294930719</v>
      </c>
      <c r="T60" s="3">
        <v>36835759.919800766</v>
      </c>
      <c r="U60" s="3">
        <v>38849308.730828397</v>
      </c>
      <c r="V60" s="3">
        <v>42266009.494170673</v>
      </c>
      <c r="W60" s="3">
        <v>42016212.930360273</v>
      </c>
      <c r="X60" s="4">
        <f>W60*$X$82</f>
        <v>43350021.897334009</v>
      </c>
      <c r="Y60" s="4">
        <f t="shared" ref="Y60:Y81" si="44">X60*$Y$82</f>
        <v>44091162.487682872</v>
      </c>
      <c r="Z60" s="4">
        <f t="shared" si="43"/>
        <v>44830965.840551853</v>
      </c>
      <c r="AA60" s="4">
        <f t="shared" si="42"/>
        <v>45234094.334657967</v>
      </c>
      <c r="AB60" s="4">
        <f t="shared" si="41"/>
        <v>45721188.922230549</v>
      </c>
      <c r="AC60" s="4">
        <f t="shared" si="40"/>
        <v>46186080.212315492</v>
      </c>
      <c r="AD60" s="4">
        <f t="shared" si="39"/>
        <v>46186080.212315492</v>
      </c>
      <c r="AE60" s="4">
        <f t="shared" si="38"/>
        <v>46677052.587661855</v>
      </c>
      <c r="AF60" s="4">
        <f t="shared" si="37"/>
        <v>46677052.587661855</v>
      </c>
      <c r="AG60" s="4">
        <f t="shared" si="36"/>
        <v>48426789.479530178</v>
      </c>
      <c r="AH60" s="4">
        <f t="shared" si="35"/>
        <v>48533275.18896237</v>
      </c>
      <c r="AI60" s="4">
        <f t="shared" si="34"/>
        <v>48533275.18896237</v>
      </c>
      <c r="AJ60" s="4">
        <f t="shared" si="33"/>
        <v>48533275.18896237</v>
      </c>
      <c r="AK60" s="4">
        <f t="shared" si="31"/>
        <v>51506627.908067055</v>
      </c>
      <c r="AL60" s="34">
        <f t="shared" si="32"/>
        <v>51506627.908067055</v>
      </c>
      <c r="AM60" s="17">
        <f>AL60-W60</f>
        <v>9490414.9777067825</v>
      </c>
    </row>
    <row r="61" spans="1:39" x14ac:dyDescent="0.2">
      <c r="A61" s="2" t="s">
        <v>13</v>
      </c>
      <c r="B61" s="3">
        <v>4601423.3939999985</v>
      </c>
      <c r="C61" s="3">
        <v>11391353.638824401</v>
      </c>
      <c r="D61" s="3">
        <v>14329626.692997981</v>
      </c>
      <c r="E61" s="3">
        <v>18096532.874780338</v>
      </c>
      <c r="F61" s="3">
        <v>20934195.546281155</v>
      </c>
      <c r="G61" s="3">
        <v>23441337.740209933</v>
      </c>
      <c r="H61" s="3">
        <v>23782545.607152149</v>
      </c>
      <c r="I61" s="3">
        <v>25196043.965841673</v>
      </c>
      <c r="J61" s="3">
        <v>26574269.635920689</v>
      </c>
      <c r="K61" s="3">
        <v>28441954.160176314</v>
      </c>
      <c r="L61" s="3">
        <v>32813977.016597752</v>
      </c>
      <c r="M61" s="3">
        <v>36654715.067746066</v>
      </c>
      <c r="N61" s="3">
        <v>40098714.482606001</v>
      </c>
      <c r="O61" s="3">
        <v>41360879.714948021</v>
      </c>
      <c r="P61" s="3">
        <v>44134752.156370118</v>
      </c>
      <c r="Q61" s="3">
        <v>46818009.755622178</v>
      </c>
      <c r="R61" s="3">
        <v>49970667.021143742</v>
      </c>
      <c r="S61" s="3">
        <v>51965625.940426081</v>
      </c>
      <c r="T61" s="3">
        <v>54477391.906671159</v>
      </c>
      <c r="U61" s="3">
        <v>56938483.437992483</v>
      </c>
      <c r="V61" s="3">
        <v>57690347.399324328</v>
      </c>
      <c r="W61" s="4">
        <f>V61*$W$82</f>
        <v>59383467.514266044</v>
      </c>
      <c r="X61" s="4">
        <f t="shared" ref="X61:X81" si="45">W61*$X$82</f>
        <v>61268601.750228763</v>
      </c>
      <c r="Y61" s="4">
        <f t="shared" si="44"/>
        <v>62316090.210062891</v>
      </c>
      <c r="Z61" s="4">
        <f t="shared" si="43"/>
        <v>63361688.689984329</v>
      </c>
      <c r="AA61" s="4">
        <f t="shared" si="42"/>
        <v>63931448.936427847</v>
      </c>
      <c r="AB61" s="4">
        <f t="shared" si="41"/>
        <v>64619882.367242597</v>
      </c>
      <c r="AC61" s="4">
        <f t="shared" si="40"/>
        <v>65276934.845251061</v>
      </c>
      <c r="AD61" s="4">
        <f t="shared" si="39"/>
        <v>65276934.845251061</v>
      </c>
      <c r="AE61" s="4">
        <f t="shared" si="38"/>
        <v>65970848.933846019</v>
      </c>
      <c r="AF61" s="4">
        <f t="shared" si="37"/>
        <v>65970848.933846019</v>
      </c>
      <c r="AG61" s="4">
        <f t="shared" si="36"/>
        <v>68443833.446967021</v>
      </c>
      <c r="AH61" s="4">
        <f t="shared" si="35"/>
        <v>68594334.651758626</v>
      </c>
      <c r="AI61" s="4">
        <f t="shared" si="34"/>
        <v>68594334.651758626</v>
      </c>
      <c r="AJ61" s="4">
        <f t="shared" si="33"/>
        <v>68594334.651758626</v>
      </c>
      <c r="AK61" s="4">
        <f t="shared" si="31"/>
        <v>72796712.312402636</v>
      </c>
      <c r="AL61" s="34">
        <f t="shared" si="32"/>
        <v>72796712.312402636</v>
      </c>
      <c r="AM61" s="17">
        <f>AL61-V61</f>
        <v>15106364.913078308</v>
      </c>
    </row>
    <row r="62" spans="1:39" x14ac:dyDescent="0.2">
      <c r="A62" s="1" t="s">
        <v>12</v>
      </c>
      <c r="B62" s="3">
        <v>6767416.3886000011</v>
      </c>
      <c r="C62" s="3">
        <v>14978385.369123569</v>
      </c>
      <c r="D62" s="3">
        <v>18126143.490210265</v>
      </c>
      <c r="E62" s="3">
        <v>24566757.951477759</v>
      </c>
      <c r="F62" s="3">
        <v>27588147.375131272</v>
      </c>
      <c r="G62" s="3">
        <v>28249826.141118847</v>
      </c>
      <c r="H62" s="3">
        <v>29805396.150625981</v>
      </c>
      <c r="I62" s="3">
        <v>32677872.181090653</v>
      </c>
      <c r="J62" s="3">
        <v>36720144.964009434</v>
      </c>
      <c r="K62" s="3">
        <v>37418145.250877552</v>
      </c>
      <c r="L62" s="3">
        <v>41158655.170615308</v>
      </c>
      <c r="M62" s="3">
        <v>45247422.074736692</v>
      </c>
      <c r="N62" s="3">
        <v>49639105.117992178</v>
      </c>
      <c r="O62" s="3">
        <v>52453729.891580597</v>
      </c>
      <c r="P62" s="3">
        <v>53118161.627074674</v>
      </c>
      <c r="Q62" s="3">
        <v>57308423.403146483</v>
      </c>
      <c r="R62" s="3">
        <v>60530010.354989626</v>
      </c>
      <c r="S62" s="3">
        <v>63622799.027748764</v>
      </c>
      <c r="T62" s="3">
        <v>62128854.535329469</v>
      </c>
      <c r="U62" s="3">
        <v>68624541.988632038</v>
      </c>
      <c r="V62" s="4">
        <f>U62*$V$82</f>
        <v>70986610.478149518</v>
      </c>
      <c r="W62" s="4">
        <f t="shared" ref="W62:W81" si="46">V62*$W$82</f>
        <v>73069954.807143718</v>
      </c>
      <c r="X62" s="4">
        <f t="shared" si="45"/>
        <v>75389567.978841782</v>
      </c>
      <c r="Y62" s="4">
        <f t="shared" si="44"/>
        <v>76678477.798779398</v>
      </c>
      <c r="Z62" s="4">
        <f t="shared" si="43"/>
        <v>77965062.043054506</v>
      </c>
      <c r="AA62" s="4">
        <f t="shared" si="42"/>
        <v>78666138.574978709</v>
      </c>
      <c r="AB62" s="4">
        <f t="shared" si="41"/>
        <v>79513239.658546731</v>
      </c>
      <c r="AC62" s="4">
        <f t="shared" si="40"/>
        <v>80321727.220551535</v>
      </c>
      <c r="AD62" s="4">
        <f t="shared" si="39"/>
        <v>80321727.220551535</v>
      </c>
      <c r="AE62" s="4">
        <f t="shared" si="38"/>
        <v>81175572.124126643</v>
      </c>
      <c r="AF62" s="4">
        <f t="shared" si="37"/>
        <v>81175572.124126643</v>
      </c>
      <c r="AG62" s="4">
        <f t="shared" si="36"/>
        <v>84218521.183460504</v>
      </c>
      <c r="AH62" s="4">
        <f t="shared" si="35"/>
        <v>84403709.362811968</v>
      </c>
      <c r="AI62" s="4">
        <f t="shared" si="34"/>
        <v>84403709.362811968</v>
      </c>
      <c r="AJ62" s="4">
        <f t="shared" si="33"/>
        <v>84403709.362811968</v>
      </c>
      <c r="AK62" s="4">
        <f t="shared" si="31"/>
        <v>89574635.861370489</v>
      </c>
      <c r="AL62" s="34">
        <f t="shared" si="32"/>
        <v>89574635.861370489</v>
      </c>
      <c r="AM62" s="17">
        <f>AL62-U62</f>
        <v>20950093.872738451</v>
      </c>
    </row>
    <row r="63" spans="1:39" x14ac:dyDescent="0.2">
      <c r="A63" s="1" t="s">
        <v>11</v>
      </c>
      <c r="B63" s="3">
        <v>5842548.0997919999</v>
      </c>
      <c r="C63" s="3">
        <v>12982722.395062303</v>
      </c>
      <c r="D63" s="3">
        <v>19414267.605053402</v>
      </c>
      <c r="E63" s="3">
        <v>23340286.373299532</v>
      </c>
      <c r="F63" s="3">
        <v>26079460.75409035</v>
      </c>
      <c r="G63" s="3">
        <v>28371819.279419314</v>
      </c>
      <c r="H63" s="3">
        <v>28776144.847605549</v>
      </c>
      <c r="I63" s="3">
        <v>31858990.984678615</v>
      </c>
      <c r="J63" s="3">
        <v>33405246.51870165</v>
      </c>
      <c r="K63" s="3">
        <v>36939094.948586449</v>
      </c>
      <c r="L63" s="3">
        <v>39056714.633332044</v>
      </c>
      <c r="M63" s="3">
        <v>39924583.261316642</v>
      </c>
      <c r="N63" s="3">
        <v>43068638.672857299</v>
      </c>
      <c r="O63" s="3">
        <v>45397779.512259096</v>
      </c>
      <c r="P63" s="3">
        <v>49696371.313324094</v>
      </c>
      <c r="Q63" s="3">
        <v>52712718.167007409</v>
      </c>
      <c r="R63" s="3">
        <v>56085674.698532172</v>
      </c>
      <c r="S63" s="3">
        <v>57898469.753653072</v>
      </c>
      <c r="T63" s="3">
        <v>61718116.237915635</v>
      </c>
      <c r="U63" s="4">
        <f>T63*$U$82</f>
        <v>64008787.340011753</v>
      </c>
      <c r="V63" s="4">
        <f t="shared" ref="V63:V81" si="47">U63*$V$82</f>
        <v>66211980.763919972</v>
      </c>
      <c r="W63" s="4">
        <f t="shared" si="46"/>
        <v>68155197.290344283</v>
      </c>
      <c r="X63" s="4">
        <f t="shared" si="45"/>
        <v>70318790.983150378</v>
      </c>
      <c r="Y63" s="4">
        <f t="shared" si="44"/>
        <v>71521007.452274591</v>
      </c>
      <c r="Z63" s="4">
        <f t="shared" si="43"/>
        <v>72721054.766258225</v>
      </c>
      <c r="AA63" s="4">
        <f t="shared" si="42"/>
        <v>73374976.196414262</v>
      </c>
      <c r="AB63" s="4">
        <f t="shared" si="41"/>
        <v>74165100.422271833</v>
      </c>
      <c r="AC63" s="4">
        <f t="shared" si="40"/>
        <v>74919208.310263023</v>
      </c>
      <c r="AD63" s="4">
        <f t="shared" si="39"/>
        <v>74919208.310263023</v>
      </c>
      <c r="AE63" s="4">
        <f t="shared" si="38"/>
        <v>75715622.760116041</v>
      </c>
      <c r="AF63" s="4">
        <f t="shared" si="37"/>
        <v>75715622.760116041</v>
      </c>
      <c r="AG63" s="4">
        <f t="shared" si="36"/>
        <v>78553900.05248259</v>
      </c>
      <c r="AH63" s="4">
        <f t="shared" si="35"/>
        <v>78726632.29151094</v>
      </c>
      <c r="AI63" s="4">
        <f t="shared" si="34"/>
        <v>78726632.29151094</v>
      </c>
      <c r="AJ63" s="4">
        <f t="shared" si="33"/>
        <v>78726632.29151094</v>
      </c>
      <c r="AK63" s="4">
        <f t="shared" si="31"/>
        <v>83549757.153340891</v>
      </c>
      <c r="AL63" s="34">
        <f>AK63</f>
        <v>83549757.153340891</v>
      </c>
      <c r="AM63" s="17">
        <f>AL63-T63</f>
        <v>21831640.915425256</v>
      </c>
    </row>
    <row r="64" spans="1:39" x14ac:dyDescent="0.2">
      <c r="A64" s="1" t="s">
        <v>10</v>
      </c>
      <c r="B64" s="3">
        <v>5795886.5759999994</v>
      </c>
      <c r="C64" s="3">
        <v>15653902.636639901</v>
      </c>
      <c r="D64" s="3">
        <v>18049250.468909103</v>
      </c>
      <c r="E64" s="3">
        <v>18919297.711048692</v>
      </c>
      <c r="F64" s="3">
        <v>22305317.337911732</v>
      </c>
      <c r="G64" s="3">
        <v>23084334.303313483</v>
      </c>
      <c r="H64" s="3">
        <v>23957406.287984118</v>
      </c>
      <c r="I64" s="3">
        <v>24950317.407718677</v>
      </c>
      <c r="J64" s="3">
        <v>26329698.773150954</v>
      </c>
      <c r="K64" s="3">
        <v>28620649.659207553</v>
      </c>
      <c r="L64" s="3">
        <v>29826841.186863862</v>
      </c>
      <c r="M64" s="3">
        <v>31776304.724725377</v>
      </c>
      <c r="N64" s="3">
        <v>31345365.479820997</v>
      </c>
      <c r="O64" s="3">
        <v>34835113.166078433</v>
      </c>
      <c r="P64" s="3">
        <v>36348585.360028118</v>
      </c>
      <c r="Q64" s="3">
        <v>37651815.411923163</v>
      </c>
      <c r="R64" s="3">
        <v>38674402.592209302</v>
      </c>
      <c r="S64" s="3">
        <v>40878903.110301912</v>
      </c>
      <c r="T64" s="4">
        <f>S64*$T$82</f>
        <v>42618990.31662742</v>
      </c>
      <c r="U64" s="4">
        <f t="shared" ref="U64:U81" si="48">T64*$U$82</f>
        <v>44200796.364344046</v>
      </c>
      <c r="V64" s="4">
        <f t="shared" si="47"/>
        <v>45722195.346082844</v>
      </c>
      <c r="W64" s="4">
        <f t="shared" si="46"/>
        <v>47064069.197247311</v>
      </c>
      <c r="X64" s="4">
        <f t="shared" si="45"/>
        <v>48558122.876516461</v>
      </c>
      <c r="Y64" s="4">
        <f t="shared" si="44"/>
        <v>49388304.599150084</v>
      </c>
      <c r="Z64" s="4">
        <f t="shared" si="43"/>
        <v>50216988.427687667</v>
      </c>
      <c r="AA64" s="4">
        <f t="shared" si="42"/>
        <v>50668549.051998064</v>
      </c>
      <c r="AB64" s="4">
        <f t="shared" si="41"/>
        <v>51214163.513089947</v>
      </c>
      <c r="AC64" s="4">
        <f t="shared" si="40"/>
        <v>51734907.157502159</v>
      </c>
      <c r="AD64" s="4">
        <f t="shared" si="39"/>
        <v>51734907.157502159</v>
      </c>
      <c r="AE64" s="4">
        <f t="shared" si="38"/>
        <v>52284865.286416277</v>
      </c>
      <c r="AF64" s="4">
        <f t="shared" si="37"/>
        <v>52284865.286416277</v>
      </c>
      <c r="AG64" s="4">
        <f t="shared" si="36"/>
        <v>54244816.753064588</v>
      </c>
      <c r="AH64" s="4">
        <f t="shared" si="35"/>
        <v>54364095.727719948</v>
      </c>
      <c r="AI64" s="4">
        <f t="shared" si="34"/>
        <v>54364095.727719948</v>
      </c>
      <c r="AJ64" s="4">
        <f t="shared" si="33"/>
        <v>54364095.727719948</v>
      </c>
      <c r="AK64" s="4">
        <f t="shared" si="31"/>
        <v>57694669.055490032</v>
      </c>
      <c r="AL64" s="34">
        <f t="shared" si="32"/>
        <v>57694669.055490032</v>
      </c>
      <c r="AM64" s="17">
        <f>AL64-S64</f>
        <v>16815765.94518812</v>
      </c>
    </row>
    <row r="65" spans="1:39" x14ac:dyDescent="0.2">
      <c r="A65" s="1" t="s">
        <v>9</v>
      </c>
      <c r="B65" s="3">
        <v>6469155.4043999966</v>
      </c>
      <c r="C65" s="3">
        <v>12742329.980708599</v>
      </c>
      <c r="D65" s="3">
        <v>14885133.028189829</v>
      </c>
      <c r="E65" s="3">
        <v>17508456.974338502</v>
      </c>
      <c r="F65" s="3">
        <v>21131787.547351796</v>
      </c>
      <c r="G65" s="3">
        <v>23113568.977799214</v>
      </c>
      <c r="H65" s="3">
        <v>28683035.267534293</v>
      </c>
      <c r="I65" s="3">
        <v>30691936.811861917</v>
      </c>
      <c r="J65" s="3">
        <v>33994709.317235999</v>
      </c>
      <c r="K65" s="3">
        <v>36200130.515100397</v>
      </c>
      <c r="L65" s="3">
        <v>38008737.875031739</v>
      </c>
      <c r="M65" s="3">
        <v>38554053.50758601</v>
      </c>
      <c r="N65" s="3">
        <v>40618085.134553857</v>
      </c>
      <c r="O65" s="3">
        <v>43827246.056465663</v>
      </c>
      <c r="P65" s="3">
        <v>46322580.080158189</v>
      </c>
      <c r="Q65" s="3">
        <v>47620489.565657943</v>
      </c>
      <c r="R65" s="3">
        <v>49484496.892667487</v>
      </c>
      <c r="S65" s="4">
        <f>R65*$S$82</f>
        <v>51144279.53592702</v>
      </c>
      <c r="T65" s="4">
        <f t="shared" ref="T65:T81" si="49">S65*$T$82</f>
        <v>53321331.749316141</v>
      </c>
      <c r="U65" s="4">
        <f t="shared" si="48"/>
        <v>55300355.75731726</v>
      </c>
      <c r="V65" s="4">
        <f t="shared" si="47"/>
        <v>57203803.47453633</v>
      </c>
      <c r="W65" s="4">
        <f t="shared" si="46"/>
        <v>58882644.297655463</v>
      </c>
      <c r="X65" s="4">
        <f t="shared" si="45"/>
        <v>60751879.849500909</v>
      </c>
      <c r="Y65" s="4">
        <f t="shared" si="44"/>
        <v>61790534.090624407</v>
      </c>
      <c r="Z65" s="4">
        <f t="shared" si="43"/>
        <v>62827314.291386388</v>
      </c>
      <c r="AA65" s="4">
        <f t="shared" si="42"/>
        <v>63392269.342524461</v>
      </c>
      <c r="AB65" s="4">
        <f t="shared" si="41"/>
        <v>64074896.722266831</v>
      </c>
      <c r="AC65" s="4">
        <f t="shared" si="40"/>
        <v>64726407.80720257</v>
      </c>
      <c r="AD65" s="4">
        <f t="shared" si="39"/>
        <v>64726407.80720257</v>
      </c>
      <c r="AE65" s="4">
        <f t="shared" si="38"/>
        <v>65414469.622421645</v>
      </c>
      <c r="AF65" s="4">
        <f t="shared" si="37"/>
        <v>65414469.622421645</v>
      </c>
      <c r="AG65" s="4">
        <f t="shared" si="36"/>
        <v>67866597.689963892</v>
      </c>
      <c r="AH65" s="4">
        <f t="shared" si="35"/>
        <v>68015829.610548258</v>
      </c>
      <c r="AI65" s="4">
        <f t="shared" si="34"/>
        <v>68015829.610548258</v>
      </c>
      <c r="AJ65" s="4">
        <f t="shared" si="33"/>
        <v>68015829.610548258</v>
      </c>
      <c r="AK65" s="4">
        <f t="shared" si="31"/>
        <v>72182765.617386669</v>
      </c>
      <c r="AL65" s="34">
        <f t="shared" si="32"/>
        <v>72182765.617386669</v>
      </c>
      <c r="AM65" s="17">
        <f>AL65-R65</f>
        <v>22698268.724719182</v>
      </c>
    </row>
    <row r="66" spans="1:39" x14ac:dyDescent="0.2">
      <c r="A66" s="2" t="s">
        <v>8</v>
      </c>
      <c r="B66" s="3">
        <v>5009848.1212000009</v>
      </c>
      <c r="C66" s="3">
        <v>9015798.7546174992</v>
      </c>
      <c r="D66" s="3">
        <v>14236114.842656197</v>
      </c>
      <c r="E66" s="3">
        <v>18987735.944568269</v>
      </c>
      <c r="F66" s="3">
        <v>18798312.123670295</v>
      </c>
      <c r="G66" s="3">
        <v>24684872.899763137</v>
      </c>
      <c r="H66" s="3">
        <v>26247577.413968358</v>
      </c>
      <c r="I66" s="3">
        <v>27775993.152791061</v>
      </c>
      <c r="J66" s="3">
        <v>26956181.073999271</v>
      </c>
      <c r="K66" s="3">
        <v>28962011.206613857</v>
      </c>
      <c r="L66" s="3">
        <v>30374321.632724792</v>
      </c>
      <c r="M66" s="3">
        <v>33883258.248240896</v>
      </c>
      <c r="N66" s="3">
        <v>35600442.57780724</v>
      </c>
      <c r="O66" s="3">
        <v>38888203.692115106</v>
      </c>
      <c r="P66" s="3">
        <v>40442147.135124587</v>
      </c>
      <c r="Q66" s="3">
        <v>42034710.348273635</v>
      </c>
      <c r="R66" s="4">
        <f>Q66*$R$82</f>
        <v>44193611.994270854</v>
      </c>
      <c r="S66" s="4">
        <f t="shared" ref="S66:S81" si="50">R66*$S$82</f>
        <v>45675930.593773603</v>
      </c>
      <c r="T66" s="4">
        <f t="shared" si="49"/>
        <v>47620212.274932697</v>
      </c>
      <c r="U66" s="4">
        <f t="shared" si="48"/>
        <v>49387638.936390944</v>
      </c>
      <c r="V66" s="4">
        <f t="shared" si="47"/>
        <v>51087569.927881435</v>
      </c>
      <c r="W66" s="4">
        <f t="shared" si="46"/>
        <v>52586909.005693965</v>
      </c>
      <c r="X66" s="4">
        <f t="shared" si="45"/>
        <v>54256285.798254527</v>
      </c>
      <c r="Y66" s="4">
        <f t="shared" si="44"/>
        <v>55183887.075639993</v>
      </c>
      <c r="Z66" s="4">
        <f t="shared" si="43"/>
        <v>56109814.685153723</v>
      </c>
      <c r="AA66" s="4">
        <f t="shared" si="42"/>
        <v>56614364.713789031</v>
      </c>
      <c r="AB66" s="4">
        <f t="shared" si="41"/>
        <v>57224005.539731637</v>
      </c>
      <c r="AC66" s="4">
        <f t="shared" si="40"/>
        <v>57805857.026674464</v>
      </c>
      <c r="AD66" s="4">
        <f t="shared" si="39"/>
        <v>57805857.026674464</v>
      </c>
      <c r="AE66" s="4">
        <f t="shared" si="38"/>
        <v>58420351.237979084</v>
      </c>
      <c r="AF66" s="4">
        <f t="shared" si="37"/>
        <v>58420351.237979084</v>
      </c>
      <c r="AG66" s="4">
        <f t="shared" si="36"/>
        <v>60610297.649120249</v>
      </c>
      <c r="AH66" s="4">
        <f t="shared" si="35"/>
        <v>60743573.685244657</v>
      </c>
      <c r="AI66" s="4">
        <f t="shared" si="34"/>
        <v>60743573.685244657</v>
      </c>
      <c r="AJ66" s="4">
        <f t="shared" si="33"/>
        <v>60743573.685244657</v>
      </c>
      <c r="AK66" s="4">
        <f t="shared" si="31"/>
        <v>64464980.684503458</v>
      </c>
      <c r="AL66" s="34">
        <f>AK66</f>
        <v>64464980.684503458</v>
      </c>
      <c r="AM66" s="17">
        <f>AL66-Q66</f>
        <v>22430270.336229824</v>
      </c>
    </row>
    <row r="67" spans="1:39" x14ac:dyDescent="0.2">
      <c r="A67" s="2" t="s">
        <v>7</v>
      </c>
      <c r="B67" s="3">
        <v>4525464.2345000012</v>
      </c>
      <c r="C67" s="3">
        <v>12262064.769645497</v>
      </c>
      <c r="D67" s="3">
        <v>16817337.263133358</v>
      </c>
      <c r="E67" s="3">
        <v>18453418.93363101</v>
      </c>
      <c r="F67" s="3">
        <v>21749994.329940438</v>
      </c>
      <c r="G67" s="3">
        <v>26329327.158375148</v>
      </c>
      <c r="H67" s="3">
        <v>27891805.495354492</v>
      </c>
      <c r="I67" s="3">
        <v>28516355.085861955</v>
      </c>
      <c r="J67" s="3">
        <v>31278289.700202532</v>
      </c>
      <c r="K67" s="3">
        <v>32973412.915207442</v>
      </c>
      <c r="L67" s="3">
        <v>34548404.714223124</v>
      </c>
      <c r="M67" s="3">
        <v>37231953.860978231</v>
      </c>
      <c r="N67" s="3">
        <v>40228958.139141306</v>
      </c>
      <c r="O67" s="3">
        <v>44568431.309715442</v>
      </c>
      <c r="P67" s="3">
        <v>46373158.44571086</v>
      </c>
      <c r="Q67" s="4">
        <f>P67*$Q$82</f>
        <v>49116900.542567275</v>
      </c>
      <c r="R67" s="4">
        <f t="shared" ref="R67:R81" si="51">Q67*$R$82</f>
        <v>51639543.295403205</v>
      </c>
      <c r="S67" s="4">
        <f t="shared" si="50"/>
        <v>53371609.357496679</v>
      </c>
      <c r="T67" s="4">
        <f t="shared" si="49"/>
        <v>55643472.043571994</v>
      </c>
      <c r="U67" s="4">
        <f t="shared" si="48"/>
        <v>57708682.409668677</v>
      </c>
      <c r="V67" s="4">
        <f t="shared" si="47"/>
        <v>59695025.142768897</v>
      </c>
      <c r="W67" s="4">
        <f t="shared" si="46"/>
        <v>61446979.367131174</v>
      </c>
      <c r="X67" s="4">
        <f t="shared" si="45"/>
        <v>63397619.997431949</v>
      </c>
      <c r="Y67" s="4">
        <f t="shared" si="44"/>
        <v>64481507.558616765</v>
      </c>
      <c r="Z67" s="4">
        <f t="shared" si="43"/>
        <v>65563439.465112485</v>
      </c>
      <c r="AA67" s="4">
        <f t="shared" si="42"/>
        <v>66152998.26948873</v>
      </c>
      <c r="AB67" s="4">
        <f t="shared" si="41"/>
        <v>66865354.024207078</v>
      </c>
      <c r="AC67" s="4">
        <f t="shared" si="40"/>
        <v>67545238.371641144</v>
      </c>
      <c r="AD67" s="4">
        <f t="shared" si="39"/>
        <v>67545238.371641144</v>
      </c>
      <c r="AE67" s="4">
        <f t="shared" si="38"/>
        <v>68263265.23112376</v>
      </c>
      <c r="AF67" s="4">
        <f t="shared" si="37"/>
        <v>68263265.23112376</v>
      </c>
      <c r="AG67" s="4">
        <f t="shared" si="36"/>
        <v>70822183.305695206</v>
      </c>
      <c r="AH67" s="4">
        <f t="shared" si="35"/>
        <v>70977914.266056135</v>
      </c>
      <c r="AI67" s="4">
        <f t="shared" si="34"/>
        <v>70977914.266056135</v>
      </c>
      <c r="AJ67" s="4">
        <f t="shared" si="33"/>
        <v>70977914.266056135</v>
      </c>
      <c r="AK67" s="4">
        <f t="shared" si="31"/>
        <v>75326320.046578303</v>
      </c>
      <c r="AL67" s="34">
        <f t="shared" si="32"/>
        <v>75326320.046578303</v>
      </c>
      <c r="AM67" s="17">
        <f>AL67-P67</f>
        <v>28953161.600867443</v>
      </c>
    </row>
    <row r="68" spans="1:39" x14ac:dyDescent="0.2">
      <c r="A68" s="2" t="s">
        <v>6</v>
      </c>
      <c r="B68" s="3">
        <v>5452247.6960000005</v>
      </c>
      <c r="C68" s="3">
        <v>9141088.3891571015</v>
      </c>
      <c r="D68" s="3">
        <v>8189742.3603457743</v>
      </c>
      <c r="E68" s="3">
        <v>13519599.485254053</v>
      </c>
      <c r="F68" s="3">
        <v>14977162.355112186</v>
      </c>
      <c r="G68" s="3">
        <v>16977763.92519274</v>
      </c>
      <c r="H68" s="3">
        <v>17251837.022081174</v>
      </c>
      <c r="I68" s="3">
        <v>19786735.080395687</v>
      </c>
      <c r="J68" s="3">
        <v>20359776.217258014</v>
      </c>
      <c r="K68" s="3">
        <v>23925316.78972514</v>
      </c>
      <c r="L68" s="3">
        <v>28595568.916776709</v>
      </c>
      <c r="M68" s="3">
        <v>31186962.207257453</v>
      </c>
      <c r="N68" s="3">
        <v>32802719.235696141</v>
      </c>
      <c r="O68" s="3">
        <v>34128969.92284397</v>
      </c>
      <c r="P68" s="4">
        <f>O68*$P$82</f>
        <v>36139547.849300191</v>
      </c>
      <c r="Q68" s="4">
        <f t="shared" ref="Q68:Q81" si="52">P68*$Q$82</f>
        <v>38277802.005776629</v>
      </c>
      <c r="R68" s="4">
        <f t="shared" si="51"/>
        <v>40243748.935605317</v>
      </c>
      <c r="S68" s="4">
        <f t="shared" si="50"/>
        <v>41593583.331777781</v>
      </c>
      <c r="T68" s="4">
        <f t="shared" si="49"/>
        <v>43364092.242586128</v>
      </c>
      <c r="U68" s="4">
        <f t="shared" si="48"/>
        <v>44973552.787133642</v>
      </c>
      <c r="V68" s="4">
        <f t="shared" si="47"/>
        <v>46521550.177305475</v>
      </c>
      <c r="W68" s="4">
        <f t="shared" si="46"/>
        <v>47886883.823820986</v>
      </c>
      <c r="X68" s="4">
        <f t="shared" si="45"/>
        <v>49407057.837373957</v>
      </c>
      <c r="Y68" s="4">
        <f t="shared" si="44"/>
        <v>50251753.512492955</v>
      </c>
      <c r="Z68" s="4">
        <f t="shared" si="43"/>
        <v>51094925.10604015</v>
      </c>
      <c r="AA68" s="4">
        <f t="shared" si="42"/>
        <v>51554380.302426547</v>
      </c>
      <c r="AB68" s="4">
        <f t="shared" si="41"/>
        <v>52109533.665842734</v>
      </c>
      <c r="AC68" s="4">
        <f t="shared" si="40"/>
        <v>52639381.399523601</v>
      </c>
      <c r="AD68" s="4">
        <f t="shared" si="39"/>
        <v>52639381.399523601</v>
      </c>
      <c r="AE68" s="4">
        <f t="shared" si="38"/>
        <v>53198954.370507091</v>
      </c>
      <c r="AF68" s="4">
        <f t="shared" si="37"/>
        <v>53198954.370507091</v>
      </c>
      <c r="AG68" s="4">
        <f t="shared" si="36"/>
        <v>55193171.398158513</v>
      </c>
      <c r="AH68" s="4">
        <f t="shared" si="35"/>
        <v>55314535.710666358</v>
      </c>
      <c r="AI68" s="4">
        <f t="shared" si="34"/>
        <v>55314535.710666358</v>
      </c>
      <c r="AJ68" s="4">
        <f t="shared" si="33"/>
        <v>55314535.710666358</v>
      </c>
      <c r="AK68" s="4">
        <f t="shared" si="31"/>
        <v>58703336.992281236</v>
      </c>
      <c r="AL68" s="34">
        <f t="shared" si="32"/>
        <v>58703336.992281236</v>
      </c>
      <c r="AM68" s="17">
        <f>AL68-O68</f>
        <v>24574367.069437265</v>
      </c>
    </row>
    <row r="69" spans="1:39" x14ac:dyDescent="0.2">
      <c r="A69" s="2" t="s">
        <v>5</v>
      </c>
      <c r="B69" s="3">
        <v>4110929.1380000003</v>
      </c>
      <c r="C69" s="3">
        <v>11016919.6048788</v>
      </c>
      <c r="D69" s="3">
        <v>13494685.648302039</v>
      </c>
      <c r="E69" s="3">
        <v>17027798.076487321</v>
      </c>
      <c r="F69" s="3">
        <v>18626850.09246029</v>
      </c>
      <c r="G69" s="3">
        <v>23562915.843334518</v>
      </c>
      <c r="H69" s="3">
        <v>28112868.130078226</v>
      </c>
      <c r="I69" s="3">
        <v>28140356.321109917</v>
      </c>
      <c r="J69" s="3">
        <v>31125524.541618146</v>
      </c>
      <c r="K69" s="3">
        <v>35438836.455725498</v>
      </c>
      <c r="L69" s="3">
        <v>38296755.470476769</v>
      </c>
      <c r="M69" s="3">
        <v>40383220.894837685</v>
      </c>
      <c r="N69" s="3">
        <v>42239671.571185648</v>
      </c>
      <c r="O69" s="4">
        <f>N69*$O$82</f>
        <v>45362858.841070406</v>
      </c>
      <c r="P69" s="4">
        <f t="shared" ref="P69:P81" si="53">O69*$P$82</f>
        <v>48035238.431576528</v>
      </c>
      <c r="Q69" s="4">
        <f t="shared" si="52"/>
        <v>50877320.149420828</v>
      </c>
      <c r="R69" s="4">
        <f t="shared" si="51"/>
        <v>53490378.00813932</v>
      </c>
      <c r="S69" s="4">
        <f t="shared" si="50"/>
        <v>55284523.782559767</v>
      </c>
      <c r="T69" s="4">
        <f t="shared" si="49"/>
        <v>57637813.260074817</v>
      </c>
      <c r="U69" s="4">
        <f t="shared" si="48"/>
        <v>59777043.704405122</v>
      </c>
      <c r="V69" s="4">
        <f t="shared" si="47"/>
        <v>61834579.787546851</v>
      </c>
      <c r="W69" s="4">
        <f t="shared" si="46"/>
        <v>63649326.544271879</v>
      </c>
      <c r="X69" s="4">
        <f t="shared" si="45"/>
        <v>65669880.91044715</v>
      </c>
      <c r="Y69" s="4">
        <f t="shared" si="44"/>
        <v>66792616.544153988</v>
      </c>
      <c r="Z69" s="4">
        <f t="shared" si="43"/>
        <v>67913326.429724842</v>
      </c>
      <c r="AA69" s="4">
        <f t="shared" si="42"/>
        <v>68524015.860568807</v>
      </c>
      <c r="AB69" s="4">
        <f t="shared" si="41"/>
        <v>69261903.459190339</v>
      </c>
      <c r="AC69" s="4">
        <f t="shared" si="40"/>
        <v>69966155.829084992</v>
      </c>
      <c r="AD69" s="4">
        <f t="shared" si="39"/>
        <v>69966155.829084992</v>
      </c>
      <c r="AE69" s="4">
        <f t="shared" si="38"/>
        <v>70709917.792935297</v>
      </c>
      <c r="AF69" s="4">
        <f t="shared" si="37"/>
        <v>70709917.792935297</v>
      </c>
      <c r="AG69" s="4">
        <f t="shared" si="36"/>
        <v>73360551.132538646</v>
      </c>
      <c r="AH69" s="4">
        <f t="shared" si="35"/>
        <v>73521863.71211791</v>
      </c>
      <c r="AI69" s="4">
        <f t="shared" si="34"/>
        <v>73521863.71211791</v>
      </c>
      <c r="AJ69" s="4">
        <f t="shared" si="33"/>
        <v>73521863.71211791</v>
      </c>
      <c r="AK69" s="4">
        <f t="shared" si="31"/>
        <v>78026122.543423533</v>
      </c>
      <c r="AL69" s="34">
        <f t="shared" si="32"/>
        <v>78026122.543423533</v>
      </c>
      <c r="AM69" s="17">
        <f>AL69-N69</f>
        <v>35786450.972237885</v>
      </c>
    </row>
    <row r="70" spans="1:39" x14ac:dyDescent="0.2">
      <c r="A70" s="1" t="s">
        <v>4</v>
      </c>
      <c r="B70" s="3">
        <v>5808511.3187644454</v>
      </c>
      <c r="C70" s="3">
        <v>13606285.5969787</v>
      </c>
      <c r="D70" s="3">
        <v>14536439.33636591</v>
      </c>
      <c r="E70" s="3">
        <v>18428881.156424779</v>
      </c>
      <c r="F70" s="3">
        <v>23121762.615352344</v>
      </c>
      <c r="G70" s="3">
        <v>26358429.604179136</v>
      </c>
      <c r="H70" s="3">
        <v>29704715.853884991</v>
      </c>
      <c r="I70" s="3">
        <v>31814773.256037861</v>
      </c>
      <c r="J70" s="3">
        <v>35693138.266091138</v>
      </c>
      <c r="K70" s="3">
        <v>38090331.176884286</v>
      </c>
      <c r="L70" s="3">
        <v>42913356.812933616</v>
      </c>
      <c r="M70" s="3">
        <v>47446779.799217924</v>
      </c>
      <c r="N70" s="4">
        <f>M70*$N$82</f>
        <v>50164743.365019895</v>
      </c>
      <c r="O70" s="4">
        <f t="shared" ref="O70:O81" si="54">N70*$O$82</f>
        <v>53873907.807992108</v>
      </c>
      <c r="P70" s="4">
        <f t="shared" si="53"/>
        <v>57047683.345184185</v>
      </c>
      <c r="Q70" s="4">
        <f t="shared" si="52"/>
        <v>60423000.782437451</v>
      </c>
      <c r="R70" s="4">
        <f t="shared" si="51"/>
        <v>63526324.553779982</v>
      </c>
      <c r="S70" s="4">
        <f t="shared" si="50"/>
        <v>65657090.702885963</v>
      </c>
      <c r="T70" s="4">
        <f t="shared" si="49"/>
        <v>68451907.951978281</v>
      </c>
      <c r="U70" s="4">
        <f t="shared" si="48"/>
        <v>70992504.084635541</v>
      </c>
      <c r="V70" s="4">
        <f t="shared" si="47"/>
        <v>73436078.235090896</v>
      </c>
      <c r="W70" s="4">
        <f t="shared" si="46"/>
        <v>75591310.554314584</v>
      </c>
      <c r="X70" s="4">
        <f t="shared" si="45"/>
        <v>77990964.421495631</v>
      </c>
      <c r="Y70" s="4">
        <f t="shared" si="44"/>
        <v>79324349.432237208</v>
      </c>
      <c r="Z70" s="4">
        <f t="shared" si="43"/>
        <v>80655328.620878771</v>
      </c>
      <c r="AA70" s="4">
        <f t="shared" si="42"/>
        <v>81380596.536903843</v>
      </c>
      <c r="AB70" s="4">
        <f t="shared" si="41"/>
        <v>82256927.735518813</v>
      </c>
      <c r="AC70" s="4">
        <f t="shared" si="40"/>
        <v>83093313.012341663</v>
      </c>
      <c r="AD70" s="4">
        <f t="shared" si="39"/>
        <v>83093313.012341663</v>
      </c>
      <c r="AE70" s="4">
        <f t="shared" si="38"/>
        <v>83976620.733575597</v>
      </c>
      <c r="AF70" s="4">
        <f t="shared" si="37"/>
        <v>83976620.733575597</v>
      </c>
      <c r="AG70" s="4">
        <f t="shared" si="36"/>
        <v>87124569.955005482</v>
      </c>
      <c r="AH70" s="4">
        <f t="shared" si="35"/>
        <v>87316148.247523814</v>
      </c>
      <c r="AI70" s="4">
        <f t="shared" si="34"/>
        <v>87316148.247523814</v>
      </c>
      <c r="AJ70" s="4">
        <f t="shared" si="33"/>
        <v>87316148.247523814</v>
      </c>
      <c r="AK70" s="4">
        <f t="shared" si="31"/>
        <v>92665503.01088351</v>
      </c>
      <c r="AL70" s="34">
        <f t="shared" si="32"/>
        <v>92665503.01088351</v>
      </c>
      <c r="AM70" s="17">
        <f>AL70-M70</f>
        <v>45218723.211665586</v>
      </c>
    </row>
    <row r="71" spans="1:39" x14ac:dyDescent="0.2">
      <c r="A71" s="1" t="s">
        <v>3</v>
      </c>
      <c r="B71" s="3">
        <v>7244921.8439999996</v>
      </c>
      <c r="C71" s="3">
        <v>16713410.24486208</v>
      </c>
      <c r="D71" s="3">
        <v>20592544.612138744</v>
      </c>
      <c r="E71" s="3">
        <v>22629182.179502793</v>
      </c>
      <c r="F71" s="3">
        <v>25967576.213720378</v>
      </c>
      <c r="G71" s="3">
        <v>28186200.878968634</v>
      </c>
      <c r="H71" s="3">
        <v>31581373.151729163</v>
      </c>
      <c r="I71" s="3">
        <v>39495739.703263581</v>
      </c>
      <c r="J71" s="3">
        <v>46358229.738822401</v>
      </c>
      <c r="K71" s="3">
        <v>47069993.897792928</v>
      </c>
      <c r="L71" s="3">
        <v>50770555.255967103</v>
      </c>
      <c r="M71" s="4">
        <f>L71*$M$82</f>
        <v>54301784.34571337</v>
      </c>
      <c r="N71" s="4">
        <f t="shared" ref="N71:N81" si="55">M71*$N$82</f>
        <v>57412433.203955114</v>
      </c>
      <c r="O71" s="4">
        <f t="shared" si="54"/>
        <v>61657489.423521467</v>
      </c>
      <c r="P71" s="4">
        <f t="shared" si="53"/>
        <v>65289804.94654765</v>
      </c>
      <c r="Q71" s="4">
        <f t="shared" si="52"/>
        <v>69152780.692249864</v>
      </c>
      <c r="R71" s="4">
        <f t="shared" si="51"/>
        <v>72704465.735986918</v>
      </c>
      <c r="S71" s="4">
        <f t="shared" si="50"/>
        <v>75143080.209077165</v>
      </c>
      <c r="T71" s="4">
        <f t="shared" si="49"/>
        <v>78341686.398751453</v>
      </c>
      <c r="U71" s="4">
        <f t="shared" si="48"/>
        <v>81249342.174104661</v>
      </c>
      <c r="V71" s="4">
        <f t="shared" si="47"/>
        <v>84045958.448429212</v>
      </c>
      <c r="W71" s="4">
        <f t="shared" si="46"/>
        <v>86512573.909133777</v>
      </c>
      <c r="X71" s="4">
        <f t="shared" si="45"/>
        <v>89258924.395962179</v>
      </c>
      <c r="Y71" s="4">
        <f t="shared" si="44"/>
        <v>90784953.888574645</v>
      </c>
      <c r="Z71" s="4">
        <f t="shared" si="43"/>
        <v>92308229.971294984</v>
      </c>
      <c r="AA71" s="4">
        <f t="shared" si="42"/>
        <v>93138282.972479016</v>
      </c>
      <c r="AB71" s="4">
        <f t="shared" si="41"/>
        <v>94141224.541200504</v>
      </c>
      <c r="AC71" s="4">
        <f t="shared" si="40"/>
        <v>95098448.890759259</v>
      </c>
      <c r="AD71" s="4">
        <f t="shared" si="39"/>
        <v>95098448.890759259</v>
      </c>
      <c r="AE71" s="4">
        <f t="shared" si="38"/>
        <v>96109374.934472337</v>
      </c>
      <c r="AF71" s="4">
        <f t="shared" si="37"/>
        <v>96109374.934472337</v>
      </c>
      <c r="AG71" s="4">
        <f t="shared" si="36"/>
        <v>99712132.813441381</v>
      </c>
      <c r="AH71" s="4">
        <f t="shared" si="35"/>
        <v>99931389.908858046</v>
      </c>
      <c r="AI71" s="4">
        <f t="shared" si="34"/>
        <v>99931389.908858046</v>
      </c>
      <c r="AJ71" s="4">
        <f t="shared" si="33"/>
        <v>99931389.908858046</v>
      </c>
      <c r="AK71" s="4">
        <f t="shared" si="31"/>
        <v>106053607.47510605</v>
      </c>
      <c r="AL71" s="34">
        <f t="shared" si="32"/>
        <v>106053607.47510605</v>
      </c>
      <c r="AM71" s="17">
        <f>AL71-L71</f>
        <v>55283052.219138943</v>
      </c>
    </row>
    <row r="72" spans="1:39" x14ac:dyDescent="0.2">
      <c r="A72" s="1" t="s">
        <v>2</v>
      </c>
      <c r="B72" s="3">
        <v>4273797.2176816007</v>
      </c>
      <c r="C72" s="3">
        <v>13920143.293641798</v>
      </c>
      <c r="D72" s="3">
        <v>13277989.951622544</v>
      </c>
      <c r="E72" s="3">
        <v>15609247.245730488</v>
      </c>
      <c r="F72" s="3">
        <v>16547312.768691104</v>
      </c>
      <c r="G72" s="3">
        <v>18459335.793861646</v>
      </c>
      <c r="H72" s="3">
        <v>19654272.799388081</v>
      </c>
      <c r="I72" s="3">
        <v>23032683.44557244</v>
      </c>
      <c r="J72" s="3">
        <v>25182122.286932014</v>
      </c>
      <c r="K72" s="3">
        <v>26139019.876468729</v>
      </c>
      <c r="L72" s="4">
        <f>K72*$L$82</f>
        <v>27728195.867524561</v>
      </c>
      <c r="M72" s="4">
        <f t="shared" ref="M72:M81" si="56">L72*$M$82</f>
        <v>29656766.696815953</v>
      </c>
      <c r="N72" s="4">
        <f t="shared" si="55"/>
        <v>31355638.816326238</v>
      </c>
      <c r="O72" s="4">
        <f t="shared" si="54"/>
        <v>33674064.323617786</v>
      </c>
      <c r="P72" s="4">
        <f t="shared" si="53"/>
        <v>35657843.223953582</v>
      </c>
      <c r="Q72" s="4">
        <f t="shared" si="52"/>
        <v>37767596.555747978</v>
      </c>
      <c r="R72" s="4">
        <f t="shared" si="51"/>
        <v>39707339.346741468</v>
      </c>
      <c r="S72" s="4">
        <f t="shared" si="50"/>
        <v>41039181.778133422</v>
      </c>
      <c r="T72" s="4">
        <f t="shared" si="49"/>
        <v>42786091.546663895</v>
      </c>
      <c r="U72" s="4">
        <f t="shared" si="48"/>
        <v>44374099.56524583</v>
      </c>
      <c r="V72" s="4">
        <f t="shared" si="47"/>
        <v>45901463.672843687</v>
      </c>
      <c r="W72" s="4">
        <f t="shared" si="46"/>
        <v>47248598.764816947</v>
      </c>
      <c r="X72" s="4">
        <f t="shared" si="45"/>
        <v>48748510.354038715</v>
      </c>
      <c r="Y72" s="4">
        <f t="shared" si="44"/>
        <v>49581947.066665657</v>
      </c>
      <c r="Z72" s="4">
        <f t="shared" si="43"/>
        <v>50413880.012229033</v>
      </c>
      <c r="AA72" s="4">
        <f t="shared" si="42"/>
        <v>50867211.122775681</v>
      </c>
      <c r="AB72" s="4">
        <f t="shared" si="41"/>
        <v>51414964.837915979</v>
      </c>
      <c r="AC72" s="4">
        <f t="shared" si="40"/>
        <v>51937750.222474277</v>
      </c>
      <c r="AD72" s="4">
        <f t="shared" si="39"/>
        <v>51937750.222474277</v>
      </c>
      <c r="AE72" s="4">
        <f t="shared" si="38"/>
        <v>52489864.636160217</v>
      </c>
      <c r="AF72" s="4">
        <f t="shared" si="37"/>
        <v>52489864.636160217</v>
      </c>
      <c r="AG72" s="4">
        <f t="shared" si="36"/>
        <v>54457500.712379418</v>
      </c>
      <c r="AH72" s="4">
        <f t="shared" si="35"/>
        <v>54577247.357977577</v>
      </c>
      <c r="AI72" s="4">
        <f t="shared" si="34"/>
        <v>54577247.357977577</v>
      </c>
      <c r="AJ72" s="4">
        <f t="shared" si="33"/>
        <v>54577247.357977577</v>
      </c>
      <c r="AK72" s="4">
        <f t="shared" si="31"/>
        <v>57920879.251792103</v>
      </c>
      <c r="AL72" s="34">
        <f t="shared" si="32"/>
        <v>57920879.251792103</v>
      </c>
      <c r="AM72" s="17">
        <f>AL72-K72</f>
        <v>31781859.375323374</v>
      </c>
    </row>
    <row r="73" spans="1:39" x14ac:dyDescent="0.2">
      <c r="A73" s="1" t="s">
        <v>1</v>
      </c>
      <c r="B73" s="3">
        <v>5459961.1950000003</v>
      </c>
      <c r="C73" s="3">
        <v>11351561.809749801</v>
      </c>
      <c r="D73" s="3">
        <v>13243472.058826517</v>
      </c>
      <c r="E73" s="3">
        <v>15371549.135588007</v>
      </c>
      <c r="F73" s="3">
        <v>17931490.631203331</v>
      </c>
      <c r="G73" s="3">
        <v>23560092.594076701</v>
      </c>
      <c r="H73" s="3">
        <v>25087146.134692196</v>
      </c>
      <c r="I73" s="3">
        <v>27883327.115583528</v>
      </c>
      <c r="J73" s="3">
        <v>28519244.645671077</v>
      </c>
      <c r="K73" s="4">
        <f>J73*$K$82</f>
        <v>30580497.486528039</v>
      </c>
      <c r="L73" s="4">
        <f t="shared" ref="L73:L81" si="57">K73*$L$82</f>
        <v>32439702.331614178</v>
      </c>
      <c r="M73" s="4">
        <f t="shared" si="56"/>
        <v>34695971.146453314</v>
      </c>
      <c r="N73" s="4">
        <f t="shared" si="55"/>
        <v>36683511.414839052</v>
      </c>
      <c r="O73" s="4">
        <f t="shared" si="54"/>
        <v>39395878.050370678</v>
      </c>
      <c r="P73" s="4">
        <f t="shared" si="53"/>
        <v>41716735.75514479</v>
      </c>
      <c r="Q73" s="4">
        <f t="shared" si="52"/>
        <v>44184973.155209407</v>
      </c>
      <c r="R73" s="4">
        <f t="shared" si="51"/>
        <v>46454312.243852422</v>
      </c>
      <c r="S73" s="4">
        <f t="shared" si="50"/>
        <v>48012458.04725717</v>
      </c>
      <c r="T73" s="4">
        <f t="shared" si="49"/>
        <v>50056198.403177291</v>
      </c>
      <c r="U73" s="4">
        <f t="shared" si="48"/>
        <v>51914036.816795416</v>
      </c>
      <c r="V73" s="4">
        <f t="shared" si="47"/>
        <v>53700926.856060326</v>
      </c>
      <c r="W73" s="4">
        <f t="shared" si="46"/>
        <v>55276963.811110355</v>
      </c>
      <c r="X73" s="4">
        <f t="shared" si="45"/>
        <v>57031736.667972624</v>
      </c>
      <c r="Y73" s="4">
        <f t="shared" si="44"/>
        <v>58006788.885543056</v>
      </c>
      <c r="Z73" s="4">
        <f t="shared" si="43"/>
        <v>58980081.819669619</v>
      </c>
      <c r="AA73" s="4">
        <f t="shared" si="42"/>
        <v>59510441.831336193</v>
      </c>
      <c r="AB73" s="4">
        <f t="shared" si="41"/>
        <v>60151268.503041804</v>
      </c>
      <c r="AC73" s="4">
        <f t="shared" si="40"/>
        <v>60762884.287184909</v>
      </c>
      <c r="AD73" s="4">
        <f t="shared" si="39"/>
        <v>60762884.287184909</v>
      </c>
      <c r="AE73" s="4">
        <f t="shared" si="38"/>
        <v>61408812.616548099</v>
      </c>
      <c r="AF73" s="4">
        <f t="shared" si="37"/>
        <v>61408812.616548099</v>
      </c>
      <c r="AG73" s="4">
        <f t="shared" si="36"/>
        <v>63710784.548456356</v>
      </c>
      <c r="AH73" s="4">
        <f t="shared" si="35"/>
        <v>63850878.247915655</v>
      </c>
      <c r="AI73" s="4">
        <f t="shared" si="34"/>
        <v>63850878.247915655</v>
      </c>
      <c r="AJ73" s="4">
        <f t="shared" si="33"/>
        <v>63850878.247915655</v>
      </c>
      <c r="AK73" s="4">
        <f t="shared" si="31"/>
        <v>67762651.803615004</v>
      </c>
      <c r="AL73" s="34">
        <f t="shared" si="32"/>
        <v>67762651.803615004</v>
      </c>
      <c r="AM73" s="17">
        <f>AL73-J73</f>
        <v>39243407.157943927</v>
      </c>
    </row>
    <row r="74" spans="1:39" x14ac:dyDescent="0.2">
      <c r="A74" s="2" t="s">
        <v>24</v>
      </c>
      <c r="B74" s="3">
        <v>13956347.700000001</v>
      </c>
      <c r="C74" s="3">
        <v>24313431.889600296</v>
      </c>
      <c r="D74" s="3">
        <v>26253741.509408135</v>
      </c>
      <c r="E74" s="3">
        <v>28414842.639069341</v>
      </c>
      <c r="F74" s="3">
        <v>32037638.60623518</v>
      </c>
      <c r="G74" s="3">
        <v>36416042.632611349</v>
      </c>
      <c r="H74" s="3">
        <v>35218755.75788001</v>
      </c>
      <c r="I74" s="3">
        <v>36933025.506874494</v>
      </c>
      <c r="J74" s="4">
        <f>I74*$J$82</f>
        <v>39992565.045198381</v>
      </c>
      <c r="K74" s="4">
        <f t="shared" ref="K74:K81" si="58">J74*$K$82</f>
        <v>42883061.94779025</v>
      </c>
      <c r="L74" s="4">
        <f t="shared" si="57"/>
        <v>45490226.745569758</v>
      </c>
      <c r="M74" s="4">
        <f t="shared" si="56"/>
        <v>48654194.741847083</v>
      </c>
      <c r="N74" s="4">
        <f t="shared" si="55"/>
        <v>51441324.430972032</v>
      </c>
      <c r="O74" s="4">
        <f t="shared" si="54"/>
        <v>55244878.853455298</v>
      </c>
      <c r="P74" s="4">
        <f t="shared" si="53"/>
        <v>58499419.914132267</v>
      </c>
      <c r="Q74" s="4">
        <f t="shared" si="52"/>
        <v>61960631.667651094</v>
      </c>
      <c r="R74" s="4">
        <f t="shared" si="51"/>
        <v>65142928.121843576</v>
      </c>
      <c r="S74" s="4">
        <f t="shared" si="50"/>
        <v>67327917.52695483</v>
      </c>
      <c r="T74" s="4">
        <f t="shared" si="49"/>
        <v>70193856.654555067</v>
      </c>
      <c r="U74" s="4">
        <f t="shared" si="48"/>
        <v>72799105.304132074</v>
      </c>
      <c r="V74" s="4">
        <f t="shared" si="47"/>
        <v>75304862.978003919</v>
      </c>
      <c r="W74" s="4">
        <f t="shared" si="46"/>
        <v>77514941.162807524</v>
      </c>
      <c r="X74" s="4">
        <f t="shared" si="45"/>
        <v>79975660.879950002</v>
      </c>
      <c r="Y74" s="4">
        <f t="shared" si="44"/>
        <v>81342977.571472868</v>
      </c>
      <c r="Z74" s="4">
        <f t="shared" si="43"/>
        <v>82707827.218077973</v>
      </c>
      <c r="AA74" s="4">
        <f t="shared" si="42"/>
        <v>83451551.588322371</v>
      </c>
      <c r="AB74" s="4">
        <f t="shared" si="41"/>
        <v>84350183.465473965</v>
      </c>
      <c r="AC74" s="4">
        <f t="shared" si="40"/>
        <v>85207852.886032268</v>
      </c>
      <c r="AD74" s="4">
        <f t="shared" si="39"/>
        <v>85207852.886032268</v>
      </c>
      <c r="AE74" s="4">
        <f t="shared" si="38"/>
        <v>86113638.822775677</v>
      </c>
      <c r="AF74" s="4">
        <f t="shared" si="37"/>
        <v>86113638.822775677</v>
      </c>
      <c r="AG74" s="4">
        <f t="shared" si="36"/>
        <v>89341696.345436469</v>
      </c>
      <c r="AH74" s="4">
        <f t="shared" si="35"/>
        <v>89538149.879099697</v>
      </c>
      <c r="AI74" s="4">
        <f t="shared" si="34"/>
        <v>89538149.879099697</v>
      </c>
      <c r="AJ74" s="4">
        <f t="shared" si="33"/>
        <v>89538149.879099697</v>
      </c>
      <c r="AK74" s="4">
        <f t="shared" si="31"/>
        <v>95023633.815019414</v>
      </c>
      <c r="AL74" s="34">
        <f t="shared" si="32"/>
        <v>95023633.815019414</v>
      </c>
      <c r="AM74" s="17">
        <f>AL74-I74</f>
        <v>58090608.30814492</v>
      </c>
    </row>
    <row r="75" spans="1:39" x14ac:dyDescent="0.2">
      <c r="A75" s="2" t="s">
        <v>23</v>
      </c>
      <c r="B75" s="3">
        <v>7563693.9790000003</v>
      </c>
      <c r="C75" s="3">
        <v>15145485.864017798</v>
      </c>
      <c r="D75" s="3">
        <v>18185540.033098523</v>
      </c>
      <c r="E75" s="3">
        <v>22845703.763327077</v>
      </c>
      <c r="F75" s="3">
        <v>25448734.743940514</v>
      </c>
      <c r="G75" s="3">
        <v>27935586.232732169</v>
      </c>
      <c r="H75" s="3">
        <v>29575901.852298014</v>
      </c>
      <c r="I75" s="4">
        <f>H75*$I$82</f>
        <v>32440222.611632556</v>
      </c>
      <c r="J75" s="4">
        <f t="shared" ref="J75:J81" si="59">I75*$J$82</f>
        <v>35127577.420781463</v>
      </c>
      <c r="K75" s="4">
        <f t="shared" si="58"/>
        <v>37666453.174701519</v>
      </c>
      <c r="L75" s="4">
        <f t="shared" si="57"/>
        <v>39956463.40983475</v>
      </c>
      <c r="M75" s="4">
        <f t="shared" si="56"/>
        <v>42735543.236810006</v>
      </c>
      <c r="N75" s="4">
        <f t="shared" si="55"/>
        <v>45183626.119862042</v>
      </c>
      <c r="O75" s="4">
        <f t="shared" si="54"/>
        <v>48524488.410113618</v>
      </c>
      <c r="P75" s="4">
        <f t="shared" si="53"/>
        <v>51383123.332600757</v>
      </c>
      <c r="Q75" s="4">
        <f t="shared" si="52"/>
        <v>54423288.01581227</v>
      </c>
      <c r="R75" s="4">
        <f t="shared" si="51"/>
        <v>57218466.693253621</v>
      </c>
      <c r="S75" s="4">
        <f t="shared" si="50"/>
        <v>59137658.033066124</v>
      </c>
      <c r="T75" s="4">
        <f t="shared" si="49"/>
        <v>61654963.39905718</v>
      </c>
      <c r="U75" s="4">
        <f t="shared" si="48"/>
        <v>63943290.580246337</v>
      </c>
      <c r="V75" s="4">
        <f t="shared" si="47"/>
        <v>66144229.594464898</v>
      </c>
      <c r="W75" s="4">
        <f t="shared" si="46"/>
        <v>68085457.731618106</v>
      </c>
      <c r="X75" s="4">
        <f t="shared" si="45"/>
        <v>70246837.535015941</v>
      </c>
      <c r="Y75" s="4">
        <f t="shared" si="44"/>
        <v>71447823.840493321</v>
      </c>
      <c r="Z75" s="4">
        <f t="shared" si="43"/>
        <v>72646643.210410252</v>
      </c>
      <c r="AA75" s="4">
        <f t="shared" si="42"/>
        <v>73299895.517831787</v>
      </c>
      <c r="AB75" s="4">
        <f t="shared" si="41"/>
        <v>74089211.251937583</v>
      </c>
      <c r="AC75" s="4">
        <f t="shared" si="40"/>
        <v>74842547.501764238</v>
      </c>
      <c r="AD75" s="4">
        <f t="shared" si="39"/>
        <v>74842547.501764238</v>
      </c>
      <c r="AE75" s="4">
        <f t="shared" si="38"/>
        <v>75638147.023416564</v>
      </c>
      <c r="AF75" s="4">
        <f t="shared" si="37"/>
        <v>75638147.023416564</v>
      </c>
      <c r="AG75" s="4">
        <f t="shared" si="36"/>
        <v>78473520.058825731</v>
      </c>
      <c r="AH75" s="4">
        <f t="shared" si="35"/>
        <v>78646075.550216243</v>
      </c>
      <c r="AI75" s="4">
        <f t="shared" si="34"/>
        <v>78646075.550216243</v>
      </c>
      <c r="AJ75" s="4">
        <f t="shared" si="33"/>
        <v>78646075.550216243</v>
      </c>
      <c r="AK75" s="4">
        <f t="shared" si="31"/>
        <v>83464265.167003721</v>
      </c>
      <c r="AL75" s="34">
        <f t="shared" si="32"/>
        <v>83464265.167003721</v>
      </c>
      <c r="AM75" s="17">
        <f>AL75-H75</f>
        <v>53888363.314705707</v>
      </c>
    </row>
    <row r="76" spans="1:39" x14ac:dyDescent="0.2">
      <c r="A76" s="2" t="s">
        <v>22</v>
      </c>
      <c r="B76" s="3">
        <v>4814869.7999000009</v>
      </c>
      <c r="C76" s="3">
        <v>8913287.5747600012</v>
      </c>
      <c r="D76" s="3">
        <v>10073022.680013102</v>
      </c>
      <c r="E76" s="3">
        <v>11637587.031514401</v>
      </c>
      <c r="F76" s="3">
        <v>13009547.290614702</v>
      </c>
      <c r="G76" s="3">
        <v>14073839.566211579</v>
      </c>
      <c r="H76" s="4">
        <f t="shared" ref="H76:H81" si="60">G76*$H$82</f>
        <v>15413667.026559588</v>
      </c>
      <c r="I76" s="4">
        <f t="shared" ref="I76:I81" si="61">H76*$I$82</f>
        <v>16906425.782053448</v>
      </c>
      <c r="J76" s="4">
        <f t="shared" si="59"/>
        <v>18306957.621025126</v>
      </c>
      <c r="K76" s="4">
        <f t="shared" si="58"/>
        <v>19630108.667717166</v>
      </c>
      <c r="L76" s="4">
        <f t="shared" si="57"/>
        <v>20823561.886085026</v>
      </c>
      <c r="M76" s="4">
        <f t="shared" si="56"/>
        <v>22271896.794252742</v>
      </c>
      <c r="N76" s="4">
        <f t="shared" si="55"/>
        <v>23547730.565991208</v>
      </c>
      <c r="O76" s="4">
        <f t="shared" si="54"/>
        <v>25288841.933640879</v>
      </c>
      <c r="P76" s="4">
        <f t="shared" si="53"/>
        <v>26778637.479547054</v>
      </c>
      <c r="Q76" s="4">
        <f t="shared" si="52"/>
        <v>28363038.400504511</v>
      </c>
      <c r="R76" s="4">
        <f t="shared" si="51"/>
        <v>29819763.325714953</v>
      </c>
      <c r="S76" s="4">
        <f t="shared" si="50"/>
        <v>30819961.947547618</v>
      </c>
      <c r="T76" s="4">
        <f t="shared" si="49"/>
        <v>32131871.451079566</v>
      </c>
      <c r="U76" s="4">
        <f t="shared" si="48"/>
        <v>33324447.535312641</v>
      </c>
      <c r="V76" s="4">
        <f t="shared" si="47"/>
        <v>34471480.727414384</v>
      </c>
      <c r="W76" s="4">
        <f t="shared" si="46"/>
        <v>35483163.964601733</v>
      </c>
      <c r="X76" s="4">
        <f t="shared" si="45"/>
        <v>36609580.625499479</v>
      </c>
      <c r="Y76" s="4">
        <f t="shared" si="44"/>
        <v>37235482.182399862</v>
      </c>
      <c r="Z76" s="4">
        <f t="shared" si="43"/>
        <v>37860254.427221663</v>
      </c>
      <c r="AA76" s="4">
        <f t="shared" si="42"/>
        <v>38200700.970532902</v>
      </c>
      <c r="AB76" s="4">
        <f t="shared" si="41"/>
        <v>38612057.823321007</v>
      </c>
      <c r="AC76" s="4">
        <f t="shared" si="40"/>
        <v>39004663.741877742</v>
      </c>
      <c r="AD76" s="4">
        <f t="shared" si="39"/>
        <v>39004663.741877742</v>
      </c>
      <c r="AE76" s="4">
        <f t="shared" si="38"/>
        <v>39419295.430016316</v>
      </c>
      <c r="AF76" s="4">
        <f t="shared" si="37"/>
        <v>39419295.430016316</v>
      </c>
      <c r="AG76" s="4">
        <f t="shared" si="36"/>
        <v>40896967.897356033</v>
      </c>
      <c r="AH76" s="4">
        <f t="shared" si="35"/>
        <v>40986896.275573559</v>
      </c>
      <c r="AI76" s="4">
        <f t="shared" si="34"/>
        <v>40986896.275573559</v>
      </c>
      <c r="AJ76" s="4">
        <f t="shared" si="33"/>
        <v>40986896.275573559</v>
      </c>
      <c r="AK76" s="4">
        <f t="shared" si="31"/>
        <v>43497926.059039608</v>
      </c>
      <c r="AL76" s="34">
        <f t="shared" si="32"/>
        <v>43497926.059039608</v>
      </c>
      <c r="AM76" s="17">
        <f>AL76-G76</f>
        <v>29424086.492828026</v>
      </c>
    </row>
    <row r="77" spans="1:39" x14ac:dyDescent="0.2">
      <c r="A77" s="8" t="s">
        <v>21</v>
      </c>
      <c r="B77" s="3">
        <v>4978488.1570000006</v>
      </c>
      <c r="C77" s="3">
        <v>7721373.9629686438</v>
      </c>
      <c r="D77" s="3">
        <v>10457991.081417382</v>
      </c>
      <c r="E77" s="3">
        <v>12183203.57312841</v>
      </c>
      <c r="F77" s="3">
        <v>14118156.901038863</v>
      </c>
      <c r="G77" s="4">
        <f>F77*$G$82</f>
        <v>16096897.883612884</v>
      </c>
      <c r="H77" s="4">
        <f t="shared" si="60"/>
        <v>17629320.198747158</v>
      </c>
      <c r="I77" s="4">
        <f t="shared" si="61"/>
        <v>19336657.072882198</v>
      </c>
      <c r="J77" s="4">
        <f t="shared" si="59"/>
        <v>20938509.779005107</v>
      </c>
      <c r="K77" s="4">
        <f t="shared" si="58"/>
        <v>22451858.512518521</v>
      </c>
      <c r="L77" s="4">
        <f t="shared" si="57"/>
        <v>23816865.872063674</v>
      </c>
      <c r="M77" s="4">
        <f t="shared" si="56"/>
        <v>25473393.147962075</v>
      </c>
      <c r="N77" s="4">
        <f t="shared" si="55"/>
        <v>26932622.936927684</v>
      </c>
      <c r="O77" s="4">
        <f t="shared" si="54"/>
        <v>28924012.120895661</v>
      </c>
      <c r="P77" s="4">
        <f t="shared" si="53"/>
        <v>30627959.835880753</v>
      </c>
      <c r="Q77" s="4">
        <f t="shared" si="52"/>
        <v>32440112.071336396</v>
      </c>
      <c r="R77" s="4">
        <f t="shared" si="51"/>
        <v>34106235.395771734</v>
      </c>
      <c r="S77" s="4">
        <f t="shared" si="50"/>
        <v>35250208.581143536</v>
      </c>
      <c r="T77" s="4">
        <f t="shared" si="49"/>
        <v>36750699.844493888</v>
      </c>
      <c r="U77" s="4">
        <f t="shared" si="48"/>
        <v>38114703.985370003</v>
      </c>
      <c r="V77" s="4">
        <f t="shared" si="47"/>
        <v>39426618.624975801</v>
      </c>
      <c r="W77" s="4">
        <f t="shared" si="46"/>
        <v>40583727.293363959</v>
      </c>
      <c r="X77" s="4">
        <f t="shared" si="45"/>
        <v>41872061.857614785</v>
      </c>
      <c r="Y77" s="4">
        <f t="shared" si="44"/>
        <v>42587934.26750128</v>
      </c>
      <c r="Z77" s="4">
        <f t="shared" si="43"/>
        <v>43302515.031201094</v>
      </c>
      <c r="AA77" s="4">
        <f t="shared" si="42"/>
        <v>43691899.407563224</v>
      </c>
      <c r="AB77" s="4">
        <f t="shared" si="41"/>
        <v>44162387.167630598</v>
      </c>
      <c r="AC77" s="4">
        <f t="shared" si="40"/>
        <v>44611428.621441267</v>
      </c>
      <c r="AD77" s="4">
        <f t="shared" si="39"/>
        <v>44611428.621441267</v>
      </c>
      <c r="AE77" s="4">
        <f t="shared" si="38"/>
        <v>45085661.961382143</v>
      </c>
      <c r="AF77" s="4">
        <f t="shared" si="37"/>
        <v>45085661.961382143</v>
      </c>
      <c r="AG77" s="4">
        <f t="shared" si="36"/>
        <v>46775743.95359832</v>
      </c>
      <c r="AH77" s="4">
        <f t="shared" si="35"/>
        <v>46878599.17759005</v>
      </c>
      <c r="AI77" s="4">
        <f t="shared" si="34"/>
        <v>46878599.17759005</v>
      </c>
      <c r="AJ77" s="4">
        <f t="shared" si="33"/>
        <v>46878599.17759005</v>
      </c>
      <c r="AK77" s="4">
        <f t="shared" si="31"/>
        <v>49750579.479554214</v>
      </c>
      <c r="AL77" s="34">
        <f t="shared" si="32"/>
        <v>49750579.479554214</v>
      </c>
      <c r="AM77" s="17">
        <f>AL77-F77</f>
        <v>35632422.578515351</v>
      </c>
    </row>
    <row r="78" spans="1:39" x14ac:dyDescent="0.2">
      <c r="A78" s="21" t="s">
        <v>20</v>
      </c>
      <c r="B78" s="3">
        <v>7705521.2767764013</v>
      </c>
      <c r="C78" s="3">
        <v>13110511.597000001</v>
      </c>
      <c r="D78" s="3">
        <v>16212556.473016923</v>
      </c>
      <c r="E78" s="3">
        <v>19553687.352872904</v>
      </c>
      <c r="F78" s="4">
        <f>E78*$F$82</f>
        <v>22665962.358870976</v>
      </c>
      <c r="G78" s="4">
        <f>F78*$G$82</f>
        <v>25842727.49495456</v>
      </c>
      <c r="H78" s="4">
        <f t="shared" si="60"/>
        <v>28302951.358182166</v>
      </c>
      <c r="I78" s="4">
        <f t="shared" si="61"/>
        <v>31043991.395795695</v>
      </c>
      <c r="J78" s="4">
        <f t="shared" si="59"/>
        <v>33615682.119729057</v>
      </c>
      <c r="K78" s="4">
        <f t="shared" si="58"/>
        <v>36045284.345437154</v>
      </c>
      <c r="L78" s="4">
        <f t="shared" si="57"/>
        <v>38236732.255238734</v>
      </c>
      <c r="M78" s="4">
        <f t="shared" si="56"/>
        <v>40896200.140823245</v>
      </c>
      <c r="N78" s="4">
        <f t="shared" si="55"/>
        <v>43238917.232117504</v>
      </c>
      <c r="O78" s="4">
        <f t="shared" si="54"/>
        <v>46435988.393889315</v>
      </c>
      <c r="P78" s="4">
        <f t="shared" si="53"/>
        <v>49171587.313780509</v>
      </c>
      <c r="Q78" s="4">
        <f t="shared" si="52"/>
        <v>52080902.930917412</v>
      </c>
      <c r="R78" s="4">
        <f t="shared" si="51"/>
        <v>54755776.770441718</v>
      </c>
      <c r="S78" s="4">
        <f t="shared" si="50"/>
        <v>56592365.876296394</v>
      </c>
      <c r="T78" s="4">
        <f t="shared" si="49"/>
        <v>59001326.106254689</v>
      </c>
      <c r="U78" s="4">
        <f t="shared" si="48"/>
        <v>61191163.400963269</v>
      </c>
      <c r="V78" s="4">
        <f t="shared" si="47"/>
        <v>63297373.726276249</v>
      </c>
      <c r="W78" s="4">
        <f t="shared" si="46"/>
        <v>65155051.162973344</v>
      </c>
      <c r="X78" s="4">
        <f t="shared" si="45"/>
        <v>67223404.910819352</v>
      </c>
      <c r="Y78" s="4">
        <f t="shared" si="44"/>
        <v>68372700.616340771</v>
      </c>
      <c r="Z78" s="4">
        <f t="shared" si="43"/>
        <v>69519922.651477784</v>
      </c>
      <c r="AA78" s="4">
        <f t="shared" si="42"/>
        <v>70145058.898342073</v>
      </c>
      <c r="AB78" s="4">
        <f t="shared" si="41"/>
        <v>70900402.38508375</v>
      </c>
      <c r="AC78" s="4">
        <f t="shared" si="40"/>
        <v>71621314.949024469</v>
      </c>
      <c r="AD78" s="4">
        <f t="shared" si="39"/>
        <v>71621314.949024469</v>
      </c>
      <c r="AE78" s="4">
        <f t="shared" si="38"/>
        <v>72382671.768315136</v>
      </c>
      <c r="AF78" s="4">
        <f t="shared" si="37"/>
        <v>72382671.768315136</v>
      </c>
      <c r="AG78" s="4">
        <f t="shared" si="36"/>
        <v>75096009.995641306</v>
      </c>
      <c r="AH78" s="4">
        <f t="shared" si="35"/>
        <v>75261138.677221432</v>
      </c>
      <c r="AI78" s="4">
        <f t="shared" si="34"/>
        <v>75261138.677221432</v>
      </c>
      <c r="AJ78" s="4">
        <f t="shared" si="33"/>
        <v>75261138.677221432</v>
      </c>
      <c r="AK78" s="4">
        <f t="shared" si="31"/>
        <v>79871952.813657954</v>
      </c>
      <c r="AL78" s="34">
        <f t="shared" si="32"/>
        <v>79871952.813657954</v>
      </c>
      <c r="AM78" s="17">
        <f>AL78-E78</f>
        <v>60318265.460785046</v>
      </c>
    </row>
    <row r="79" spans="1:39" x14ac:dyDescent="0.2">
      <c r="A79" s="21" t="s">
        <v>19</v>
      </c>
      <c r="B79" s="3">
        <v>6266217.9862178005</v>
      </c>
      <c r="C79" s="3">
        <v>13033941.730825262</v>
      </c>
      <c r="D79" s="3">
        <v>16215746.494342016</v>
      </c>
      <c r="E79" s="4">
        <f>D79*$E$82</f>
        <v>20258929.227820918</v>
      </c>
      <c r="F79" s="4">
        <f>E79*$F$82</f>
        <v>23483454.502577707</v>
      </c>
      <c r="G79" s="4">
        <f>F79*$G$82</f>
        <v>26774795.869753167</v>
      </c>
      <c r="H79" s="4">
        <f t="shared" si="60"/>
        <v>29323752.505413055</v>
      </c>
      <c r="I79" s="4">
        <f t="shared" si="61"/>
        <v>32163653.498535834</v>
      </c>
      <c r="J79" s="4">
        <f t="shared" si="59"/>
        <v>34828097.264655218</v>
      </c>
      <c r="K79" s="4">
        <f t="shared" si="58"/>
        <v>37345327.833709233</v>
      </c>
      <c r="L79" s="4">
        <f t="shared" si="57"/>
        <v>39615814.586920172</v>
      </c>
      <c r="M79" s="4">
        <f t="shared" si="56"/>
        <v>42371201.369239934</v>
      </c>
      <c r="N79" s="4">
        <f t="shared" si="55"/>
        <v>44798413.122033134</v>
      </c>
      <c r="O79" s="4">
        <f t="shared" si="54"/>
        <v>48110792.891321309</v>
      </c>
      <c r="P79" s="4">
        <f t="shared" si="53"/>
        <v>50945056.522197887</v>
      </c>
      <c r="Q79" s="4">
        <f t="shared" si="52"/>
        <v>53959302.281850524</v>
      </c>
      <c r="R79" s="4">
        <f t="shared" si="51"/>
        <v>56730650.663889103</v>
      </c>
      <c r="S79" s="4">
        <f t="shared" si="50"/>
        <v>58633479.938216746</v>
      </c>
      <c r="T79" s="4">
        <f t="shared" si="49"/>
        <v>61129324.017680869</v>
      </c>
      <c r="U79" s="4">
        <f t="shared" si="48"/>
        <v>63398142.06582389</v>
      </c>
      <c r="V79" s="4">
        <f t="shared" si="47"/>
        <v>65580316.974800952</v>
      </c>
      <c r="W79" s="4">
        <f t="shared" si="46"/>
        <v>67504995.171756819</v>
      </c>
      <c r="X79" s="4">
        <f t="shared" si="45"/>
        <v>69647948.13195917</v>
      </c>
      <c r="Y79" s="4">
        <f t="shared" si="44"/>
        <v>70838695.428866118</v>
      </c>
      <c r="Z79" s="4">
        <f t="shared" si="43"/>
        <v>72027294.264421418</v>
      </c>
      <c r="AA79" s="4">
        <f t="shared" si="42"/>
        <v>72674977.269392267</v>
      </c>
      <c r="AB79" s="4">
        <f t="shared" si="41"/>
        <v>73457563.692323223</v>
      </c>
      <c r="AC79" s="4">
        <f t="shared" si="40"/>
        <v>74204477.374062955</v>
      </c>
      <c r="AD79" s="4">
        <f t="shared" si="39"/>
        <v>74204477.374062955</v>
      </c>
      <c r="AE79" s="4">
        <f t="shared" si="38"/>
        <v>74993294.012110636</v>
      </c>
      <c r="AF79" s="4">
        <f t="shared" si="37"/>
        <v>74993294.012110636</v>
      </c>
      <c r="AG79" s="4">
        <f t="shared" si="36"/>
        <v>77804494.0751241</v>
      </c>
      <c r="AH79" s="4">
        <f t="shared" si="35"/>
        <v>77975578.444698185</v>
      </c>
      <c r="AI79" s="4">
        <f t="shared" si="34"/>
        <v>77975578.444698185</v>
      </c>
      <c r="AJ79" s="4">
        <f t="shared" si="33"/>
        <v>77975578.444698185</v>
      </c>
      <c r="AK79" s="4">
        <f t="shared" si="31"/>
        <v>82752690.586617514</v>
      </c>
      <c r="AL79" s="34">
        <f t="shared" si="32"/>
        <v>82752690.586617514</v>
      </c>
      <c r="AM79" s="17">
        <f>AL79-D79</f>
        <v>66536944.0922755</v>
      </c>
    </row>
    <row r="80" spans="1:39" x14ac:dyDescent="0.2">
      <c r="A80" s="21" t="s">
        <v>18</v>
      </c>
      <c r="B80" s="3">
        <v>5424923.4639999997</v>
      </c>
      <c r="C80" s="3">
        <v>8080086.5413199961</v>
      </c>
      <c r="D80" s="4">
        <f>C80*$D$82</f>
        <v>10329064.883317878</v>
      </c>
      <c r="E80" s="4">
        <f>D80*$E$82</f>
        <v>12904481.118628772</v>
      </c>
      <c r="F80" s="4">
        <f>E80*$F$82</f>
        <v>14958431.01186881</v>
      </c>
      <c r="G80" s="4">
        <f>F80*$G$82</f>
        <v>17054941.249406476</v>
      </c>
      <c r="H80" s="4">
        <f t="shared" si="60"/>
        <v>18678569.152302042</v>
      </c>
      <c r="I80" s="4">
        <f t="shared" si="61"/>
        <v>20487522.050671481</v>
      </c>
      <c r="J80" s="4">
        <f t="shared" si="59"/>
        <v>22184712.651659328</v>
      </c>
      <c r="K80" s="4">
        <f t="shared" si="58"/>
        <v>23788131.76548811</v>
      </c>
      <c r="L80" s="4">
        <f t="shared" si="57"/>
        <v>25234380.632218506</v>
      </c>
      <c r="M80" s="4">
        <f t="shared" si="56"/>
        <v>26989499.883937676</v>
      </c>
      <c r="N80" s="4">
        <f t="shared" si="55"/>
        <v>28535579.041557733</v>
      </c>
      <c r="O80" s="4">
        <f t="shared" si="54"/>
        <v>30645490.266866103</v>
      </c>
      <c r="P80" s="4">
        <f t="shared" si="53"/>
        <v>32450852.292596281</v>
      </c>
      <c r="Q80" s="4">
        <f t="shared" si="52"/>
        <v>34370858.876109488</v>
      </c>
      <c r="R80" s="4">
        <f t="shared" si="51"/>
        <v>36136145.306946479</v>
      </c>
      <c r="S80" s="4">
        <f t="shared" si="50"/>
        <v>37348204.649590045</v>
      </c>
      <c r="T80" s="4">
        <f t="shared" si="49"/>
        <v>38938001.051773861</v>
      </c>
      <c r="U80" s="4">
        <f t="shared" si="48"/>
        <v>40383186.991002053</v>
      </c>
      <c r="V80" s="4">
        <f t="shared" si="47"/>
        <v>41773183.204215974</v>
      </c>
      <c r="W80" s="4">
        <f t="shared" si="46"/>
        <v>42999159.817922965</v>
      </c>
      <c r="X80" s="4">
        <f t="shared" si="45"/>
        <v>44364172.534146138</v>
      </c>
      <c r="Y80" s="4">
        <f t="shared" si="44"/>
        <v>45122651.713237807</v>
      </c>
      <c r="Z80" s="4">
        <f t="shared" si="43"/>
        <v>45879762.370892115</v>
      </c>
      <c r="AA80" s="4">
        <f t="shared" si="42"/>
        <v>46292321.841065161</v>
      </c>
      <c r="AB80" s="4">
        <f t="shared" si="41"/>
        <v>46790811.746668823</v>
      </c>
      <c r="AC80" s="4">
        <f t="shared" si="40"/>
        <v>47266578.920484684</v>
      </c>
      <c r="AD80" s="4">
        <f t="shared" si="39"/>
        <v>47266578.920484684</v>
      </c>
      <c r="AE80" s="4">
        <f t="shared" si="38"/>
        <v>47769037.332638457</v>
      </c>
      <c r="AF80" s="4">
        <f t="shared" si="37"/>
        <v>47769037.332638457</v>
      </c>
      <c r="AG80" s="4">
        <f t="shared" si="36"/>
        <v>49559708.385678478</v>
      </c>
      <c r="AH80" s="4">
        <f t="shared" si="35"/>
        <v>49668685.271477036</v>
      </c>
      <c r="AI80" s="4">
        <f t="shared" si="34"/>
        <v>49668685.271477036</v>
      </c>
      <c r="AJ80" s="4">
        <f t="shared" si="33"/>
        <v>49668685.271477036</v>
      </c>
      <c r="AK80" s="4">
        <f t="shared" si="31"/>
        <v>52711597.991282269</v>
      </c>
      <c r="AL80" s="34">
        <f t="shared" si="32"/>
        <v>52711597.991282269</v>
      </c>
      <c r="AM80" s="17">
        <f>AL80-C80</f>
        <v>44631511.449962273</v>
      </c>
    </row>
    <row r="81" spans="1:39" x14ac:dyDescent="0.2">
      <c r="A81" s="21" t="s">
        <v>17</v>
      </c>
      <c r="B81" s="3">
        <v>6377191.7994999997</v>
      </c>
      <c r="C81" s="4">
        <f>B81*C82</f>
        <v>14148676.55140508</v>
      </c>
      <c r="D81" s="4">
        <f>C81*$D$82</f>
        <v>18086761.492614761</v>
      </c>
      <c r="E81" s="4">
        <f>D81*$E$82</f>
        <v>22596457.163856715</v>
      </c>
      <c r="F81" s="4">
        <f>E81*$F$82</f>
        <v>26193036.549935766</v>
      </c>
      <c r="G81" s="4">
        <f>F81*$G$82</f>
        <v>29864141.442926675</v>
      </c>
      <c r="H81" s="4">
        <f t="shared" si="60"/>
        <v>32707203.323567457</v>
      </c>
      <c r="I81" s="4">
        <f t="shared" si="61"/>
        <v>35874779.478212796</v>
      </c>
      <c r="J81" s="4">
        <f t="shared" si="59"/>
        <v>38846653.694740556</v>
      </c>
      <c r="K81" s="4">
        <f t="shared" si="58"/>
        <v>41654328.872709364</v>
      </c>
      <c r="L81" s="4">
        <f t="shared" si="57"/>
        <v>44186790.291725516</v>
      </c>
      <c r="M81" s="4">
        <f t="shared" si="56"/>
        <v>47260100.766152926</v>
      </c>
      <c r="N81" s="4">
        <f t="shared" si="55"/>
        <v>49967370.522753999</v>
      </c>
      <c r="O81" s="4">
        <f t="shared" si="54"/>
        <v>53661941.283402078</v>
      </c>
      <c r="P81" s="4">
        <f t="shared" si="53"/>
        <v>56823229.622285739</v>
      </c>
      <c r="Q81" s="4">
        <f t="shared" si="52"/>
        <v>60185266.895992815</v>
      </c>
      <c r="R81" s="4">
        <f t="shared" si="51"/>
        <v>63276380.661021464</v>
      </c>
      <c r="S81" s="4">
        <f t="shared" si="50"/>
        <v>65398763.325176805</v>
      </c>
      <c r="T81" s="4">
        <f t="shared" si="49"/>
        <v>68182584.384772986</v>
      </c>
      <c r="U81" s="4">
        <f t="shared" si="48"/>
        <v>70713184.559191138</v>
      </c>
      <c r="V81" s="4">
        <f t="shared" si="47"/>
        <v>73147144.483737797</v>
      </c>
      <c r="W81" s="4">
        <f t="shared" si="46"/>
        <v>75293897.056030586</v>
      </c>
      <c r="X81" s="4">
        <f t="shared" si="45"/>
        <v>77684109.501359358</v>
      </c>
      <c r="Y81" s="4">
        <f t="shared" si="44"/>
        <v>79012248.317826807</v>
      </c>
      <c r="Z81" s="4">
        <f t="shared" si="43"/>
        <v>80337990.77788496</v>
      </c>
      <c r="AA81" s="4">
        <f t="shared" si="42"/>
        <v>81060405.132217348</v>
      </c>
      <c r="AB81" s="4">
        <f t="shared" si="41"/>
        <v>81933288.411679655</v>
      </c>
      <c r="AC81" s="4">
        <f t="shared" si="40"/>
        <v>82766382.936307982</v>
      </c>
      <c r="AD81" s="4">
        <f t="shared" si="39"/>
        <v>82766382.936307982</v>
      </c>
      <c r="AE81" s="4">
        <f t="shared" si="38"/>
        <v>83646215.289308354</v>
      </c>
      <c r="AF81" s="4">
        <f t="shared" si="37"/>
        <v>83646215.289308354</v>
      </c>
      <c r="AG81" s="4">
        <f t="shared" si="36"/>
        <v>86781778.925893888</v>
      </c>
      <c r="AH81" s="4">
        <f t="shared" si="35"/>
        <v>86972603.454920694</v>
      </c>
      <c r="AI81" s="4">
        <f t="shared" si="34"/>
        <v>86972603.454920694</v>
      </c>
      <c r="AJ81" s="4">
        <f t="shared" si="33"/>
        <v>86972603.454920694</v>
      </c>
      <c r="AK81" s="4">
        <f t="shared" si="31"/>
        <v>92300911.218273833</v>
      </c>
      <c r="AL81" s="34">
        <f t="shared" si="32"/>
        <v>92300911.218273833</v>
      </c>
      <c r="AM81" s="17">
        <f>AL81-B81</f>
        <v>85923719.41877383</v>
      </c>
    </row>
    <row r="82" spans="1:39" ht="24" customHeight="1" x14ac:dyDescent="0.2">
      <c r="A82" s="7" t="s">
        <v>41</v>
      </c>
      <c r="B82" s="25"/>
      <c r="C82" s="23">
        <f>IF(SUM(C46:C80)/SUM(B46:B80)&lt;1,1,SUM(C46:C80)/SUM(B46:B80))</f>
        <v>2.2186374498747865</v>
      </c>
      <c r="D82" s="23">
        <f>IF(SUM(D46:D79)/SUM(C46:C79)&lt;1,1,SUM(D46:D79)/SUM(C46:C79))</f>
        <v>1.2783359225791757</v>
      </c>
      <c r="E82" s="23">
        <f>IF(SUM(E46:E78)/SUM(D46:D78)&lt;1,1,SUM(E46:E78)/SUM(D46:D78))</f>
        <v>1.2493368242337561</v>
      </c>
      <c r="F82" s="23">
        <f>IF(SUM(F46:F77)/SUM(E46:E77)&lt;1,1,SUM(F46:F77)/SUM(E46:E77))</f>
        <v>1.1591656320280075</v>
      </c>
      <c r="G82" s="23">
        <f>IF(SUM(G46:G76)/SUM(F46:F76)&lt;1,1,SUM(G46:G76)/SUM(F46:F76))</f>
        <v>1.1401557580386728</v>
      </c>
      <c r="H82" s="23">
        <f>IF(SUM(H46:H75)/SUM(G46:G75)&lt;1,1,SUM(H46:H75)/SUM(G46:G75))</f>
        <v>1.0951998531775693</v>
      </c>
      <c r="I82" s="23">
        <f>IF(SUM(I46:I74)/SUM(H46:H74)&lt;1,1,SUM(I46:I74)/SUM(H46:H74))</f>
        <v>1.0968464384835652</v>
      </c>
      <c r="J82" s="23">
        <f>IF(SUM(J46:J73)/SUM(I46:I73)&lt;1,1,SUM(J46:J73)/SUM(I46:I73))</f>
        <v>1.0828402086299267</v>
      </c>
      <c r="K82" s="23">
        <f>IF(SUM(K46:K72)/SUM(J46:J72)&lt;1,1,SUM(K46:K72)/SUM(J46:J72))</f>
        <v>1.0722758567580029</v>
      </c>
      <c r="L82" s="23">
        <f>IF(SUM(L46:L71)/SUM(K46:K71)&lt;1,1,SUM(L46:L71)/SUM(K46:K71))</f>
        <v>1.060797076499661</v>
      </c>
      <c r="M82" s="23">
        <f>IF(SUM(M46:M70)/SUM(L46:L70)&lt;1,1,SUM(M46:M70)/SUM(L46:L70))</f>
        <v>1.0695526978569185</v>
      </c>
      <c r="N82" s="23">
        <f>IF(SUM(N46:N69)/SUM(M46:M69)&lt;1,1,SUM(N46:N69)/SUM(M46:M69))</f>
        <v>1.0572844685625382</v>
      </c>
      <c r="O82" s="23">
        <f>IF(SUM(O46:O68)/SUM(N46:N68)&lt;1,1,SUM(O46:O68)/SUM(N46:N68))</f>
        <v>1.0739396674669053</v>
      </c>
      <c r="P82" s="23">
        <f>IF(SUM(P46:P67)/SUM(O46:O67)&lt;1,1,SUM(P46:P67)/SUM(O46:O67))</f>
        <v>1.0589111810582497</v>
      </c>
      <c r="Q82" s="23">
        <f>IF(SUM(Q46:Q66)/SUM(P46:P66)&lt;1,1,SUM(Q46:Q66)/SUM(P46:P66))</f>
        <v>1.0591665995765314</v>
      </c>
      <c r="R82" s="23">
        <f>IF(SUM(R46:R65)/SUM(Q46:Q65)&lt;1,1,SUM(R46:R65)/SUM(Q46:Q65))</f>
        <v>1.0513599743666577</v>
      </c>
      <c r="S82" s="23">
        <f>IF(SUM(S46:S64)/SUM(R46:R64)&lt;1,1,SUM(S46:S64)/SUM(R46:R64))</f>
        <v>1.033541467479393</v>
      </c>
      <c r="T82" s="23">
        <f>IF(SUM(T46:T63)/SUM(S46:S63)&lt;1,1,SUM(T46:T63)/SUM(S46:S63))</f>
        <v>1.0425668761617772</v>
      </c>
      <c r="U82" s="23">
        <f>IF(SUM(U46:U62)/SUM(T46:T62)&lt;1,1,SUM(U46:U62)/SUM(T46:T62))</f>
        <v>1.0371150521390813</v>
      </c>
      <c r="V82" s="23">
        <f>IF(SUM(V46:V61)/SUM(U46:U61)&lt;1,1,SUM(V46:V61)/SUM(U46:U61))</f>
        <v>1.0344201712837482</v>
      </c>
      <c r="W82" s="23">
        <f>IF(SUM(W46:W60)/SUM(V46:V60)&lt;1,1,SUM(W46:W60)/SUM(V46:V60))</f>
        <v>1.0293484125381007</v>
      </c>
      <c r="X82" s="23">
        <f>IF(SUM(X46:X59)/SUM(W46:W59)&lt;1,1,SUM(X46:X59)/SUM(W46:W59))</f>
        <v>1.031745102043929</v>
      </c>
      <c r="Y82" s="23">
        <f>IF(SUM(Y46:Y58)/SUM(X46:X58)&lt;1,1,SUM(Y46:Y58)/SUM(X46:X58))</f>
        <v>1.0170966601148232</v>
      </c>
      <c r="Z82" s="23">
        <f>IF(SUM(Z46:Z57)/SUM(Y46:Y57)&lt;1,1,SUM(Z46:Z57)/SUM(Y46:Y57))</f>
        <v>1.0167789486855932</v>
      </c>
      <c r="AA82" s="23">
        <f>IF(SUM(AA46:AA56)/SUM(Z46:Z56)&lt;1,1,SUM(AA46:AA56)/SUM(Z46:Z56))</f>
        <v>1.0089921884694588</v>
      </c>
      <c r="AB82" s="23">
        <f>IF(SUM(AB46:AB55)/SUM(AA46:AA55)&lt;1,1,SUM(AB46:AB55)/SUM(AA46:AA55))</f>
        <v>1.0107683064011159</v>
      </c>
      <c r="AC82" s="23">
        <f>IF(SUM(AC46:AC54)/SUM(AB46:AB54)&lt;1,1,SUM(AC46:AC54)/SUM(AB46:AB54))</f>
        <v>1.0101679615303902</v>
      </c>
      <c r="AD82" s="23">
        <f>IF(SUM(AD46:AD53)/SUM(AC46:AC53)&lt;1,1,SUM(AD46:AD53)/SUM(AC46:AC53))</f>
        <v>1</v>
      </c>
      <c r="AE82" s="23">
        <f>IF(SUM(AE46:AE52)/SUM(AD46:AD52)&lt;1,1,SUM(AE46:AE52)/SUM(AD46:AD52))</f>
        <v>1.0106303105413879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1.0374860192507278</v>
      </c>
      <c r="AH82" s="23">
        <f>IF(SUM(AH46:AH49)/SUM(AG46:AG49)&lt;1,1,SUM(AH46:AH49)/SUM(AG46:AG49))</f>
        <v>1.0021989008682313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1.0612642090921756</v>
      </c>
      <c r="AL82" s="17">
        <f>SUM(AL46:AL81)</f>
        <v>2451899865.9131231</v>
      </c>
      <c r="AM82" s="17">
        <f>SUM(AM46:AM81)</f>
        <v>908082292.3924005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</row>
    <row r="84" spans="1:39" ht="15.75" x14ac:dyDescent="0.2">
      <c r="AM84" s="9">
        <f>AM42+AM82</f>
        <v>1079490278.8070149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8" priority="4" operator="lessThan">
      <formula>0</formula>
    </cfRule>
  </conditionalFormatting>
  <conditionalFormatting sqref="AM7:AM41">
    <cfRule type="cellIs" dxfId="37" priority="3" operator="lessThan">
      <formula>0</formula>
    </cfRule>
  </conditionalFormatting>
  <conditionalFormatting sqref="AM46">
    <cfRule type="cellIs" dxfId="36" priority="2" operator="lessThan">
      <formula>0</formula>
    </cfRule>
  </conditionalFormatting>
  <conditionalFormatting sqref="AM47:AM81">
    <cfRule type="cellIs" dxfId="35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P58" zoomScaleNormal="100" zoomScaleSheetLayoutView="40" workbookViewId="0">
      <selection sqref="A1:IV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групите'!B8</f>
        <v>Товарни автомобили с допустима максимална маса над 5 тона и автобуси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42</v>
      </c>
      <c r="AM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892825.59121302061</v>
      </c>
      <c r="C6" s="3">
        <v>1153271.596874797</v>
      </c>
      <c r="D6" s="3">
        <v>1541809.0844117354</v>
      </c>
      <c r="E6" s="3">
        <v>1684131.4785741698</v>
      </c>
      <c r="F6" s="3">
        <v>1803301.6017463431</v>
      </c>
      <c r="G6" s="3">
        <v>1783190.0904084989</v>
      </c>
      <c r="H6" s="3">
        <v>1904427.1191884496</v>
      </c>
      <c r="I6" s="3">
        <v>1918409.1309216842</v>
      </c>
      <c r="J6" s="3">
        <v>1951209.2580627743</v>
      </c>
      <c r="K6" s="3">
        <v>1907145.4524856179</v>
      </c>
      <c r="L6" s="3">
        <v>1978389.5433110343</v>
      </c>
      <c r="M6" s="3">
        <v>1972105.116097651</v>
      </c>
      <c r="N6" s="3">
        <v>1969792.7293211815</v>
      </c>
      <c r="O6" s="3">
        <v>1971644.5921916303</v>
      </c>
      <c r="P6" s="3">
        <v>2102658.4190767454</v>
      </c>
      <c r="Q6" s="3">
        <v>2069777.642099272</v>
      </c>
      <c r="R6" s="3">
        <v>2069664.3656273324</v>
      </c>
      <c r="S6" s="3">
        <v>2072653.6739531779</v>
      </c>
      <c r="T6" s="3">
        <v>2099560.0502828807</v>
      </c>
      <c r="U6" s="3">
        <v>2077774.4612828803</v>
      </c>
      <c r="V6" s="3">
        <v>2232795.6212828802</v>
      </c>
      <c r="W6" s="3">
        <v>2242278.8061828804</v>
      </c>
      <c r="X6" s="3">
        <v>2244355.0601828806</v>
      </c>
      <c r="Y6" s="3">
        <v>2246237.1839828808</v>
      </c>
      <c r="Z6" s="3">
        <v>2248383.5221828804</v>
      </c>
      <c r="AA6" s="3">
        <v>2248147.3421828807</v>
      </c>
      <c r="AB6" s="3">
        <v>2246743.1721828808</v>
      </c>
      <c r="AC6" s="3">
        <v>2246786.7821828807</v>
      </c>
      <c r="AD6" s="3">
        <v>2252017.2121828808</v>
      </c>
      <c r="AE6" s="3">
        <v>2252141.4107528809</v>
      </c>
      <c r="AF6" s="3">
        <v>2252263.9107528809</v>
      </c>
      <c r="AG6" s="3">
        <v>2252377.3907528808</v>
      </c>
      <c r="AH6" s="3">
        <v>2410729.3607528806</v>
      </c>
      <c r="AI6" s="3">
        <v>2251780.4707528804</v>
      </c>
      <c r="AJ6" s="3">
        <v>2297212.3707528803</v>
      </c>
      <c r="AK6" s="3">
        <v>2254052.5207528807</v>
      </c>
      <c r="AL6" s="34">
        <f>AK6</f>
        <v>2254052.5207528807</v>
      </c>
      <c r="AM6" s="17">
        <f>AL6-AK6</f>
        <v>0</v>
      </c>
    </row>
    <row r="7" spans="1:39" s="19" customFormat="1" x14ac:dyDescent="0.2">
      <c r="A7" s="1" t="s">
        <v>36</v>
      </c>
      <c r="B7" s="3">
        <v>761876.23247074126</v>
      </c>
      <c r="C7" s="3">
        <v>1164269.1685822939</v>
      </c>
      <c r="D7" s="3">
        <v>1476210.7795661553</v>
      </c>
      <c r="E7" s="3">
        <v>1563150.6569894562</v>
      </c>
      <c r="F7" s="3">
        <v>1567436.9886489625</v>
      </c>
      <c r="G7" s="3">
        <v>1680033.6936223034</v>
      </c>
      <c r="H7" s="3">
        <v>1709172.5506200858</v>
      </c>
      <c r="I7" s="3">
        <v>1741441.6633598881</v>
      </c>
      <c r="J7" s="3">
        <v>1730264.4988669716</v>
      </c>
      <c r="K7" s="3">
        <v>1763291.6343113291</v>
      </c>
      <c r="L7" s="3">
        <v>1769554.3183071753</v>
      </c>
      <c r="M7" s="3">
        <v>1784939.7226573341</v>
      </c>
      <c r="N7" s="3">
        <v>1796225.116561315</v>
      </c>
      <c r="O7" s="3">
        <v>1804206.2869637094</v>
      </c>
      <c r="P7" s="3">
        <v>1817143.6446111994</v>
      </c>
      <c r="Q7" s="3">
        <v>1888488.9326440783</v>
      </c>
      <c r="R7" s="3">
        <v>1898834.3106431877</v>
      </c>
      <c r="S7" s="3">
        <v>1907812.5941431879</v>
      </c>
      <c r="T7" s="3">
        <v>1919856.8276431877</v>
      </c>
      <c r="U7" s="3">
        <v>1934644.6976431878</v>
      </c>
      <c r="V7" s="3">
        <v>2052462.0576431877</v>
      </c>
      <c r="W7" s="3">
        <v>2053646.4214431876</v>
      </c>
      <c r="X7" s="3">
        <v>2055515.9576431878</v>
      </c>
      <c r="Y7" s="3">
        <v>2059231.2776431879</v>
      </c>
      <c r="Z7" s="3">
        <v>2059288.7176431878</v>
      </c>
      <c r="AA7" s="3">
        <v>2056997.9076431878</v>
      </c>
      <c r="AB7" s="3">
        <v>2058012.9776431879</v>
      </c>
      <c r="AC7" s="3">
        <v>2058457.5276431879</v>
      </c>
      <c r="AD7" s="3">
        <v>2059353.1676431876</v>
      </c>
      <c r="AE7" s="3">
        <v>2060899.1376431878</v>
      </c>
      <c r="AF7" s="3">
        <v>2059743.1776431878</v>
      </c>
      <c r="AG7" s="3">
        <v>2060043.1776431878</v>
      </c>
      <c r="AH7" s="3">
        <v>2060715.8676431878</v>
      </c>
      <c r="AI7" s="3">
        <v>2075946.9776431876</v>
      </c>
      <c r="AJ7" s="3">
        <v>2060446.8676431878</v>
      </c>
      <c r="AK7" s="4">
        <f>AJ7*$AK$42</f>
        <v>2060446.8676431878</v>
      </c>
      <c r="AL7" s="34">
        <f t="shared" ref="AL7:AL41" si="0">AK7</f>
        <v>2060446.8676431878</v>
      </c>
      <c r="AM7" s="17">
        <f>AL7-AJ7</f>
        <v>0</v>
      </c>
    </row>
    <row r="8" spans="1:39" s="19" customFormat="1" x14ac:dyDescent="0.2">
      <c r="A8" s="1" t="s">
        <v>35</v>
      </c>
      <c r="B8" s="3">
        <v>608199.11971851566</v>
      </c>
      <c r="C8" s="3">
        <v>977483.59311099257</v>
      </c>
      <c r="D8" s="3">
        <v>1264935.9137611792</v>
      </c>
      <c r="E8" s="3">
        <v>1301605.1926497787</v>
      </c>
      <c r="F8" s="3">
        <v>1502722.4502525532</v>
      </c>
      <c r="G8" s="3">
        <v>1544322.2485510018</v>
      </c>
      <c r="H8" s="3">
        <v>1645641.7214022763</v>
      </c>
      <c r="I8" s="3">
        <v>1580044.433139741</v>
      </c>
      <c r="J8" s="3">
        <v>1716939.0961262926</v>
      </c>
      <c r="K8" s="3">
        <v>1805943.1486440925</v>
      </c>
      <c r="L8" s="3">
        <v>1809246.0223757396</v>
      </c>
      <c r="M8" s="3">
        <v>1721590.8868544803</v>
      </c>
      <c r="N8" s="3">
        <v>1806099.7680057648</v>
      </c>
      <c r="O8" s="3">
        <v>1741168.13002986</v>
      </c>
      <c r="P8" s="3">
        <v>1746999.857493388</v>
      </c>
      <c r="Q8" s="3">
        <v>1735837.6117134755</v>
      </c>
      <c r="R8" s="3">
        <v>1796878.2544987893</v>
      </c>
      <c r="S8" s="3">
        <v>1779822.4865814892</v>
      </c>
      <c r="T8" s="3">
        <v>1789605.4872487893</v>
      </c>
      <c r="U8" s="3">
        <v>1914756.9092487891</v>
      </c>
      <c r="V8" s="3">
        <v>1945842.4392487891</v>
      </c>
      <c r="W8" s="3">
        <v>1988941.0232487891</v>
      </c>
      <c r="X8" s="3">
        <v>2012773.8972487892</v>
      </c>
      <c r="Y8" s="3">
        <v>2014301.5172487891</v>
      </c>
      <c r="Z8" s="3">
        <v>2014310.5172487891</v>
      </c>
      <c r="AA8" s="3">
        <v>2014319.7772487893</v>
      </c>
      <c r="AB8" s="3">
        <v>2017286.2872487893</v>
      </c>
      <c r="AC8" s="3">
        <v>2018057.5272487891</v>
      </c>
      <c r="AD8" s="3">
        <v>2018061.6772487895</v>
      </c>
      <c r="AE8" s="3">
        <v>2018066.1972487895</v>
      </c>
      <c r="AF8" s="3">
        <v>2016008.6372487894</v>
      </c>
      <c r="AG8" s="3">
        <v>2017745.6972487892</v>
      </c>
      <c r="AH8" s="3">
        <v>1978621.8472487892</v>
      </c>
      <c r="AI8" s="3">
        <v>2017764.2672487895</v>
      </c>
      <c r="AJ8" s="4">
        <f>AI8*$AJ$42</f>
        <v>2031719.6969834366</v>
      </c>
      <c r="AK8" s="4">
        <f t="shared" ref="AK8:AK41" si="1">AJ8*$AK$42</f>
        <v>2031719.6969834366</v>
      </c>
      <c r="AL8" s="34">
        <f t="shared" si="0"/>
        <v>2031719.6969834366</v>
      </c>
      <c r="AM8" s="17">
        <f>AL8-AI8</f>
        <v>13955.429734647041</v>
      </c>
    </row>
    <row r="9" spans="1:39" s="19" customFormat="1" x14ac:dyDescent="0.2">
      <c r="A9" s="1" t="s">
        <v>34</v>
      </c>
      <c r="B9" s="3">
        <v>912165.52841029514</v>
      </c>
      <c r="C9" s="3">
        <v>1371549.7721786487</v>
      </c>
      <c r="D9" s="3">
        <v>1415277.1726419739</v>
      </c>
      <c r="E9" s="3">
        <v>1662112.2343684253</v>
      </c>
      <c r="F9" s="3">
        <v>1683254.7157149042</v>
      </c>
      <c r="G9" s="3">
        <v>1712407.6272554516</v>
      </c>
      <c r="H9" s="3">
        <v>1743253.2867182109</v>
      </c>
      <c r="I9" s="3">
        <v>1863167.266803314</v>
      </c>
      <c r="J9" s="3">
        <v>1871032.9807862311</v>
      </c>
      <c r="K9" s="3">
        <v>1889081.5890350787</v>
      </c>
      <c r="L9" s="3">
        <v>1872533.9785862139</v>
      </c>
      <c r="M9" s="3">
        <v>1954296.8202880323</v>
      </c>
      <c r="N9" s="3">
        <v>1967207.3015822202</v>
      </c>
      <c r="O9" s="3">
        <v>1993473.9532693196</v>
      </c>
      <c r="P9" s="3">
        <v>2072489.8809044093</v>
      </c>
      <c r="Q9" s="3">
        <v>2097646.3741556061</v>
      </c>
      <c r="R9" s="3">
        <v>2111778.2474852065</v>
      </c>
      <c r="S9" s="3">
        <v>2108658.5674852063</v>
      </c>
      <c r="T9" s="3">
        <v>2125035.5674852063</v>
      </c>
      <c r="U9" s="3">
        <v>2113208.5674852063</v>
      </c>
      <c r="V9" s="3">
        <v>2115558.1254852065</v>
      </c>
      <c r="W9" s="3">
        <v>2111198.1774852062</v>
      </c>
      <c r="X9" s="3">
        <v>2114967.5674852063</v>
      </c>
      <c r="Y9" s="3">
        <v>2113617.017485206</v>
      </c>
      <c r="Z9" s="3">
        <v>2111635.5574852061</v>
      </c>
      <c r="AA9" s="3">
        <v>2114837.7374852062</v>
      </c>
      <c r="AB9" s="3">
        <v>2114963.3874852061</v>
      </c>
      <c r="AC9" s="3">
        <v>2114983.3274852061</v>
      </c>
      <c r="AD9" s="3">
        <v>2114994.267485206</v>
      </c>
      <c r="AE9" s="3">
        <v>2116886.6674852059</v>
      </c>
      <c r="AF9" s="3">
        <v>2115321.8874852061</v>
      </c>
      <c r="AG9" s="3">
        <v>2230240.5774852065</v>
      </c>
      <c r="AH9" s="3">
        <v>2115321.8874852061</v>
      </c>
      <c r="AI9" s="4">
        <f>AH9*$AI$42</f>
        <v>2115321.8874852061</v>
      </c>
      <c r="AJ9" s="4">
        <f t="shared" ref="AJ9:AJ41" si="2">AI9*$AJ$42</f>
        <v>2129952.0533802593</v>
      </c>
      <c r="AK9" s="4">
        <f t="shared" si="1"/>
        <v>2129952.0533802593</v>
      </c>
      <c r="AL9" s="34">
        <f>AK9</f>
        <v>2129952.0533802593</v>
      </c>
      <c r="AM9" s="17">
        <f>AL9-AH9</f>
        <v>14630.165895053186</v>
      </c>
    </row>
    <row r="10" spans="1:39" s="19" customFormat="1" x14ac:dyDescent="0.2">
      <c r="A10" s="2" t="s">
        <v>33</v>
      </c>
      <c r="B10" s="3">
        <v>1091743.1686217005</v>
      </c>
      <c r="C10" s="3">
        <v>1499552.1893503736</v>
      </c>
      <c r="D10" s="3">
        <v>1827762.5258596556</v>
      </c>
      <c r="E10" s="3">
        <v>1906331.5738034009</v>
      </c>
      <c r="F10" s="3">
        <v>1943998.4569864469</v>
      </c>
      <c r="G10" s="3">
        <v>1898873.2213574268</v>
      </c>
      <c r="H10" s="3">
        <v>2039569.5767084432</v>
      </c>
      <c r="I10" s="3">
        <v>2069324.5156036615</v>
      </c>
      <c r="J10" s="3">
        <v>2086162.459661721</v>
      </c>
      <c r="K10" s="3">
        <v>2158610.6336664697</v>
      </c>
      <c r="L10" s="3">
        <v>2147475.9674215093</v>
      </c>
      <c r="M10" s="3">
        <v>2178080.989333238</v>
      </c>
      <c r="N10" s="3">
        <v>2180571.9797916547</v>
      </c>
      <c r="O10" s="3">
        <v>2251096.6804311592</v>
      </c>
      <c r="P10" s="3">
        <v>2270069.8151325518</v>
      </c>
      <c r="Q10" s="3">
        <v>2278108.1851325519</v>
      </c>
      <c r="R10" s="3">
        <v>2293086.3051325521</v>
      </c>
      <c r="S10" s="3">
        <v>2274260.475132552</v>
      </c>
      <c r="T10" s="3">
        <v>2286004.3051325521</v>
      </c>
      <c r="U10" s="3">
        <v>2289871.1871325523</v>
      </c>
      <c r="V10" s="3">
        <v>2290164.3751325519</v>
      </c>
      <c r="W10" s="3">
        <v>2297973.551315852</v>
      </c>
      <c r="X10" s="3">
        <v>2250973.0751325521</v>
      </c>
      <c r="Y10" s="3">
        <v>2294072.0851325518</v>
      </c>
      <c r="Z10" s="3">
        <v>2339909.6051325523</v>
      </c>
      <c r="AA10" s="3">
        <v>2364300.7502491521</v>
      </c>
      <c r="AB10" s="3">
        <v>2365859.7302491521</v>
      </c>
      <c r="AC10" s="3">
        <v>2369109.7302491521</v>
      </c>
      <c r="AD10" s="3">
        <v>2369140.5802491521</v>
      </c>
      <c r="AE10" s="3">
        <v>3058061.1602491518</v>
      </c>
      <c r="AF10" s="3">
        <v>3047878.1102491519</v>
      </c>
      <c r="AG10" s="3">
        <v>3054714.9702491518</v>
      </c>
      <c r="AH10" s="4">
        <f>AG10*$AH$42</f>
        <v>3056492.8012362141</v>
      </c>
      <c r="AI10" s="4">
        <f t="shared" ref="AI10:AI41" si="3">AH10*$AI$42</f>
        <v>3056492.8012362141</v>
      </c>
      <c r="AJ10" s="4">
        <f t="shared" si="2"/>
        <v>3077632.3720049369</v>
      </c>
      <c r="AK10" s="4">
        <f t="shared" si="1"/>
        <v>3077632.3720049369</v>
      </c>
      <c r="AL10" s="34">
        <f t="shared" si="0"/>
        <v>3077632.3720049369</v>
      </c>
      <c r="AM10" s="17">
        <f>AL10-AG10</f>
        <v>22917.401755785104</v>
      </c>
    </row>
    <row r="11" spans="1:39" s="19" customFormat="1" x14ac:dyDescent="0.2">
      <c r="A11" s="2" t="s">
        <v>32</v>
      </c>
      <c r="B11" s="3">
        <v>861619.99757875386</v>
      </c>
      <c r="C11" s="3">
        <v>1868098.2515682755</v>
      </c>
      <c r="D11" s="3">
        <v>1991895.6192954015</v>
      </c>
      <c r="E11" s="3">
        <v>2150953.9884563098</v>
      </c>
      <c r="F11" s="3">
        <v>2161355.1894053691</v>
      </c>
      <c r="G11" s="3">
        <v>2394624.6801462956</v>
      </c>
      <c r="H11" s="3">
        <v>2405564.0004200228</v>
      </c>
      <c r="I11" s="3">
        <v>2459577.3487905427</v>
      </c>
      <c r="J11" s="3">
        <v>2437561.8980103857</v>
      </c>
      <c r="K11" s="3">
        <v>2438267.5036355709</v>
      </c>
      <c r="L11" s="3">
        <v>2474261.6503798575</v>
      </c>
      <c r="M11" s="3">
        <v>2457402.3289458435</v>
      </c>
      <c r="N11" s="3">
        <v>2438276.2272300851</v>
      </c>
      <c r="O11" s="3">
        <v>2435266.4862201177</v>
      </c>
      <c r="P11" s="3">
        <v>2445981.4517201171</v>
      </c>
      <c r="Q11" s="3">
        <v>2480164.1117201168</v>
      </c>
      <c r="R11" s="3">
        <v>2631732.7317201169</v>
      </c>
      <c r="S11" s="3">
        <v>2638975.9617201169</v>
      </c>
      <c r="T11" s="3">
        <v>2634911.5797201167</v>
      </c>
      <c r="U11" s="3">
        <v>2732006.2317201169</v>
      </c>
      <c r="V11" s="3">
        <v>2725023.6917201173</v>
      </c>
      <c r="W11" s="3">
        <v>2794331.1317201173</v>
      </c>
      <c r="X11" s="3">
        <v>2830895.9717201171</v>
      </c>
      <c r="Y11" s="3">
        <v>2842397.5817201165</v>
      </c>
      <c r="Z11" s="3">
        <v>2842397.5817201165</v>
      </c>
      <c r="AA11" s="3">
        <v>2786703.8217201168</v>
      </c>
      <c r="AB11" s="3">
        <v>2765848.2617201172</v>
      </c>
      <c r="AC11" s="3">
        <v>2765848.2617201172</v>
      </c>
      <c r="AD11" s="3">
        <v>2768350.9217201173</v>
      </c>
      <c r="AE11" s="3">
        <v>2890135.6617201176</v>
      </c>
      <c r="AF11" s="3">
        <v>2773504.2417201172</v>
      </c>
      <c r="AG11" s="4">
        <f>AF11*$AG$42</f>
        <v>2803410.0475515039</v>
      </c>
      <c r="AH11" s="4">
        <f t="shared" ref="AH11:AH41" si="4">AG11*$AH$42</f>
        <v>2805041.6201533736</v>
      </c>
      <c r="AI11" s="4">
        <f t="shared" si="3"/>
        <v>2805041.6201533736</v>
      </c>
      <c r="AJ11" s="4">
        <f t="shared" si="2"/>
        <v>2824442.0832640547</v>
      </c>
      <c r="AK11" s="4">
        <f t="shared" si="1"/>
        <v>2824442.0832640547</v>
      </c>
      <c r="AL11" s="34">
        <f t="shared" si="0"/>
        <v>2824442.0832640547</v>
      </c>
      <c r="AM11" s="17">
        <f>AL11-AF11</f>
        <v>50937.841543937568</v>
      </c>
    </row>
    <row r="12" spans="1:39" s="19" customFormat="1" x14ac:dyDescent="0.2">
      <c r="A12" s="2" t="s">
        <v>31</v>
      </c>
      <c r="B12" s="3">
        <v>1141718.2875739206</v>
      </c>
      <c r="C12" s="3">
        <v>1568722.544195164</v>
      </c>
      <c r="D12" s="3">
        <v>1683680.3507039784</v>
      </c>
      <c r="E12" s="3">
        <v>1687162.0954020403</v>
      </c>
      <c r="F12" s="3">
        <v>1900176.9665048406</v>
      </c>
      <c r="G12" s="3">
        <v>1871266.6279729006</v>
      </c>
      <c r="H12" s="3">
        <v>1873656.4126013918</v>
      </c>
      <c r="I12" s="3">
        <v>1856948.5989324064</v>
      </c>
      <c r="J12" s="3">
        <v>1951139.7144183423</v>
      </c>
      <c r="K12" s="3">
        <v>1988990.826318138</v>
      </c>
      <c r="L12" s="3">
        <v>2031850.084464103</v>
      </c>
      <c r="M12" s="3">
        <v>2060628.2094177734</v>
      </c>
      <c r="N12" s="3">
        <v>2067638.5775593461</v>
      </c>
      <c r="O12" s="3">
        <v>2040248.920559346</v>
      </c>
      <c r="P12" s="3">
        <v>2120150.0505593461</v>
      </c>
      <c r="Q12" s="3">
        <v>2204593.720559346</v>
      </c>
      <c r="R12" s="3">
        <v>2206537.2505593463</v>
      </c>
      <c r="S12" s="3">
        <v>2207027.2105593462</v>
      </c>
      <c r="T12" s="3">
        <v>2208103.0105593461</v>
      </c>
      <c r="U12" s="3">
        <v>2204446.5605593459</v>
      </c>
      <c r="V12" s="3">
        <v>2208517.8905593459</v>
      </c>
      <c r="W12" s="3">
        <v>2207600.8105593459</v>
      </c>
      <c r="X12" s="3">
        <v>2205073.8505593459</v>
      </c>
      <c r="Y12" s="3">
        <v>2230637.1705593462</v>
      </c>
      <c r="Z12" s="3">
        <v>2243952.2305593463</v>
      </c>
      <c r="AA12" s="3">
        <v>2256418.3705593459</v>
      </c>
      <c r="AB12" s="3">
        <v>2257218.3705593459</v>
      </c>
      <c r="AC12" s="3">
        <v>2257945.3705593459</v>
      </c>
      <c r="AD12" s="3">
        <v>2259158.1505593462</v>
      </c>
      <c r="AE12" s="3">
        <v>2262495.5905593461</v>
      </c>
      <c r="AF12" s="4">
        <f>AE12*$AF$42</f>
        <v>2262495.5905593461</v>
      </c>
      <c r="AG12" s="4">
        <f t="shared" ref="AG12:AG41" si="5">AF12*$AG$42</f>
        <v>2286891.3541597193</v>
      </c>
      <c r="AH12" s="4">
        <f t="shared" si="4"/>
        <v>2288222.3151014331</v>
      </c>
      <c r="AI12" s="4">
        <f t="shared" si="3"/>
        <v>2288222.3151014331</v>
      </c>
      <c r="AJ12" s="4">
        <f t="shared" si="2"/>
        <v>2304048.3093733951</v>
      </c>
      <c r="AK12" s="4">
        <f t="shared" si="1"/>
        <v>2304048.3093733951</v>
      </c>
      <c r="AL12" s="34">
        <f t="shared" si="0"/>
        <v>2304048.3093733951</v>
      </c>
      <c r="AM12" s="17">
        <f>AL12-AE12</f>
        <v>41552.718814048916</v>
      </c>
    </row>
    <row r="13" spans="1:39" s="19" customFormat="1" x14ac:dyDescent="0.2">
      <c r="A13" s="2" t="s">
        <v>30</v>
      </c>
      <c r="B13" s="3">
        <v>1115709.5475836217</v>
      </c>
      <c r="C13" s="3">
        <v>2127486.0139299198</v>
      </c>
      <c r="D13" s="3">
        <v>2321671.0774201732</v>
      </c>
      <c r="E13" s="3">
        <v>2664852.0429610102</v>
      </c>
      <c r="F13" s="3">
        <v>2685974.2948919004</v>
      </c>
      <c r="G13" s="3">
        <v>2688918.8473798754</v>
      </c>
      <c r="H13" s="3">
        <v>2663920.7660131957</v>
      </c>
      <c r="I13" s="3">
        <v>2734737.1859000488</v>
      </c>
      <c r="J13" s="3">
        <v>2721486.7737381677</v>
      </c>
      <c r="K13" s="3">
        <v>2748134.411116852</v>
      </c>
      <c r="L13" s="3">
        <v>2796523.4003608474</v>
      </c>
      <c r="M13" s="3">
        <v>2889062.9448987166</v>
      </c>
      <c r="N13" s="3">
        <v>2871776.1082987171</v>
      </c>
      <c r="O13" s="3">
        <v>2899297.4782987167</v>
      </c>
      <c r="P13" s="3">
        <v>3033933.1582987169</v>
      </c>
      <c r="Q13" s="3">
        <v>3065299.6282987166</v>
      </c>
      <c r="R13" s="3">
        <v>3068638.5322987167</v>
      </c>
      <c r="S13" s="3">
        <v>2534718.0482987165</v>
      </c>
      <c r="T13" s="3">
        <v>2536561.6982987165</v>
      </c>
      <c r="U13" s="3">
        <v>2531362.2282987167</v>
      </c>
      <c r="V13" s="3">
        <v>2530021.6082987166</v>
      </c>
      <c r="W13" s="3">
        <v>2547965.2170987166</v>
      </c>
      <c r="X13" s="3">
        <v>2784934.0360807166</v>
      </c>
      <c r="Y13" s="3">
        <v>2909034.4260807163</v>
      </c>
      <c r="Z13" s="3">
        <v>2796663.7960807164</v>
      </c>
      <c r="AA13" s="3">
        <v>2800789.2360807164</v>
      </c>
      <c r="AB13" s="3">
        <v>2821287.7160807163</v>
      </c>
      <c r="AC13" s="3">
        <v>2791114.0960807162</v>
      </c>
      <c r="AD13" s="3">
        <v>2843273.4160807165</v>
      </c>
      <c r="AE13" s="4">
        <f>AD13*$AE$42</f>
        <v>2990024.0756020206</v>
      </c>
      <c r="AF13" s="4">
        <f t="shared" ref="AF13:AF41" si="6">AE13*$AF$42</f>
        <v>2990024.0756020206</v>
      </c>
      <c r="AG13" s="4">
        <f t="shared" si="5"/>
        <v>3022264.5452905283</v>
      </c>
      <c r="AH13" s="4">
        <f t="shared" si="4"/>
        <v>3024023.4902696991</v>
      </c>
      <c r="AI13" s="4">
        <f t="shared" si="3"/>
        <v>3024023.4902696991</v>
      </c>
      <c r="AJ13" s="4">
        <f t="shared" si="2"/>
        <v>3044938.4940783065</v>
      </c>
      <c r="AK13" s="4">
        <f t="shared" si="1"/>
        <v>3044938.4940783065</v>
      </c>
      <c r="AL13" s="34">
        <f t="shared" si="0"/>
        <v>3044938.4940783065</v>
      </c>
      <c r="AM13" s="17">
        <f>AL13-AD13</f>
        <v>201665.07799758995</v>
      </c>
    </row>
    <row r="14" spans="1:39" s="19" customFormat="1" x14ac:dyDescent="0.2">
      <c r="A14" s="1" t="s">
        <v>29</v>
      </c>
      <c r="B14" s="3">
        <v>1036905.3133923201</v>
      </c>
      <c r="C14" s="3">
        <v>1698059.4782444008</v>
      </c>
      <c r="D14" s="3">
        <v>1973691.9352379364</v>
      </c>
      <c r="E14" s="3">
        <v>2087580.3393624257</v>
      </c>
      <c r="F14" s="3">
        <v>2141976.5150020812</v>
      </c>
      <c r="G14" s="3">
        <v>2137536.9454202978</v>
      </c>
      <c r="H14" s="3">
        <v>2164015.0439486606</v>
      </c>
      <c r="I14" s="3">
        <v>2164739.7060547476</v>
      </c>
      <c r="J14" s="3">
        <v>2197090.5854882482</v>
      </c>
      <c r="K14" s="3">
        <v>2227215.5005777394</v>
      </c>
      <c r="L14" s="3">
        <v>2211398.7015574463</v>
      </c>
      <c r="M14" s="3">
        <v>2216328.8331088466</v>
      </c>
      <c r="N14" s="3">
        <v>2222766.9609322464</v>
      </c>
      <c r="O14" s="3">
        <v>2327588.1698322459</v>
      </c>
      <c r="P14" s="3">
        <v>2331017.7391122463</v>
      </c>
      <c r="Q14" s="3">
        <v>2338225.3191122464</v>
      </c>
      <c r="R14" s="3">
        <v>2377106.8291122462</v>
      </c>
      <c r="S14" s="3">
        <v>2374960.5791122462</v>
      </c>
      <c r="T14" s="3">
        <v>2378098.3291122462</v>
      </c>
      <c r="U14" s="3">
        <v>2399272.919112246</v>
      </c>
      <c r="V14" s="3">
        <v>2408836.4691122458</v>
      </c>
      <c r="W14" s="3">
        <v>2423563.8668145458</v>
      </c>
      <c r="X14" s="3">
        <v>2425139.8668145458</v>
      </c>
      <c r="Y14" s="3">
        <v>2437771.8668145458</v>
      </c>
      <c r="Z14" s="3">
        <v>2435485.296814546</v>
      </c>
      <c r="AA14" s="3">
        <v>2439959.086814546</v>
      </c>
      <c r="AB14" s="3">
        <v>2348799.7168145464</v>
      </c>
      <c r="AC14" s="3">
        <v>2453842.2268145462</v>
      </c>
      <c r="AD14" s="4">
        <f>AC14*$AD$42</f>
        <v>2462018.0677588359</v>
      </c>
      <c r="AE14" s="4">
        <f t="shared" ref="AE14:AE41" si="7">AD14*$AE$42</f>
        <v>2589090.8892305782</v>
      </c>
      <c r="AF14" s="4">
        <f t="shared" si="6"/>
        <v>2589090.8892305782</v>
      </c>
      <c r="AG14" s="4">
        <f t="shared" si="5"/>
        <v>2617008.2250862182</v>
      </c>
      <c r="AH14" s="4">
        <f t="shared" si="4"/>
        <v>2618531.3126283516</v>
      </c>
      <c r="AI14" s="4">
        <f t="shared" si="3"/>
        <v>2618531.3126283516</v>
      </c>
      <c r="AJ14" s="4">
        <f t="shared" si="2"/>
        <v>2636641.8175740973</v>
      </c>
      <c r="AK14" s="4">
        <f t="shared" si="1"/>
        <v>2636641.8175740973</v>
      </c>
      <c r="AL14" s="34">
        <f t="shared" si="0"/>
        <v>2636641.8175740973</v>
      </c>
      <c r="AM14" s="17">
        <f>AL14-AC14</f>
        <v>182799.59075955115</v>
      </c>
    </row>
    <row r="15" spans="1:39" s="19" customFormat="1" x14ac:dyDescent="0.2">
      <c r="A15" s="1" t="s">
        <v>28</v>
      </c>
      <c r="B15" s="3">
        <v>602507.39487295097</v>
      </c>
      <c r="C15" s="3">
        <v>1266458.1849401926</v>
      </c>
      <c r="D15" s="3">
        <v>1555245.8368126226</v>
      </c>
      <c r="E15" s="3">
        <v>1671208.5170138925</v>
      </c>
      <c r="F15" s="3">
        <v>1604541.3235179209</v>
      </c>
      <c r="G15" s="3">
        <v>1715832.7773554255</v>
      </c>
      <c r="H15" s="3">
        <v>1682904.5240184288</v>
      </c>
      <c r="I15" s="3">
        <v>1688982.5402625289</v>
      </c>
      <c r="J15" s="3">
        <v>1676259.4597835655</v>
      </c>
      <c r="K15" s="3">
        <v>1694212.2186329914</v>
      </c>
      <c r="L15" s="3">
        <v>1715683.4231329912</v>
      </c>
      <c r="M15" s="3">
        <v>1755016.8626329915</v>
      </c>
      <c r="N15" s="3">
        <v>2152181.0857409914</v>
      </c>
      <c r="O15" s="3">
        <v>2153028.3432415915</v>
      </c>
      <c r="P15" s="3">
        <v>2219609.9309409913</v>
      </c>
      <c r="Q15" s="3">
        <v>2224472.5269409916</v>
      </c>
      <c r="R15" s="3">
        <v>2175083.866940991</v>
      </c>
      <c r="S15" s="3">
        <v>2175631.866940991</v>
      </c>
      <c r="T15" s="3">
        <v>2175631.866940991</v>
      </c>
      <c r="U15" s="3">
        <v>2189207.866940991</v>
      </c>
      <c r="V15" s="3">
        <v>2190337.6649262914</v>
      </c>
      <c r="W15" s="3">
        <v>2198337.6649262914</v>
      </c>
      <c r="X15" s="3">
        <v>2189698.6349262916</v>
      </c>
      <c r="Y15" s="3">
        <v>2192265.6849262915</v>
      </c>
      <c r="Z15" s="3">
        <v>2193336.704926291</v>
      </c>
      <c r="AA15" s="3">
        <v>2215276.6449262914</v>
      </c>
      <c r="AB15" s="3">
        <v>2189033.4849262913</v>
      </c>
      <c r="AC15" s="4">
        <f>AB15*$AC$42</f>
        <v>2197387.297440853</v>
      </c>
      <c r="AD15" s="4">
        <f t="shared" ref="AD15:AD41" si="8">AC15*$AD$42</f>
        <v>2204708.6683262996</v>
      </c>
      <c r="AE15" s="4">
        <f t="shared" si="7"/>
        <v>2318500.908389939</v>
      </c>
      <c r="AF15" s="4">
        <f t="shared" si="6"/>
        <v>2318500.908389939</v>
      </c>
      <c r="AG15" s="4">
        <f t="shared" si="5"/>
        <v>2343500.5593525064</v>
      </c>
      <c r="AH15" s="4">
        <f t="shared" si="4"/>
        <v>2344864.4666084019</v>
      </c>
      <c r="AI15" s="4">
        <f t="shared" si="3"/>
        <v>2344864.4666084019</v>
      </c>
      <c r="AJ15" s="4">
        <f t="shared" si="2"/>
        <v>2361082.214058971</v>
      </c>
      <c r="AK15" s="4">
        <f t="shared" si="1"/>
        <v>2361082.214058971</v>
      </c>
      <c r="AL15" s="34">
        <f t="shared" si="0"/>
        <v>2361082.214058971</v>
      </c>
      <c r="AM15" s="17">
        <f>AL15-AB15</f>
        <v>172048.72913267976</v>
      </c>
    </row>
    <row r="16" spans="1:39" s="19" customFormat="1" x14ac:dyDescent="0.2">
      <c r="A16" s="1" t="s">
        <v>27</v>
      </c>
      <c r="B16" s="3">
        <v>1252669.642383113</v>
      </c>
      <c r="C16" s="3">
        <v>1754695.2590296136</v>
      </c>
      <c r="D16" s="3">
        <v>1993024.8356480689</v>
      </c>
      <c r="E16" s="3">
        <v>1933720.5998190162</v>
      </c>
      <c r="F16" s="3">
        <v>2130348.4028129205</v>
      </c>
      <c r="G16" s="3">
        <v>2201088.8624612601</v>
      </c>
      <c r="H16" s="3">
        <v>2227170.3064402598</v>
      </c>
      <c r="I16" s="3">
        <v>2261338.818142286</v>
      </c>
      <c r="J16" s="3">
        <v>2293415.5314306985</v>
      </c>
      <c r="K16" s="3">
        <v>2369862.0071806987</v>
      </c>
      <c r="L16" s="3">
        <v>2381754.0969806984</v>
      </c>
      <c r="M16" s="3">
        <v>2388300.3991806982</v>
      </c>
      <c r="N16" s="3">
        <v>2411110.0391806988</v>
      </c>
      <c r="O16" s="3">
        <v>2413333.4291806985</v>
      </c>
      <c r="P16" s="3">
        <v>2421905.3571806988</v>
      </c>
      <c r="Q16" s="3">
        <v>2427866.4871806987</v>
      </c>
      <c r="R16" s="3">
        <v>2423866.4871806987</v>
      </c>
      <c r="S16" s="3">
        <v>2440004.1971806986</v>
      </c>
      <c r="T16" s="3">
        <v>2440004.1971806986</v>
      </c>
      <c r="U16" s="3">
        <v>2441539.2334956988</v>
      </c>
      <c r="V16" s="3">
        <v>2443658.2134956988</v>
      </c>
      <c r="W16" s="3">
        <v>2446314.2134956988</v>
      </c>
      <c r="X16" s="3">
        <v>2452280.6434956989</v>
      </c>
      <c r="Y16" s="3">
        <v>2459094.1334956987</v>
      </c>
      <c r="Z16" s="3">
        <v>2354821.5234956988</v>
      </c>
      <c r="AA16" s="3">
        <v>2466609.473495699</v>
      </c>
      <c r="AB16" s="4">
        <f>AA16*$AB$42</f>
        <v>2466609.473495699</v>
      </c>
      <c r="AC16" s="4">
        <f t="shared" ref="AC16:AC41" si="9">AB16*$AC$42</f>
        <v>2476022.5744053535</v>
      </c>
      <c r="AD16" s="4">
        <f t="shared" si="8"/>
        <v>2484272.3170015141</v>
      </c>
      <c r="AE16" s="4">
        <f t="shared" si="7"/>
        <v>2612493.7532125367</v>
      </c>
      <c r="AF16" s="4">
        <f t="shared" si="6"/>
        <v>2612493.7532125367</v>
      </c>
      <c r="AG16" s="4">
        <f t="shared" si="5"/>
        <v>2640663.4346372276</v>
      </c>
      <c r="AH16" s="4">
        <f t="shared" si="4"/>
        <v>2642200.289409677</v>
      </c>
      <c r="AI16" s="4">
        <f t="shared" si="3"/>
        <v>2642200.289409677</v>
      </c>
      <c r="AJ16" s="4">
        <f t="shared" si="2"/>
        <v>2660474.4957093042</v>
      </c>
      <c r="AK16" s="4">
        <f t="shared" si="1"/>
        <v>2660474.4957093042</v>
      </c>
      <c r="AL16" s="34">
        <f t="shared" si="0"/>
        <v>2660474.4957093042</v>
      </c>
      <c r="AM16" s="17">
        <f>AL16-AA16</f>
        <v>193865.02221360523</v>
      </c>
    </row>
    <row r="17" spans="1:39" s="19" customFormat="1" x14ac:dyDescent="0.2">
      <c r="A17" s="1" t="s">
        <v>26</v>
      </c>
      <c r="B17" s="3">
        <v>1019588.3904142148</v>
      </c>
      <c r="C17" s="3">
        <v>1356696.5899198318</v>
      </c>
      <c r="D17" s="3">
        <v>1529664.6985344593</v>
      </c>
      <c r="E17" s="3">
        <v>1690295.6865108099</v>
      </c>
      <c r="F17" s="3">
        <v>1917346.5046859211</v>
      </c>
      <c r="G17" s="3">
        <v>1863589.738473309</v>
      </c>
      <c r="H17" s="3">
        <v>2033564.7194699149</v>
      </c>
      <c r="I17" s="3">
        <v>2027181.5350265419</v>
      </c>
      <c r="J17" s="3">
        <v>2032092.6440265418</v>
      </c>
      <c r="K17" s="3">
        <v>2059507.9396865417</v>
      </c>
      <c r="L17" s="3">
        <v>2150691.9751265417</v>
      </c>
      <c r="M17" s="3">
        <v>2157489.7644065418</v>
      </c>
      <c r="N17" s="3">
        <v>2189259.6048865421</v>
      </c>
      <c r="O17" s="3">
        <v>2161286.6908865422</v>
      </c>
      <c r="P17" s="3">
        <v>2166833.4608865422</v>
      </c>
      <c r="Q17" s="3">
        <v>2171550.9008865422</v>
      </c>
      <c r="R17" s="3">
        <v>2191010.3308865419</v>
      </c>
      <c r="S17" s="3">
        <v>2405282.2808865421</v>
      </c>
      <c r="T17" s="3">
        <v>2407868.777038442</v>
      </c>
      <c r="U17" s="3">
        <v>2429501.9045384419</v>
      </c>
      <c r="V17" s="3">
        <v>2419177.9470384419</v>
      </c>
      <c r="W17" s="3">
        <v>2404728.857038442</v>
      </c>
      <c r="X17" s="3">
        <v>2407533.2370384419</v>
      </c>
      <c r="Y17" s="3">
        <v>2421782.9470384419</v>
      </c>
      <c r="Z17" s="3">
        <v>2408115.7370384419</v>
      </c>
      <c r="AA17" s="4">
        <f>Z17*$AA$42</f>
        <v>2419778.2113956693</v>
      </c>
      <c r="AB17" s="4">
        <f t="shared" ref="AB17:AB41" si="10">AA17*$AB$42</f>
        <v>2419778.2113956693</v>
      </c>
      <c r="AC17" s="4">
        <f t="shared" si="9"/>
        <v>2429012.5943523562</v>
      </c>
      <c r="AD17" s="4">
        <f t="shared" si="8"/>
        <v>2437105.7066177204</v>
      </c>
      <c r="AE17" s="4">
        <f t="shared" si="7"/>
        <v>2562892.7194834333</v>
      </c>
      <c r="AF17" s="4">
        <f t="shared" si="6"/>
        <v>2562892.7194834333</v>
      </c>
      <c r="AG17" s="4">
        <f t="shared" si="5"/>
        <v>2590527.5688853622</v>
      </c>
      <c r="AH17" s="4">
        <f t="shared" si="4"/>
        <v>2592035.2447993699</v>
      </c>
      <c r="AI17" s="4">
        <f t="shared" si="3"/>
        <v>2592035.2447993699</v>
      </c>
      <c r="AJ17" s="4">
        <f t="shared" si="2"/>
        <v>2609962.4954280313</v>
      </c>
      <c r="AK17" s="4">
        <f t="shared" si="1"/>
        <v>2609962.4954280313</v>
      </c>
      <c r="AL17" s="34">
        <f t="shared" si="0"/>
        <v>2609962.4954280313</v>
      </c>
      <c r="AM17" s="17">
        <f>AL17-Z17</f>
        <v>201846.75838958938</v>
      </c>
    </row>
    <row r="18" spans="1:39" s="19" customFormat="1" x14ac:dyDescent="0.2">
      <c r="A18" s="2" t="s">
        <v>16</v>
      </c>
      <c r="B18" s="3">
        <v>1052818.0705770443</v>
      </c>
      <c r="C18" s="3">
        <v>1604582.5164857008</v>
      </c>
      <c r="D18" s="3">
        <v>1873409.5345792463</v>
      </c>
      <c r="E18" s="3">
        <v>1928082.0373017045</v>
      </c>
      <c r="F18" s="3">
        <v>2014906.6704901236</v>
      </c>
      <c r="G18" s="3">
        <v>2050006.7713937962</v>
      </c>
      <c r="H18" s="3">
        <v>2172320.5856251027</v>
      </c>
      <c r="I18" s="3">
        <v>2207468.7546251025</v>
      </c>
      <c r="J18" s="3">
        <v>2235996.1328957025</v>
      </c>
      <c r="K18" s="3">
        <v>2270387.5009644027</v>
      </c>
      <c r="L18" s="3">
        <v>2305117.5109644029</v>
      </c>
      <c r="M18" s="3">
        <v>2306211.4809644027</v>
      </c>
      <c r="N18" s="3">
        <v>2580568.0766644026</v>
      </c>
      <c r="O18" s="3">
        <v>2579861.9162644022</v>
      </c>
      <c r="P18" s="3">
        <v>2579000.7166644032</v>
      </c>
      <c r="Q18" s="3">
        <v>2582221.9066644027</v>
      </c>
      <c r="R18" s="3">
        <v>2585301.3066644031</v>
      </c>
      <c r="S18" s="3">
        <v>2597572.4666644027</v>
      </c>
      <c r="T18" s="3">
        <v>2631381.1166644036</v>
      </c>
      <c r="U18" s="3">
        <v>2583430.266664403</v>
      </c>
      <c r="V18" s="3">
        <v>2598668.0566644031</v>
      </c>
      <c r="W18" s="3">
        <v>2609506.8366644029</v>
      </c>
      <c r="X18" s="3">
        <v>2590291.1666644029</v>
      </c>
      <c r="Y18" s="3">
        <v>2617352.266664403</v>
      </c>
      <c r="Z18" s="4">
        <f>Y18*$Z$42</f>
        <v>2617352.266664403</v>
      </c>
      <c r="AA18" s="4">
        <f t="shared" ref="AA18:AA41" si="11">Z18*$AA$42</f>
        <v>2630028.0709143034</v>
      </c>
      <c r="AB18" s="4">
        <f t="shared" si="10"/>
        <v>2630028.0709143034</v>
      </c>
      <c r="AC18" s="4">
        <f t="shared" si="9"/>
        <v>2640064.8115871814</v>
      </c>
      <c r="AD18" s="4">
        <f t="shared" si="8"/>
        <v>2648861.1187605946</v>
      </c>
      <c r="AE18" s="4">
        <f t="shared" si="7"/>
        <v>2785577.5224521845</v>
      </c>
      <c r="AF18" s="4">
        <f t="shared" si="6"/>
        <v>2785577.5224521845</v>
      </c>
      <c r="AG18" s="4">
        <f t="shared" si="5"/>
        <v>2815613.5105936932</v>
      </c>
      <c r="AH18" s="4">
        <f t="shared" si="4"/>
        <v>2817252.1855586171</v>
      </c>
      <c r="AI18" s="4">
        <f t="shared" si="3"/>
        <v>2817252.1855586171</v>
      </c>
      <c r="AJ18" s="4">
        <f t="shared" si="2"/>
        <v>2836737.1004014947</v>
      </c>
      <c r="AK18" s="4">
        <f t="shared" si="1"/>
        <v>2836737.1004014947</v>
      </c>
      <c r="AL18" s="34">
        <f t="shared" si="0"/>
        <v>2836737.1004014947</v>
      </c>
      <c r="AM18" s="17">
        <f>AL18-Y18</f>
        <v>219384.83373709163</v>
      </c>
    </row>
    <row r="19" spans="1:39" s="19" customFormat="1" x14ac:dyDescent="0.2">
      <c r="A19" s="2" t="s">
        <v>15</v>
      </c>
      <c r="B19" s="3">
        <v>967604.28334081557</v>
      </c>
      <c r="C19" s="3">
        <v>1645456.9236312523</v>
      </c>
      <c r="D19" s="3">
        <v>1838106.6214757222</v>
      </c>
      <c r="E19" s="3">
        <v>1890583.0362959199</v>
      </c>
      <c r="F19" s="3">
        <v>1993966.2399829996</v>
      </c>
      <c r="G19" s="3">
        <v>2095962.142692022</v>
      </c>
      <c r="H19" s="3">
        <v>2129558.9698461224</v>
      </c>
      <c r="I19" s="3">
        <v>2209316.2030698224</v>
      </c>
      <c r="J19" s="3">
        <v>2240009.2401678222</v>
      </c>
      <c r="K19" s="3">
        <v>2296943.5986883221</v>
      </c>
      <c r="L19" s="3">
        <v>2302757.3197711222</v>
      </c>
      <c r="M19" s="3">
        <v>2363352.5797711224</v>
      </c>
      <c r="N19" s="3">
        <v>2380749.7506711222</v>
      </c>
      <c r="O19" s="3">
        <v>2447818.6597711225</v>
      </c>
      <c r="P19" s="3">
        <v>2441328.1097711227</v>
      </c>
      <c r="Q19" s="3">
        <v>2450026.3897711225</v>
      </c>
      <c r="R19" s="3">
        <v>2441091.9897711226</v>
      </c>
      <c r="S19" s="3">
        <v>2476009.5378311225</v>
      </c>
      <c r="T19" s="3">
        <v>2477720.0097711226</v>
      </c>
      <c r="U19" s="3">
        <v>2478591.6397711225</v>
      </c>
      <c r="V19" s="3">
        <v>2489096.6597711225</v>
      </c>
      <c r="W19" s="3">
        <v>2556666.5897711222</v>
      </c>
      <c r="X19" s="3">
        <v>2482142.1497711227</v>
      </c>
      <c r="Y19" s="4">
        <f>X19*$Y$42</f>
        <v>2504341.9342121445</v>
      </c>
      <c r="Z19" s="4">
        <f t="shared" ref="Z19:Z41" si="12">Y19*$Z$42</f>
        <v>2504341.9342121445</v>
      </c>
      <c r="AA19" s="4">
        <f t="shared" si="11"/>
        <v>2516470.4308372266</v>
      </c>
      <c r="AB19" s="4">
        <f t="shared" si="10"/>
        <v>2516470.4308372266</v>
      </c>
      <c r="AC19" s="4">
        <f t="shared" si="9"/>
        <v>2526073.8116545649</v>
      </c>
      <c r="AD19" s="4">
        <f t="shared" si="8"/>
        <v>2534490.3176026405</v>
      </c>
      <c r="AE19" s="4">
        <f t="shared" si="7"/>
        <v>2665303.6694086869</v>
      </c>
      <c r="AF19" s="4">
        <f t="shared" si="6"/>
        <v>2665303.6694086869</v>
      </c>
      <c r="AG19" s="4">
        <f t="shared" si="5"/>
        <v>2694042.7832056014</v>
      </c>
      <c r="AH19" s="4">
        <f t="shared" si="4"/>
        <v>2695610.7045295555</v>
      </c>
      <c r="AI19" s="4">
        <f t="shared" si="3"/>
        <v>2695610.7045295555</v>
      </c>
      <c r="AJ19" s="4">
        <f t="shared" si="2"/>
        <v>2714254.3124026977</v>
      </c>
      <c r="AK19" s="4">
        <f t="shared" si="1"/>
        <v>2714254.3124026977</v>
      </c>
      <c r="AL19" s="34">
        <f t="shared" si="0"/>
        <v>2714254.3124026977</v>
      </c>
      <c r="AM19" s="17">
        <f>AL19-X19</f>
        <v>232112.16263157502</v>
      </c>
    </row>
    <row r="20" spans="1:39" s="19" customFormat="1" x14ac:dyDescent="0.2">
      <c r="A20" s="2" t="s">
        <v>14</v>
      </c>
      <c r="B20" s="3">
        <v>879848.47564629989</v>
      </c>
      <c r="C20" s="3">
        <v>1433042.094892852</v>
      </c>
      <c r="D20" s="3">
        <v>1605383.8068928523</v>
      </c>
      <c r="E20" s="3">
        <v>1655037.3348717003</v>
      </c>
      <c r="F20" s="3">
        <v>1701100.5083717003</v>
      </c>
      <c r="G20" s="3">
        <v>1720930.3588717</v>
      </c>
      <c r="H20" s="3">
        <v>1943296.2935330998</v>
      </c>
      <c r="I20" s="3">
        <v>2091773.3014694243</v>
      </c>
      <c r="J20" s="3">
        <v>2185209.4952694243</v>
      </c>
      <c r="K20" s="3">
        <v>2216077.6952694245</v>
      </c>
      <c r="L20" s="3">
        <v>2242115.5094694244</v>
      </c>
      <c r="M20" s="3">
        <v>2300187.2494694241</v>
      </c>
      <c r="N20" s="3">
        <v>2385600.7094694241</v>
      </c>
      <c r="O20" s="3">
        <v>2407368.3494694242</v>
      </c>
      <c r="P20" s="3">
        <v>2425741.069469424</v>
      </c>
      <c r="Q20" s="3">
        <v>2429411.7746397238</v>
      </c>
      <c r="R20" s="3">
        <v>2442030.0346397241</v>
      </c>
      <c r="S20" s="3">
        <v>2437659.8546397239</v>
      </c>
      <c r="T20" s="3">
        <v>2429603.3046397241</v>
      </c>
      <c r="U20" s="3">
        <v>2437250.3346397239</v>
      </c>
      <c r="V20" s="3">
        <v>2474891.0746397241</v>
      </c>
      <c r="W20" s="3">
        <v>2686956.9346397235</v>
      </c>
      <c r="X20" s="4">
        <f>W20*$X$42</f>
        <v>2700318.7239849018</v>
      </c>
      <c r="Y20" s="4">
        <f t="shared" ref="Y20:Y41" si="13">X20*$Y$42</f>
        <v>2724469.8362006336</v>
      </c>
      <c r="Z20" s="4">
        <f t="shared" si="12"/>
        <v>2724469.8362006336</v>
      </c>
      <c r="AA20" s="4">
        <f t="shared" si="11"/>
        <v>2737664.409498346</v>
      </c>
      <c r="AB20" s="4">
        <f t="shared" si="10"/>
        <v>2737664.409498346</v>
      </c>
      <c r="AC20" s="4">
        <f t="shared" si="9"/>
        <v>2748111.9130939827</v>
      </c>
      <c r="AD20" s="4">
        <f t="shared" si="8"/>
        <v>2757268.2172984839</v>
      </c>
      <c r="AE20" s="4">
        <f t="shared" si="7"/>
        <v>2899579.8666380127</v>
      </c>
      <c r="AF20" s="4">
        <f t="shared" si="6"/>
        <v>2899579.8666380127</v>
      </c>
      <c r="AG20" s="4">
        <f t="shared" si="5"/>
        <v>2930845.1054575122</v>
      </c>
      <c r="AH20" s="4">
        <f t="shared" si="4"/>
        <v>2932550.8447155152</v>
      </c>
      <c r="AI20" s="4">
        <f t="shared" si="3"/>
        <v>2932550.8447155152</v>
      </c>
      <c r="AJ20" s="4">
        <f t="shared" si="2"/>
        <v>2952833.1977737881</v>
      </c>
      <c r="AK20" s="4">
        <f t="shared" si="1"/>
        <v>2952833.1977737881</v>
      </c>
      <c r="AL20" s="34">
        <f t="shared" si="0"/>
        <v>2952833.1977737881</v>
      </c>
      <c r="AM20" s="17">
        <f>AL20-W20</f>
        <v>265876.26313406462</v>
      </c>
    </row>
    <row r="21" spans="1:39" s="19" customFormat="1" x14ac:dyDescent="0.2">
      <c r="A21" s="2" t="s">
        <v>13</v>
      </c>
      <c r="B21" s="3">
        <v>958508.55700000015</v>
      </c>
      <c r="C21" s="3">
        <v>1383897.7484362</v>
      </c>
      <c r="D21" s="3">
        <v>1614644.3722626998</v>
      </c>
      <c r="E21" s="3">
        <v>1717978.6294626999</v>
      </c>
      <c r="F21" s="3">
        <v>1727743.2459361998</v>
      </c>
      <c r="G21" s="3">
        <v>1842763.8277795</v>
      </c>
      <c r="H21" s="3">
        <v>2065211.1408909892</v>
      </c>
      <c r="I21" s="3">
        <v>2217622.1008909894</v>
      </c>
      <c r="J21" s="3">
        <v>2157142.4988909895</v>
      </c>
      <c r="K21" s="3">
        <v>2187115.4671909893</v>
      </c>
      <c r="L21" s="3">
        <v>2324374.9071909892</v>
      </c>
      <c r="M21" s="3">
        <v>2169910.8071909891</v>
      </c>
      <c r="N21" s="3">
        <v>2219295.7271509892</v>
      </c>
      <c r="O21" s="3">
        <v>2219306.8971509892</v>
      </c>
      <c r="P21" s="3">
        <v>2236178.9726509894</v>
      </c>
      <c r="Q21" s="3">
        <v>2237018.6036509895</v>
      </c>
      <c r="R21" s="3">
        <v>2237793.3973429892</v>
      </c>
      <c r="S21" s="3">
        <v>2240571.0926509895</v>
      </c>
      <c r="T21" s="3">
        <v>2247543.5526509895</v>
      </c>
      <c r="U21" s="3">
        <v>2338013.0726509891</v>
      </c>
      <c r="V21" s="3">
        <v>2269718.0026509892</v>
      </c>
      <c r="W21" s="4">
        <f>V21*$W$42</f>
        <v>2298470.4058288937</v>
      </c>
      <c r="X21" s="4">
        <f t="shared" ref="X21:X41" si="14">W21*$X$42</f>
        <v>2309900.3163655614</v>
      </c>
      <c r="Y21" s="4">
        <f t="shared" si="13"/>
        <v>2330559.6041941382</v>
      </c>
      <c r="Z21" s="4">
        <f t="shared" si="12"/>
        <v>2330559.6041941382</v>
      </c>
      <c r="AA21" s="4">
        <f t="shared" si="11"/>
        <v>2341846.4751712494</v>
      </c>
      <c r="AB21" s="4">
        <f t="shared" si="10"/>
        <v>2341846.4751712494</v>
      </c>
      <c r="AC21" s="4">
        <f t="shared" si="9"/>
        <v>2350783.4542198479</v>
      </c>
      <c r="AD21" s="4">
        <f t="shared" si="8"/>
        <v>2358615.9185103984</v>
      </c>
      <c r="AE21" s="4">
        <f t="shared" si="7"/>
        <v>2480351.8161702035</v>
      </c>
      <c r="AF21" s="4">
        <f t="shared" si="6"/>
        <v>2480351.8161702035</v>
      </c>
      <c r="AG21" s="4">
        <f t="shared" si="5"/>
        <v>2507096.6535106753</v>
      </c>
      <c r="AH21" s="4">
        <f t="shared" si="4"/>
        <v>2508555.7729904247</v>
      </c>
      <c r="AI21" s="4">
        <f t="shared" si="3"/>
        <v>2508555.7729904247</v>
      </c>
      <c r="AJ21" s="4">
        <f t="shared" si="2"/>
        <v>2525905.6559245419</v>
      </c>
      <c r="AK21" s="4">
        <f t="shared" si="1"/>
        <v>2525905.6559245419</v>
      </c>
      <c r="AL21" s="34">
        <f t="shared" si="0"/>
        <v>2525905.6559245419</v>
      </c>
      <c r="AM21" s="17">
        <f>AL21-V21</f>
        <v>256187.65327355266</v>
      </c>
    </row>
    <row r="22" spans="1:39" s="19" customFormat="1" x14ac:dyDescent="0.2">
      <c r="A22" s="1" t="s">
        <v>12</v>
      </c>
      <c r="B22" s="3">
        <v>986713.09060135996</v>
      </c>
      <c r="C22" s="3">
        <v>1501480.8120934598</v>
      </c>
      <c r="D22" s="3">
        <v>1852575.5692047598</v>
      </c>
      <c r="E22" s="3">
        <v>1912028.7878694599</v>
      </c>
      <c r="F22" s="3">
        <v>2219641.7422312601</v>
      </c>
      <c r="G22" s="3">
        <v>2424174.1099424525</v>
      </c>
      <c r="H22" s="3">
        <v>2455541.2207424524</v>
      </c>
      <c r="I22" s="3">
        <v>2534740.2127424525</v>
      </c>
      <c r="J22" s="3">
        <v>2597370.6147424532</v>
      </c>
      <c r="K22" s="3">
        <v>2608122.9905482526</v>
      </c>
      <c r="L22" s="3">
        <v>2606788.4389482532</v>
      </c>
      <c r="M22" s="3">
        <v>2641435.4589482527</v>
      </c>
      <c r="N22" s="3">
        <v>2656809.968948253</v>
      </c>
      <c r="O22" s="3">
        <v>2668127.0974482531</v>
      </c>
      <c r="P22" s="3">
        <v>4050330.0065582534</v>
      </c>
      <c r="Q22" s="3">
        <v>4043810.7174482537</v>
      </c>
      <c r="R22" s="3">
        <v>4080393.6874482529</v>
      </c>
      <c r="S22" s="3">
        <v>4203900.9074482527</v>
      </c>
      <c r="T22" s="3">
        <v>2842953.1274482529</v>
      </c>
      <c r="U22" s="3">
        <v>2931515.1874482529</v>
      </c>
      <c r="V22" s="4">
        <f>U22*$V$42</f>
        <v>2955214.8856301438</v>
      </c>
      <c r="W22" s="4">
        <f t="shared" ref="W22:W41" si="15">V22*$W$42</f>
        <v>2992651.0472016432</v>
      </c>
      <c r="X22" s="4">
        <f t="shared" si="14"/>
        <v>3007533.0024577281</v>
      </c>
      <c r="Y22" s="4">
        <f t="shared" si="13"/>
        <v>3034431.7779206792</v>
      </c>
      <c r="Z22" s="4">
        <f t="shared" si="12"/>
        <v>3034431.7779206792</v>
      </c>
      <c r="AA22" s="4">
        <f t="shared" si="11"/>
        <v>3049127.4930204349</v>
      </c>
      <c r="AB22" s="4">
        <f t="shared" si="10"/>
        <v>3049127.4930204349</v>
      </c>
      <c r="AC22" s="4">
        <f t="shared" si="9"/>
        <v>3060763.6052978793</v>
      </c>
      <c r="AD22" s="4">
        <f t="shared" si="8"/>
        <v>3070961.618899378</v>
      </c>
      <c r="AE22" s="4">
        <f t="shared" si="7"/>
        <v>3229464.0127913137</v>
      </c>
      <c r="AF22" s="4">
        <f t="shared" si="6"/>
        <v>3229464.0127913137</v>
      </c>
      <c r="AG22" s="4">
        <f t="shared" si="5"/>
        <v>3264286.2864526259</v>
      </c>
      <c r="AH22" s="4">
        <f t="shared" si="4"/>
        <v>3266186.0870452244</v>
      </c>
      <c r="AI22" s="4">
        <f t="shared" si="3"/>
        <v>3266186.0870452244</v>
      </c>
      <c r="AJ22" s="4">
        <f t="shared" si="2"/>
        <v>3288775.95602937</v>
      </c>
      <c r="AK22" s="4">
        <f t="shared" si="1"/>
        <v>3288775.95602937</v>
      </c>
      <c r="AL22" s="34">
        <f t="shared" si="0"/>
        <v>3288775.95602937</v>
      </c>
      <c r="AM22" s="17">
        <f>AL22-U22</f>
        <v>357260.76858111704</v>
      </c>
    </row>
    <row r="23" spans="1:39" s="19" customFormat="1" x14ac:dyDescent="0.2">
      <c r="A23" s="1" t="s">
        <v>11</v>
      </c>
      <c r="B23" s="3">
        <v>958857.33588699996</v>
      </c>
      <c r="C23" s="3">
        <v>1660817.8947396597</v>
      </c>
      <c r="D23" s="3">
        <v>1863443.5951296599</v>
      </c>
      <c r="E23" s="3">
        <v>2197391.0731752599</v>
      </c>
      <c r="F23" s="3">
        <v>2498252.7686701519</v>
      </c>
      <c r="G23" s="3">
        <v>2554782.7477200506</v>
      </c>
      <c r="H23" s="3">
        <v>2600906.4577200506</v>
      </c>
      <c r="I23" s="3">
        <v>2684759.5673200507</v>
      </c>
      <c r="J23" s="3">
        <v>2666149.8353925818</v>
      </c>
      <c r="K23" s="3">
        <v>2729108.0853925822</v>
      </c>
      <c r="L23" s="3">
        <v>2801273.010392582</v>
      </c>
      <c r="M23" s="3">
        <v>2867982.3603925817</v>
      </c>
      <c r="N23" s="3">
        <v>2864688.2208438818</v>
      </c>
      <c r="O23" s="3">
        <v>2934357.971543882</v>
      </c>
      <c r="P23" s="3">
        <v>2879422.0808438817</v>
      </c>
      <c r="Q23" s="3">
        <v>2908593.8208438819</v>
      </c>
      <c r="R23" s="3">
        <v>2927823.5958438823</v>
      </c>
      <c r="S23" s="3">
        <v>2926227.860843882</v>
      </c>
      <c r="T23" s="3">
        <v>3004848.3008438819</v>
      </c>
      <c r="U23" s="4">
        <f>T23*$U$42</f>
        <v>3034869.9454459348</v>
      </c>
      <c r="V23" s="4">
        <f t="shared" ref="V23:V41" si="16">U23*$V$42</f>
        <v>3059405.2103616074</v>
      </c>
      <c r="W23" s="4">
        <f t="shared" si="15"/>
        <v>3098161.237317448</v>
      </c>
      <c r="X23" s="4">
        <f t="shared" si="14"/>
        <v>3113567.877177116</v>
      </c>
      <c r="Y23" s="4">
        <f t="shared" si="13"/>
        <v>3141415.0074158879</v>
      </c>
      <c r="Z23" s="4">
        <f t="shared" si="12"/>
        <v>3141415.0074158879</v>
      </c>
      <c r="AA23" s="4">
        <f t="shared" si="11"/>
        <v>3156628.8409563196</v>
      </c>
      <c r="AB23" s="4">
        <f t="shared" si="10"/>
        <v>3156628.8409563196</v>
      </c>
      <c r="AC23" s="4">
        <f t="shared" si="9"/>
        <v>3168675.2010037974</v>
      </c>
      <c r="AD23" s="4">
        <f t="shared" si="8"/>
        <v>3179232.76015101</v>
      </c>
      <c r="AE23" s="4">
        <f t="shared" si="7"/>
        <v>3343323.3824897557</v>
      </c>
      <c r="AF23" s="4">
        <f t="shared" si="6"/>
        <v>3343323.3824897557</v>
      </c>
      <c r="AG23" s="4">
        <f t="shared" si="5"/>
        <v>3379373.3651810614</v>
      </c>
      <c r="AH23" s="4">
        <f t="shared" si="4"/>
        <v>3381340.1459589689</v>
      </c>
      <c r="AI23" s="4">
        <f t="shared" si="3"/>
        <v>3381340.1459589689</v>
      </c>
      <c r="AJ23" s="4">
        <f t="shared" si="2"/>
        <v>3404726.4530622321</v>
      </c>
      <c r="AK23" s="4">
        <f t="shared" si="1"/>
        <v>3404726.4530622321</v>
      </c>
      <c r="AL23" s="34">
        <f t="shared" si="0"/>
        <v>3404726.4530622321</v>
      </c>
      <c r="AM23" s="17">
        <f>AL23-T23</f>
        <v>399878.15221835021</v>
      </c>
    </row>
    <row r="24" spans="1:39" s="19" customFormat="1" x14ac:dyDescent="0.2">
      <c r="A24" s="1" t="s">
        <v>10</v>
      </c>
      <c r="B24" s="3">
        <v>967724.47328069992</v>
      </c>
      <c r="C24" s="3">
        <v>1510292.5819868003</v>
      </c>
      <c r="D24" s="3">
        <v>1858877.1052065999</v>
      </c>
      <c r="E24" s="3">
        <v>1924449.3886179018</v>
      </c>
      <c r="F24" s="3">
        <v>2069954.5876179019</v>
      </c>
      <c r="G24" s="3">
        <v>2257301.4066179018</v>
      </c>
      <c r="H24" s="3">
        <v>2442124.7466179016</v>
      </c>
      <c r="I24" s="3">
        <v>2559166.4766179016</v>
      </c>
      <c r="J24" s="3">
        <v>2635911.7566179018</v>
      </c>
      <c r="K24" s="3">
        <v>2688868.2966179019</v>
      </c>
      <c r="L24" s="3">
        <v>2742791.2566179014</v>
      </c>
      <c r="M24" s="3">
        <v>2752861.5276644016</v>
      </c>
      <c r="N24" s="3">
        <v>2972092.1476644017</v>
      </c>
      <c r="O24" s="3">
        <v>2838114.217664402</v>
      </c>
      <c r="P24" s="3">
        <v>2836986.8276644014</v>
      </c>
      <c r="Q24" s="3">
        <v>2878979.947664402</v>
      </c>
      <c r="R24" s="3">
        <v>2879632.8876644019</v>
      </c>
      <c r="S24" s="3">
        <v>2875545.1776644019</v>
      </c>
      <c r="T24" s="4">
        <f>S24*$T$42</f>
        <v>2875545.1776644019</v>
      </c>
      <c r="U24" s="4">
        <f t="shared" ref="U24:U41" si="17">T24*$U$42</f>
        <v>2904274.9459314868</v>
      </c>
      <c r="V24" s="4">
        <f t="shared" si="16"/>
        <v>2927754.4216478369</v>
      </c>
      <c r="W24" s="4">
        <f t="shared" si="15"/>
        <v>2964842.7187132831</v>
      </c>
      <c r="X24" s="4">
        <f t="shared" si="14"/>
        <v>2979586.3877830459</v>
      </c>
      <c r="Y24" s="4">
        <f t="shared" si="13"/>
        <v>3006235.214296985</v>
      </c>
      <c r="Z24" s="4">
        <f t="shared" si="12"/>
        <v>3006235.214296985</v>
      </c>
      <c r="AA24" s="4">
        <f t="shared" si="11"/>
        <v>3020794.3737922218</v>
      </c>
      <c r="AB24" s="4">
        <f t="shared" si="10"/>
        <v>3020794.3737922218</v>
      </c>
      <c r="AC24" s="4">
        <f t="shared" si="9"/>
        <v>3032322.3609232875</v>
      </c>
      <c r="AD24" s="4">
        <f t="shared" si="8"/>
        <v>3042425.6124868183</v>
      </c>
      <c r="AE24" s="4">
        <f t="shared" si="7"/>
        <v>3199455.1695641642</v>
      </c>
      <c r="AF24" s="4">
        <f t="shared" si="6"/>
        <v>3199455.1695641642</v>
      </c>
      <c r="AG24" s="4">
        <f t="shared" si="5"/>
        <v>3233953.8675030111</v>
      </c>
      <c r="AH24" s="4">
        <f t="shared" si="4"/>
        <v>3235836.0147581142</v>
      </c>
      <c r="AI24" s="4">
        <f t="shared" si="3"/>
        <v>3235836.0147581142</v>
      </c>
      <c r="AJ24" s="4">
        <f t="shared" si="2"/>
        <v>3258215.9740376831</v>
      </c>
      <c r="AK24" s="4">
        <f t="shared" si="1"/>
        <v>3258215.9740376831</v>
      </c>
      <c r="AL24" s="34">
        <f t="shared" si="0"/>
        <v>3258215.9740376831</v>
      </c>
      <c r="AM24" s="17">
        <f>AL24-S24</f>
        <v>382670.79637328116</v>
      </c>
    </row>
    <row r="25" spans="1:39" s="19" customFormat="1" x14ac:dyDescent="0.2">
      <c r="A25" s="1" t="s">
        <v>9</v>
      </c>
      <c r="B25" s="3">
        <v>1034994.5031642996</v>
      </c>
      <c r="C25" s="3">
        <v>1641202.3098108</v>
      </c>
      <c r="D25" s="3">
        <v>1552004.3882975003</v>
      </c>
      <c r="E25" s="3">
        <v>1740043.5961811</v>
      </c>
      <c r="F25" s="3">
        <v>1859412.3321811003</v>
      </c>
      <c r="G25" s="3">
        <v>2189228.0211811005</v>
      </c>
      <c r="H25" s="3">
        <v>2198925.9611810995</v>
      </c>
      <c r="I25" s="3">
        <v>2268160.1911811</v>
      </c>
      <c r="J25" s="3">
        <v>2372794.3211811003</v>
      </c>
      <c r="K25" s="3">
        <v>2386350.1796210995</v>
      </c>
      <c r="L25" s="3">
        <v>2384659.6777868001</v>
      </c>
      <c r="M25" s="3">
        <v>2502158.7667867998</v>
      </c>
      <c r="N25" s="3">
        <v>2453238.0277868002</v>
      </c>
      <c r="O25" s="3">
        <v>2463327.9777867999</v>
      </c>
      <c r="P25" s="3">
        <v>2593036.4077867996</v>
      </c>
      <c r="Q25" s="3">
        <v>2570605.8877867996</v>
      </c>
      <c r="R25" s="3">
        <v>2635026.2381360997</v>
      </c>
      <c r="S25" s="4">
        <f>R25*$S$42</f>
        <v>2635026.2381360997</v>
      </c>
      <c r="T25" s="4">
        <f t="shared" ref="T25:T41" si="18">S25*$T$42</f>
        <v>2635026.2381360997</v>
      </c>
      <c r="U25" s="4">
        <f t="shared" si="17"/>
        <v>2661352.9652511389</v>
      </c>
      <c r="V25" s="4">
        <f t="shared" si="16"/>
        <v>2682868.5495134993</v>
      </c>
      <c r="W25" s="4">
        <f t="shared" si="15"/>
        <v>2716854.6738332761</v>
      </c>
      <c r="X25" s="4">
        <f t="shared" si="14"/>
        <v>2730365.1396562387</v>
      </c>
      <c r="Y25" s="4">
        <f t="shared" si="13"/>
        <v>2754784.9810223901</v>
      </c>
      <c r="Z25" s="4">
        <f t="shared" si="12"/>
        <v>2754784.9810223901</v>
      </c>
      <c r="AA25" s="4">
        <f t="shared" si="11"/>
        <v>2768126.3701868327</v>
      </c>
      <c r="AB25" s="4">
        <f t="shared" si="10"/>
        <v>2768126.3701868327</v>
      </c>
      <c r="AC25" s="4">
        <f t="shared" si="9"/>
        <v>2778690.1230359278</v>
      </c>
      <c r="AD25" s="4">
        <f t="shared" si="8"/>
        <v>2787948.3093329752</v>
      </c>
      <c r="AE25" s="4">
        <f t="shared" si="7"/>
        <v>2931843.4587730472</v>
      </c>
      <c r="AF25" s="4">
        <f t="shared" si="6"/>
        <v>2931843.4587730472</v>
      </c>
      <c r="AG25" s="4">
        <f t="shared" si="5"/>
        <v>2963456.5855486202</v>
      </c>
      <c r="AH25" s="4">
        <f t="shared" si="4"/>
        <v>2965181.3045479096</v>
      </c>
      <c r="AI25" s="4">
        <f t="shared" si="3"/>
        <v>2965181.3045479096</v>
      </c>
      <c r="AJ25" s="4">
        <f t="shared" si="2"/>
        <v>2985689.3391175419</v>
      </c>
      <c r="AK25" s="4">
        <f t="shared" si="1"/>
        <v>2985689.3391175419</v>
      </c>
      <c r="AL25" s="34">
        <f t="shared" si="0"/>
        <v>2985689.3391175419</v>
      </c>
      <c r="AM25" s="17">
        <f>AL25-R25</f>
        <v>350663.10098144226</v>
      </c>
    </row>
    <row r="26" spans="1:39" s="19" customFormat="1" x14ac:dyDescent="0.2">
      <c r="A26" s="2" t="s">
        <v>8</v>
      </c>
      <c r="B26" s="3">
        <v>941920.31775380007</v>
      </c>
      <c r="C26" s="3">
        <v>1090193.8462764912</v>
      </c>
      <c r="D26" s="3">
        <v>1344778.9626541999</v>
      </c>
      <c r="E26" s="3">
        <v>1569527.0216542</v>
      </c>
      <c r="F26" s="3">
        <v>1837985.3126542</v>
      </c>
      <c r="G26" s="3">
        <v>1937630.3684541997</v>
      </c>
      <c r="H26" s="3">
        <v>2062129.4826541999</v>
      </c>
      <c r="I26" s="3">
        <v>2151998.0416542003</v>
      </c>
      <c r="J26" s="3">
        <v>2142952.8416541996</v>
      </c>
      <c r="K26" s="3">
        <v>2207538.0100000002</v>
      </c>
      <c r="L26" s="3">
        <v>2266491.48</v>
      </c>
      <c r="M26" s="3">
        <v>2289877.0100000002</v>
      </c>
      <c r="N26" s="3">
        <v>2289102.8200000003</v>
      </c>
      <c r="O26" s="3">
        <v>2304800.7400000002</v>
      </c>
      <c r="P26" s="3">
        <v>2397869.25</v>
      </c>
      <c r="Q26" s="3">
        <v>2328004.4400000004</v>
      </c>
      <c r="R26" s="4">
        <f>Q26*$R$42</f>
        <v>2346531.1750679994</v>
      </c>
      <c r="S26" s="4">
        <f t="shared" ref="S26:S41" si="19">R26*$S$42</f>
        <v>2346531.1750679994</v>
      </c>
      <c r="T26" s="4">
        <f t="shared" si="18"/>
        <v>2346531.1750679994</v>
      </c>
      <c r="U26" s="4">
        <f t="shared" si="17"/>
        <v>2369975.5283039832</v>
      </c>
      <c r="V26" s="4">
        <f t="shared" si="16"/>
        <v>2389135.4852299313</v>
      </c>
      <c r="W26" s="4">
        <f t="shared" si="15"/>
        <v>2419400.6488483795</v>
      </c>
      <c r="X26" s="4">
        <f t="shared" si="14"/>
        <v>2431431.9253436369</v>
      </c>
      <c r="Y26" s="4">
        <f t="shared" si="13"/>
        <v>2453178.167649149</v>
      </c>
      <c r="Z26" s="4">
        <f t="shared" si="12"/>
        <v>2453178.167649149</v>
      </c>
      <c r="AA26" s="4">
        <f t="shared" si="11"/>
        <v>2465058.878793499</v>
      </c>
      <c r="AB26" s="4">
        <f t="shared" si="10"/>
        <v>2465058.878793499</v>
      </c>
      <c r="AC26" s="4">
        <f t="shared" si="9"/>
        <v>2474466.062307409</v>
      </c>
      <c r="AD26" s="4">
        <f t="shared" si="8"/>
        <v>2482710.6188344727</v>
      </c>
      <c r="AE26" s="4">
        <f t="shared" si="7"/>
        <v>2610851.4506847998</v>
      </c>
      <c r="AF26" s="4">
        <f t="shared" si="6"/>
        <v>2610851.4506847998</v>
      </c>
      <c r="AG26" s="4">
        <f t="shared" si="5"/>
        <v>2639003.4236885798</v>
      </c>
      <c r="AH26" s="4">
        <f t="shared" si="4"/>
        <v>2640539.3123417902</v>
      </c>
      <c r="AI26" s="4">
        <f t="shared" si="3"/>
        <v>2640539.3123417902</v>
      </c>
      <c r="AJ26" s="4">
        <f t="shared" si="2"/>
        <v>2658802.0308531076</v>
      </c>
      <c r="AK26" s="4">
        <f t="shared" si="1"/>
        <v>2658802.0308531076</v>
      </c>
      <c r="AL26" s="34">
        <f>AK26</f>
        <v>2658802.0308531076</v>
      </c>
      <c r="AM26" s="17">
        <f>AL26-Q26</f>
        <v>330797.59085310716</v>
      </c>
    </row>
    <row r="27" spans="1:39" s="19" customFormat="1" x14ac:dyDescent="0.2">
      <c r="A27" s="2" t="s">
        <v>7</v>
      </c>
      <c r="B27" s="3">
        <v>662880.17163580004</v>
      </c>
      <c r="C27" s="3">
        <v>1119995.6724358001</v>
      </c>
      <c r="D27" s="3">
        <v>1514464.0936358001</v>
      </c>
      <c r="E27" s="3">
        <v>2033330.8595527001</v>
      </c>
      <c r="F27" s="3">
        <v>2090364.8891526998</v>
      </c>
      <c r="G27" s="3">
        <v>2518980.6795526994</v>
      </c>
      <c r="H27" s="3">
        <v>2561276.2938258997</v>
      </c>
      <c r="I27" s="3">
        <v>2810486.9928258993</v>
      </c>
      <c r="J27" s="3">
        <v>2818367.9531900999</v>
      </c>
      <c r="K27" s="3">
        <v>2854647.4991900995</v>
      </c>
      <c r="L27" s="3">
        <v>3479413.6991900993</v>
      </c>
      <c r="M27" s="3">
        <v>3520829.6944900998</v>
      </c>
      <c r="N27" s="3">
        <v>3338071.6791900997</v>
      </c>
      <c r="O27" s="3">
        <v>3402776.6091900999</v>
      </c>
      <c r="P27" s="3">
        <v>3530251.1191900996</v>
      </c>
      <c r="Q27" s="4">
        <f>P27*$Q$42</f>
        <v>3545562.7417074088</v>
      </c>
      <c r="R27" s="4">
        <f t="shared" ref="R27:R41" si="20">Q27*$R$42</f>
        <v>3573779.0545519758</v>
      </c>
      <c r="S27" s="4">
        <f t="shared" si="19"/>
        <v>3573779.0545519758</v>
      </c>
      <c r="T27" s="4">
        <f t="shared" si="18"/>
        <v>3573779.0545519758</v>
      </c>
      <c r="U27" s="4">
        <f t="shared" si="17"/>
        <v>3609484.9251717636</v>
      </c>
      <c r="V27" s="4">
        <f t="shared" si="16"/>
        <v>3638665.6381644593</v>
      </c>
      <c r="W27" s="4">
        <f t="shared" si="15"/>
        <v>3684759.638095683</v>
      </c>
      <c r="X27" s="4">
        <f t="shared" si="14"/>
        <v>3703083.334109237</v>
      </c>
      <c r="Y27" s="4">
        <f t="shared" si="13"/>
        <v>3736202.9730436732</v>
      </c>
      <c r="Z27" s="4">
        <f t="shared" si="12"/>
        <v>3736202.9730436732</v>
      </c>
      <c r="AA27" s="4">
        <f t="shared" si="11"/>
        <v>3754297.3572530076</v>
      </c>
      <c r="AB27" s="4">
        <f t="shared" si="10"/>
        <v>3754297.3572530076</v>
      </c>
      <c r="AC27" s="4">
        <f t="shared" si="9"/>
        <v>3768624.5461527524</v>
      </c>
      <c r="AD27" s="4">
        <f t="shared" si="8"/>
        <v>3781181.0481688129</v>
      </c>
      <c r="AE27" s="4">
        <f t="shared" si="7"/>
        <v>3976340.1944717783</v>
      </c>
      <c r="AF27" s="4">
        <f t="shared" si="6"/>
        <v>3976340.1944717783</v>
      </c>
      <c r="AG27" s="4">
        <f t="shared" si="5"/>
        <v>4019215.7942226771</v>
      </c>
      <c r="AH27" s="4">
        <f t="shared" si="4"/>
        <v>4021554.9605449862</v>
      </c>
      <c r="AI27" s="4">
        <f t="shared" si="3"/>
        <v>4021554.9605449862</v>
      </c>
      <c r="AJ27" s="4">
        <f t="shared" si="2"/>
        <v>4049369.1748151346</v>
      </c>
      <c r="AK27" s="4">
        <f t="shared" si="1"/>
        <v>4049369.1748151346</v>
      </c>
      <c r="AL27" s="34">
        <f t="shared" si="0"/>
        <v>4049369.1748151346</v>
      </c>
      <c r="AM27" s="17">
        <f>AL27-P27</f>
        <v>519118.05562503496</v>
      </c>
    </row>
    <row r="28" spans="1:39" s="19" customFormat="1" x14ac:dyDescent="0.2">
      <c r="A28" s="2" t="s">
        <v>6</v>
      </c>
      <c r="B28" s="3">
        <v>819298.67708017991</v>
      </c>
      <c r="C28" s="3">
        <v>1297641.1172263799</v>
      </c>
      <c r="D28" s="3">
        <v>1713670.1866462799</v>
      </c>
      <c r="E28" s="3">
        <v>1992631.8489462798</v>
      </c>
      <c r="F28" s="3">
        <v>2189330.8766462803</v>
      </c>
      <c r="G28" s="3">
        <v>2444575.0456462805</v>
      </c>
      <c r="H28" s="3">
        <v>2466626.8166462802</v>
      </c>
      <c r="I28" s="3">
        <v>2508827.5590313794</v>
      </c>
      <c r="J28" s="3">
        <v>2620879.3327313801</v>
      </c>
      <c r="K28" s="3">
        <v>2585558.2880969797</v>
      </c>
      <c r="L28" s="3">
        <v>2596145.4980969797</v>
      </c>
      <c r="M28" s="3">
        <v>2623449.9880969799</v>
      </c>
      <c r="N28" s="3">
        <v>2633624.8280969798</v>
      </c>
      <c r="O28" s="3">
        <v>2704446.8280969798</v>
      </c>
      <c r="P28" s="4">
        <f>O28*$P$42</f>
        <v>2821035.2690330148</v>
      </c>
      <c r="Q28" s="4">
        <f t="shared" ref="Q28:Q41" si="21">P28*$Q$42</f>
        <v>2833270.8368974784</v>
      </c>
      <c r="R28" s="4">
        <f t="shared" si="20"/>
        <v>2855818.5852046455</v>
      </c>
      <c r="S28" s="4">
        <f t="shared" si="19"/>
        <v>2855818.5852046455</v>
      </c>
      <c r="T28" s="4">
        <f t="shared" si="18"/>
        <v>2855818.5852046455</v>
      </c>
      <c r="U28" s="4">
        <f t="shared" si="17"/>
        <v>2884351.263739157</v>
      </c>
      <c r="V28" s="4">
        <f t="shared" si="16"/>
        <v>2907669.6673735166</v>
      </c>
      <c r="W28" s="4">
        <f t="shared" si="15"/>
        <v>2944503.53417408</v>
      </c>
      <c r="X28" s="4">
        <f t="shared" si="14"/>
        <v>2959146.0598664545</v>
      </c>
      <c r="Y28" s="4">
        <f t="shared" si="13"/>
        <v>2985612.0721633695</v>
      </c>
      <c r="Z28" s="4">
        <f t="shared" si="12"/>
        <v>2985612.0721633695</v>
      </c>
      <c r="AA28" s="4">
        <f t="shared" si="11"/>
        <v>3000071.35403952</v>
      </c>
      <c r="AB28" s="4">
        <f t="shared" si="10"/>
        <v>3000071.35403952</v>
      </c>
      <c r="AC28" s="4">
        <f t="shared" si="9"/>
        <v>3011520.257765539</v>
      </c>
      <c r="AD28" s="4">
        <f t="shared" si="8"/>
        <v>3021554.1997846887</v>
      </c>
      <c r="AE28" s="4">
        <f t="shared" si="7"/>
        <v>3177506.5148487072</v>
      </c>
      <c r="AF28" s="4">
        <f t="shared" si="6"/>
        <v>3177506.5148487072</v>
      </c>
      <c r="AG28" s="4">
        <f t="shared" si="5"/>
        <v>3211768.5474901632</v>
      </c>
      <c r="AH28" s="4">
        <f t="shared" si="4"/>
        <v>3213637.7829843457</v>
      </c>
      <c r="AI28" s="4">
        <f t="shared" si="3"/>
        <v>3213637.7829843457</v>
      </c>
      <c r="AJ28" s="4">
        <f t="shared" si="2"/>
        <v>3235864.2129994803</v>
      </c>
      <c r="AK28" s="4">
        <f t="shared" si="1"/>
        <v>3235864.2129994803</v>
      </c>
      <c r="AL28" s="34">
        <f t="shared" si="0"/>
        <v>3235864.2129994803</v>
      </c>
      <c r="AM28" s="17">
        <f>AL28-O28</f>
        <v>531417.38490250055</v>
      </c>
    </row>
    <row r="29" spans="1:39" s="19" customFormat="1" x14ac:dyDescent="0.2">
      <c r="A29" s="2" t="s">
        <v>5</v>
      </c>
      <c r="B29" s="3">
        <v>616407.05642119993</v>
      </c>
      <c r="C29" s="3">
        <v>1437315.6062533997</v>
      </c>
      <c r="D29" s="3">
        <v>1731443.8759120998</v>
      </c>
      <c r="E29" s="3">
        <v>1977748.4295030001</v>
      </c>
      <c r="F29" s="3">
        <v>2154449.0595030002</v>
      </c>
      <c r="G29" s="3">
        <v>2372187.7895030002</v>
      </c>
      <c r="H29" s="3">
        <v>2524439.2206445998</v>
      </c>
      <c r="I29" s="3">
        <v>3003357.9222446</v>
      </c>
      <c r="J29" s="3">
        <v>2970045.4106445997</v>
      </c>
      <c r="K29" s="3">
        <v>2993377.0502968994</v>
      </c>
      <c r="L29" s="3">
        <v>3113719.1906446004</v>
      </c>
      <c r="M29" s="3">
        <v>3115892.5906445999</v>
      </c>
      <c r="N29" s="3">
        <v>3152083.3206446003</v>
      </c>
      <c r="O29" s="4">
        <f>N29*$O$42</f>
        <v>3170198.0395995495</v>
      </c>
      <c r="P29" s="4">
        <f t="shared" ref="P29:P41" si="22">O29*$P$42</f>
        <v>3306864.9701730991</v>
      </c>
      <c r="Q29" s="4">
        <f t="shared" si="21"/>
        <v>3321207.7085306523</v>
      </c>
      <c r="R29" s="4">
        <f t="shared" si="20"/>
        <v>3347638.558173595</v>
      </c>
      <c r="S29" s="4">
        <f t="shared" si="19"/>
        <v>3347638.558173595</v>
      </c>
      <c r="T29" s="4">
        <f t="shared" si="18"/>
        <v>3347638.558173595</v>
      </c>
      <c r="U29" s="4">
        <f t="shared" si="17"/>
        <v>3381085.0436488823</v>
      </c>
      <c r="V29" s="4">
        <f t="shared" si="16"/>
        <v>3408419.2684227726</v>
      </c>
      <c r="W29" s="4">
        <f t="shared" si="15"/>
        <v>3451596.5463447734</v>
      </c>
      <c r="X29" s="4">
        <f t="shared" si="14"/>
        <v>3468760.7611344634</v>
      </c>
      <c r="Y29" s="4">
        <f t="shared" si="13"/>
        <v>3499784.6657008319</v>
      </c>
      <c r="Z29" s="4">
        <f t="shared" si="12"/>
        <v>3499784.6657008319</v>
      </c>
      <c r="AA29" s="4">
        <f t="shared" si="11"/>
        <v>3516734.0790084121</v>
      </c>
      <c r="AB29" s="4">
        <f t="shared" si="10"/>
        <v>3516734.0790084121</v>
      </c>
      <c r="AC29" s="4">
        <f t="shared" si="9"/>
        <v>3530154.6764373248</v>
      </c>
      <c r="AD29" s="4">
        <f t="shared" si="8"/>
        <v>3541916.6319648242</v>
      </c>
      <c r="AE29" s="4">
        <f t="shared" si="7"/>
        <v>3724726.5575845689</v>
      </c>
      <c r="AF29" s="4">
        <f t="shared" si="6"/>
        <v>3724726.5575845689</v>
      </c>
      <c r="AG29" s="4">
        <f t="shared" si="5"/>
        <v>3764889.0882670707</v>
      </c>
      <c r="AH29" s="4">
        <f t="shared" si="4"/>
        <v>3767080.2375393147</v>
      </c>
      <c r="AI29" s="4">
        <f t="shared" si="3"/>
        <v>3767080.2375393147</v>
      </c>
      <c r="AJ29" s="4">
        <f t="shared" si="2"/>
        <v>3793134.4324782696</v>
      </c>
      <c r="AK29" s="4">
        <f t="shared" si="1"/>
        <v>3793134.4324782696</v>
      </c>
      <c r="AL29" s="34">
        <f t="shared" si="0"/>
        <v>3793134.4324782696</v>
      </c>
      <c r="AM29" s="17">
        <f>AL29-N29</f>
        <v>641051.11183366925</v>
      </c>
    </row>
    <row r="30" spans="1:39" s="19" customFormat="1" x14ac:dyDescent="0.2">
      <c r="A30" s="1" t="s">
        <v>4</v>
      </c>
      <c r="B30" s="3">
        <v>865117.99968629994</v>
      </c>
      <c r="C30" s="3">
        <v>1516938.6258036999</v>
      </c>
      <c r="D30" s="3">
        <v>1699290.5924037001</v>
      </c>
      <c r="E30" s="3">
        <v>2166702.4718251005</v>
      </c>
      <c r="F30" s="3">
        <v>2261369.8428557995</v>
      </c>
      <c r="G30" s="3">
        <v>2323300.8347980999</v>
      </c>
      <c r="H30" s="3">
        <v>2359398.8237981</v>
      </c>
      <c r="I30" s="3">
        <v>2407105.9547981005</v>
      </c>
      <c r="J30" s="3">
        <v>2454035.0439980999</v>
      </c>
      <c r="K30" s="3">
        <v>2708388.9017981002</v>
      </c>
      <c r="L30" s="3">
        <v>2844395.6857981002</v>
      </c>
      <c r="M30" s="3">
        <v>2826016.5430981</v>
      </c>
      <c r="N30" s="4">
        <f>M30*$N$42</f>
        <v>2876073.0440120106</v>
      </c>
      <c r="O30" s="4">
        <f t="shared" ref="O30:O41" si="23">N30*$O$42</f>
        <v>2892601.5585169913</v>
      </c>
      <c r="P30" s="4">
        <f t="shared" si="22"/>
        <v>3017301.3316657753</v>
      </c>
      <c r="Q30" s="4">
        <f t="shared" si="21"/>
        <v>3030388.1567815025</v>
      </c>
      <c r="R30" s="4">
        <f t="shared" si="20"/>
        <v>3054504.605001804</v>
      </c>
      <c r="S30" s="4">
        <f t="shared" si="19"/>
        <v>3054504.605001804</v>
      </c>
      <c r="T30" s="4">
        <f t="shared" si="18"/>
        <v>3054504.605001804</v>
      </c>
      <c r="U30" s="4">
        <f t="shared" si="17"/>
        <v>3085022.3691301779</v>
      </c>
      <c r="V30" s="4">
        <f t="shared" si="16"/>
        <v>3109963.0889824294</v>
      </c>
      <c r="W30" s="4">
        <f t="shared" si="15"/>
        <v>3149359.5745803691</v>
      </c>
      <c r="X30" s="4">
        <f t="shared" si="14"/>
        <v>3165020.8152445797</v>
      </c>
      <c r="Y30" s="4">
        <f t="shared" si="13"/>
        <v>3193328.1303015579</v>
      </c>
      <c r="Z30" s="4">
        <f t="shared" si="12"/>
        <v>3193328.1303015579</v>
      </c>
      <c r="AA30" s="4">
        <f t="shared" si="11"/>
        <v>3208793.3784460076</v>
      </c>
      <c r="AB30" s="4">
        <f t="shared" si="10"/>
        <v>3208793.3784460076</v>
      </c>
      <c r="AC30" s="4">
        <f t="shared" si="9"/>
        <v>3221038.8093478591</v>
      </c>
      <c r="AD30" s="4">
        <f t="shared" si="8"/>
        <v>3231770.8363269526</v>
      </c>
      <c r="AE30" s="4">
        <f t="shared" si="7"/>
        <v>3398573.1209649323</v>
      </c>
      <c r="AF30" s="4">
        <f t="shared" si="6"/>
        <v>3398573.1209649323</v>
      </c>
      <c r="AG30" s="4">
        <f t="shared" si="5"/>
        <v>3435218.8438488143</v>
      </c>
      <c r="AH30" s="4">
        <f t="shared" si="4"/>
        <v>3437218.1264553475</v>
      </c>
      <c r="AI30" s="4">
        <f t="shared" si="3"/>
        <v>3437218.1264553475</v>
      </c>
      <c r="AJ30" s="4">
        <f t="shared" si="2"/>
        <v>3460990.9015138564</v>
      </c>
      <c r="AK30" s="4">
        <f t="shared" si="1"/>
        <v>3460990.9015138564</v>
      </c>
      <c r="AL30" s="34">
        <f t="shared" si="0"/>
        <v>3460990.9015138564</v>
      </c>
      <c r="AM30" s="17">
        <f>AL30-M30</f>
        <v>634974.35841575637</v>
      </c>
    </row>
    <row r="31" spans="1:39" s="19" customFormat="1" x14ac:dyDescent="0.2">
      <c r="A31" s="1" t="s">
        <v>3</v>
      </c>
      <c r="B31" s="3">
        <v>899408.49729999993</v>
      </c>
      <c r="C31" s="3">
        <v>1443209.9300000004</v>
      </c>
      <c r="D31" s="3">
        <v>1885936.12</v>
      </c>
      <c r="E31" s="3">
        <v>2033170.3875</v>
      </c>
      <c r="F31" s="3">
        <v>2178962.8169999998</v>
      </c>
      <c r="G31" s="3">
        <v>2251091.7592408</v>
      </c>
      <c r="H31" s="3">
        <v>2294979.4131835005</v>
      </c>
      <c r="I31" s="3">
        <v>2319761.5152408001</v>
      </c>
      <c r="J31" s="3">
        <v>2366936.4112408003</v>
      </c>
      <c r="K31" s="3">
        <v>2430698.4352407996</v>
      </c>
      <c r="L31" s="3">
        <v>2383601.5882408004</v>
      </c>
      <c r="M31" s="4">
        <f>L31*$M$42</f>
        <v>2402317.2684532739</v>
      </c>
      <c r="N31" s="4">
        <f t="shared" ref="N31:N40" si="24">M31*$N$42</f>
        <v>2444868.8935799995</v>
      </c>
      <c r="O31" s="4">
        <f t="shared" si="23"/>
        <v>2458919.3194043529</v>
      </c>
      <c r="P31" s="4">
        <f t="shared" si="22"/>
        <v>2564923.0932106869</v>
      </c>
      <c r="Q31" s="4">
        <f t="shared" si="21"/>
        <v>2576047.8355769413</v>
      </c>
      <c r="R31" s="4">
        <f t="shared" si="20"/>
        <v>2596548.5506753307</v>
      </c>
      <c r="S31" s="4">
        <f t="shared" si="19"/>
        <v>2596548.5506753307</v>
      </c>
      <c r="T31" s="4">
        <f t="shared" si="18"/>
        <v>2596548.5506753307</v>
      </c>
      <c r="U31" s="4">
        <f t="shared" si="17"/>
        <v>2622490.8445869596</v>
      </c>
      <c r="V31" s="4">
        <f t="shared" si="16"/>
        <v>2643692.2498423704</v>
      </c>
      <c r="W31" s="4">
        <f t="shared" si="15"/>
        <v>2677182.0954341963</v>
      </c>
      <c r="X31" s="4">
        <f t="shared" si="14"/>
        <v>2690495.2761319252</v>
      </c>
      <c r="Y31" s="4">
        <f t="shared" si="13"/>
        <v>2714558.5293888845</v>
      </c>
      <c r="Z31" s="4">
        <f t="shared" si="12"/>
        <v>2714558.5293888845</v>
      </c>
      <c r="AA31" s="4">
        <f t="shared" si="11"/>
        <v>2727705.1023518289</v>
      </c>
      <c r="AB31" s="4">
        <f t="shared" si="10"/>
        <v>2727705.1023518289</v>
      </c>
      <c r="AC31" s="4">
        <f t="shared" si="9"/>
        <v>2738114.5991352131</v>
      </c>
      <c r="AD31" s="4">
        <f t="shared" si="8"/>
        <v>2747237.5937618189</v>
      </c>
      <c r="AE31" s="4">
        <f t="shared" si="7"/>
        <v>2889031.5297463499</v>
      </c>
      <c r="AF31" s="4">
        <f t="shared" si="6"/>
        <v>2889031.5297463499</v>
      </c>
      <c r="AG31" s="4">
        <f t="shared" si="5"/>
        <v>2920183.0292355898</v>
      </c>
      <c r="AH31" s="4">
        <f t="shared" si="4"/>
        <v>2921882.5632110448</v>
      </c>
      <c r="AI31" s="4">
        <f t="shared" si="3"/>
        <v>2921882.5632110448</v>
      </c>
      <c r="AJ31" s="4">
        <f t="shared" si="2"/>
        <v>2942091.1314098365</v>
      </c>
      <c r="AK31" s="4">
        <f t="shared" si="1"/>
        <v>2942091.1314098365</v>
      </c>
      <c r="AL31" s="34">
        <f t="shared" si="0"/>
        <v>2942091.1314098365</v>
      </c>
      <c r="AM31" s="17">
        <f>AL31-L31</f>
        <v>558489.54316903604</v>
      </c>
    </row>
    <row r="32" spans="1:39" s="19" customFormat="1" x14ac:dyDescent="0.2">
      <c r="A32" s="1" t="s">
        <v>2</v>
      </c>
      <c r="B32" s="3">
        <v>765019.02500000014</v>
      </c>
      <c r="C32" s="3">
        <v>1677540.7842999999</v>
      </c>
      <c r="D32" s="3">
        <v>2056352.4309999999</v>
      </c>
      <c r="E32" s="3">
        <v>2186913.1755583002</v>
      </c>
      <c r="F32" s="3">
        <v>2209581.04</v>
      </c>
      <c r="G32" s="3">
        <v>2487450.108</v>
      </c>
      <c r="H32" s="3">
        <v>2576805.6676499997</v>
      </c>
      <c r="I32" s="3">
        <v>2596212.2499999995</v>
      </c>
      <c r="J32" s="3">
        <v>2642547.5039999997</v>
      </c>
      <c r="K32" s="3">
        <v>3079506.9239999996</v>
      </c>
      <c r="L32" s="4">
        <f>K32*$L$42</f>
        <v>3157222.208499548</v>
      </c>
      <c r="M32" s="4">
        <f t="shared" ref="M32:M41" si="25">L32*$M$42</f>
        <v>3182012.2411566451</v>
      </c>
      <c r="N32" s="4">
        <f t="shared" si="24"/>
        <v>3238374.4018971897</v>
      </c>
      <c r="O32" s="4">
        <f t="shared" si="23"/>
        <v>3256985.0273768716</v>
      </c>
      <c r="P32" s="4">
        <f t="shared" si="22"/>
        <v>3397393.3365914691</v>
      </c>
      <c r="Q32" s="4">
        <f t="shared" si="21"/>
        <v>3412128.7201538272</v>
      </c>
      <c r="R32" s="4">
        <f t="shared" si="20"/>
        <v>3439283.1377872401</v>
      </c>
      <c r="S32" s="4">
        <f t="shared" si="19"/>
        <v>3439283.1377872401</v>
      </c>
      <c r="T32" s="4">
        <f t="shared" si="18"/>
        <v>3439283.1377872401</v>
      </c>
      <c r="U32" s="4">
        <f t="shared" si="17"/>
        <v>3473645.2505166861</v>
      </c>
      <c r="V32" s="4">
        <f t="shared" si="16"/>
        <v>3501727.7739778259</v>
      </c>
      <c r="W32" s="4">
        <f t="shared" si="15"/>
        <v>3546087.0682421708</v>
      </c>
      <c r="X32" s="4">
        <f t="shared" si="14"/>
        <v>3563721.16866063</v>
      </c>
      <c r="Y32" s="4">
        <f t="shared" si="13"/>
        <v>3595594.3801765246</v>
      </c>
      <c r="Z32" s="4">
        <f t="shared" si="12"/>
        <v>3595594.3801765246</v>
      </c>
      <c r="AA32" s="4">
        <f t="shared" si="11"/>
        <v>3613007.7987314691</v>
      </c>
      <c r="AB32" s="4">
        <f t="shared" si="10"/>
        <v>3613007.7987314691</v>
      </c>
      <c r="AC32" s="4">
        <f t="shared" si="9"/>
        <v>3626795.7969380235</v>
      </c>
      <c r="AD32" s="4">
        <f t="shared" si="8"/>
        <v>3638879.7464475553</v>
      </c>
      <c r="AE32" s="4">
        <f t="shared" si="7"/>
        <v>3826694.2561917473</v>
      </c>
      <c r="AF32" s="4">
        <f t="shared" si="6"/>
        <v>3826694.2561917473</v>
      </c>
      <c r="AG32" s="4">
        <f t="shared" si="5"/>
        <v>3867956.2718325737</v>
      </c>
      <c r="AH32" s="4">
        <f t="shared" si="4"/>
        <v>3870207.4057627898</v>
      </c>
      <c r="AI32" s="4">
        <f t="shared" si="3"/>
        <v>3870207.4057627898</v>
      </c>
      <c r="AJ32" s="4">
        <f t="shared" si="2"/>
        <v>3896974.8574350686</v>
      </c>
      <c r="AK32" s="4">
        <f t="shared" si="1"/>
        <v>3896974.8574350686</v>
      </c>
      <c r="AL32" s="34">
        <f t="shared" si="0"/>
        <v>3896974.8574350686</v>
      </c>
      <c r="AM32" s="17">
        <f>AL32-K32</f>
        <v>817467.93343506893</v>
      </c>
    </row>
    <row r="33" spans="1:39" s="19" customFormat="1" x14ac:dyDescent="0.2">
      <c r="A33" s="1" t="s">
        <v>1</v>
      </c>
      <c r="B33" s="3">
        <v>721739.01990000007</v>
      </c>
      <c r="C33" s="3">
        <v>1478903.1095788605</v>
      </c>
      <c r="D33" s="3">
        <v>1838131.575</v>
      </c>
      <c r="E33" s="3">
        <v>1943299.7449999999</v>
      </c>
      <c r="F33" s="3">
        <v>2164730.2574</v>
      </c>
      <c r="G33" s="3">
        <v>2270237.8464746005</v>
      </c>
      <c r="H33" s="3">
        <v>2356167.7999999998</v>
      </c>
      <c r="I33" s="3">
        <v>2406295.7052000002</v>
      </c>
      <c r="J33" s="3">
        <v>2462364.8291095998</v>
      </c>
      <c r="K33" s="4">
        <f>J33*$K$42</f>
        <v>2523033.9496756806</v>
      </c>
      <c r="L33" s="4">
        <f t="shared" ref="L33:L41" si="26">K33*$L$42</f>
        <v>2586705.9290022855</v>
      </c>
      <c r="M33" s="4">
        <f t="shared" si="25"/>
        <v>2607016.3538693232</v>
      </c>
      <c r="N33" s="4">
        <f t="shared" si="24"/>
        <v>2653193.7610111008</v>
      </c>
      <c r="O33" s="4">
        <f t="shared" si="23"/>
        <v>2668441.4097642154</v>
      </c>
      <c r="P33" s="4">
        <f t="shared" si="22"/>
        <v>2783477.6606016858</v>
      </c>
      <c r="Q33" s="4">
        <f t="shared" si="21"/>
        <v>2795550.3312943797</v>
      </c>
      <c r="R33" s="4">
        <f t="shared" si="20"/>
        <v>2817797.8921096618</v>
      </c>
      <c r="S33" s="4">
        <f t="shared" si="19"/>
        <v>2817797.8921096618</v>
      </c>
      <c r="T33" s="4">
        <f t="shared" si="18"/>
        <v>2817797.8921096618</v>
      </c>
      <c r="U33" s="4">
        <f t="shared" si="17"/>
        <v>2845950.7033026838</v>
      </c>
      <c r="V33" s="4">
        <f t="shared" si="16"/>
        <v>2868958.6593922866</v>
      </c>
      <c r="W33" s="4">
        <f t="shared" si="15"/>
        <v>2905302.1417012084</v>
      </c>
      <c r="X33" s="4">
        <f t="shared" si="14"/>
        <v>2919749.7253974881</v>
      </c>
      <c r="Y33" s="4">
        <f t="shared" si="13"/>
        <v>2945863.3847346595</v>
      </c>
      <c r="Z33" s="4">
        <f t="shared" si="12"/>
        <v>2945863.3847346595</v>
      </c>
      <c r="AA33" s="4">
        <f t="shared" si="11"/>
        <v>2960130.1642153724</v>
      </c>
      <c r="AB33" s="4">
        <f t="shared" si="10"/>
        <v>2960130.1642153724</v>
      </c>
      <c r="AC33" s="4">
        <f t="shared" si="9"/>
        <v>2971426.6439544139</v>
      </c>
      <c r="AD33" s="4">
        <f t="shared" si="8"/>
        <v>2981326.9999565738</v>
      </c>
      <c r="AE33" s="4">
        <f t="shared" si="7"/>
        <v>3135203.0573972198</v>
      </c>
      <c r="AF33" s="4">
        <f t="shared" si="6"/>
        <v>3135203.0573972198</v>
      </c>
      <c r="AG33" s="4">
        <f t="shared" si="5"/>
        <v>3169008.9454380982</v>
      </c>
      <c r="AH33" s="4">
        <f t="shared" si="4"/>
        <v>3170853.2950276178</v>
      </c>
      <c r="AI33" s="4">
        <f t="shared" si="3"/>
        <v>3170853.2950276178</v>
      </c>
      <c r="AJ33" s="4">
        <f t="shared" si="2"/>
        <v>3192783.8153940863</v>
      </c>
      <c r="AK33" s="4">
        <f t="shared" si="1"/>
        <v>3192783.8153940863</v>
      </c>
      <c r="AL33" s="34">
        <f t="shared" si="0"/>
        <v>3192783.8153940863</v>
      </c>
      <c r="AM33" s="17">
        <f>AL33-J33</f>
        <v>730418.98628448648</v>
      </c>
    </row>
    <row r="34" spans="1:39" s="19" customFormat="1" x14ac:dyDescent="0.2">
      <c r="A34" s="2" t="s">
        <v>24</v>
      </c>
      <c r="B34" s="3">
        <v>839963.02899999986</v>
      </c>
      <c r="C34" s="3">
        <v>1549790.76761</v>
      </c>
      <c r="D34" s="3">
        <v>1982394.19141</v>
      </c>
      <c r="E34" s="3">
        <v>2232823.9046100001</v>
      </c>
      <c r="F34" s="3">
        <v>2390304.6160600004</v>
      </c>
      <c r="G34" s="3">
        <v>2455601.4116099998</v>
      </c>
      <c r="H34" s="3">
        <v>2654499.0986099998</v>
      </c>
      <c r="I34" s="3">
        <v>2678767.3516099998</v>
      </c>
      <c r="J34" s="4">
        <f>I34*$J$42</f>
        <v>2716423.2429267201</v>
      </c>
      <c r="K34" s="4">
        <f t="shared" ref="K34:K41" si="27">J34*$K$42</f>
        <v>2783351.9966537701</v>
      </c>
      <c r="L34" s="4">
        <f t="shared" si="26"/>
        <v>2853593.4338775477</v>
      </c>
      <c r="M34" s="4">
        <f t="shared" si="25"/>
        <v>2875999.4191849679</v>
      </c>
      <c r="N34" s="4">
        <f t="shared" si="24"/>
        <v>2926941.2538697063</v>
      </c>
      <c r="O34" s="4">
        <f t="shared" si="23"/>
        <v>2943762.1030725925</v>
      </c>
      <c r="P34" s="4">
        <f t="shared" si="22"/>
        <v>3070667.4023442077</v>
      </c>
      <c r="Q34" s="4">
        <f t="shared" si="21"/>
        <v>3083985.6900675148</v>
      </c>
      <c r="R34" s="4">
        <f t="shared" si="20"/>
        <v>3108528.6784105184</v>
      </c>
      <c r="S34" s="4">
        <f t="shared" si="19"/>
        <v>3108528.6784105184</v>
      </c>
      <c r="T34" s="4">
        <f t="shared" si="18"/>
        <v>3108528.6784105184</v>
      </c>
      <c r="U34" s="4">
        <f t="shared" si="17"/>
        <v>3139586.2007461125</v>
      </c>
      <c r="V34" s="4">
        <f t="shared" si="16"/>
        <v>3164968.0393571826</v>
      </c>
      <c r="W34" s="4">
        <f t="shared" si="15"/>
        <v>3205061.3183488869</v>
      </c>
      <c r="X34" s="4">
        <f t="shared" si="14"/>
        <v>3220999.5545081869</v>
      </c>
      <c r="Y34" s="4">
        <f t="shared" si="13"/>
        <v>3249807.5322468118</v>
      </c>
      <c r="Z34" s="4">
        <f t="shared" si="12"/>
        <v>3249807.5322468118</v>
      </c>
      <c r="AA34" s="4">
        <f t="shared" si="11"/>
        <v>3265546.3094275813</v>
      </c>
      <c r="AB34" s="4">
        <f t="shared" si="10"/>
        <v>3265546.3094275813</v>
      </c>
      <c r="AC34" s="4">
        <f t="shared" si="9"/>
        <v>3278008.3214591127</v>
      </c>
      <c r="AD34" s="4">
        <f t="shared" si="8"/>
        <v>3288930.1624631691</v>
      </c>
      <c r="AE34" s="4">
        <f t="shared" si="7"/>
        <v>3458682.6272564731</v>
      </c>
      <c r="AF34" s="4">
        <f t="shared" si="6"/>
        <v>3458682.6272564731</v>
      </c>
      <c r="AG34" s="4">
        <f t="shared" si="5"/>
        <v>3495976.4916491131</v>
      </c>
      <c r="AH34" s="4">
        <f t="shared" si="4"/>
        <v>3498011.1349455998</v>
      </c>
      <c r="AI34" s="4">
        <f t="shared" si="3"/>
        <v>3498011.1349455998</v>
      </c>
      <c r="AJ34" s="4">
        <f t="shared" si="2"/>
        <v>3522204.3716864339</v>
      </c>
      <c r="AK34" s="4">
        <f t="shared" si="1"/>
        <v>3522204.3716864339</v>
      </c>
      <c r="AL34" s="34">
        <f t="shared" si="0"/>
        <v>3522204.3716864339</v>
      </c>
      <c r="AM34" s="17">
        <f>AL34-I34</f>
        <v>843437.02007643413</v>
      </c>
    </row>
    <row r="35" spans="1:39" s="19" customFormat="1" x14ac:dyDescent="0.2">
      <c r="A35" s="2" t="s">
        <v>23</v>
      </c>
      <c r="B35" s="3">
        <v>765045.74399999995</v>
      </c>
      <c r="C35" s="3">
        <v>1451993.2126</v>
      </c>
      <c r="D35" s="3">
        <v>1846179.5622999999</v>
      </c>
      <c r="E35" s="3">
        <v>1973704.3035762</v>
      </c>
      <c r="F35" s="3">
        <v>2022064.93</v>
      </c>
      <c r="G35" s="3">
        <v>2144093.5399999996</v>
      </c>
      <c r="H35" s="3">
        <v>2212023.2209999999</v>
      </c>
      <c r="I35" s="4">
        <f>H35*$I$42</f>
        <v>2283431.1581108742</v>
      </c>
      <c r="J35" s="4">
        <f t="shared" ref="J35:J41" si="28">I35*$J$42</f>
        <v>2315529.7408666173</v>
      </c>
      <c r="K35" s="4">
        <f t="shared" si="27"/>
        <v>2372581.0564808766</v>
      </c>
      <c r="L35" s="4">
        <f t="shared" si="26"/>
        <v>2432456.1651762486</v>
      </c>
      <c r="M35" s="4">
        <f t="shared" si="25"/>
        <v>2451555.4441593182</v>
      </c>
      <c r="N35" s="4">
        <f t="shared" si="24"/>
        <v>2494979.2123714224</v>
      </c>
      <c r="O35" s="4">
        <f t="shared" si="23"/>
        <v>2509317.6173667912</v>
      </c>
      <c r="P35" s="4">
        <f t="shared" si="22"/>
        <v>2617494.0569191203</v>
      </c>
      <c r="Q35" s="4">
        <f t="shared" si="21"/>
        <v>2628846.8133060485</v>
      </c>
      <c r="R35" s="4">
        <f t="shared" si="20"/>
        <v>2649767.713458831</v>
      </c>
      <c r="S35" s="4">
        <f t="shared" si="19"/>
        <v>2649767.713458831</v>
      </c>
      <c r="T35" s="4">
        <f t="shared" si="18"/>
        <v>2649767.713458831</v>
      </c>
      <c r="U35" s="4">
        <f t="shared" si="17"/>
        <v>2676241.7236606488</v>
      </c>
      <c r="V35" s="4">
        <f t="shared" si="16"/>
        <v>2697877.6753978627</v>
      </c>
      <c r="W35" s="4">
        <f t="shared" si="15"/>
        <v>2732053.9327818668</v>
      </c>
      <c r="X35" s="4">
        <f t="shared" si="14"/>
        <v>2745639.981988268</v>
      </c>
      <c r="Y35" s="4">
        <f t="shared" si="13"/>
        <v>2770196.438498388</v>
      </c>
      <c r="Z35" s="4">
        <f t="shared" si="12"/>
        <v>2770196.438498388</v>
      </c>
      <c r="AA35" s="4">
        <f t="shared" si="11"/>
        <v>2783612.4651583866</v>
      </c>
      <c r="AB35" s="4">
        <f t="shared" si="10"/>
        <v>2783612.4651583866</v>
      </c>
      <c r="AC35" s="4">
        <f t="shared" si="9"/>
        <v>2794235.3162053237</v>
      </c>
      <c r="AD35" s="4">
        <f t="shared" si="8"/>
        <v>2803545.2967968099</v>
      </c>
      <c r="AE35" s="4">
        <f t="shared" si="7"/>
        <v>2948245.4578773095</v>
      </c>
      <c r="AF35" s="4">
        <f t="shared" si="6"/>
        <v>2948245.4578773095</v>
      </c>
      <c r="AG35" s="4">
        <f t="shared" si="5"/>
        <v>2980035.4421435185</v>
      </c>
      <c r="AH35" s="4">
        <f t="shared" si="4"/>
        <v>2981769.8099661092</v>
      </c>
      <c r="AI35" s="4">
        <f t="shared" si="3"/>
        <v>2981769.8099661092</v>
      </c>
      <c r="AJ35" s="4">
        <f t="shared" si="2"/>
        <v>3002392.5753422705</v>
      </c>
      <c r="AK35" s="4">
        <f t="shared" si="1"/>
        <v>3002392.5753422705</v>
      </c>
      <c r="AL35" s="34">
        <f t="shared" si="0"/>
        <v>3002392.5753422705</v>
      </c>
      <c r="AM35" s="17">
        <f>AL35-H35</f>
        <v>790369.35434227064</v>
      </c>
    </row>
    <row r="36" spans="1:39" s="19" customFormat="1" x14ac:dyDescent="0.2">
      <c r="A36" s="2" t="s">
        <v>22</v>
      </c>
      <c r="B36" s="3">
        <v>836272.85109999997</v>
      </c>
      <c r="C36" s="3">
        <v>1420351.3761769</v>
      </c>
      <c r="D36" s="3">
        <v>1683156.0933082001</v>
      </c>
      <c r="E36" s="3">
        <v>1744047.4012785002</v>
      </c>
      <c r="F36" s="3">
        <v>1888253.5450077003</v>
      </c>
      <c r="G36" s="3">
        <v>1953608.5546347001</v>
      </c>
      <c r="H36" s="4">
        <f t="shared" ref="H36:H41" si="29">G36*$H$42</f>
        <v>2025136.8411045538</v>
      </c>
      <c r="I36" s="4">
        <f t="shared" ref="I36:I41" si="30">H36*$I$42</f>
        <v>2090511.7624967142</v>
      </c>
      <c r="J36" s="4">
        <f t="shared" si="28"/>
        <v>2119898.4442768954</v>
      </c>
      <c r="K36" s="4">
        <f t="shared" si="27"/>
        <v>2172129.6866920129</v>
      </c>
      <c r="L36" s="4">
        <f t="shared" si="26"/>
        <v>2226946.1494366135</v>
      </c>
      <c r="M36" s="4">
        <f t="shared" si="25"/>
        <v>2244431.7947679777</v>
      </c>
      <c r="N36" s="4">
        <f>M36*$N$42</f>
        <v>2284186.8352897321</v>
      </c>
      <c r="O36" s="4">
        <f t="shared" si="23"/>
        <v>2297313.8368162676</v>
      </c>
      <c r="P36" s="4">
        <f t="shared" si="22"/>
        <v>2396350.8139135982</v>
      </c>
      <c r="Q36" s="4">
        <f t="shared" si="21"/>
        <v>2406744.4142108229</v>
      </c>
      <c r="R36" s="4">
        <f t="shared" si="20"/>
        <v>2425897.7780843345</v>
      </c>
      <c r="S36" s="4">
        <f t="shared" si="19"/>
        <v>2425897.7780843345</v>
      </c>
      <c r="T36" s="4">
        <f t="shared" si="18"/>
        <v>2425897.7780843345</v>
      </c>
      <c r="U36" s="4">
        <f t="shared" si="17"/>
        <v>2450135.0884717191</v>
      </c>
      <c r="V36" s="4">
        <f t="shared" si="16"/>
        <v>2469943.0916334507</v>
      </c>
      <c r="W36" s="4">
        <f t="shared" si="15"/>
        <v>2501231.9123213859</v>
      </c>
      <c r="X36" s="4">
        <f t="shared" si="14"/>
        <v>2513670.1220615641</v>
      </c>
      <c r="Y36" s="4">
        <f t="shared" si="13"/>
        <v>2536151.8863999802</v>
      </c>
      <c r="Z36" s="4">
        <f t="shared" si="12"/>
        <v>2536151.8863999802</v>
      </c>
      <c r="AA36" s="4">
        <f t="shared" si="11"/>
        <v>2548434.4382251464</v>
      </c>
      <c r="AB36" s="4">
        <f t="shared" si="10"/>
        <v>2548434.4382251464</v>
      </c>
      <c r="AC36" s="4">
        <f t="shared" si="9"/>
        <v>2558159.8004222903</v>
      </c>
      <c r="AD36" s="4">
        <f t="shared" si="8"/>
        <v>2566683.2121599228</v>
      </c>
      <c r="AE36" s="4">
        <f t="shared" si="7"/>
        <v>2699158.1447627586</v>
      </c>
      <c r="AF36" s="4">
        <f t="shared" si="6"/>
        <v>2699158.1447627586</v>
      </c>
      <c r="AG36" s="4">
        <f t="shared" si="5"/>
        <v>2728262.3004987594</v>
      </c>
      <c r="AH36" s="4">
        <f t="shared" si="4"/>
        <v>2729850.1374347419</v>
      </c>
      <c r="AI36" s="4">
        <f t="shared" si="3"/>
        <v>2729850.1374347419</v>
      </c>
      <c r="AJ36" s="4">
        <f t="shared" si="2"/>
        <v>2748730.5549331801</v>
      </c>
      <c r="AK36" s="4">
        <f t="shared" si="1"/>
        <v>2748730.5549331801</v>
      </c>
      <c r="AL36" s="34">
        <f t="shared" si="0"/>
        <v>2748730.5549331801</v>
      </c>
      <c r="AM36" s="17">
        <f>AL36-G36</f>
        <v>795122.00029848004</v>
      </c>
    </row>
    <row r="37" spans="1:39" s="19" customFormat="1" x14ac:dyDescent="0.2">
      <c r="A37" s="8" t="s">
        <v>21</v>
      </c>
      <c r="B37" s="3">
        <v>551873.19704120001</v>
      </c>
      <c r="C37" s="3">
        <v>993546.80474890012</v>
      </c>
      <c r="D37" s="3">
        <v>1212680.4197564002</v>
      </c>
      <c r="E37" s="3">
        <v>1324120.1499999999</v>
      </c>
      <c r="F37" s="3">
        <v>1350871.6229999999</v>
      </c>
      <c r="G37" s="4">
        <f>F37*$G$42</f>
        <v>1421549.4251559698</v>
      </c>
      <c r="H37" s="4">
        <f t="shared" si="29"/>
        <v>1473597.2083581809</v>
      </c>
      <c r="I37" s="4">
        <f t="shared" si="30"/>
        <v>1521167.4760580068</v>
      </c>
      <c r="J37" s="4">
        <f t="shared" si="28"/>
        <v>1542550.7877213147</v>
      </c>
      <c r="K37" s="4">
        <f t="shared" si="27"/>
        <v>1580557.0159671139</v>
      </c>
      <c r="L37" s="4">
        <f t="shared" si="26"/>
        <v>1620444.387937719</v>
      </c>
      <c r="M37" s="4">
        <f t="shared" si="25"/>
        <v>1633167.8729011281</v>
      </c>
      <c r="N37" s="4">
        <f t="shared" si="24"/>
        <v>1662095.7534976173</v>
      </c>
      <c r="O37" s="4">
        <f t="shared" si="23"/>
        <v>1671647.6575521925</v>
      </c>
      <c r="P37" s="4">
        <f t="shared" si="22"/>
        <v>1743712.2262335171</v>
      </c>
      <c r="Q37" s="4">
        <f t="shared" si="21"/>
        <v>1751275.1622642633</v>
      </c>
      <c r="R37" s="4">
        <f t="shared" si="20"/>
        <v>1765212.1678837356</v>
      </c>
      <c r="S37" s="4">
        <f t="shared" si="19"/>
        <v>1765212.1678837356</v>
      </c>
      <c r="T37" s="4">
        <f t="shared" si="18"/>
        <v>1765212.1678837356</v>
      </c>
      <c r="U37" s="4">
        <f t="shared" si="17"/>
        <v>1782848.5232153982</v>
      </c>
      <c r="V37" s="4">
        <f t="shared" si="16"/>
        <v>1797261.8791772393</v>
      </c>
      <c r="W37" s="4">
        <f t="shared" si="15"/>
        <v>1820029.2882148493</v>
      </c>
      <c r="X37" s="4">
        <f t="shared" si="14"/>
        <v>1829079.9907540926</v>
      </c>
      <c r="Y37" s="4">
        <f t="shared" si="13"/>
        <v>1845438.9174674039</v>
      </c>
      <c r="Z37" s="4">
        <f t="shared" si="12"/>
        <v>1845438.9174674039</v>
      </c>
      <c r="AA37" s="4">
        <f t="shared" si="11"/>
        <v>1854376.3550339476</v>
      </c>
      <c r="AB37" s="4">
        <f t="shared" si="10"/>
        <v>1854376.3550339476</v>
      </c>
      <c r="AC37" s="4">
        <f t="shared" si="9"/>
        <v>1861453.0455039938</v>
      </c>
      <c r="AD37" s="4">
        <f t="shared" si="8"/>
        <v>1867655.1329320273</v>
      </c>
      <c r="AE37" s="4">
        <f t="shared" si="7"/>
        <v>1964050.9353779019</v>
      </c>
      <c r="AF37" s="4">
        <f t="shared" si="6"/>
        <v>1964050.9353779019</v>
      </c>
      <c r="AG37" s="4">
        <f t="shared" si="5"/>
        <v>1985228.6660742634</v>
      </c>
      <c r="AH37" s="4">
        <f t="shared" si="4"/>
        <v>1986384.060627708</v>
      </c>
      <c r="AI37" s="4">
        <f t="shared" si="3"/>
        <v>1986384.060627708</v>
      </c>
      <c r="AJ37" s="4">
        <f t="shared" si="2"/>
        <v>2000122.4559566677</v>
      </c>
      <c r="AK37" s="4">
        <f t="shared" si="1"/>
        <v>2000122.4559566677</v>
      </c>
      <c r="AL37" s="34">
        <f t="shared" si="0"/>
        <v>2000122.4559566677</v>
      </c>
      <c r="AM37" s="17">
        <f>AL37-F37</f>
        <v>649250.83295666776</v>
      </c>
    </row>
    <row r="38" spans="1:39" s="19" customFormat="1" x14ac:dyDescent="0.2">
      <c r="A38" s="21" t="s">
        <v>20</v>
      </c>
      <c r="B38" s="3">
        <v>983293.32426130003</v>
      </c>
      <c r="C38" s="3">
        <v>1531492.6687612999</v>
      </c>
      <c r="D38" s="3">
        <v>1872548.0582313999</v>
      </c>
      <c r="E38" s="3">
        <v>2047540.4735313999</v>
      </c>
      <c r="F38" s="4">
        <f>E38*$F$42</f>
        <v>2174142.9904625434</v>
      </c>
      <c r="G38" s="4">
        <f>F38*$G$42</f>
        <v>2287894.4717450105</v>
      </c>
      <c r="H38" s="4">
        <f t="shared" si="29"/>
        <v>2371662.1082039797</v>
      </c>
      <c r="I38" s="4">
        <f t="shared" si="30"/>
        <v>2448223.464822249</v>
      </c>
      <c r="J38" s="4">
        <f t="shared" si="28"/>
        <v>2482638.5612489632</v>
      </c>
      <c r="K38" s="4">
        <f t="shared" si="27"/>
        <v>2543807.1973559367</v>
      </c>
      <c r="L38" s="4">
        <f t="shared" si="26"/>
        <v>2608003.4160797223</v>
      </c>
      <c r="M38" s="4">
        <f t="shared" si="25"/>
        <v>2628481.0656035305</v>
      </c>
      <c r="N38" s="4">
        <f t="shared" si="24"/>
        <v>2675038.6716387519</v>
      </c>
      <c r="O38" s="4">
        <f t="shared" si="23"/>
        <v>2690411.8609872004</v>
      </c>
      <c r="P38" s="4">
        <f t="shared" si="22"/>
        <v>2806395.2558498876</v>
      </c>
      <c r="Q38" s="4">
        <f t="shared" si="21"/>
        <v>2818567.3261477645</v>
      </c>
      <c r="R38" s="4">
        <f t="shared" si="20"/>
        <v>2840998.0609116801</v>
      </c>
      <c r="S38" s="4">
        <f t="shared" si="19"/>
        <v>2840998.0609116801</v>
      </c>
      <c r="T38" s="4">
        <f t="shared" si="18"/>
        <v>2840998.0609116801</v>
      </c>
      <c r="U38" s="4">
        <f t="shared" si="17"/>
        <v>2869382.6665757527</v>
      </c>
      <c r="V38" s="4">
        <f t="shared" si="16"/>
        <v>2892580.0572825661</v>
      </c>
      <c r="W38" s="4">
        <f t="shared" si="15"/>
        <v>2929222.7714586072</v>
      </c>
      <c r="X38" s="4">
        <f t="shared" si="14"/>
        <v>2943789.3084628843</v>
      </c>
      <c r="Y38" s="4">
        <f t="shared" si="13"/>
        <v>2970117.9730374278</v>
      </c>
      <c r="Z38" s="4">
        <f t="shared" si="12"/>
        <v>2970117.9730374278</v>
      </c>
      <c r="AA38" s="4">
        <f t="shared" si="11"/>
        <v>2984502.2171855466</v>
      </c>
      <c r="AB38" s="4">
        <f t="shared" si="10"/>
        <v>2984502.2171855466</v>
      </c>
      <c r="AC38" s="4">
        <f t="shared" si="9"/>
        <v>2995891.7058084221</v>
      </c>
      <c r="AD38" s="4">
        <f t="shared" si="8"/>
        <v>3005873.575793928</v>
      </c>
      <c r="AE38" s="4">
        <f t="shared" si="7"/>
        <v>3161016.5624622549</v>
      </c>
      <c r="AF38" s="4">
        <f t="shared" si="6"/>
        <v>3161016.5624622549</v>
      </c>
      <c r="AG38" s="4">
        <f t="shared" si="5"/>
        <v>3195100.7892410699</v>
      </c>
      <c r="AH38" s="4">
        <f t="shared" si="4"/>
        <v>3196960.3241715701</v>
      </c>
      <c r="AI38" s="4">
        <f t="shared" si="3"/>
        <v>3196960.3241715701</v>
      </c>
      <c r="AJ38" s="4">
        <f t="shared" si="2"/>
        <v>3219071.4081532797</v>
      </c>
      <c r="AK38" s="4">
        <f t="shared" si="1"/>
        <v>3219071.4081532797</v>
      </c>
      <c r="AL38" s="34">
        <f t="shared" si="0"/>
        <v>3219071.4081532797</v>
      </c>
      <c r="AM38" s="17">
        <f>AL38-E38</f>
        <v>1171530.9346218798</v>
      </c>
    </row>
    <row r="39" spans="1:39" s="19" customFormat="1" x14ac:dyDescent="0.2">
      <c r="A39" s="21" t="s">
        <v>19</v>
      </c>
      <c r="B39" s="3">
        <v>857640.23363190005</v>
      </c>
      <c r="C39" s="3">
        <v>1393806.4619402003</v>
      </c>
      <c r="D39" s="3">
        <v>1878475.1684293002</v>
      </c>
      <c r="E39" s="4">
        <f>D39*E42</f>
        <v>2049140.0605767686</v>
      </c>
      <c r="F39" s="4">
        <f>E39*$F$42</f>
        <v>2175841.4823884806</v>
      </c>
      <c r="G39" s="4">
        <f>F39*$G$42</f>
        <v>2289681.8290185211</v>
      </c>
      <c r="H39" s="4">
        <f t="shared" si="29"/>
        <v>2373514.9067363241</v>
      </c>
      <c r="I39" s="4">
        <f t="shared" si="30"/>
        <v>2450136.0748971761</v>
      </c>
      <c r="J39" s="4">
        <f t="shared" si="28"/>
        <v>2484578.0572111881</v>
      </c>
      <c r="K39" s="4">
        <f t="shared" si="27"/>
        <v>2545794.4797034198</v>
      </c>
      <c r="L39" s="4">
        <f t="shared" si="26"/>
        <v>2610040.8500316106</v>
      </c>
      <c r="M39" s="4">
        <f t="shared" si="25"/>
        <v>2630534.4971795543</v>
      </c>
      <c r="N39" s="4">
        <f t="shared" si="24"/>
        <v>2677128.4751177686</v>
      </c>
      <c r="O39" s="4">
        <f t="shared" si="23"/>
        <v>2692513.6743653356</v>
      </c>
      <c r="P39" s="4">
        <f t="shared" si="22"/>
        <v>2808587.6781992735</v>
      </c>
      <c r="Q39" s="4">
        <f t="shared" si="21"/>
        <v>2820769.2576063555</v>
      </c>
      <c r="R39" s="4">
        <f t="shared" si="20"/>
        <v>2843217.5157907894</v>
      </c>
      <c r="S39" s="4">
        <f t="shared" si="19"/>
        <v>2843217.5157907894</v>
      </c>
      <c r="T39" s="4">
        <f t="shared" si="18"/>
        <v>2843217.5157907894</v>
      </c>
      <c r="U39" s="4">
        <f t="shared" si="17"/>
        <v>2871624.2961801458</v>
      </c>
      <c r="V39" s="4">
        <f t="shared" si="16"/>
        <v>2894839.8092372329</v>
      </c>
      <c r="W39" s="4">
        <f t="shared" si="15"/>
        <v>2931511.1495682439</v>
      </c>
      <c r="X39" s="4">
        <f t="shared" si="14"/>
        <v>2946089.0662957495</v>
      </c>
      <c r="Y39" s="4">
        <f t="shared" si="13"/>
        <v>2972438.2994457716</v>
      </c>
      <c r="Z39" s="4">
        <f t="shared" si="12"/>
        <v>2972438.2994457716</v>
      </c>
      <c r="AA39" s="4">
        <f t="shared" si="11"/>
        <v>2986833.7809056286</v>
      </c>
      <c r="AB39" s="4">
        <f t="shared" si="10"/>
        <v>2986833.7809056286</v>
      </c>
      <c r="AC39" s="4">
        <f t="shared" si="9"/>
        <v>2998232.1672663949</v>
      </c>
      <c r="AD39" s="4">
        <f t="shared" si="8"/>
        <v>3008221.8353248197</v>
      </c>
      <c r="AE39" s="4">
        <f t="shared" si="7"/>
        <v>3163486.0233636997</v>
      </c>
      <c r="AF39" s="4">
        <f t="shared" si="6"/>
        <v>3163486.0233636997</v>
      </c>
      <c r="AG39" s="4">
        <f t="shared" si="5"/>
        <v>3197596.8775466182</v>
      </c>
      <c r="AH39" s="4">
        <f t="shared" si="4"/>
        <v>3199457.865189787</v>
      </c>
      <c r="AI39" s="4">
        <f t="shared" si="3"/>
        <v>3199457.865189787</v>
      </c>
      <c r="AJ39" s="4">
        <f t="shared" si="2"/>
        <v>3221586.222873264</v>
      </c>
      <c r="AK39" s="4">
        <f t="shared" si="1"/>
        <v>3221586.222873264</v>
      </c>
      <c r="AL39" s="34">
        <f t="shared" si="0"/>
        <v>3221586.222873264</v>
      </c>
      <c r="AM39" s="17">
        <f>AL39-D39</f>
        <v>1343111.0544439638</v>
      </c>
    </row>
    <row r="40" spans="1:39" s="15" customFormat="1" x14ac:dyDescent="0.2">
      <c r="A40" s="21" t="s">
        <v>18</v>
      </c>
      <c r="B40" s="3">
        <v>720071.67948950012</v>
      </c>
      <c r="C40" s="3">
        <v>1299509.4699099003</v>
      </c>
      <c r="D40" s="4">
        <f>C40*D42</f>
        <v>1543295.5467134176</v>
      </c>
      <c r="E40" s="4">
        <f>D40*E42</f>
        <v>1683508.4025755187</v>
      </c>
      <c r="F40" s="4">
        <f>E40*$F$42</f>
        <v>1787602.2672858911</v>
      </c>
      <c r="G40" s="4">
        <f>F40*$G$42</f>
        <v>1881129.8810351624</v>
      </c>
      <c r="H40" s="4">
        <f t="shared" si="29"/>
        <v>1950004.4755379718</v>
      </c>
      <c r="I40" s="4">
        <f t="shared" si="30"/>
        <v>2012953.994165624</v>
      </c>
      <c r="J40" s="4">
        <f t="shared" si="28"/>
        <v>2041250.4331170327</v>
      </c>
      <c r="K40" s="4">
        <f t="shared" si="27"/>
        <v>2091543.9018866967</v>
      </c>
      <c r="L40" s="4">
        <f t="shared" si="26"/>
        <v>2144326.6795812794</v>
      </c>
      <c r="M40" s="4">
        <f t="shared" si="25"/>
        <v>2161163.6092947465</v>
      </c>
      <c r="N40" s="4">
        <f t="shared" si="24"/>
        <v>2199443.7419599211</v>
      </c>
      <c r="O40" s="4">
        <f t="shared" si="23"/>
        <v>2212083.733099076</v>
      </c>
      <c r="P40" s="4">
        <f t="shared" si="22"/>
        <v>2307446.4486764655</v>
      </c>
      <c r="Q40" s="4">
        <f t="shared" si="21"/>
        <v>2317454.4474868011</v>
      </c>
      <c r="R40" s="4">
        <f t="shared" si="20"/>
        <v>2335897.223558458</v>
      </c>
      <c r="S40" s="4">
        <f t="shared" si="19"/>
        <v>2335897.223558458</v>
      </c>
      <c r="T40" s="4">
        <f t="shared" si="18"/>
        <v>2335897.223558458</v>
      </c>
      <c r="U40" s="4">
        <f t="shared" si="17"/>
        <v>2359235.3322586212</v>
      </c>
      <c r="V40" s="4">
        <f t="shared" si="16"/>
        <v>2378308.4605691903</v>
      </c>
      <c r="W40" s="4">
        <f t="shared" si="15"/>
        <v>2408436.4692732841</v>
      </c>
      <c r="X40" s="4">
        <f t="shared" si="14"/>
        <v>2420413.2227295092</v>
      </c>
      <c r="Y40" s="4">
        <f t="shared" si="13"/>
        <v>2442060.9159560027</v>
      </c>
      <c r="Z40" s="4">
        <f t="shared" si="12"/>
        <v>2442060.9159560027</v>
      </c>
      <c r="AA40" s="4">
        <f t="shared" si="11"/>
        <v>2453887.7863896261</v>
      </c>
      <c r="AB40" s="4">
        <f t="shared" si="10"/>
        <v>2453887.7863896261</v>
      </c>
      <c r="AC40" s="4">
        <f t="shared" si="9"/>
        <v>2463252.3386636912</v>
      </c>
      <c r="AD40" s="4">
        <f t="shared" si="8"/>
        <v>2471459.5327149192</v>
      </c>
      <c r="AE40" s="4">
        <f t="shared" si="7"/>
        <v>2599019.6591364127</v>
      </c>
      <c r="AF40" s="4">
        <f t="shared" si="6"/>
        <v>2599019.6591364127</v>
      </c>
      <c r="AG40" s="4">
        <f t="shared" si="5"/>
        <v>2627044.0537304101</v>
      </c>
      <c r="AH40" s="4">
        <f t="shared" si="4"/>
        <v>2628572.9820816922</v>
      </c>
      <c r="AI40" s="4">
        <f t="shared" si="3"/>
        <v>2628572.9820816922</v>
      </c>
      <c r="AJ40" s="4">
        <f t="shared" si="2"/>
        <v>2646752.9380603204</v>
      </c>
      <c r="AK40" s="4">
        <f t="shared" si="1"/>
        <v>2646752.9380603204</v>
      </c>
      <c r="AL40" s="34">
        <f t="shared" si="0"/>
        <v>2646752.9380603204</v>
      </c>
      <c r="AM40" s="17">
        <f>AL40-C40</f>
        <v>1347243.4681504201</v>
      </c>
    </row>
    <row r="41" spans="1:39" s="15" customFormat="1" x14ac:dyDescent="0.2">
      <c r="A41" s="21" t="s">
        <v>17</v>
      </c>
      <c r="B41" s="3">
        <v>904026.39790140011</v>
      </c>
      <c r="C41" s="4">
        <f>B41*C42</f>
        <v>1486413.4712181652</v>
      </c>
      <c r="D41" s="4">
        <f>C41*D42</f>
        <v>1765262.4654323426</v>
      </c>
      <c r="E41" s="4">
        <f>D41*E42</f>
        <v>1925641.6566712093</v>
      </c>
      <c r="F41" s="4">
        <f>E41*$F$42</f>
        <v>2044706.985827592</v>
      </c>
      <c r="G41" s="4">
        <f>F41*$G$42</f>
        <v>2151686.3562953155</v>
      </c>
      <c r="H41" s="4">
        <f t="shared" si="29"/>
        <v>2230466.9480987466</v>
      </c>
      <c r="I41" s="4">
        <f t="shared" si="30"/>
        <v>2302470.2806341597</v>
      </c>
      <c r="J41" s="4">
        <f t="shared" si="28"/>
        <v>2334836.499595067</v>
      </c>
      <c r="K41" s="4">
        <f t="shared" si="27"/>
        <v>2392363.5059190006</v>
      </c>
      <c r="L41" s="4">
        <f t="shared" si="26"/>
        <v>2452737.849954355</v>
      </c>
      <c r="M41" s="4">
        <f t="shared" si="25"/>
        <v>2471996.3776677283</v>
      </c>
      <c r="N41" s="4">
        <f>M41*$N$42</f>
        <v>2515782.2108540605</v>
      </c>
      <c r="O41" s="4">
        <f t="shared" si="23"/>
        <v>2530240.1686761151</v>
      </c>
      <c r="P41" s="4">
        <f t="shared" si="22"/>
        <v>2639318.5773898321</v>
      </c>
      <c r="Q41" s="4">
        <f t="shared" si="21"/>
        <v>2650765.9924307163</v>
      </c>
      <c r="R41" s="4">
        <f t="shared" si="20"/>
        <v>2671861.3298902209</v>
      </c>
      <c r="S41" s="4">
        <f t="shared" si="19"/>
        <v>2671861.3298902209</v>
      </c>
      <c r="T41" s="4">
        <f t="shared" si="18"/>
        <v>2671861.3298902209</v>
      </c>
      <c r="U41" s="4">
        <f t="shared" si="17"/>
        <v>2698556.0789227779</v>
      </c>
      <c r="V41" s="4">
        <f t="shared" si="16"/>
        <v>2720372.4300272204</v>
      </c>
      <c r="W41" s="4">
        <f t="shared" si="15"/>
        <v>2754833.6471523619</v>
      </c>
      <c r="X41" s="4">
        <f t="shared" si="14"/>
        <v>2768532.9760845518</v>
      </c>
      <c r="Y41" s="4">
        <f t="shared" si="13"/>
        <v>2793294.1829689378</v>
      </c>
      <c r="Z41" s="4">
        <f t="shared" si="12"/>
        <v>2793294.1829689378</v>
      </c>
      <c r="AA41" s="4">
        <f t="shared" si="11"/>
        <v>2806822.0717161498</v>
      </c>
      <c r="AB41" s="4">
        <f t="shared" si="10"/>
        <v>2806822.0717161498</v>
      </c>
      <c r="AC41" s="4">
        <f t="shared" si="9"/>
        <v>2817533.4955067453</v>
      </c>
      <c r="AD41" s="4">
        <f t="shared" si="8"/>
        <v>2826921.1022007484</v>
      </c>
      <c r="AE41" s="4">
        <f t="shared" si="7"/>
        <v>2972827.7652097885</v>
      </c>
      <c r="AF41" s="4">
        <f t="shared" si="6"/>
        <v>2972827.7652097885</v>
      </c>
      <c r="AG41" s="4">
        <f t="shared" si="5"/>
        <v>3004882.8126040483</v>
      </c>
      <c r="AH41" s="4">
        <f t="shared" si="4"/>
        <v>3006631.641489482</v>
      </c>
      <c r="AI41" s="4">
        <f t="shared" si="3"/>
        <v>3006631.641489482</v>
      </c>
      <c r="AJ41" s="4">
        <f t="shared" si="2"/>
        <v>3027426.3583411109</v>
      </c>
      <c r="AK41" s="4">
        <f t="shared" si="1"/>
        <v>3027426.3583411109</v>
      </c>
      <c r="AL41" s="34">
        <f t="shared" si="0"/>
        <v>3027426.3583411109</v>
      </c>
      <c r="AM41" s="17">
        <f>AL41-B41</f>
        <v>2123399.9604397109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1.6442146763288263</v>
      </c>
      <c r="D42" s="23">
        <f>IF(SUM(D6:D39)/SUM(C6:C39)&lt;1,1,SUM(D6:D39)/SUM(C6:C39))</f>
        <v>1.1875985381010112</v>
      </c>
      <c r="E42" s="23">
        <f>IF(SUM(E6:E38)/SUM(D6:D38)&lt;1,1,SUM(E6:E38)/SUM(D6:D38))</f>
        <v>1.0908528869669174</v>
      </c>
      <c r="F42" s="23">
        <f>IF(SUM(F6:F37)/SUM(E6:E37)&lt;1,1,SUM(F6:F37)/SUM(E6:E37))</f>
        <v>1.06183150886038</v>
      </c>
      <c r="G42" s="23">
        <f>IF(SUM(G6:G36)/SUM(F6:F36)&lt;1,1,SUM(G6:G36)/SUM(F6:F36))</f>
        <v>1.0523201471943051</v>
      </c>
      <c r="H42" s="23">
        <f>IF(SUM(H6:H35)/SUM(G6:G35)&lt;1,1,SUM(H6:H35)/SUM(G6:G35))</f>
        <v>1.0366134179235453</v>
      </c>
      <c r="I42" s="23">
        <f>IF(SUM(I6:I34)/SUM(H6:H34)&lt;1,1,SUM(I6:I34)/SUM(H6:H34))</f>
        <v>1.0322817303330987</v>
      </c>
      <c r="J42" s="23">
        <f>IF(SUM(J6:J33)/SUM(I6:I33)&lt;1,1,SUM(J6:J33)/SUM(I6:I33))</f>
        <v>1.0140571712187281</v>
      </c>
      <c r="K42" s="23">
        <f>IF(SUM(K6:K32)/SUM(J6:J32)&lt;1,1,SUM(K6:K32)/SUM(J6:J32))</f>
        <v>1.0246385587744198</v>
      </c>
      <c r="L42" s="23">
        <f>IF(SUM(L6:L31)/SUM(K6:K31)&lt;1,1,SUM(L6:L31)/SUM(K6:K31))</f>
        <v>1.0252362752926054</v>
      </c>
      <c r="M42" s="23">
        <f>IF(SUM(M6:M30)/SUM(L6:L30)&lt;1,1,SUM(M6:M30)/SUM(L6:L30))</f>
        <v>1.0078518491952704</v>
      </c>
      <c r="N42" s="23">
        <f>IF(SUM(N6:N29)/SUM(M6:M29)&lt;1,1,SUM(N6:N29)/SUM(M6:M29))</f>
        <v>1.0177127416455372</v>
      </c>
      <c r="O42" s="23">
        <f>IF(SUM(O6:O28)/SUM(N6:N28)&lt;1,1,SUM(O6:O28)/SUM(N6:N28))</f>
        <v>1.0057469035911286</v>
      </c>
      <c r="P42" s="23">
        <f>IF(SUM(P6:P27)/SUM(O6:O27)&lt;1,1,SUM(P6:P27)/SUM(O6:O27))</f>
        <v>1.0431099031878819</v>
      </c>
      <c r="Q42" s="23">
        <f>IF(SUM(Q6:Q26)/SUM(P6:P26)&lt;1,1,SUM(Q6:Q26)/SUM(P6:P26))</f>
        <v>1.0043372615715853</v>
      </c>
      <c r="R42" s="23">
        <f>IF(SUM(R6:R25)/SUM(Q6:Q25)&lt;1,1,SUM(R6:R25)/SUM(Q6:Q25))</f>
        <v>1.0079582043529087</v>
      </c>
      <c r="S42" s="23">
        <f>IF(SUM(S6:S24)/SUM(R6:R24)&lt;1,1,SUM(S6:S24)/SUM(R6:R24))</f>
        <v>1</v>
      </c>
      <c r="T42" s="23">
        <f>IF(SUM(T6:T23)/SUM(S6:S23)&lt;1,1,SUM(T6:T23)/SUM(S6:S23))</f>
        <v>1</v>
      </c>
      <c r="U42" s="23">
        <f>IF(SUM(U6:U22)/SUM(T6:T22)&lt;1,1,SUM(U6:U22)/SUM(T6:T22))</f>
        <v>1.0099910682990625</v>
      </c>
      <c r="V42" s="23">
        <f>IF(SUM(V6:V21)/SUM(U6:U21)&lt;1,1,SUM(V6:V21)/SUM(U6:U21))</f>
        <v>1.0080844534878635</v>
      </c>
      <c r="W42" s="23">
        <f>IF(SUM(W6:W20)/SUM(V6:V20)&lt;1,1,SUM(W6:W20)/SUM(V6:V20))</f>
        <v>1.0126678306046488</v>
      </c>
      <c r="X42" s="23">
        <f>IF(SUM(X6:X19)/SUM(W6:W19)&lt;1,1,SUM(X6:X19)/SUM(W6:W19))</f>
        <v>1.0049728334581476</v>
      </c>
      <c r="Y42" s="23">
        <f>IF(SUM(Y6:Y18)/SUM(X6:X18)&lt;1,1,SUM(Y6:Y18)/SUM(X6:X18))</f>
        <v>1.0089438005970242</v>
      </c>
      <c r="Z42" s="23">
        <f>IF(SUM(Z6:Z17)/SUM(Y6:Y17)&lt;1,1,SUM(Z6:Z17)/SUM(Y6:Y17))</f>
        <v>1</v>
      </c>
      <c r="AA42" s="23">
        <f>IF(SUM(AA6:AA16)/SUM(Z6:Z16)&lt;1,1,SUM(AA6:AA16)/SUM(Z6:Z16))</f>
        <v>1.004842987476827</v>
      </c>
      <c r="AB42" s="23">
        <f>IF(SUM(AB6:AB15)/SUM(AA6:AA15)&lt;1,1,SUM(AB6:AB15)/SUM(AA6:AA15))</f>
        <v>1</v>
      </c>
      <c r="AC42" s="23">
        <f>IF(SUM(AC6:AC14)/SUM(AB6:AB14)&lt;1,1,SUM(AC6:AC14)/SUM(AB6:AB14))</f>
        <v>1.003816210474662</v>
      </c>
      <c r="AD42" s="23">
        <f>IF(SUM(AD6:AD13)/SUM(AC6:AC13)&lt;1,1,SUM(AD6:AD13)/SUM(AC6:AC13))</f>
        <v>1.0033318527389201</v>
      </c>
      <c r="AE42" s="23">
        <f>IF(SUM(AE6:AE12)/SUM(AD6:AD12)&lt;1,1,SUM(AE6:AE12)/SUM(AD6:AD12))</f>
        <v>1.0516132773905336</v>
      </c>
      <c r="AF42" s="23">
        <f>IF(SUM(AF6:AF11)/SUM(AE6:AE11)&lt;1,1,SUM(AF6:AF11)/SUM(AE6:AE11))</f>
        <v>1</v>
      </c>
      <c r="AG42" s="23">
        <f>IF(SUM(AG6:AG10)/SUM(AF6:AF10)&lt;1,1,SUM(AG6:AG10)/SUM(AF6:AF10))</f>
        <v>1.0107826789595387</v>
      </c>
      <c r="AH42" s="23">
        <f>IF(SUM(AH6:AH9)/SUM(AG6:AG9)&lt;1,1,SUM(AH6:AH9)/SUM(AG6:AG9))</f>
        <v>1.0005819957031596</v>
      </c>
      <c r="AI42" s="23">
        <f>IF(SUM(AI6:AI8)/SUM(AH6:AH8)&lt;1,1,SUM(AI6:AI8)/SUM(AH6:AH8))</f>
        <v>1</v>
      </c>
      <c r="AJ42" s="23">
        <f>IF(SUM(AJ6:AJ7)/SUM(AI6:AI7)&lt;1,1,SUM(AJ6:AJ7)/SUM(AI6:AI7))</f>
        <v>1.006916283512977</v>
      </c>
      <c r="AK42" s="23">
        <f>IF(SUM(AK6:AK6)/SUM(AJ6:AJ6)&lt;1,1,SUM(AK6:AK6)/SUM(AJ6:AJ6))</f>
        <v>1</v>
      </c>
      <c r="AL42" s="17">
        <f>SUM(AL6:AL41)</f>
        <v>104580828.85124557</v>
      </c>
      <c r="AM42" s="17">
        <f>SUM(AM6:AM41)</f>
        <v>17387452.057015449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42</v>
      </c>
      <c r="AM4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85905.17</v>
      </c>
      <c r="C46" s="3">
        <v>227506.94856692813</v>
      </c>
      <c r="D46" s="3">
        <v>192191.30428257483</v>
      </c>
      <c r="E46" s="3">
        <v>189428.74999822161</v>
      </c>
      <c r="F46" s="3">
        <v>204433.64999822158</v>
      </c>
      <c r="G46" s="3">
        <v>184306.06999822159</v>
      </c>
      <c r="H46" s="3">
        <v>521953.08833322156</v>
      </c>
      <c r="I46" s="3">
        <v>556962.22628200008</v>
      </c>
      <c r="J46" s="3">
        <v>578907.18999400001</v>
      </c>
      <c r="K46" s="3">
        <v>556876.70000000007</v>
      </c>
      <c r="L46" s="3">
        <v>1171327.233608</v>
      </c>
      <c r="M46" s="3">
        <v>1262135.1187560002</v>
      </c>
      <c r="N46" s="3">
        <v>1734514.682124</v>
      </c>
      <c r="O46" s="3">
        <v>1632280.96</v>
      </c>
      <c r="P46" s="3">
        <v>1692045.96</v>
      </c>
      <c r="Q46" s="3">
        <v>1722396.3451999999</v>
      </c>
      <c r="R46" s="3">
        <v>1739291.9616201646</v>
      </c>
      <c r="S46" s="3">
        <v>1749128.1746576075</v>
      </c>
      <c r="T46" s="3">
        <v>1778236.6497648295</v>
      </c>
      <c r="U46" s="3">
        <v>1827384.7596824039</v>
      </c>
      <c r="V46" s="3">
        <v>1999760.8811744554</v>
      </c>
      <c r="W46" s="3">
        <v>2190502.9097095612</v>
      </c>
      <c r="X46" s="3">
        <v>2169731.0770895616</v>
      </c>
      <c r="Y46" s="3">
        <v>2533229.235149561</v>
      </c>
      <c r="Z46" s="3">
        <v>2975401.144112329</v>
      </c>
      <c r="AA46" s="3">
        <v>2992772.264166981</v>
      </c>
      <c r="AB46" s="3">
        <v>3004937.929864733</v>
      </c>
      <c r="AC46" s="3">
        <v>3649303.1416561268</v>
      </c>
      <c r="AD46" s="3">
        <v>3654210.4258418935</v>
      </c>
      <c r="AE46" s="3">
        <v>3703130.5816733367</v>
      </c>
      <c r="AF46" s="3">
        <v>3707778.6287812465</v>
      </c>
      <c r="AG46" s="3">
        <v>3716837.7596522463</v>
      </c>
      <c r="AH46" s="3">
        <v>3670565.7613452463</v>
      </c>
      <c r="AI46" s="3">
        <v>3845001.2955</v>
      </c>
      <c r="AJ46" s="3">
        <v>3773314.2654999997</v>
      </c>
      <c r="AK46" s="3">
        <v>3744862.7855000002</v>
      </c>
      <c r="AL46" s="34">
        <f>AK46</f>
        <v>3744862.7855000002</v>
      </c>
      <c r="AM46" s="17">
        <f>AL46-AK46</f>
        <v>0</v>
      </c>
    </row>
    <row r="47" spans="1:39" s="19" customFormat="1" x14ac:dyDescent="0.2">
      <c r="A47" s="1" t="s">
        <v>36</v>
      </c>
      <c r="B47" s="3">
        <v>27377</v>
      </c>
      <c r="C47" s="3">
        <v>412786.85286400001</v>
      </c>
      <c r="D47" s="3">
        <v>528884.84832400002</v>
      </c>
      <c r="E47" s="3">
        <v>614705.05316799995</v>
      </c>
      <c r="F47" s="3">
        <v>663922.00823577831</v>
      </c>
      <c r="G47" s="3">
        <v>717717.68959728046</v>
      </c>
      <c r="H47" s="3">
        <v>680461.5992693617</v>
      </c>
      <c r="I47" s="3">
        <v>697010.4418635841</v>
      </c>
      <c r="J47" s="3">
        <v>860312.45362400007</v>
      </c>
      <c r="K47" s="3">
        <v>898444.36023200001</v>
      </c>
      <c r="L47" s="3">
        <v>922338.15124600008</v>
      </c>
      <c r="M47" s="3">
        <v>923072.46336599998</v>
      </c>
      <c r="N47" s="3">
        <v>976394.83021200006</v>
      </c>
      <c r="O47" s="3">
        <v>985508.31138000009</v>
      </c>
      <c r="P47" s="3">
        <v>1157705.718756</v>
      </c>
      <c r="Q47" s="3">
        <v>1286139.626712</v>
      </c>
      <c r="R47" s="3">
        <v>1304480.2958628447</v>
      </c>
      <c r="S47" s="3">
        <v>1361980.0652000001</v>
      </c>
      <c r="T47" s="3">
        <v>1475380.78</v>
      </c>
      <c r="U47" s="3">
        <v>1475457.78</v>
      </c>
      <c r="V47" s="3">
        <v>2000405.76</v>
      </c>
      <c r="W47" s="3">
        <v>1985709.17</v>
      </c>
      <c r="X47" s="3">
        <v>2072494.25</v>
      </c>
      <c r="Y47" s="3">
        <v>2043532.08</v>
      </c>
      <c r="Z47" s="3">
        <v>2072311.96</v>
      </c>
      <c r="AA47" s="3">
        <v>2042297.96</v>
      </c>
      <c r="AB47" s="3">
        <v>2087841.9366819998</v>
      </c>
      <c r="AC47" s="3">
        <v>2088643.4000459998</v>
      </c>
      <c r="AD47" s="3">
        <v>2373188.4167849999</v>
      </c>
      <c r="AE47" s="3">
        <v>2373870.1141420002</v>
      </c>
      <c r="AF47" s="3">
        <v>2342320.9714989997</v>
      </c>
      <c r="AG47" s="3">
        <v>2342737.1912130001</v>
      </c>
      <c r="AH47" s="3">
        <v>2533041.4530870002</v>
      </c>
      <c r="AI47" s="3">
        <v>2505021.1423380002</v>
      </c>
      <c r="AJ47" s="3">
        <v>2533908.586255</v>
      </c>
      <c r="AK47" s="4">
        <f>AJ47*$AK$82</f>
        <v>2533908.586255</v>
      </c>
      <c r="AL47" s="34">
        <f t="shared" ref="AL47:AL81" si="31">AK47</f>
        <v>2533908.586255</v>
      </c>
      <c r="AM47" s="17">
        <f>AL47-AJ47</f>
        <v>0</v>
      </c>
    </row>
    <row r="48" spans="1:39" s="19" customFormat="1" x14ac:dyDescent="0.2">
      <c r="A48" s="1" t="s">
        <v>35</v>
      </c>
      <c r="B48" s="3">
        <v>90520.94671833649</v>
      </c>
      <c r="C48" s="3">
        <v>238327.02158410335</v>
      </c>
      <c r="D48" s="3">
        <v>249855.37580342803</v>
      </c>
      <c r="E48" s="3">
        <v>638997.9678167121</v>
      </c>
      <c r="F48" s="3">
        <v>1395446.1294700273</v>
      </c>
      <c r="G48" s="3">
        <v>1505629.0688954999</v>
      </c>
      <c r="H48" s="3">
        <v>1804841.9700994</v>
      </c>
      <c r="I48" s="3">
        <v>1738947.7431449001</v>
      </c>
      <c r="J48" s="3">
        <v>1748138.9953238999</v>
      </c>
      <c r="K48" s="3">
        <v>1869692.9489946</v>
      </c>
      <c r="L48" s="3">
        <v>1915664.8317348002</v>
      </c>
      <c r="M48" s="3">
        <v>1918891.4299276001</v>
      </c>
      <c r="N48" s="3">
        <v>2431242.3161713006</v>
      </c>
      <c r="O48" s="3">
        <v>2373534.9307332002</v>
      </c>
      <c r="P48" s="3">
        <v>2328347.4046415002</v>
      </c>
      <c r="Q48" s="3">
        <v>2350784.3199707004</v>
      </c>
      <c r="R48" s="3">
        <v>2359217.7699707001</v>
      </c>
      <c r="S48" s="3">
        <v>2433286.1062055002</v>
      </c>
      <c r="T48" s="3">
        <v>2668073.1062055002</v>
      </c>
      <c r="U48" s="3">
        <v>3222366.9662055001</v>
      </c>
      <c r="V48" s="3">
        <v>3258939.9662055001</v>
      </c>
      <c r="W48" s="3">
        <v>3270333.9662055001</v>
      </c>
      <c r="X48" s="3">
        <v>3273983.9662055001</v>
      </c>
      <c r="Y48" s="3">
        <v>3273983.9662055001</v>
      </c>
      <c r="Z48" s="3">
        <v>3270659.0562054999</v>
      </c>
      <c r="AA48" s="3">
        <v>3270659.0562054999</v>
      </c>
      <c r="AB48" s="3">
        <v>3246464.0562054999</v>
      </c>
      <c r="AC48" s="3">
        <v>3246464.0562054999</v>
      </c>
      <c r="AD48" s="3">
        <v>3246464.0562054999</v>
      </c>
      <c r="AE48" s="3">
        <v>3246458.0562054999</v>
      </c>
      <c r="AF48" s="3">
        <v>3246458.0562054999</v>
      </c>
      <c r="AG48" s="3">
        <v>3241264.0562054999</v>
      </c>
      <c r="AH48" s="3">
        <v>3243611.0562054999</v>
      </c>
      <c r="AI48" s="3">
        <v>3241264.0562054999</v>
      </c>
      <c r="AJ48" s="4">
        <f>AI48*$AJ$82</f>
        <v>3241264.0562054999</v>
      </c>
      <c r="AK48" s="4">
        <f t="shared" ref="AK48:AK81" si="32">AJ48*$AK$82</f>
        <v>3241264.0562054999</v>
      </c>
      <c r="AL48" s="34">
        <f t="shared" si="31"/>
        <v>3241264.0562054999</v>
      </c>
      <c r="AM48" s="17">
        <f>AL48-AI48</f>
        <v>0</v>
      </c>
    </row>
    <row r="49" spans="1:39" s="19" customFormat="1" x14ac:dyDescent="0.2">
      <c r="A49" s="1" t="s">
        <v>34</v>
      </c>
      <c r="B49" s="3">
        <v>33595.006411807713</v>
      </c>
      <c r="C49" s="3">
        <v>65593.407353060087</v>
      </c>
      <c r="D49" s="3">
        <v>69816.756594769395</v>
      </c>
      <c r="E49" s="3">
        <v>168529.2190971002</v>
      </c>
      <c r="F49" s="3">
        <v>182141.53000000003</v>
      </c>
      <c r="G49" s="3">
        <v>182141.53000000003</v>
      </c>
      <c r="H49" s="3">
        <v>220609.53000000003</v>
      </c>
      <c r="I49" s="3">
        <v>264554.28000000003</v>
      </c>
      <c r="J49" s="3">
        <v>282368.28000000003</v>
      </c>
      <c r="K49" s="3">
        <v>263737.38</v>
      </c>
      <c r="L49" s="3">
        <v>297990.38</v>
      </c>
      <c r="M49" s="3">
        <v>384287.38</v>
      </c>
      <c r="N49" s="3">
        <v>413567.38</v>
      </c>
      <c r="O49" s="3">
        <v>438560.48000000004</v>
      </c>
      <c r="P49" s="3">
        <v>520927.48000000004</v>
      </c>
      <c r="Q49" s="3">
        <v>522467.30800000002</v>
      </c>
      <c r="R49" s="3">
        <v>505509.32800000004</v>
      </c>
      <c r="S49" s="3">
        <v>510509.32800000004</v>
      </c>
      <c r="T49" s="3">
        <v>669754.32799999998</v>
      </c>
      <c r="U49" s="3">
        <v>682195.32799999998</v>
      </c>
      <c r="V49" s="3">
        <v>682195.32799999998</v>
      </c>
      <c r="W49" s="3">
        <v>756976.30799999996</v>
      </c>
      <c r="X49" s="3">
        <v>763984.30799999996</v>
      </c>
      <c r="Y49" s="3">
        <v>848572.30799999996</v>
      </c>
      <c r="Z49" s="3">
        <v>848572.30799999996</v>
      </c>
      <c r="AA49" s="3">
        <v>848572.30799999996</v>
      </c>
      <c r="AB49" s="3">
        <v>925694.30799999996</v>
      </c>
      <c r="AC49" s="3">
        <v>993285.30799999996</v>
      </c>
      <c r="AD49" s="3">
        <v>993283.30799999996</v>
      </c>
      <c r="AE49" s="3">
        <v>993283.30799999996</v>
      </c>
      <c r="AF49" s="3">
        <v>992285.30799999996</v>
      </c>
      <c r="AG49" s="3">
        <v>847982.10799999989</v>
      </c>
      <c r="AH49" s="3">
        <v>832285.30799999996</v>
      </c>
      <c r="AI49" s="4">
        <f>AH49*$AI$82</f>
        <v>844977.49550485949</v>
      </c>
      <c r="AJ49" s="4">
        <f t="shared" ref="AJ49:AJ81" si="33">AI49*$AJ$82</f>
        <v>844977.49550485949</v>
      </c>
      <c r="AK49" s="4">
        <f t="shared" si="32"/>
        <v>844977.49550485949</v>
      </c>
      <c r="AL49" s="34">
        <f>AK49</f>
        <v>844977.49550485949</v>
      </c>
      <c r="AM49" s="17">
        <f>AL49-AH49</f>
        <v>12692.187504859525</v>
      </c>
    </row>
    <row r="50" spans="1:39" s="19" customFormat="1" x14ac:dyDescent="0.2">
      <c r="A50" s="2" t="s">
        <v>33</v>
      </c>
      <c r="B50" s="3">
        <v>68378.028457011023</v>
      </c>
      <c r="C50" s="3">
        <v>131774.30674320908</v>
      </c>
      <c r="D50" s="3">
        <v>129052.10988949316</v>
      </c>
      <c r="E50" s="3">
        <v>189760.3059532308</v>
      </c>
      <c r="F50" s="3">
        <v>346940.12</v>
      </c>
      <c r="G50" s="3">
        <v>332748.53000000003</v>
      </c>
      <c r="H50" s="3">
        <v>371974.53</v>
      </c>
      <c r="I50" s="3">
        <v>1132024.642516</v>
      </c>
      <c r="J50" s="3">
        <v>1462083.1779956331</v>
      </c>
      <c r="K50" s="3">
        <v>1770962.2318345383</v>
      </c>
      <c r="L50" s="3">
        <v>1871765.3131914502</v>
      </c>
      <c r="M50" s="3">
        <v>1952598.5619835111</v>
      </c>
      <c r="N50" s="3">
        <v>2145975.0652673999</v>
      </c>
      <c r="O50" s="3">
        <v>2261189.2009277316</v>
      </c>
      <c r="P50" s="3">
        <v>2286155.0745749082</v>
      </c>
      <c r="Q50" s="3">
        <v>2239685.1390511207</v>
      </c>
      <c r="R50" s="3">
        <v>2238916.3610645914</v>
      </c>
      <c r="S50" s="3">
        <v>2561252.7699050335</v>
      </c>
      <c r="T50" s="3">
        <v>2584496.9337063809</v>
      </c>
      <c r="U50" s="3">
        <v>2654518.1486118841</v>
      </c>
      <c r="V50" s="3">
        <v>2804324.3762252042</v>
      </c>
      <c r="W50" s="3">
        <v>2696155.6548705427</v>
      </c>
      <c r="X50" s="3">
        <v>2749274.3622109452</v>
      </c>
      <c r="Y50" s="3">
        <v>2647612.7548942366</v>
      </c>
      <c r="Z50" s="3">
        <v>2648960.2720602364</v>
      </c>
      <c r="AA50" s="3">
        <v>2759002.3616288137</v>
      </c>
      <c r="AB50" s="3">
        <v>2778195.5041888137</v>
      </c>
      <c r="AC50" s="3">
        <v>2788232.4035658138</v>
      </c>
      <c r="AD50" s="3">
        <v>2778159.6684999997</v>
      </c>
      <c r="AE50" s="3">
        <v>2778421.7784999995</v>
      </c>
      <c r="AF50" s="3">
        <v>2775160.2784999995</v>
      </c>
      <c r="AG50" s="3">
        <v>2782209.6784999999</v>
      </c>
      <c r="AH50" s="4">
        <f>AG50*$AH$82</f>
        <v>2818035.1217533466</v>
      </c>
      <c r="AI50" s="4">
        <f t="shared" ref="AI50:AI81" si="34">AH50*$AI$82</f>
        <v>2861009.6039612833</v>
      </c>
      <c r="AJ50" s="4">
        <f t="shared" si="33"/>
        <v>2861009.6039612833</v>
      </c>
      <c r="AK50" s="4">
        <f t="shared" si="32"/>
        <v>2861009.6039612833</v>
      </c>
      <c r="AL50" s="34">
        <f t="shared" si="31"/>
        <v>2861009.6039612833</v>
      </c>
      <c r="AM50" s="17">
        <f>AL50-AG50</f>
        <v>78799.925461283419</v>
      </c>
    </row>
    <row r="51" spans="1:39" s="19" customFormat="1" x14ac:dyDescent="0.2">
      <c r="A51" s="2" t="s">
        <v>32</v>
      </c>
      <c r="B51" s="3">
        <v>27419.628845309326</v>
      </c>
      <c r="C51" s="3">
        <v>162521.92521602602</v>
      </c>
      <c r="D51" s="3">
        <v>138977.8858884096</v>
      </c>
      <c r="E51" s="3">
        <v>139576.54533469098</v>
      </c>
      <c r="F51" s="3">
        <v>152038.66113200004</v>
      </c>
      <c r="G51" s="3">
        <v>152630.24951335246</v>
      </c>
      <c r="H51" s="3">
        <v>211115.0281539913</v>
      </c>
      <c r="I51" s="3">
        <v>269621.24941995583</v>
      </c>
      <c r="J51" s="3">
        <v>484206.69065546157</v>
      </c>
      <c r="K51" s="3">
        <v>464543.45244706457</v>
      </c>
      <c r="L51" s="3">
        <v>597832.52276975242</v>
      </c>
      <c r="M51" s="3">
        <v>455454.60000000003</v>
      </c>
      <c r="N51" s="3">
        <v>498342.23216708278</v>
      </c>
      <c r="O51" s="3">
        <v>518896.19454640435</v>
      </c>
      <c r="P51" s="3">
        <v>817361.54098344455</v>
      </c>
      <c r="Q51" s="3">
        <v>867761.54098344455</v>
      </c>
      <c r="R51" s="3">
        <v>898959.37272735848</v>
      </c>
      <c r="S51" s="3">
        <v>907218.97518014873</v>
      </c>
      <c r="T51" s="3">
        <v>889855.9251801488</v>
      </c>
      <c r="U51" s="3">
        <v>656902.12518014875</v>
      </c>
      <c r="V51" s="3">
        <v>797089.48571990698</v>
      </c>
      <c r="W51" s="3">
        <v>916216.48571990698</v>
      </c>
      <c r="X51" s="3">
        <v>930198.48571990698</v>
      </c>
      <c r="Y51" s="3">
        <v>930198.48571990698</v>
      </c>
      <c r="Z51" s="3">
        <v>935242.03435926558</v>
      </c>
      <c r="AA51" s="3">
        <v>891622.03435926558</v>
      </c>
      <c r="AB51" s="3">
        <v>906622.03435926558</v>
      </c>
      <c r="AC51" s="3">
        <v>906622.03435926558</v>
      </c>
      <c r="AD51" s="3">
        <v>958922.76476813271</v>
      </c>
      <c r="AE51" s="3">
        <v>954694.14476813271</v>
      </c>
      <c r="AF51" s="3">
        <v>1097922.7647681327</v>
      </c>
      <c r="AG51" s="4">
        <f>AF51*$AG$82</f>
        <v>1097922.7647681327</v>
      </c>
      <c r="AH51" s="4">
        <f t="shared" ref="AH51:AH81" si="35">AG51*$AH$82</f>
        <v>1112060.2936573876</v>
      </c>
      <c r="AI51" s="4">
        <f t="shared" si="34"/>
        <v>1129018.9947519992</v>
      </c>
      <c r="AJ51" s="4">
        <f t="shared" si="33"/>
        <v>1129018.9947519992</v>
      </c>
      <c r="AK51" s="4">
        <f t="shared" si="32"/>
        <v>1129018.9947519992</v>
      </c>
      <c r="AL51" s="34">
        <f t="shared" si="31"/>
        <v>1129018.9947519992</v>
      </c>
      <c r="AM51" s="17">
        <f>AL51-AF51</f>
        <v>31096.229983866448</v>
      </c>
    </row>
    <row r="52" spans="1:39" s="19" customFormat="1" x14ac:dyDescent="0.2">
      <c r="A52" s="2" t="s">
        <v>31</v>
      </c>
      <c r="B52" s="3">
        <v>13302.975139558957</v>
      </c>
      <c r="C52" s="3">
        <v>208021.90625856799</v>
      </c>
      <c r="D52" s="3">
        <v>611899.32741395477</v>
      </c>
      <c r="E52" s="3">
        <v>955604.32304395386</v>
      </c>
      <c r="F52" s="3">
        <v>885417.19113309926</v>
      </c>
      <c r="G52" s="3">
        <v>1109957.9602185304</v>
      </c>
      <c r="H52" s="3">
        <v>1014633.7477868753</v>
      </c>
      <c r="I52" s="3">
        <v>1156194.3684225746</v>
      </c>
      <c r="J52" s="3">
        <v>1276145.7689127363</v>
      </c>
      <c r="K52" s="3">
        <v>1321893.5008538149</v>
      </c>
      <c r="L52" s="3">
        <v>1350747.2306297454</v>
      </c>
      <c r="M52" s="3">
        <v>1206933.1143965572</v>
      </c>
      <c r="N52" s="3">
        <v>1402913.5942291643</v>
      </c>
      <c r="O52" s="3">
        <v>1435121.0950472851</v>
      </c>
      <c r="P52" s="3">
        <v>1470080.0915335875</v>
      </c>
      <c r="Q52" s="3">
        <v>1856012.5950683111</v>
      </c>
      <c r="R52" s="3">
        <v>1905800.4333130617</v>
      </c>
      <c r="S52" s="3">
        <v>1926512.2003567026</v>
      </c>
      <c r="T52" s="3">
        <v>1930286.2813265973</v>
      </c>
      <c r="U52" s="3">
        <v>2084819.7812538007</v>
      </c>
      <c r="V52" s="3">
        <v>2027360.3772559345</v>
      </c>
      <c r="W52" s="3">
        <v>2034530.8770053887</v>
      </c>
      <c r="X52" s="3">
        <v>2036075.6470053883</v>
      </c>
      <c r="Y52" s="3">
        <v>2036216.8152399499</v>
      </c>
      <c r="Z52" s="3">
        <v>1938059.0652399501</v>
      </c>
      <c r="AA52" s="3">
        <v>1938059.0652399501</v>
      </c>
      <c r="AB52" s="3">
        <v>1938059.0652399501</v>
      </c>
      <c r="AC52" s="3">
        <v>1938068.9654972788</v>
      </c>
      <c r="AD52" s="3">
        <v>2173868.3254972789</v>
      </c>
      <c r="AE52" s="3">
        <v>1954077.9654972788</v>
      </c>
      <c r="AF52" s="4">
        <f>AE52*$AF$82</f>
        <v>1969664.5755188293</v>
      </c>
      <c r="AG52" s="4">
        <f t="shared" ref="AG52:AG81" si="36">AF52*$AG$82</f>
        <v>1969664.5755188293</v>
      </c>
      <c r="AH52" s="4">
        <f t="shared" si="35"/>
        <v>1995027.1882017169</v>
      </c>
      <c r="AI52" s="4">
        <f t="shared" si="34"/>
        <v>2025450.9610432638</v>
      </c>
      <c r="AJ52" s="4">
        <f t="shared" si="33"/>
        <v>2025450.9610432638</v>
      </c>
      <c r="AK52" s="4">
        <f t="shared" si="32"/>
        <v>2025450.9610432638</v>
      </c>
      <c r="AL52" s="34">
        <f t="shared" si="31"/>
        <v>2025450.9610432638</v>
      </c>
      <c r="AM52" s="17">
        <f>AL52-AE52</f>
        <v>71372.995545984944</v>
      </c>
    </row>
    <row r="53" spans="1:39" x14ac:dyDescent="0.2">
      <c r="A53" s="2" t="s">
        <v>30</v>
      </c>
      <c r="B53" s="3">
        <v>308265.13685851841</v>
      </c>
      <c r="C53" s="3">
        <v>405064.10845486773</v>
      </c>
      <c r="D53" s="3">
        <v>467822.22764221427</v>
      </c>
      <c r="E53" s="3">
        <v>622647.15174302622</v>
      </c>
      <c r="F53" s="3">
        <v>768793.8434701768</v>
      </c>
      <c r="G53" s="3">
        <v>770750.81755558401</v>
      </c>
      <c r="H53" s="3">
        <v>764911.7332536953</v>
      </c>
      <c r="I53" s="3">
        <v>836904.71242579783</v>
      </c>
      <c r="J53" s="3">
        <v>942713.21673160431</v>
      </c>
      <c r="K53" s="3">
        <v>1605007.5174275318</v>
      </c>
      <c r="L53" s="3">
        <v>1373560.2822734327</v>
      </c>
      <c r="M53" s="3">
        <v>2494653.5522461464</v>
      </c>
      <c r="N53" s="3">
        <v>1382378.9187829024</v>
      </c>
      <c r="O53" s="3">
        <v>1417416.9835794023</v>
      </c>
      <c r="P53" s="3">
        <v>2560043.3910159622</v>
      </c>
      <c r="Q53" s="3">
        <v>2531562.0069940211</v>
      </c>
      <c r="R53" s="3">
        <v>2489793.311922621</v>
      </c>
      <c r="S53" s="3">
        <v>2521282.0420670211</v>
      </c>
      <c r="T53" s="3">
        <v>2487639.7722114213</v>
      </c>
      <c r="U53" s="3">
        <v>2535207.5299614212</v>
      </c>
      <c r="V53" s="3">
        <v>2555510.1839086213</v>
      </c>
      <c r="W53" s="3">
        <v>2608481.4979417212</v>
      </c>
      <c r="X53" s="3">
        <v>2590102.8769750213</v>
      </c>
      <c r="Y53" s="3">
        <v>2641942.0653667212</v>
      </c>
      <c r="Z53" s="3">
        <v>2650717.5637583211</v>
      </c>
      <c r="AA53" s="3">
        <v>2652321.182791621</v>
      </c>
      <c r="AB53" s="3">
        <v>2651928.8018249213</v>
      </c>
      <c r="AC53" s="3">
        <v>2435660.129574921</v>
      </c>
      <c r="AD53" s="3">
        <v>2655083.747966521</v>
      </c>
      <c r="AE53" s="4">
        <f>AD53*$AE$82</f>
        <v>2655083.747966521</v>
      </c>
      <c r="AF53" s="4">
        <f t="shared" ref="AF53:AF81" si="37">AE53*$AF$82</f>
        <v>2676261.8972956748</v>
      </c>
      <c r="AG53" s="4">
        <f t="shared" si="36"/>
        <v>2676261.8972956748</v>
      </c>
      <c r="AH53" s="4">
        <f t="shared" si="35"/>
        <v>2710723.0917461058</v>
      </c>
      <c r="AI53" s="4">
        <f t="shared" si="34"/>
        <v>2752061.0865701046</v>
      </c>
      <c r="AJ53" s="4">
        <f t="shared" si="33"/>
        <v>2752061.0865701046</v>
      </c>
      <c r="AK53" s="4">
        <f t="shared" si="32"/>
        <v>2752061.0865701046</v>
      </c>
      <c r="AL53" s="34">
        <f t="shared" si="31"/>
        <v>2752061.0865701046</v>
      </c>
      <c r="AM53" s="17">
        <f>AL53-AD53</f>
        <v>96977.33860358363</v>
      </c>
    </row>
    <row r="54" spans="1:39" x14ac:dyDescent="0.2">
      <c r="A54" s="1" t="s">
        <v>29</v>
      </c>
      <c r="B54" s="3">
        <v>39260.029083351765</v>
      </c>
      <c r="C54" s="3">
        <v>209927.31809364862</v>
      </c>
      <c r="D54" s="3">
        <v>237733.61801864559</v>
      </c>
      <c r="E54" s="3">
        <v>303714.15357849258</v>
      </c>
      <c r="F54" s="3">
        <v>292434.31013366737</v>
      </c>
      <c r="G54" s="3">
        <v>506851.01198264223</v>
      </c>
      <c r="H54" s="3">
        <v>528905.30106750724</v>
      </c>
      <c r="I54" s="3">
        <v>902919.7433934029</v>
      </c>
      <c r="J54" s="3">
        <v>838547.2559040346</v>
      </c>
      <c r="K54" s="3">
        <v>919290.9525000049</v>
      </c>
      <c r="L54" s="3">
        <v>987302.28352292778</v>
      </c>
      <c r="M54" s="3">
        <v>1125957.8335229279</v>
      </c>
      <c r="N54" s="3">
        <v>1260749.7068684543</v>
      </c>
      <c r="O54" s="3">
        <v>1491940.1800758764</v>
      </c>
      <c r="P54" s="3">
        <v>1448715.2325225701</v>
      </c>
      <c r="Q54" s="3">
        <v>2851657.0104677277</v>
      </c>
      <c r="R54" s="3">
        <v>1871207.057830848</v>
      </c>
      <c r="S54" s="3">
        <v>2104499.6685620067</v>
      </c>
      <c r="T54" s="3">
        <v>2647681.1580381379</v>
      </c>
      <c r="U54" s="3">
        <v>3268427.389317336</v>
      </c>
      <c r="V54" s="3">
        <v>3315050.1785596036</v>
      </c>
      <c r="W54" s="3">
        <v>3327490.4859493361</v>
      </c>
      <c r="X54" s="3">
        <v>3332036.5137220975</v>
      </c>
      <c r="Y54" s="3">
        <v>3333514.6069591902</v>
      </c>
      <c r="Z54" s="3">
        <v>3381629.3154232674</v>
      </c>
      <c r="AA54" s="3">
        <v>2813544.8219946115</v>
      </c>
      <c r="AB54" s="3">
        <v>3676170.5394330751</v>
      </c>
      <c r="AC54" s="3">
        <v>3003493.3154976289</v>
      </c>
      <c r="AD54" s="4">
        <f>AC54*$AD$82</f>
        <v>3134459.5197170372</v>
      </c>
      <c r="AE54" s="4">
        <f t="shared" ref="AE54:AE81" si="38">AD54*$AE$82</f>
        <v>3134459.5197170372</v>
      </c>
      <c r="AF54" s="4">
        <f t="shared" si="37"/>
        <v>3159461.3871065672</v>
      </c>
      <c r="AG54" s="4">
        <f t="shared" si="36"/>
        <v>3159461.3871065672</v>
      </c>
      <c r="AH54" s="4">
        <f t="shared" si="35"/>
        <v>3200144.555420449</v>
      </c>
      <c r="AI54" s="4">
        <f t="shared" si="34"/>
        <v>3248946.131454099</v>
      </c>
      <c r="AJ54" s="4">
        <f t="shared" si="33"/>
        <v>3248946.131454099</v>
      </c>
      <c r="AK54" s="4">
        <f t="shared" si="32"/>
        <v>3248946.131454099</v>
      </c>
      <c r="AL54" s="34">
        <f t="shared" si="31"/>
        <v>3248946.131454099</v>
      </c>
      <c r="AM54" s="17">
        <f>AL54-AC54</f>
        <v>245452.81595647009</v>
      </c>
    </row>
    <row r="55" spans="1:39" x14ac:dyDescent="0.2">
      <c r="A55" s="1" t="s">
        <v>28</v>
      </c>
      <c r="B55" s="3">
        <v>76445.142305473521</v>
      </c>
      <c r="C55" s="3">
        <v>154380.6907255587</v>
      </c>
      <c r="D55" s="3">
        <v>236993.92437438338</v>
      </c>
      <c r="E55" s="3">
        <v>261281.6470834277</v>
      </c>
      <c r="F55" s="3">
        <v>473988.30212138797</v>
      </c>
      <c r="G55" s="3">
        <v>724772.3310197643</v>
      </c>
      <c r="H55" s="3">
        <v>784452.00646554679</v>
      </c>
      <c r="I55" s="3">
        <v>1054169.2389684469</v>
      </c>
      <c r="J55" s="3">
        <v>1010954.6142269671</v>
      </c>
      <c r="K55" s="3">
        <v>1009894.3963772386</v>
      </c>
      <c r="L55" s="3">
        <v>1043165.0663772386</v>
      </c>
      <c r="M55" s="3">
        <v>1265687.0263772386</v>
      </c>
      <c r="N55" s="3">
        <v>1107397.2512394388</v>
      </c>
      <c r="O55" s="3">
        <v>1129671.6964357386</v>
      </c>
      <c r="P55" s="3">
        <v>1660714.7564357386</v>
      </c>
      <c r="Q55" s="3">
        <v>1682366.9464357386</v>
      </c>
      <c r="R55" s="3">
        <v>1795151.8364357387</v>
      </c>
      <c r="S55" s="3">
        <v>1702269.2289149386</v>
      </c>
      <c r="T55" s="3">
        <v>1767280.1789149388</v>
      </c>
      <c r="U55" s="3">
        <v>1779388.1289149385</v>
      </c>
      <c r="V55" s="3">
        <v>1919779.2189987388</v>
      </c>
      <c r="W55" s="3">
        <v>2032911.6189987387</v>
      </c>
      <c r="X55" s="3">
        <v>1947287.5789987387</v>
      </c>
      <c r="Y55" s="3">
        <v>1949055.5289987386</v>
      </c>
      <c r="Z55" s="3">
        <v>1994983.3889987387</v>
      </c>
      <c r="AA55" s="3">
        <v>2149365.658998738</v>
      </c>
      <c r="AB55" s="3">
        <v>2247732.736752538</v>
      </c>
      <c r="AC55" s="4">
        <f>AB55*$AC$82</f>
        <v>2247732.736752538</v>
      </c>
      <c r="AD55" s="4">
        <f t="shared" ref="AD55:AD81" si="39">AC55*$AD$82</f>
        <v>2345744.2832118678</v>
      </c>
      <c r="AE55" s="4">
        <f t="shared" si="38"/>
        <v>2345744.2832118678</v>
      </c>
      <c r="AF55" s="4">
        <f t="shared" si="37"/>
        <v>2364455.0010021888</v>
      </c>
      <c r="AG55" s="4">
        <f t="shared" si="36"/>
        <v>2364455.0010021888</v>
      </c>
      <c r="AH55" s="4">
        <f t="shared" si="35"/>
        <v>2394901.1780527858</v>
      </c>
      <c r="AI55" s="4">
        <f t="shared" si="34"/>
        <v>2431422.9507132913</v>
      </c>
      <c r="AJ55" s="4">
        <f t="shared" si="33"/>
        <v>2431422.9507132913</v>
      </c>
      <c r="AK55" s="4">
        <f t="shared" si="32"/>
        <v>2431422.9507132913</v>
      </c>
      <c r="AL55" s="34">
        <f t="shared" si="31"/>
        <v>2431422.9507132913</v>
      </c>
      <c r="AM55" s="17">
        <f>AL55-AB55</f>
        <v>183690.21396075329</v>
      </c>
    </row>
    <row r="56" spans="1:39" x14ac:dyDescent="0.2">
      <c r="A56" s="1" t="s">
        <v>27</v>
      </c>
      <c r="B56" s="3">
        <v>15597.318745442617</v>
      </c>
      <c r="C56" s="3">
        <v>76955.745339764355</v>
      </c>
      <c r="D56" s="3">
        <v>103904.65161260497</v>
      </c>
      <c r="E56" s="3">
        <v>160376.43155446643</v>
      </c>
      <c r="F56" s="3">
        <v>225163.9746412313</v>
      </c>
      <c r="G56" s="3">
        <v>231156.36074577738</v>
      </c>
      <c r="H56" s="3">
        <v>311627.71130336507</v>
      </c>
      <c r="I56" s="3">
        <v>305982.1679915514</v>
      </c>
      <c r="J56" s="3">
        <v>362664.48199155141</v>
      </c>
      <c r="K56" s="3">
        <v>384566.55450855143</v>
      </c>
      <c r="L56" s="3">
        <v>330024.83966355142</v>
      </c>
      <c r="M56" s="3">
        <v>338800.3773935514</v>
      </c>
      <c r="N56" s="3">
        <v>354647.9682235514</v>
      </c>
      <c r="O56" s="3">
        <v>685526.97524355142</v>
      </c>
      <c r="P56" s="3">
        <v>906500.72564355144</v>
      </c>
      <c r="Q56" s="3">
        <v>1082029.0956435513</v>
      </c>
      <c r="R56" s="3">
        <v>1060474.3056435513</v>
      </c>
      <c r="S56" s="3">
        <v>1140259.5856435513</v>
      </c>
      <c r="T56" s="3">
        <v>1149559.0056435515</v>
      </c>
      <c r="U56" s="3">
        <v>1333005.4356435512</v>
      </c>
      <c r="V56" s="3">
        <v>1518364.3856435514</v>
      </c>
      <c r="W56" s="3">
        <v>1536547.5756435513</v>
      </c>
      <c r="X56" s="3">
        <v>1542394.005643551</v>
      </c>
      <c r="Y56" s="3">
        <v>1984278.1156435513</v>
      </c>
      <c r="Z56" s="3">
        <v>1987252.3156435513</v>
      </c>
      <c r="AA56" s="3">
        <v>1994196.1856435512</v>
      </c>
      <c r="AB56" s="4">
        <f>AA56*$AB$82</f>
        <v>2092792.809646704</v>
      </c>
      <c r="AC56" s="4">
        <f t="shared" ref="AC56:AC81" si="40">AB56*$AC$82</f>
        <v>2092792.809646704</v>
      </c>
      <c r="AD56" s="4">
        <f t="shared" si="39"/>
        <v>2184048.2584545496</v>
      </c>
      <c r="AE56" s="4">
        <f t="shared" si="38"/>
        <v>2184048.2584545496</v>
      </c>
      <c r="AF56" s="4">
        <f t="shared" si="37"/>
        <v>2201469.2155882195</v>
      </c>
      <c r="AG56" s="4">
        <f t="shared" si="36"/>
        <v>2201469.2155882195</v>
      </c>
      <c r="AH56" s="4">
        <f t="shared" si="35"/>
        <v>2229816.687407657</v>
      </c>
      <c r="AI56" s="4">
        <f t="shared" si="34"/>
        <v>2263820.9540047105</v>
      </c>
      <c r="AJ56" s="4">
        <f t="shared" si="33"/>
        <v>2263820.9540047105</v>
      </c>
      <c r="AK56" s="4">
        <f t="shared" si="32"/>
        <v>2263820.9540047105</v>
      </c>
      <c r="AL56" s="34">
        <f t="shared" si="31"/>
        <v>2263820.9540047105</v>
      </c>
      <c r="AM56" s="17">
        <f>AL56-AA56</f>
        <v>269624.76836115937</v>
      </c>
    </row>
    <row r="57" spans="1:39" x14ac:dyDescent="0.2">
      <c r="A57" s="1" t="s">
        <v>26</v>
      </c>
      <c r="B57" s="3">
        <v>54841.473880675163</v>
      </c>
      <c r="C57" s="3">
        <v>125188.46589207176</v>
      </c>
      <c r="D57" s="3">
        <v>475857.29206274904</v>
      </c>
      <c r="E57" s="3">
        <v>448506.12846262573</v>
      </c>
      <c r="F57" s="3">
        <v>532698.67221411318</v>
      </c>
      <c r="G57" s="3">
        <v>620517.9541921058</v>
      </c>
      <c r="H57" s="3">
        <v>572377.69790785469</v>
      </c>
      <c r="I57" s="3">
        <v>763379.69177657331</v>
      </c>
      <c r="J57" s="3">
        <v>888159.43141622993</v>
      </c>
      <c r="K57" s="3">
        <v>827788.55547743163</v>
      </c>
      <c r="L57" s="3">
        <v>848154.6291631629</v>
      </c>
      <c r="M57" s="3">
        <v>836214.87590996455</v>
      </c>
      <c r="N57" s="3">
        <v>1506607.8382662223</v>
      </c>
      <c r="O57" s="3">
        <v>1912251.4754164359</v>
      </c>
      <c r="P57" s="3">
        <v>2090507.2056614945</v>
      </c>
      <c r="Q57" s="3">
        <v>2094531.8175978428</v>
      </c>
      <c r="R57" s="3">
        <v>2096150.3705637837</v>
      </c>
      <c r="S57" s="3">
        <v>2637474.6005350845</v>
      </c>
      <c r="T57" s="3">
        <v>3026034.1292567309</v>
      </c>
      <c r="U57" s="3">
        <v>2930134.3613899797</v>
      </c>
      <c r="V57" s="3">
        <v>2924559.2035202258</v>
      </c>
      <c r="W57" s="3">
        <v>3112668.4792269818</v>
      </c>
      <c r="X57" s="3">
        <v>3150780.703063345</v>
      </c>
      <c r="Y57" s="3">
        <v>3221177.3729812978</v>
      </c>
      <c r="Z57" s="3">
        <v>3167069.3110673698</v>
      </c>
      <c r="AA57" s="4">
        <f>Z57*$AA$82</f>
        <v>3167069.3110673698</v>
      </c>
      <c r="AB57" s="4">
        <f t="shared" ref="AB57:AB81" si="41">AA57*$AB$82</f>
        <v>3323654.8788782232</v>
      </c>
      <c r="AC57" s="4">
        <f t="shared" si="40"/>
        <v>3323654.8788782232</v>
      </c>
      <c r="AD57" s="4">
        <f t="shared" si="39"/>
        <v>3468581.6084886999</v>
      </c>
      <c r="AE57" s="4">
        <f t="shared" si="38"/>
        <v>3468581.6084886999</v>
      </c>
      <c r="AF57" s="4">
        <f t="shared" si="37"/>
        <v>3496248.5848397058</v>
      </c>
      <c r="AG57" s="4">
        <f t="shared" si="36"/>
        <v>3496248.5848397058</v>
      </c>
      <c r="AH57" s="4">
        <f t="shared" si="35"/>
        <v>3541268.4322810024</v>
      </c>
      <c r="AI57" s="4">
        <f t="shared" si="34"/>
        <v>3595272.0804477083</v>
      </c>
      <c r="AJ57" s="4">
        <f t="shared" si="33"/>
        <v>3595272.0804477083</v>
      </c>
      <c r="AK57" s="4">
        <f t="shared" si="32"/>
        <v>3595272.0804477083</v>
      </c>
      <c r="AL57" s="34">
        <f t="shared" si="31"/>
        <v>3595272.0804477083</v>
      </c>
      <c r="AM57" s="17">
        <f>AL57-Z57</f>
        <v>428202.76938033849</v>
      </c>
    </row>
    <row r="58" spans="1:39" x14ac:dyDescent="0.2">
      <c r="A58" s="2" t="s">
        <v>16</v>
      </c>
      <c r="B58" s="3">
        <v>369083.73116127367</v>
      </c>
      <c r="C58" s="3">
        <v>422454.84531542653</v>
      </c>
      <c r="D58" s="3">
        <v>825836.28528912365</v>
      </c>
      <c r="E58" s="3">
        <v>1313216.3610810819</v>
      </c>
      <c r="F58" s="3">
        <v>1637559.5750334319</v>
      </c>
      <c r="G58" s="3">
        <v>2117422.4819104071</v>
      </c>
      <c r="H58" s="3">
        <v>4426943.0828639315</v>
      </c>
      <c r="I58" s="3">
        <v>3795367.1698552631</v>
      </c>
      <c r="J58" s="3">
        <v>3098485.0338095231</v>
      </c>
      <c r="K58" s="3">
        <v>3271304.0265792729</v>
      </c>
      <c r="L58" s="3">
        <v>3690709.8931400413</v>
      </c>
      <c r="M58" s="3">
        <v>4332880.7476728428</v>
      </c>
      <c r="N58" s="3">
        <v>7766991.429994273</v>
      </c>
      <c r="O58" s="3">
        <v>7857907.6608527899</v>
      </c>
      <c r="P58" s="3">
        <v>7912129.5212212773</v>
      </c>
      <c r="Q58" s="3">
        <v>8045328.2617036495</v>
      </c>
      <c r="R58" s="3">
        <v>8101664.436631701</v>
      </c>
      <c r="S58" s="3">
        <v>8138308.1222440889</v>
      </c>
      <c r="T58" s="3">
        <v>8387427.5947508533</v>
      </c>
      <c r="U58" s="3">
        <v>5242180.8697509477</v>
      </c>
      <c r="V58" s="3">
        <v>5620382.0929716108</v>
      </c>
      <c r="W58" s="3">
        <v>6235222.9520366145</v>
      </c>
      <c r="X58" s="3">
        <v>6845689.2306738002</v>
      </c>
      <c r="Y58" s="3">
        <v>6988955.0668668477</v>
      </c>
      <c r="Z58" s="4">
        <f>Y58*$Z$82</f>
        <v>7097837.2766120806</v>
      </c>
      <c r="AA58" s="4">
        <f t="shared" ref="AA58:AA81" si="42">Z58*$AA$82</f>
        <v>7097837.2766120806</v>
      </c>
      <c r="AB58" s="4">
        <f t="shared" si="41"/>
        <v>7448767.0388068883</v>
      </c>
      <c r="AC58" s="4">
        <f t="shared" si="40"/>
        <v>7448767.0388068883</v>
      </c>
      <c r="AD58" s="4">
        <f t="shared" si="39"/>
        <v>7773567.7434242545</v>
      </c>
      <c r="AE58" s="4">
        <f t="shared" si="38"/>
        <v>7773567.7434242545</v>
      </c>
      <c r="AF58" s="4">
        <f t="shared" si="37"/>
        <v>7835573.2370801959</v>
      </c>
      <c r="AG58" s="4">
        <f t="shared" si="36"/>
        <v>7835573.2370801959</v>
      </c>
      <c r="AH58" s="4">
        <f t="shared" si="35"/>
        <v>7936468.8980117626</v>
      </c>
      <c r="AI58" s="4">
        <f t="shared" si="34"/>
        <v>8057498.4901622124</v>
      </c>
      <c r="AJ58" s="4">
        <f t="shared" si="33"/>
        <v>8057498.4901622124</v>
      </c>
      <c r="AK58" s="4">
        <f t="shared" si="32"/>
        <v>8057498.4901622124</v>
      </c>
      <c r="AL58" s="34">
        <f t="shared" si="31"/>
        <v>8057498.4901622124</v>
      </c>
      <c r="AM58" s="17">
        <f>AL58-Y58</f>
        <v>1068543.4232953647</v>
      </c>
    </row>
    <row r="59" spans="1:39" x14ac:dyDescent="0.2">
      <c r="A59" s="2" t="s">
        <v>15</v>
      </c>
      <c r="B59" s="3">
        <v>144067.03287848723</v>
      </c>
      <c r="C59" s="3">
        <v>493209.82179070567</v>
      </c>
      <c r="D59" s="3">
        <v>2511984.7946402743</v>
      </c>
      <c r="E59" s="3">
        <v>1550249.2969391253</v>
      </c>
      <c r="F59" s="3">
        <v>1358621.2063261347</v>
      </c>
      <c r="G59" s="3">
        <v>1469394.9677303936</v>
      </c>
      <c r="H59" s="3">
        <v>1648872.3268362866</v>
      </c>
      <c r="I59" s="3">
        <v>2233464.1511861729</v>
      </c>
      <c r="J59" s="3">
        <v>2656710.3926383834</v>
      </c>
      <c r="K59" s="3">
        <v>2888388.4417279228</v>
      </c>
      <c r="L59" s="3">
        <v>3160934.2904501664</v>
      </c>
      <c r="M59" s="3">
        <v>3217799.9983422644</v>
      </c>
      <c r="N59" s="3">
        <v>3122746.3917911383</v>
      </c>
      <c r="O59" s="3">
        <v>3237731.8542167153</v>
      </c>
      <c r="P59" s="3">
        <v>3733855.2393283709</v>
      </c>
      <c r="Q59" s="3">
        <v>3733362.9670838709</v>
      </c>
      <c r="R59" s="3">
        <v>3876510.8693490834</v>
      </c>
      <c r="S59" s="3">
        <v>4150624.7856439571</v>
      </c>
      <c r="T59" s="3">
        <v>4157856.8970634034</v>
      </c>
      <c r="U59" s="3">
        <v>4799099.9426364033</v>
      </c>
      <c r="V59" s="3">
        <v>5018634.6325678807</v>
      </c>
      <c r="W59" s="3">
        <v>5095621.7569525233</v>
      </c>
      <c r="X59" s="3">
        <v>5130179.0138161425</v>
      </c>
      <c r="Y59" s="4">
        <f>X59*$Y$82</f>
        <v>5288095.0251153046</v>
      </c>
      <c r="Z59" s="4">
        <f t="shared" ref="Z59:Z81" si="43">Y59*$Z$82</f>
        <v>5370479.225066307</v>
      </c>
      <c r="AA59" s="4">
        <f t="shared" si="42"/>
        <v>5370479.225066307</v>
      </c>
      <c r="AB59" s="4">
        <f t="shared" si="41"/>
        <v>5636005.3175754687</v>
      </c>
      <c r="AC59" s="4">
        <f t="shared" si="40"/>
        <v>5636005.3175754687</v>
      </c>
      <c r="AD59" s="4">
        <f t="shared" si="39"/>
        <v>5881761.2244039029</v>
      </c>
      <c r="AE59" s="4">
        <f t="shared" si="38"/>
        <v>5881761.2244039029</v>
      </c>
      <c r="AF59" s="4">
        <f t="shared" si="37"/>
        <v>5928676.8132715812</v>
      </c>
      <c r="AG59" s="4">
        <f t="shared" si="36"/>
        <v>5928676.8132715812</v>
      </c>
      <c r="AH59" s="4">
        <f t="shared" si="35"/>
        <v>6005018.1028525326</v>
      </c>
      <c r="AI59" s="4">
        <f t="shared" si="34"/>
        <v>6096593.4496703576</v>
      </c>
      <c r="AJ59" s="4">
        <f t="shared" si="33"/>
        <v>6096593.4496703576</v>
      </c>
      <c r="AK59" s="4">
        <f t="shared" si="32"/>
        <v>6096593.4496703576</v>
      </c>
      <c r="AL59" s="34">
        <f t="shared" si="31"/>
        <v>6096593.4496703576</v>
      </c>
      <c r="AM59" s="17">
        <f>AL59-X59</f>
        <v>966414.43585421517</v>
      </c>
    </row>
    <row r="60" spans="1:39" x14ac:dyDescent="0.2">
      <c r="A60" s="2" t="s">
        <v>14</v>
      </c>
      <c r="B60" s="3">
        <v>114673.52202115209</v>
      </c>
      <c r="C60" s="3">
        <v>558556.24999999988</v>
      </c>
      <c r="D60" s="3">
        <v>804373</v>
      </c>
      <c r="E60" s="3">
        <v>813317.92</v>
      </c>
      <c r="F60" s="3">
        <v>1407070.01</v>
      </c>
      <c r="G60" s="3">
        <v>1812068.7228103012</v>
      </c>
      <c r="H60" s="3">
        <v>1891421.0143374386</v>
      </c>
      <c r="I60" s="3">
        <v>2120711.178037589</v>
      </c>
      <c r="J60" s="3">
        <v>2337706.5436241669</v>
      </c>
      <c r="K60" s="3">
        <v>2356437.5449287747</v>
      </c>
      <c r="L60" s="3">
        <v>2443460.7435858273</v>
      </c>
      <c r="M60" s="3">
        <v>2406140.0288319597</v>
      </c>
      <c r="N60" s="3">
        <v>2324681.6466799974</v>
      </c>
      <c r="O60" s="3">
        <v>2452681.2832865259</v>
      </c>
      <c r="P60" s="3">
        <v>2468064.440931079</v>
      </c>
      <c r="Q60" s="3">
        <v>2486605.2467261278</v>
      </c>
      <c r="R60" s="3">
        <v>2425733.656646187</v>
      </c>
      <c r="S60" s="3">
        <v>2273472.2573375539</v>
      </c>
      <c r="T60" s="3">
        <v>2276306.7918032659</v>
      </c>
      <c r="U60" s="3">
        <v>2260483.8391037541</v>
      </c>
      <c r="V60" s="3">
        <v>2434350.95210686</v>
      </c>
      <c r="W60" s="3">
        <v>2487761.9397317744</v>
      </c>
      <c r="X60" s="4">
        <f>W60*$X$82</f>
        <v>2536125.5148574146</v>
      </c>
      <c r="Y60" s="4">
        <f t="shared" ref="Y60:Y81" si="44">X60*$Y$82</f>
        <v>2614191.9574477687</v>
      </c>
      <c r="Z60" s="4">
        <f t="shared" si="43"/>
        <v>2654918.9322675872</v>
      </c>
      <c r="AA60" s="4">
        <f t="shared" si="42"/>
        <v>2654918.9322675872</v>
      </c>
      <c r="AB60" s="4">
        <f t="shared" si="41"/>
        <v>2786182.8698922419</v>
      </c>
      <c r="AC60" s="4">
        <f t="shared" si="40"/>
        <v>2786182.8698922419</v>
      </c>
      <c r="AD60" s="4">
        <f t="shared" si="39"/>
        <v>2907673.3332963423</v>
      </c>
      <c r="AE60" s="4">
        <f t="shared" si="38"/>
        <v>2907673.3332963423</v>
      </c>
      <c r="AF60" s="4">
        <f t="shared" si="37"/>
        <v>2930866.2514482127</v>
      </c>
      <c r="AG60" s="4">
        <f t="shared" si="36"/>
        <v>2930866.2514482127</v>
      </c>
      <c r="AH60" s="4">
        <f t="shared" si="35"/>
        <v>2968605.8881786177</v>
      </c>
      <c r="AI60" s="4">
        <f t="shared" si="34"/>
        <v>3013876.5450058235</v>
      </c>
      <c r="AJ60" s="4">
        <f t="shared" si="33"/>
        <v>3013876.5450058235</v>
      </c>
      <c r="AK60" s="4">
        <f t="shared" si="32"/>
        <v>3013876.5450058235</v>
      </c>
      <c r="AL60" s="34">
        <f t="shared" si="31"/>
        <v>3013876.5450058235</v>
      </c>
      <c r="AM60" s="17">
        <f>AL60-W60</f>
        <v>526114.6052740491</v>
      </c>
    </row>
    <row r="61" spans="1:39" x14ac:dyDescent="0.2">
      <c r="A61" s="2" t="s">
        <v>13</v>
      </c>
      <c r="B61" s="3">
        <v>160376.74</v>
      </c>
      <c r="C61" s="3">
        <v>451289.07999999996</v>
      </c>
      <c r="D61" s="3">
        <v>493405.03102079837</v>
      </c>
      <c r="E61" s="3">
        <v>740873.23691177415</v>
      </c>
      <c r="F61" s="3">
        <v>526667.19309096527</v>
      </c>
      <c r="G61" s="3">
        <v>497243.60460850049</v>
      </c>
      <c r="H61" s="3">
        <v>657429.59668417973</v>
      </c>
      <c r="I61" s="3">
        <v>1022908.4268134166</v>
      </c>
      <c r="J61" s="3">
        <v>1649919.5495535762</v>
      </c>
      <c r="K61" s="3">
        <v>1182878.5864792482</v>
      </c>
      <c r="L61" s="3">
        <v>1274531.5726008904</v>
      </c>
      <c r="M61" s="3">
        <v>1820447.7069922471</v>
      </c>
      <c r="N61" s="3">
        <v>1510584.2384807067</v>
      </c>
      <c r="O61" s="3">
        <v>2488044.1823829776</v>
      </c>
      <c r="P61" s="3">
        <v>2610171.4822964659</v>
      </c>
      <c r="Q61" s="3">
        <v>2596982.5521648373</v>
      </c>
      <c r="R61" s="3">
        <v>2673329.1654206594</v>
      </c>
      <c r="S61" s="3">
        <v>2688161.5522081386</v>
      </c>
      <c r="T61" s="3">
        <v>3049199.3580362541</v>
      </c>
      <c r="U61" s="3">
        <v>3152584.6311460622</v>
      </c>
      <c r="V61" s="3">
        <v>3096424.5026424318</v>
      </c>
      <c r="W61" s="4">
        <f>V61*$W$82</f>
        <v>3208761.009402643</v>
      </c>
      <c r="X61" s="4">
        <f t="shared" ref="X61:X81" si="45">W61*$X$82</f>
        <v>3271141.2362483041</v>
      </c>
      <c r="Y61" s="4">
        <f t="shared" si="44"/>
        <v>3371832.7667062809</v>
      </c>
      <c r="Z61" s="4">
        <f t="shared" si="43"/>
        <v>3424363.1663179281</v>
      </c>
      <c r="AA61" s="4">
        <f t="shared" si="42"/>
        <v>3424363.1663179281</v>
      </c>
      <c r="AB61" s="4">
        <f t="shared" si="41"/>
        <v>3593669.8022398786</v>
      </c>
      <c r="AC61" s="4">
        <f t="shared" si="40"/>
        <v>3593669.8022398786</v>
      </c>
      <c r="AD61" s="4">
        <f t="shared" si="39"/>
        <v>3750370.4317331356</v>
      </c>
      <c r="AE61" s="4">
        <f t="shared" si="38"/>
        <v>3750370.4317331356</v>
      </c>
      <c r="AF61" s="4">
        <f t="shared" si="37"/>
        <v>3780285.0832403502</v>
      </c>
      <c r="AG61" s="4">
        <f t="shared" si="36"/>
        <v>3780285.0832403502</v>
      </c>
      <c r="AH61" s="4">
        <f t="shared" si="35"/>
        <v>3828962.3593556844</v>
      </c>
      <c r="AI61" s="4">
        <f t="shared" si="34"/>
        <v>3887353.2834136537</v>
      </c>
      <c r="AJ61" s="4">
        <f t="shared" si="33"/>
        <v>3887353.2834136537</v>
      </c>
      <c r="AK61" s="4">
        <f t="shared" si="32"/>
        <v>3887353.2834136537</v>
      </c>
      <c r="AL61" s="34">
        <f t="shared" si="31"/>
        <v>3887353.2834136537</v>
      </c>
      <c r="AM61" s="17">
        <f>AL61-V61</f>
        <v>790928.78077122197</v>
      </c>
    </row>
    <row r="62" spans="1:39" x14ac:dyDescent="0.2">
      <c r="A62" s="1" t="s">
        <v>12</v>
      </c>
      <c r="B62" s="3">
        <v>327020.81</v>
      </c>
      <c r="C62" s="3">
        <v>779032.04</v>
      </c>
      <c r="D62" s="3">
        <v>1268424.1800000002</v>
      </c>
      <c r="E62" s="3">
        <v>1376449.31</v>
      </c>
      <c r="F62" s="3">
        <v>1932951.7508239953</v>
      </c>
      <c r="G62" s="3">
        <v>1893382.0871995245</v>
      </c>
      <c r="H62" s="3">
        <v>1805688.5765598526</v>
      </c>
      <c r="I62" s="3">
        <v>1712796.3840165366</v>
      </c>
      <c r="J62" s="3">
        <v>1955069.9620876042</v>
      </c>
      <c r="K62" s="3">
        <v>2075865.0219338741</v>
      </c>
      <c r="L62" s="3">
        <v>1521654.9358178005</v>
      </c>
      <c r="M62" s="3">
        <v>1813747.2305172689</v>
      </c>
      <c r="N62" s="3">
        <v>1806568.1914383026</v>
      </c>
      <c r="O62" s="3">
        <v>1744027.9887165944</v>
      </c>
      <c r="P62" s="3">
        <v>1571348.5895618722</v>
      </c>
      <c r="Q62" s="3">
        <v>1586860.6950655989</v>
      </c>
      <c r="R62" s="3">
        <v>1611651.307062675</v>
      </c>
      <c r="S62" s="3">
        <v>1703493.8317704613</v>
      </c>
      <c r="T62" s="3">
        <v>1690602.6917704614</v>
      </c>
      <c r="U62" s="3">
        <v>1758154.7032626681</v>
      </c>
      <c r="V62" s="4">
        <f>U62*$V$82</f>
        <v>1849312.5558611937</v>
      </c>
      <c r="W62" s="4">
        <f t="shared" ref="W62:W81" si="46">V62*$W$82</f>
        <v>1916404.5557649401</v>
      </c>
      <c r="X62" s="4">
        <f t="shared" si="45"/>
        <v>1953660.6027458061</v>
      </c>
      <c r="Y62" s="4">
        <f t="shared" si="44"/>
        <v>2013797.7420126954</v>
      </c>
      <c r="Z62" s="4">
        <f t="shared" si="43"/>
        <v>2045171.0654970314</v>
      </c>
      <c r="AA62" s="4">
        <f t="shared" si="42"/>
        <v>2045171.0654970314</v>
      </c>
      <c r="AB62" s="4">
        <f t="shared" si="41"/>
        <v>2146287.9786766963</v>
      </c>
      <c r="AC62" s="4">
        <f t="shared" si="40"/>
        <v>2146287.9786766963</v>
      </c>
      <c r="AD62" s="4">
        <f t="shared" si="39"/>
        <v>2239876.0643496825</v>
      </c>
      <c r="AE62" s="4">
        <f t="shared" si="38"/>
        <v>2239876.0643496825</v>
      </c>
      <c r="AF62" s="4">
        <f t="shared" si="37"/>
        <v>2257742.3293237821</v>
      </c>
      <c r="AG62" s="4">
        <f t="shared" si="36"/>
        <v>2257742.3293237821</v>
      </c>
      <c r="AH62" s="4">
        <f t="shared" si="35"/>
        <v>2286814.4083712087</v>
      </c>
      <c r="AI62" s="4">
        <f t="shared" si="34"/>
        <v>2321687.8790198844</v>
      </c>
      <c r="AJ62" s="4">
        <f t="shared" si="33"/>
        <v>2321687.8790198844</v>
      </c>
      <c r="AK62" s="4">
        <f t="shared" si="32"/>
        <v>2321687.8790198844</v>
      </c>
      <c r="AL62" s="34">
        <f t="shared" si="31"/>
        <v>2321687.8790198844</v>
      </c>
      <c r="AM62" s="17">
        <f>AL62-U62</f>
        <v>563533.17575721629</v>
      </c>
    </row>
    <row r="63" spans="1:39" x14ac:dyDescent="0.2">
      <c r="A63" s="1" t="s">
        <v>11</v>
      </c>
      <c r="B63" s="3">
        <v>254782.5</v>
      </c>
      <c r="C63" s="3">
        <v>867480.57000000007</v>
      </c>
      <c r="D63" s="3">
        <v>795088.7</v>
      </c>
      <c r="E63" s="3">
        <v>859304.31999999983</v>
      </c>
      <c r="F63" s="3">
        <v>974487.2008104641</v>
      </c>
      <c r="G63" s="3">
        <v>974174.8174060561</v>
      </c>
      <c r="H63" s="3">
        <v>932157.26369310007</v>
      </c>
      <c r="I63" s="3">
        <v>978435.58867616963</v>
      </c>
      <c r="J63" s="3">
        <v>1088151.2854526863</v>
      </c>
      <c r="K63" s="3">
        <v>830820.37585361197</v>
      </c>
      <c r="L63" s="3">
        <v>1201671.1220804784</v>
      </c>
      <c r="M63" s="3">
        <v>1174394.1657774632</v>
      </c>
      <c r="N63" s="3">
        <v>1138849.2157220806</v>
      </c>
      <c r="O63" s="3">
        <v>1036473.486357033</v>
      </c>
      <c r="P63" s="3">
        <v>1046576.245741664</v>
      </c>
      <c r="Q63" s="3">
        <v>1086640.5690935403</v>
      </c>
      <c r="R63" s="3">
        <v>1075890.3351318783</v>
      </c>
      <c r="S63" s="3">
        <v>1158318.7630641942</v>
      </c>
      <c r="T63" s="3">
        <v>1179081.2746534653</v>
      </c>
      <c r="U63" s="4">
        <f>T63*$U$82</f>
        <v>1179081.2746534653</v>
      </c>
      <c r="V63" s="4">
        <f t="shared" ref="V63:V81" si="47">U63*$V$82</f>
        <v>1240214.9831019216</v>
      </c>
      <c r="W63" s="4">
        <f t="shared" si="46"/>
        <v>1285209.2720679371</v>
      </c>
      <c r="X63" s="4">
        <f t="shared" si="45"/>
        <v>1310194.5064624019</v>
      </c>
      <c r="Y63" s="4">
        <f t="shared" si="44"/>
        <v>1350524.6177371566</v>
      </c>
      <c r="Z63" s="4">
        <f t="shared" si="43"/>
        <v>1371564.6878603259</v>
      </c>
      <c r="AA63" s="4">
        <f t="shared" si="42"/>
        <v>1371564.6878603259</v>
      </c>
      <c r="AB63" s="4">
        <f t="shared" si="41"/>
        <v>1439377.2976719956</v>
      </c>
      <c r="AC63" s="4">
        <f t="shared" si="40"/>
        <v>1439377.2976719956</v>
      </c>
      <c r="AD63" s="4">
        <f t="shared" si="39"/>
        <v>1502140.8071304669</v>
      </c>
      <c r="AE63" s="4">
        <f t="shared" si="38"/>
        <v>1502140.8071304669</v>
      </c>
      <c r="AF63" s="4">
        <f t="shared" si="37"/>
        <v>1514122.5618872384</v>
      </c>
      <c r="AG63" s="4">
        <f t="shared" si="36"/>
        <v>1514122.5618872384</v>
      </c>
      <c r="AH63" s="4">
        <f t="shared" si="35"/>
        <v>1533619.3353830262</v>
      </c>
      <c r="AI63" s="4">
        <f t="shared" si="34"/>
        <v>1557006.7290792265</v>
      </c>
      <c r="AJ63" s="4">
        <f t="shared" si="33"/>
        <v>1557006.7290792265</v>
      </c>
      <c r="AK63" s="4">
        <f t="shared" si="32"/>
        <v>1557006.7290792265</v>
      </c>
      <c r="AL63" s="34">
        <f t="shared" si="31"/>
        <v>1557006.7290792265</v>
      </c>
      <c r="AM63" s="17">
        <f>AL63-T63</f>
        <v>377925.45442576124</v>
      </c>
    </row>
    <row r="64" spans="1:39" x14ac:dyDescent="0.2">
      <c r="A64" s="1" t="s">
        <v>10</v>
      </c>
      <c r="B64" s="3">
        <v>462588.93</v>
      </c>
      <c r="C64" s="3">
        <v>604077.65</v>
      </c>
      <c r="D64" s="3">
        <v>614720.65</v>
      </c>
      <c r="E64" s="3">
        <v>699088.16</v>
      </c>
      <c r="F64" s="3">
        <v>676293.40237000003</v>
      </c>
      <c r="G64" s="3">
        <v>1155964.6923687095</v>
      </c>
      <c r="H64" s="3">
        <v>1220850.8323713131</v>
      </c>
      <c r="I64" s="3">
        <v>1233197.7246160423</v>
      </c>
      <c r="J64" s="3">
        <v>1233805.6087447393</v>
      </c>
      <c r="K64" s="3">
        <v>1417101.8621303889</v>
      </c>
      <c r="L64" s="3">
        <v>1852378.7287972232</v>
      </c>
      <c r="M64" s="3">
        <v>1670852.382370617</v>
      </c>
      <c r="N64" s="3">
        <v>1511967.2336590437</v>
      </c>
      <c r="O64" s="3">
        <v>1598178.3245307826</v>
      </c>
      <c r="P64" s="3">
        <v>1942567.2697209993</v>
      </c>
      <c r="Q64" s="3">
        <v>2339071.9018828738</v>
      </c>
      <c r="R64" s="3">
        <v>2309615.4852074962</v>
      </c>
      <c r="S64" s="3">
        <v>2883563.2435888308</v>
      </c>
      <c r="T64" s="4">
        <f>S64*$T$82</f>
        <v>3032121.8445512014</v>
      </c>
      <c r="U64" s="4">
        <f t="shared" ref="U64:U81" si="48">T64*$U$82</f>
        <v>3032121.8445512014</v>
      </c>
      <c r="V64" s="4">
        <f t="shared" si="47"/>
        <v>3189333.104546377</v>
      </c>
      <c r="W64" s="4">
        <f t="shared" si="46"/>
        <v>3305040.2821487021</v>
      </c>
      <c r="X64" s="4">
        <f t="shared" si="45"/>
        <v>3369292.2354510347</v>
      </c>
      <c r="Y64" s="4">
        <f t="shared" si="44"/>
        <v>3473005.0277903965</v>
      </c>
      <c r="Z64" s="4">
        <f t="shared" si="43"/>
        <v>3527111.6085688085</v>
      </c>
      <c r="AA64" s="4">
        <f t="shared" si="42"/>
        <v>3527111.6085688085</v>
      </c>
      <c r="AB64" s="4">
        <f t="shared" si="41"/>
        <v>3701498.3111363836</v>
      </c>
      <c r="AC64" s="4">
        <f t="shared" si="40"/>
        <v>3701498.3111363836</v>
      </c>
      <c r="AD64" s="4">
        <f t="shared" si="39"/>
        <v>3862900.7624861924</v>
      </c>
      <c r="AE64" s="4">
        <f t="shared" si="38"/>
        <v>3862900.7624861924</v>
      </c>
      <c r="AF64" s="4">
        <f t="shared" si="37"/>
        <v>3893713.0068285</v>
      </c>
      <c r="AG64" s="4">
        <f t="shared" si="36"/>
        <v>3893713.0068285</v>
      </c>
      <c r="AH64" s="4">
        <f t="shared" si="35"/>
        <v>3943850.850661377</v>
      </c>
      <c r="AI64" s="4">
        <f t="shared" si="34"/>
        <v>4003993.8016502392</v>
      </c>
      <c r="AJ64" s="4">
        <f t="shared" si="33"/>
        <v>4003993.8016502392</v>
      </c>
      <c r="AK64" s="4">
        <f t="shared" si="32"/>
        <v>4003993.8016502392</v>
      </c>
      <c r="AL64" s="34">
        <f t="shared" si="31"/>
        <v>4003993.8016502392</v>
      </c>
      <c r="AM64" s="17">
        <f>AL64-S64</f>
        <v>1120430.5580614083</v>
      </c>
    </row>
    <row r="65" spans="1:39" x14ac:dyDescent="0.2">
      <c r="A65" s="1" t="s">
        <v>9</v>
      </c>
      <c r="B65" s="3">
        <v>188344.68</v>
      </c>
      <c r="C65" s="3">
        <v>354735.51</v>
      </c>
      <c r="D65" s="3">
        <v>566762.41372920002</v>
      </c>
      <c r="E65" s="3">
        <v>959459.70781008806</v>
      </c>
      <c r="F65" s="3">
        <v>779506.75932272361</v>
      </c>
      <c r="G65" s="3">
        <v>704410.96076656948</v>
      </c>
      <c r="H65" s="3">
        <v>1265610.6441915166</v>
      </c>
      <c r="I65" s="3">
        <v>1233289.6242530609</v>
      </c>
      <c r="J65" s="3">
        <v>1524998.6920014422</v>
      </c>
      <c r="K65" s="3">
        <v>1151143.3740359452</v>
      </c>
      <c r="L65" s="3">
        <v>1178011.5074371663</v>
      </c>
      <c r="M65" s="3">
        <v>1163492.0568530892</v>
      </c>
      <c r="N65" s="3">
        <v>1422806.699998616</v>
      </c>
      <c r="O65" s="3">
        <v>1431937.3820566921</v>
      </c>
      <c r="P65" s="3">
        <v>1570962.1844992412</v>
      </c>
      <c r="Q65" s="3">
        <v>1542269.0361058279</v>
      </c>
      <c r="R65" s="3">
        <v>1753007.0733330001</v>
      </c>
      <c r="S65" s="4">
        <f>R65*$S$82</f>
        <v>1844603.213484311</v>
      </c>
      <c r="T65" s="4">
        <f t="shared" ref="T65:T81" si="49">S65*$T$82</f>
        <v>1939635.5223248368</v>
      </c>
      <c r="U65" s="4">
        <f t="shared" si="48"/>
        <v>1939635.5223248368</v>
      </c>
      <c r="V65" s="4">
        <f t="shared" si="47"/>
        <v>2040202.9005600023</v>
      </c>
      <c r="W65" s="4">
        <f t="shared" si="46"/>
        <v>2114220.2927926807</v>
      </c>
      <c r="X65" s="4">
        <f t="shared" si="45"/>
        <v>2155321.9956242857</v>
      </c>
      <c r="Y65" s="4">
        <f t="shared" si="44"/>
        <v>2221666.6303237202</v>
      </c>
      <c r="Z65" s="4">
        <f t="shared" si="43"/>
        <v>2256278.3812525091</v>
      </c>
      <c r="AA65" s="4">
        <f t="shared" si="42"/>
        <v>2256278.3812525091</v>
      </c>
      <c r="AB65" s="4">
        <f t="shared" si="41"/>
        <v>2367832.8174731387</v>
      </c>
      <c r="AC65" s="4">
        <f t="shared" si="40"/>
        <v>2367832.8174731387</v>
      </c>
      <c r="AD65" s="4">
        <f t="shared" si="39"/>
        <v>2471081.2830949859</v>
      </c>
      <c r="AE65" s="4">
        <f t="shared" si="38"/>
        <v>2471081.2830949859</v>
      </c>
      <c r="AF65" s="4">
        <f t="shared" si="37"/>
        <v>2490791.7455080617</v>
      </c>
      <c r="AG65" s="4">
        <f t="shared" si="36"/>
        <v>2490791.7455080617</v>
      </c>
      <c r="AH65" s="4">
        <f t="shared" si="35"/>
        <v>2522864.7121949983</v>
      </c>
      <c r="AI65" s="4">
        <f t="shared" si="34"/>
        <v>2561337.9036220089</v>
      </c>
      <c r="AJ65" s="4">
        <f t="shared" si="33"/>
        <v>2561337.9036220089</v>
      </c>
      <c r="AK65" s="4">
        <f t="shared" si="32"/>
        <v>2561337.9036220089</v>
      </c>
      <c r="AL65" s="34">
        <f t="shared" si="31"/>
        <v>2561337.9036220089</v>
      </c>
      <c r="AM65" s="17">
        <f>AL65-R65</f>
        <v>808330.83028900879</v>
      </c>
    </row>
    <row r="66" spans="1:39" x14ac:dyDescent="0.2">
      <c r="A66" s="2" t="s">
        <v>8</v>
      </c>
      <c r="B66" s="3">
        <v>336515.8</v>
      </c>
      <c r="C66" s="3">
        <v>663714.46400000004</v>
      </c>
      <c r="D66" s="3">
        <v>476275.364</v>
      </c>
      <c r="E66" s="3">
        <v>404692.12399999995</v>
      </c>
      <c r="F66" s="3">
        <v>533525.17000000004</v>
      </c>
      <c r="G66" s="3">
        <v>990679</v>
      </c>
      <c r="H66" s="3">
        <v>1018100.8887511835</v>
      </c>
      <c r="I66" s="3">
        <v>1226679.4112534078</v>
      </c>
      <c r="J66" s="3">
        <v>1466711.6282508781</v>
      </c>
      <c r="K66" s="3">
        <v>1493395.6227063825</v>
      </c>
      <c r="L66" s="3">
        <v>1610966.3358939432</v>
      </c>
      <c r="M66" s="3">
        <v>1561095.50121647</v>
      </c>
      <c r="N66" s="3">
        <v>1771178.4428827586</v>
      </c>
      <c r="O66" s="3">
        <v>2076689.1230449623</v>
      </c>
      <c r="P66" s="3">
        <v>2487208.0452179322</v>
      </c>
      <c r="Q66" s="3">
        <v>2631392.8081501387</v>
      </c>
      <c r="R66" s="4">
        <f>Q66*$R$82</f>
        <v>2631392.8081501387</v>
      </c>
      <c r="S66" s="4">
        <f t="shared" ref="S66:S81" si="50">R66*$S$82</f>
        <v>2768885.3648631065</v>
      </c>
      <c r="T66" s="4">
        <f t="shared" si="49"/>
        <v>2911535.8640133515</v>
      </c>
      <c r="U66" s="4">
        <f t="shared" si="48"/>
        <v>2911535.8640133515</v>
      </c>
      <c r="V66" s="4">
        <f t="shared" si="47"/>
        <v>3062494.9102420597</v>
      </c>
      <c r="W66" s="4">
        <f t="shared" si="46"/>
        <v>3173600.4708310328</v>
      </c>
      <c r="X66" s="4">
        <f t="shared" si="45"/>
        <v>3235297.1558467834</v>
      </c>
      <c r="Y66" s="4">
        <f t="shared" si="44"/>
        <v>3334885.3419203926</v>
      </c>
      <c r="Z66" s="4">
        <f t="shared" si="43"/>
        <v>3386840.1308410862</v>
      </c>
      <c r="AA66" s="4">
        <f t="shared" si="42"/>
        <v>3386840.1308410862</v>
      </c>
      <c r="AB66" s="4">
        <f t="shared" si="41"/>
        <v>3554291.5608174023</v>
      </c>
      <c r="AC66" s="4">
        <f t="shared" si="40"/>
        <v>3554291.5608174023</v>
      </c>
      <c r="AD66" s="4">
        <f t="shared" si="39"/>
        <v>3709275.1168011809</v>
      </c>
      <c r="AE66" s="4">
        <f t="shared" si="38"/>
        <v>3709275.1168011809</v>
      </c>
      <c r="AF66" s="4">
        <f t="shared" si="37"/>
        <v>3738861.9734819517</v>
      </c>
      <c r="AG66" s="4">
        <f t="shared" si="36"/>
        <v>3738861.9734819517</v>
      </c>
      <c r="AH66" s="4">
        <f t="shared" si="35"/>
        <v>3787005.8601552555</v>
      </c>
      <c r="AI66" s="4">
        <f t="shared" si="34"/>
        <v>3844756.9558397327</v>
      </c>
      <c r="AJ66" s="4">
        <f t="shared" si="33"/>
        <v>3844756.9558397327</v>
      </c>
      <c r="AK66" s="4">
        <f t="shared" si="32"/>
        <v>3844756.9558397327</v>
      </c>
      <c r="AL66" s="34">
        <f>AK66</f>
        <v>3844756.9558397327</v>
      </c>
      <c r="AM66" s="17">
        <f>AL66-Q66</f>
        <v>1213364.147689594</v>
      </c>
    </row>
    <row r="67" spans="1:39" x14ac:dyDescent="0.2">
      <c r="A67" s="2" t="s">
        <v>7</v>
      </c>
      <c r="B67" s="3">
        <v>268688</v>
      </c>
      <c r="C67" s="3">
        <v>1693430.63</v>
      </c>
      <c r="D67" s="3">
        <v>1594737.03</v>
      </c>
      <c r="E67" s="3">
        <v>1637298.28</v>
      </c>
      <c r="F67" s="3">
        <v>2560395.6999999997</v>
      </c>
      <c r="G67" s="3">
        <v>2777460.6100000003</v>
      </c>
      <c r="H67" s="3">
        <v>3184694.3600000003</v>
      </c>
      <c r="I67" s="3">
        <v>3234056.1100000003</v>
      </c>
      <c r="J67" s="3">
        <v>3480179.4949999996</v>
      </c>
      <c r="K67" s="3">
        <v>3633079.8449999997</v>
      </c>
      <c r="L67" s="3">
        <v>3708158.355</v>
      </c>
      <c r="M67" s="3">
        <v>4243947.1349999998</v>
      </c>
      <c r="N67" s="3">
        <v>5225237.7149999999</v>
      </c>
      <c r="O67" s="3">
        <v>5765734.6150000002</v>
      </c>
      <c r="P67" s="3">
        <v>6872055.9349999996</v>
      </c>
      <c r="Q67" s="4">
        <f>P67*$Q$82</f>
        <v>7314951.5736387465</v>
      </c>
      <c r="R67" s="4">
        <f t="shared" ref="R67:R81" si="51">Q67*$R$82</f>
        <v>7314951.5736387465</v>
      </c>
      <c r="S67" s="4">
        <f t="shared" si="50"/>
        <v>7697164.1383976275</v>
      </c>
      <c r="T67" s="4">
        <f t="shared" si="49"/>
        <v>8093715.155033187</v>
      </c>
      <c r="U67" s="4">
        <f t="shared" si="48"/>
        <v>8093715.155033187</v>
      </c>
      <c r="V67" s="4">
        <f t="shared" si="47"/>
        <v>8513362.9207888376</v>
      </c>
      <c r="W67" s="4">
        <f t="shared" si="46"/>
        <v>8822222.8495509252</v>
      </c>
      <c r="X67" s="4">
        <f t="shared" si="45"/>
        <v>8993732.1208943874</v>
      </c>
      <c r="Y67" s="4">
        <f t="shared" si="44"/>
        <v>9270575.1510108598</v>
      </c>
      <c r="Z67" s="4">
        <f t="shared" si="43"/>
        <v>9415003.1375115402</v>
      </c>
      <c r="AA67" s="4">
        <f t="shared" si="42"/>
        <v>9415003.1375115402</v>
      </c>
      <c r="AB67" s="4">
        <f t="shared" si="41"/>
        <v>9880497.7217558473</v>
      </c>
      <c r="AC67" s="4">
        <f t="shared" si="40"/>
        <v>9880497.7217558473</v>
      </c>
      <c r="AD67" s="4">
        <f t="shared" si="39"/>
        <v>10311333.134553321</v>
      </c>
      <c r="AE67" s="4">
        <f t="shared" si="38"/>
        <v>10311333.134553321</v>
      </c>
      <c r="AF67" s="4">
        <f t="shared" si="37"/>
        <v>10393580.993240818</v>
      </c>
      <c r="AG67" s="4">
        <f t="shared" si="36"/>
        <v>10393580.993240818</v>
      </c>
      <c r="AH67" s="4">
        <f t="shared" si="35"/>
        <v>10527415.135559367</v>
      </c>
      <c r="AI67" s="4">
        <f t="shared" si="34"/>
        <v>10687956.149028772</v>
      </c>
      <c r="AJ67" s="4">
        <f t="shared" si="33"/>
        <v>10687956.149028772</v>
      </c>
      <c r="AK67" s="4">
        <f t="shared" si="32"/>
        <v>10687956.149028772</v>
      </c>
      <c r="AL67" s="34">
        <f t="shared" si="31"/>
        <v>10687956.149028772</v>
      </c>
      <c r="AM67" s="17">
        <f>AL67-P67</f>
        <v>3815900.2140287729</v>
      </c>
    </row>
    <row r="68" spans="1:39" x14ac:dyDescent="0.2">
      <c r="A68" s="2" t="s">
        <v>6</v>
      </c>
      <c r="B68" s="3">
        <v>221743.23</v>
      </c>
      <c r="C68" s="3">
        <v>351803.48</v>
      </c>
      <c r="D68" s="3">
        <v>608017.49135783315</v>
      </c>
      <c r="E68" s="3">
        <v>891848.52841417328</v>
      </c>
      <c r="F68" s="3">
        <v>1213647.076490297</v>
      </c>
      <c r="G68" s="3">
        <v>903827.59600600775</v>
      </c>
      <c r="H68" s="3">
        <v>1028736.6968671747</v>
      </c>
      <c r="I68" s="3">
        <v>1158961.6040829683</v>
      </c>
      <c r="J68" s="3">
        <v>1642282.2497552326</v>
      </c>
      <c r="K68" s="3">
        <v>1877562.2054274969</v>
      </c>
      <c r="L68" s="3">
        <v>1991987.649551736</v>
      </c>
      <c r="M68" s="3">
        <v>2139916.4947535135</v>
      </c>
      <c r="N68" s="3">
        <v>1682310.1381064979</v>
      </c>
      <c r="O68" s="3">
        <v>2275513.2928924328</v>
      </c>
      <c r="P68" s="4">
        <f>O68*$P$82</f>
        <v>2532051.4092414309</v>
      </c>
      <c r="Q68" s="4">
        <f t="shared" ref="Q68:Q81" si="52">P68*$Q$82</f>
        <v>2695239.0399256572</v>
      </c>
      <c r="R68" s="4">
        <f t="shared" si="51"/>
        <v>2695239.0399256572</v>
      </c>
      <c r="S68" s="4">
        <f t="shared" si="50"/>
        <v>2836067.6176295299</v>
      </c>
      <c r="T68" s="4">
        <f t="shared" si="49"/>
        <v>2982179.2863943726</v>
      </c>
      <c r="U68" s="4">
        <f t="shared" si="48"/>
        <v>2982179.2863943726</v>
      </c>
      <c r="V68" s="4">
        <f t="shared" si="47"/>
        <v>3136801.0948774572</v>
      </c>
      <c r="W68" s="4">
        <f t="shared" si="46"/>
        <v>3250602.4412688925</v>
      </c>
      <c r="X68" s="4">
        <f t="shared" si="45"/>
        <v>3313796.0904927598</v>
      </c>
      <c r="Y68" s="4">
        <f t="shared" si="44"/>
        <v>3415800.6130367224</v>
      </c>
      <c r="Z68" s="4">
        <f t="shared" si="43"/>
        <v>3469015.9957710817</v>
      </c>
      <c r="AA68" s="4">
        <f t="shared" si="42"/>
        <v>3469015.9957710817</v>
      </c>
      <c r="AB68" s="4">
        <f t="shared" si="41"/>
        <v>3640530.3473972161</v>
      </c>
      <c r="AC68" s="4">
        <f t="shared" si="40"/>
        <v>3640530.3473972161</v>
      </c>
      <c r="AD68" s="4">
        <f t="shared" si="39"/>
        <v>3799274.3134596748</v>
      </c>
      <c r="AE68" s="4">
        <f t="shared" si="38"/>
        <v>3799274.3134596748</v>
      </c>
      <c r="AF68" s="4">
        <f t="shared" si="37"/>
        <v>3829579.0444552568</v>
      </c>
      <c r="AG68" s="4">
        <f t="shared" si="36"/>
        <v>3829579.0444552568</v>
      </c>
      <c r="AH68" s="4">
        <f t="shared" si="35"/>
        <v>3878891.059937607</v>
      </c>
      <c r="AI68" s="4">
        <f t="shared" si="34"/>
        <v>3938043.3868745756</v>
      </c>
      <c r="AJ68" s="4">
        <f t="shared" si="33"/>
        <v>3938043.3868745756</v>
      </c>
      <c r="AK68" s="4">
        <f t="shared" si="32"/>
        <v>3938043.3868745756</v>
      </c>
      <c r="AL68" s="34">
        <f t="shared" si="31"/>
        <v>3938043.3868745756</v>
      </c>
      <c r="AM68" s="17">
        <f>AL68-O68</f>
        <v>1662530.0939821429</v>
      </c>
    </row>
    <row r="69" spans="1:39" x14ac:dyDescent="0.2">
      <c r="A69" s="2" t="s">
        <v>5</v>
      </c>
      <c r="B69" s="3">
        <v>139659.33199999999</v>
      </c>
      <c r="C69" s="3">
        <v>571355.49</v>
      </c>
      <c r="D69" s="3">
        <v>734366.1100000001</v>
      </c>
      <c r="E69" s="3">
        <v>1028296.0800000001</v>
      </c>
      <c r="F69" s="3">
        <v>1124062.68</v>
      </c>
      <c r="G69" s="3">
        <v>1315606.7010426002</v>
      </c>
      <c r="H69" s="3">
        <v>1570450.4112328999</v>
      </c>
      <c r="I69" s="3">
        <v>1840653.5300000003</v>
      </c>
      <c r="J69" s="3">
        <v>1972112.11</v>
      </c>
      <c r="K69" s="3">
        <v>2428757.1899999995</v>
      </c>
      <c r="L69" s="3">
        <v>2679246.5241352748</v>
      </c>
      <c r="M69" s="3">
        <v>2859938.5465327157</v>
      </c>
      <c r="N69" s="3">
        <v>3030724.7160099857</v>
      </c>
      <c r="O69" s="4">
        <f>N69*$O$82</f>
        <v>3286005.5872555864</v>
      </c>
      <c r="P69" s="4">
        <f t="shared" ref="P69:P81" si="53">O69*$P$82</f>
        <v>3656465.1606186153</v>
      </c>
      <c r="Q69" s="4">
        <f t="shared" si="52"/>
        <v>3892119.8886636239</v>
      </c>
      <c r="R69" s="4">
        <f t="shared" si="51"/>
        <v>3892119.8886636239</v>
      </c>
      <c r="S69" s="4">
        <f t="shared" si="50"/>
        <v>4095486.5288962368</v>
      </c>
      <c r="T69" s="4">
        <f t="shared" si="49"/>
        <v>4306482.3342928374</v>
      </c>
      <c r="U69" s="4">
        <f t="shared" si="48"/>
        <v>4306482.3342928374</v>
      </c>
      <c r="V69" s="4">
        <f t="shared" si="47"/>
        <v>4529767.396249624</v>
      </c>
      <c r="W69" s="4">
        <f t="shared" si="46"/>
        <v>4694104.7619101563</v>
      </c>
      <c r="X69" s="4">
        <f t="shared" si="45"/>
        <v>4785360.9567552088</v>
      </c>
      <c r="Y69" s="4">
        <f t="shared" si="44"/>
        <v>4932662.8565295404</v>
      </c>
      <c r="Z69" s="4">
        <f t="shared" si="43"/>
        <v>5009509.7136932602</v>
      </c>
      <c r="AA69" s="4">
        <f t="shared" si="42"/>
        <v>5009509.7136932602</v>
      </c>
      <c r="AB69" s="4">
        <f t="shared" si="41"/>
        <v>5257188.8283345122</v>
      </c>
      <c r="AC69" s="4">
        <f t="shared" si="40"/>
        <v>5257188.8283345122</v>
      </c>
      <c r="AD69" s="4">
        <f t="shared" si="39"/>
        <v>5486426.5836373148</v>
      </c>
      <c r="AE69" s="4">
        <f t="shared" si="38"/>
        <v>5486426.5836373148</v>
      </c>
      <c r="AF69" s="4">
        <f t="shared" si="37"/>
        <v>5530188.80453174</v>
      </c>
      <c r="AG69" s="4">
        <f t="shared" si="36"/>
        <v>5530188.80453174</v>
      </c>
      <c r="AH69" s="4">
        <f t="shared" si="35"/>
        <v>5601398.9173884606</v>
      </c>
      <c r="AI69" s="4">
        <f t="shared" si="34"/>
        <v>5686819.1508897012</v>
      </c>
      <c r="AJ69" s="4">
        <f t="shared" si="33"/>
        <v>5686819.1508897012</v>
      </c>
      <c r="AK69" s="4">
        <f t="shared" si="32"/>
        <v>5686819.1508897012</v>
      </c>
      <c r="AL69" s="34">
        <f t="shared" si="31"/>
        <v>5686819.1508897012</v>
      </c>
      <c r="AM69" s="17">
        <f>AL69-N69</f>
        <v>2656094.4348797156</v>
      </c>
    </row>
    <row r="70" spans="1:39" x14ac:dyDescent="0.2">
      <c r="A70" s="1" t="s">
        <v>4</v>
      </c>
      <c r="B70" s="3">
        <v>608012.11</v>
      </c>
      <c r="C70" s="3">
        <v>1801990.7301999999</v>
      </c>
      <c r="D70" s="3">
        <v>1800022.17</v>
      </c>
      <c r="E70" s="3">
        <v>2190395.6799999997</v>
      </c>
      <c r="F70" s="3">
        <v>2081578.7</v>
      </c>
      <c r="G70" s="3">
        <v>2119514.42</v>
      </c>
      <c r="H70" s="3">
        <v>2757535.42</v>
      </c>
      <c r="I70" s="3">
        <v>4580814.42</v>
      </c>
      <c r="J70" s="3">
        <v>5578073.7100000009</v>
      </c>
      <c r="K70" s="3">
        <v>5427966.4900000002</v>
      </c>
      <c r="L70" s="3">
        <v>5892751.5800000001</v>
      </c>
      <c r="M70" s="3">
        <v>6045122.9199999999</v>
      </c>
      <c r="N70" s="4">
        <f>M70*$N$82</f>
        <v>6749480.7919056481</v>
      </c>
      <c r="O70" s="4">
        <f t="shared" ref="O70:O81" si="54">N70*$O$82</f>
        <v>7317996.080645401</v>
      </c>
      <c r="P70" s="4">
        <f t="shared" si="53"/>
        <v>8143016.4994854098</v>
      </c>
      <c r="Q70" s="4">
        <f t="shared" si="52"/>
        <v>8667823.999176614</v>
      </c>
      <c r="R70" s="4">
        <f t="shared" si="51"/>
        <v>8667823.999176614</v>
      </c>
      <c r="S70" s="4">
        <f t="shared" si="50"/>
        <v>9120725.3216601312</v>
      </c>
      <c r="T70" s="4">
        <f t="shared" si="49"/>
        <v>9590616.938069256</v>
      </c>
      <c r="U70" s="4">
        <f t="shared" si="48"/>
        <v>9590616.938069256</v>
      </c>
      <c r="V70" s="4">
        <f t="shared" si="47"/>
        <v>10087876.959355805</v>
      </c>
      <c r="W70" s="4">
        <f t="shared" si="46"/>
        <v>10453859.355268823</v>
      </c>
      <c r="X70" s="4">
        <f t="shared" si="45"/>
        <v>10657088.612942865</v>
      </c>
      <c r="Y70" s="4">
        <f t="shared" si="44"/>
        <v>10985132.70678157</v>
      </c>
      <c r="Z70" s="4">
        <f t="shared" si="43"/>
        <v>11156272.099153599</v>
      </c>
      <c r="AA70" s="4">
        <f t="shared" si="42"/>
        <v>11156272.099153599</v>
      </c>
      <c r="AB70" s="4">
        <f t="shared" si="41"/>
        <v>11707858.133344181</v>
      </c>
      <c r="AC70" s="4">
        <f t="shared" si="40"/>
        <v>11707858.133344181</v>
      </c>
      <c r="AD70" s="4">
        <f t="shared" si="39"/>
        <v>12218374.914370999</v>
      </c>
      <c r="AE70" s="4">
        <f t="shared" si="38"/>
        <v>12218374.914370999</v>
      </c>
      <c r="AF70" s="4">
        <f t="shared" si="37"/>
        <v>12315834.201180432</v>
      </c>
      <c r="AG70" s="4">
        <f t="shared" si="36"/>
        <v>12315834.201180432</v>
      </c>
      <c r="AH70" s="4">
        <f t="shared" si="35"/>
        <v>12474420.458248554</v>
      </c>
      <c r="AI70" s="4">
        <f t="shared" si="34"/>
        <v>12664652.920540856</v>
      </c>
      <c r="AJ70" s="4">
        <f t="shared" si="33"/>
        <v>12664652.920540856</v>
      </c>
      <c r="AK70" s="4">
        <f t="shared" si="32"/>
        <v>12664652.920540856</v>
      </c>
      <c r="AL70" s="34">
        <f t="shared" si="31"/>
        <v>12664652.920540856</v>
      </c>
      <c r="AM70" s="17">
        <f>AL70-M70</f>
        <v>6619530.0005408563</v>
      </c>
    </row>
    <row r="71" spans="1:39" x14ac:dyDescent="0.2">
      <c r="A71" s="1" t="s">
        <v>3</v>
      </c>
      <c r="B71" s="3">
        <v>354555.83</v>
      </c>
      <c r="C71" s="3">
        <v>528850.09</v>
      </c>
      <c r="D71" s="3">
        <v>598487.23800000001</v>
      </c>
      <c r="E71" s="3">
        <v>455619.70400000003</v>
      </c>
      <c r="F71" s="3">
        <v>515047.35804074706</v>
      </c>
      <c r="G71" s="3">
        <v>500059.33463063219</v>
      </c>
      <c r="H71" s="3">
        <v>589524.39768466656</v>
      </c>
      <c r="I71" s="3">
        <v>712345.90157626418</v>
      </c>
      <c r="J71" s="3">
        <v>1083193.3228299969</v>
      </c>
      <c r="K71" s="3">
        <v>1089083.375</v>
      </c>
      <c r="L71" s="3">
        <v>1474466.415</v>
      </c>
      <c r="M71" s="4">
        <f>L71*$M$82</f>
        <v>1595864.595685723</v>
      </c>
      <c r="N71" s="4">
        <f t="shared" ref="N71:N81" si="55">M71*$N$82</f>
        <v>1781809.4979387219</v>
      </c>
      <c r="O71" s="4">
        <f t="shared" si="54"/>
        <v>1931893.0336107835</v>
      </c>
      <c r="P71" s="4">
        <f t="shared" si="53"/>
        <v>2149691.8930497868</v>
      </c>
      <c r="Q71" s="4">
        <f t="shared" si="52"/>
        <v>2288236.918418359</v>
      </c>
      <c r="R71" s="4">
        <f t="shared" si="51"/>
        <v>2288236.918418359</v>
      </c>
      <c r="S71" s="4">
        <f t="shared" si="50"/>
        <v>2407799.2822372057</v>
      </c>
      <c r="T71" s="4">
        <f t="shared" si="49"/>
        <v>2531846.9491516212</v>
      </c>
      <c r="U71" s="4">
        <f t="shared" si="48"/>
        <v>2531846.9491516212</v>
      </c>
      <c r="V71" s="4">
        <f t="shared" si="47"/>
        <v>2663119.6582963234</v>
      </c>
      <c r="W71" s="4">
        <f t="shared" si="46"/>
        <v>2759736.1135795554</v>
      </c>
      <c r="X71" s="4">
        <f t="shared" si="45"/>
        <v>2813387.0287754196</v>
      </c>
      <c r="Y71" s="4">
        <f t="shared" si="44"/>
        <v>2899988.0726431916</v>
      </c>
      <c r="Z71" s="4">
        <f t="shared" si="43"/>
        <v>2945167.5174333216</v>
      </c>
      <c r="AA71" s="4">
        <f t="shared" si="42"/>
        <v>2945167.5174333216</v>
      </c>
      <c r="AB71" s="4">
        <f t="shared" si="41"/>
        <v>3090781.8639219855</v>
      </c>
      <c r="AC71" s="4">
        <f t="shared" si="40"/>
        <v>3090781.8639219855</v>
      </c>
      <c r="AD71" s="4">
        <f t="shared" si="39"/>
        <v>3225554.25269322</v>
      </c>
      <c r="AE71" s="4">
        <f t="shared" si="38"/>
        <v>3225554.25269322</v>
      </c>
      <c r="AF71" s="4">
        <f t="shared" si="37"/>
        <v>3251282.7328909324</v>
      </c>
      <c r="AG71" s="4">
        <f t="shared" si="36"/>
        <v>3251282.7328909324</v>
      </c>
      <c r="AH71" s="4">
        <f t="shared" si="35"/>
        <v>3293148.2493356052</v>
      </c>
      <c r="AI71" s="4">
        <f t="shared" si="34"/>
        <v>3343368.1134376246</v>
      </c>
      <c r="AJ71" s="4">
        <f t="shared" si="33"/>
        <v>3343368.1134376246</v>
      </c>
      <c r="AK71" s="4">
        <f t="shared" si="32"/>
        <v>3343368.1134376246</v>
      </c>
      <c r="AL71" s="34">
        <f t="shared" si="31"/>
        <v>3343368.1134376246</v>
      </c>
      <c r="AM71" s="17">
        <f>AL71-L71</f>
        <v>1868901.6984376246</v>
      </c>
    </row>
    <row r="72" spans="1:39" x14ac:dyDescent="0.2">
      <c r="A72" s="1" t="s">
        <v>2</v>
      </c>
      <c r="B72" s="3">
        <v>202802.9</v>
      </c>
      <c r="C72" s="3">
        <v>968034.91499999992</v>
      </c>
      <c r="D72" s="3">
        <v>588296.90499999991</v>
      </c>
      <c r="E72" s="3">
        <v>601218.05000000005</v>
      </c>
      <c r="F72" s="3">
        <v>860633.174</v>
      </c>
      <c r="G72" s="3">
        <v>892532.83000000007</v>
      </c>
      <c r="H72" s="3">
        <v>3618618.38</v>
      </c>
      <c r="I72" s="3">
        <v>3982428.3799999994</v>
      </c>
      <c r="J72" s="3">
        <v>4203360.2699999996</v>
      </c>
      <c r="K72" s="3">
        <v>4310375.3899999997</v>
      </c>
      <c r="L72" s="4">
        <f>K72*$L$82</f>
        <v>4648491.9589968724</v>
      </c>
      <c r="M72" s="4">
        <f t="shared" ref="M72:M81" si="56">L72*$M$82</f>
        <v>5031219.2025702251</v>
      </c>
      <c r="N72" s="4">
        <f t="shared" si="55"/>
        <v>5617440.3427374121</v>
      </c>
      <c r="O72" s="4">
        <f t="shared" si="54"/>
        <v>6090602.7706177365</v>
      </c>
      <c r="P72" s="4">
        <f t="shared" si="53"/>
        <v>6777248.6219448391</v>
      </c>
      <c r="Q72" s="4">
        <f t="shared" si="52"/>
        <v>7214034.0446801726</v>
      </c>
      <c r="R72" s="4">
        <f t="shared" si="51"/>
        <v>7214034.0446801726</v>
      </c>
      <c r="S72" s="4">
        <f t="shared" si="50"/>
        <v>7590973.5810144516</v>
      </c>
      <c r="T72" s="4">
        <f t="shared" si="49"/>
        <v>7982053.7550474312</v>
      </c>
      <c r="U72" s="4">
        <f t="shared" si="48"/>
        <v>7982053.7550474312</v>
      </c>
      <c r="V72" s="4">
        <f t="shared" si="47"/>
        <v>8395912.034006523</v>
      </c>
      <c r="W72" s="4">
        <f t="shared" si="46"/>
        <v>8700510.9118933994</v>
      </c>
      <c r="X72" s="4">
        <f t="shared" si="45"/>
        <v>8869654.0306132622</v>
      </c>
      <c r="Y72" s="4">
        <f t="shared" si="44"/>
        <v>9142677.7169886976</v>
      </c>
      <c r="Z72" s="4">
        <f t="shared" si="43"/>
        <v>9285113.1659635473</v>
      </c>
      <c r="AA72" s="4">
        <f t="shared" si="42"/>
        <v>9285113.1659635473</v>
      </c>
      <c r="AB72" s="4">
        <f t="shared" si="41"/>
        <v>9744185.7578388527</v>
      </c>
      <c r="AC72" s="4">
        <f t="shared" si="40"/>
        <v>9744185.7578388527</v>
      </c>
      <c r="AD72" s="4">
        <f t="shared" si="39"/>
        <v>10169077.338362159</v>
      </c>
      <c r="AE72" s="4">
        <f t="shared" si="38"/>
        <v>10169077.338362159</v>
      </c>
      <c r="AF72" s="4">
        <f t="shared" si="37"/>
        <v>10250190.500452241</v>
      </c>
      <c r="AG72" s="4">
        <f t="shared" si="36"/>
        <v>10250190.500452241</v>
      </c>
      <c r="AH72" s="4">
        <f t="shared" si="35"/>
        <v>10382178.258581214</v>
      </c>
      <c r="AI72" s="4">
        <f t="shared" si="34"/>
        <v>10540504.438197963</v>
      </c>
      <c r="AJ72" s="4">
        <f t="shared" si="33"/>
        <v>10540504.438197963</v>
      </c>
      <c r="AK72" s="4">
        <f t="shared" si="32"/>
        <v>10540504.438197963</v>
      </c>
      <c r="AL72" s="34">
        <f t="shared" si="31"/>
        <v>10540504.438197963</v>
      </c>
      <c r="AM72" s="17">
        <f>AL72-K72</f>
        <v>6230129.0481979633</v>
      </c>
    </row>
    <row r="73" spans="1:39" x14ac:dyDescent="0.2">
      <c r="A73" s="1" t="s">
        <v>1</v>
      </c>
      <c r="B73" s="3">
        <v>285671.33999999997</v>
      </c>
      <c r="C73" s="3">
        <v>267732.38</v>
      </c>
      <c r="D73" s="3">
        <v>538535.21</v>
      </c>
      <c r="E73" s="3">
        <v>450134.38999999996</v>
      </c>
      <c r="F73" s="3">
        <v>580813.79</v>
      </c>
      <c r="G73" s="3">
        <v>1145098.98</v>
      </c>
      <c r="H73" s="3">
        <v>1226772.1600000001</v>
      </c>
      <c r="I73" s="3">
        <v>1314277.29</v>
      </c>
      <c r="J73" s="3">
        <v>1344966.3099999998</v>
      </c>
      <c r="K73" s="4">
        <f>J73*$K$82</f>
        <v>1392663.6148234108</v>
      </c>
      <c r="L73" s="4">
        <f t="shared" ref="L73:L81" si="57">K73*$L$82</f>
        <v>1501907.6134559461</v>
      </c>
      <c r="M73" s="4">
        <f t="shared" si="56"/>
        <v>1625565.1277789075</v>
      </c>
      <c r="N73" s="4">
        <f t="shared" si="55"/>
        <v>1814970.6385019855</v>
      </c>
      <c r="O73" s="4">
        <f t="shared" si="54"/>
        <v>1967847.3690854057</v>
      </c>
      <c r="P73" s="4">
        <f t="shared" si="53"/>
        <v>2189699.6689178576</v>
      </c>
      <c r="Q73" s="4">
        <f t="shared" si="52"/>
        <v>2330823.1467337329</v>
      </c>
      <c r="R73" s="4">
        <f t="shared" si="51"/>
        <v>2330823.1467337329</v>
      </c>
      <c r="S73" s="4">
        <f t="shared" si="50"/>
        <v>2452610.6779216272</v>
      </c>
      <c r="T73" s="4">
        <f t="shared" si="49"/>
        <v>2578966.9878889914</v>
      </c>
      <c r="U73" s="4">
        <f t="shared" si="48"/>
        <v>2578966.9878889914</v>
      </c>
      <c r="V73" s="4">
        <f t="shared" si="47"/>
        <v>2712682.8048772109</v>
      </c>
      <c r="W73" s="4">
        <f t="shared" si="46"/>
        <v>2811097.3827196043</v>
      </c>
      <c r="X73" s="4">
        <f t="shared" si="45"/>
        <v>2865746.791605291</v>
      </c>
      <c r="Y73" s="4">
        <f t="shared" si="44"/>
        <v>2953959.5618624142</v>
      </c>
      <c r="Z73" s="4">
        <f t="shared" si="43"/>
        <v>2999979.8383581722</v>
      </c>
      <c r="AA73" s="4">
        <f t="shared" si="42"/>
        <v>2999979.8383581722</v>
      </c>
      <c r="AB73" s="4">
        <f t="shared" si="41"/>
        <v>3148304.2039692644</v>
      </c>
      <c r="AC73" s="4">
        <f t="shared" si="40"/>
        <v>3148304.2039692644</v>
      </c>
      <c r="AD73" s="4">
        <f t="shared" si="39"/>
        <v>3285584.8328937027</v>
      </c>
      <c r="AE73" s="4">
        <f t="shared" si="38"/>
        <v>3285584.8328937027</v>
      </c>
      <c r="AF73" s="4">
        <f t="shared" si="37"/>
        <v>3311792.1441613482</v>
      </c>
      <c r="AG73" s="4">
        <f t="shared" si="36"/>
        <v>3311792.1441613482</v>
      </c>
      <c r="AH73" s="4">
        <f t="shared" si="35"/>
        <v>3354436.8170069614</v>
      </c>
      <c r="AI73" s="4">
        <f t="shared" si="34"/>
        <v>3405591.3197302711</v>
      </c>
      <c r="AJ73" s="4">
        <f t="shared" si="33"/>
        <v>3405591.3197302711</v>
      </c>
      <c r="AK73" s="4">
        <f t="shared" si="32"/>
        <v>3405591.3197302711</v>
      </c>
      <c r="AL73" s="34">
        <f t="shared" si="31"/>
        <v>3405591.3197302711</v>
      </c>
      <c r="AM73" s="17">
        <f>AL73-J73</f>
        <v>2060625.0097302713</v>
      </c>
    </row>
    <row r="74" spans="1:39" x14ac:dyDescent="0.2">
      <c r="A74" s="2" t="s">
        <v>24</v>
      </c>
      <c r="B74" s="3">
        <v>251068.72999999998</v>
      </c>
      <c r="C74" s="3">
        <v>668743.73</v>
      </c>
      <c r="D74" s="3">
        <v>529825.3456</v>
      </c>
      <c r="E74" s="3">
        <v>698739.93</v>
      </c>
      <c r="F74" s="3">
        <v>752392.44000000006</v>
      </c>
      <c r="G74" s="3">
        <v>954746.78</v>
      </c>
      <c r="H74" s="3">
        <v>1368716.2076512969</v>
      </c>
      <c r="I74" s="3">
        <v>1452804.2761178077</v>
      </c>
      <c r="J74" s="4">
        <f>I74*$J$82</f>
        <v>1625233.4981420331</v>
      </c>
      <c r="K74" s="4">
        <f t="shared" ref="K74:K81" si="58">J74*$K$82</f>
        <v>1682870.0775817807</v>
      </c>
      <c r="L74" s="4">
        <f t="shared" si="57"/>
        <v>1814878.5931323145</v>
      </c>
      <c r="M74" s="4">
        <f t="shared" si="56"/>
        <v>1964304.146085128</v>
      </c>
      <c r="N74" s="4">
        <f t="shared" si="55"/>
        <v>2193178.4148836127</v>
      </c>
      <c r="O74" s="4">
        <f t="shared" si="54"/>
        <v>2377911.9519122159</v>
      </c>
      <c r="P74" s="4">
        <f t="shared" si="53"/>
        <v>2645994.3467251766</v>
      </c>
      <c r="Q74" s="4">
        <f t="shared" si="52"/>
        <v>2816525.4610106079</v>
      </c>
      <c r="R74" s="4">
        <f t="shared" si="51"/>
        <v>2816525.4610106079</v>
      </c>
      <c r="S74" s="4">
        <f t="shared" si="50"/>
        <v>2963691.3594207945</v>
      </c>
      <c r="T74" s="4">
        <f t="shared" si="49"/>
        <v>3116378.089291804</v>
      </c>
      <c r="U74" s="4">
        <f t="shared" si="48"/>
        <v>3116378.089291804</v>
      </c>
      <c r="V74" s="4">
        <f t="shared" si="47"/>
        <v>3277957.9172658473</v>
      </c>
      <c r="W74" s="4">
        <f t="shared" si="46"/>
        <v>3396880.3522932082</v>
      </c>
      <c r="X74" s="4">
        <f t="shared" si="45"/>
        <v>3462917.731307318</v>
      </c>
      <c r="Y74" s="4">
        <f t="shared" si="44"/>
        <v>3569512.4825065387</v>
      </c>
      <c r="Z74" s="4">
        <f t="shared" si="43"/>
        <v>3625122.5705797961</v>
      </c>
      <c r="AA74" s="4">
        <f t="shared" si="42"/>
        <v>3625122.5705797961</v>
      </c>
      <c r="AB74" s="4">
        <f t="shared" si="41"/>
        <v>3804355.1103017861</v>
      </c>
      <c r="AC74" s="4">
        <f t="shared" si="40"/>
        <v>3804355.1103017861</v>
      </c>
      <c r="AD74" s="4">
        <f t="shared" si="39"/>
        <v>3970242.5939622526</v>
      </c>
      <c r="AE74" s="4">
        <f t="shared" si="38"/>
        <v>3970242.5939622526</v>
      </c>
      <c r="AF74" s="4">
        <f t="shared" si="37"/>
        <v>4001911.0453217612</v>
      </c>
      <c r="AG74" s="4">
        <f t="shared" si="36"/>
        <v>4001911.0453217612</v>
      </c>
      <c r="AH74" s="4">
        <f t="shared" si="35"/>
        <v>4053442.1136546168</v>
      </c>
      <c r="AI74" s="4">
        <f t="shared" si="34"/>
        <v>4115256.3098828634</v>
      </c>
      <c r="AJ74" s="4">
        <f t="shared" si="33"/>
        <v>4115256.3098828634</v>
      </c>
      <c r="AK74" s="4">
        <f t="shared" si="32"/>
        <v>4115256.3098828634</v>
      </c>
      <c r="AL74" s="34">
        <f t="shared" si="31"/>
        <v>4115256.3098828634</v>
      </c>
      <c r="AM74" s="17">
        <f>AL74-I74</f>
        <v>2662452.0337650557</v>
      </c>
    </row>
    <row r="75" spans="1:39" x14ac:dyDescent="0.2">
      <c r="A75" s="2" t="s">
        <v>23</v>
      </c>
      <c r="B75" s="3">
        <v>216457</v>
      </c>
      <c r="C75" s="3">
        <v>593535.63</v>
      </c>
      <c r="D75" s="3">
        <v>453371.49712484248</v>
      </c>
      <c r="E75" s="3">
        <v>742938.8369821771</v>
      </c>
      <c r="F75" s="3">
        <v>518418.14045544469</v>
      </c>
      <c r="G75" s="3">
        <v>788041.03037339717</v>
      </c>
      <c r="H75" s="3">
        <v>776611.83967336419</v>
      </c>
      <c r="I75" s="4">
        <f>H75*$I$82</f>
        <v>889258.92666123738</v>
      </c>
      <c r="J75" s="4">
        <f t="shared" ref="J75:J81" si="59">I75*$J$82</f>
        <v>994802.54834717803</v>
      </c>
      <c r="K75" s="4">
        <f t="shared" si="58"/>
        <v>1030081.7966337923</v>
      </c>
      <c r="L75" s="4">
        <f t="shared" si="57"/>
        <v>1110883.9754119967</v>
      </c>
      <c r="M75" s="4">
        <f t="shared" si="56"/>
        <v>1202347.0919645294</v>
      </c>
      <c r="N75" s="4">
        <f t="shared" si="55"/>
        <v>1342440.626900967</v>
      </c>
      <c r="O75" s="4">
        <f t="shared" si="54"/>
        <v>1455515.6980284895</v>
      </c>
      <c r="P75" s="4">
        <f t="shared" si="53"/>
        <v>1619608.4575192498</v>
      </c>
      <c r="Q75" s="4">
        <f t="shared" si="52"/>
        <v>1723990.2508169936</v>
      </c>
      <c r="R75" s="4">
        <f t="shared" si="51"/>
        <v>1723990.2508169936</v>
      </c>
      <c r="S75" s="4">
        <f t="shared" si="50"/>
        <v>1814070.2368224638</v>
      </c>
      <c r="T75" s="4">
        <f t="shared" si="49"/>
        <v>1907529.5139959417</v>
      </c>
      <c r="U75" s="4">
        <f t="shared" si="48"/>
        <v>1907529.5139959417</v>
      </c>
      <c r="V75" s="4">
        <f t="shared" si="47"/>
        <v>2006432.2407818681</v>
      </c>
      <c r="W75" s="4">
        <f t="shared" si="46"/>
        <v>2079224.4528277777</v>
      </c>
      <c r="X75" s="4">
        <f t="shared" si="45"/>
        <v>2119645.8156685675</v>
      </c>
      <c r="Y75" s="4">
        <f t="shared" si="44"/>
        <v>2184892.2742572217</v>
      </c>
      <c r="Z75" s="4">
        <f t="shared" si="43"/>
        <v>2218931.1107643023</v>
      </c>
      <c r="AA75" s="4">
        <f t="shared" si="42"/>
        <v>2218931.1107643023</v>
      </c>
      <c r="AB75" s="4">
        <f t="shared" si="41"/>
        <v>2328639.0311745116</v>
      </c>
      <c r="AC75" s="4">
        <f t="shared" si="40"/>
        <v>2328639.0311745116</v>
      </c>
      <c r="AD75" s="4">
        <f t="shared" si="39"/>
        <v>2430178.4663836616</v>
      </c>
      <c r="AE75" s="4">
        <f t="shared" si="38"/>
        <v>2430178.4663836616</v>
      </c>
      <c r="AF75" s="4">
        <f t="shared" si="37"/>
        <v>2449562.6694232021</v>
      </c>
      <c r="AG75" s="4">
        <f t="shared" si="36"/>
        <v>2449562.6694232021</v>
      </c>
      <c r="AH75" s="4">
        <f t="shared" si="35"/>
        <v>2481104.7451650458</v>
      </c>
      <c r="AI75" s="4">
        <f t="shared" si="34"/>
        <v>2518941.1052955692</v>
      </c>
      <c r="AJ75" s="4">
        <f t="shared" si="33"/>
        <v>2518941.1052955692</v>
      </c>
      <c r="AK75" s="4">
        <f t="shared" si="32"/>
        <v>2518941.1052955692</v>
      </c>
      <c r="AL75" s="34">
        <f t="shared" si="31"/>
        <v>2518941.1052955692</v>
      </c>
      <c r="AM75" s="17">
        <f>AL75-H75</f>
        <v>1742329.2656222051</v>
      </c>
    </row>
    <row r="76" spans="1:39" x14ac:dyDescent="0.2">
      <c r="A76" s="2" t="s">
        <v>22</v>
      </c>
      <c r="B76" s="3">
        <v>748851</v>
      </c>
      <c r="C76" s="3">
        <v>631998.19999999995</v>
      </c>
      <c r="D76" s="3">
        <v>678834.37</v>
      </c>
      <c r="E76" s="3">
        <v>1141162.4300000002</v>
      </c>
      <c r="F76" s="3">
        <v>1505861.4300000002</v>
      </c>
      <c r="G76" s="3">
        <v>1616888.4300000002</v>
      </c>
      <c r="H76" s="4">
        <f t="shared" ref="H76:H81" si="60">G76*$H$82</f>
        <v>2086380.846949744</v>
      </c>
      <c r="I76" s="4">
        <f t="shared" ref="I76:I81" si="61">H76*$I$82</f>
        <v>2389009.1520436113</v>
      </c>
      <c r="J76" s="4">
        <f t="shared" si="59"/>
        <v>2672553.8774187383</v>
      </c>
      <c r="K76" s="4">
        <f t="shared" si="58"/>
        <v>2767332.1748381215</v>
      </c>
      <c r="L76" s="4">
        <f t="shared" si="57"/>
        <v>2984408.5952356774</v>
      </c>
      <c r="M76" s="4">
        <f t="shared" si="56"/>
        <v>3230125.8053387273</v>
      </c>
      <c r="N76" s="4">
        <f t="shared" si="55"/>
        <v>3606489.4572189278</v>
      </c>
      <c r="O76" s="4">
        <f t="shared" si="54"/>
        <v>3910267.548945121</v>
      </c>
      <c r="P76" s="4">
        <f t="shared" si="53"/>
        <v>4351105.5236386908</v>
      </c>
      <c r="Q76" s="4">
        <f t="shared" si="52"/>
        <v>4631528.9773916965</v>
      </c>
      <c r="R76" s="4">
        <f t="shared" si="51"/>
        <v>4631528.9773916965</v>
      </c>
      <c r="S76" s="4">
        <f t="shared" si="50"/>
        <v>4873530.3838785719</v>
      </c>
      <c r="T76" s="4">
        <f t="shared" si="49"/>
        <v>5124610.3132632738</v>
      </c>
      <c r="U76" s="4">
        <f t="shared" si="48"/>
        <v>5124610.3132632738</v>
      </c>
      <c r="V76" s="4">
        <f t="shared" si="47"/>
        <v>5390314.1621307451</v>
      </c>
      <c r="W76" s="4">
        <f t="shared" si="46"/>
        <v>5585871.6713795951</v>
      </c>
      <c r="X76" s="4">
        <f t="shared" si="45"/>
        <v>5694464.3465493424</v>
      </c>
      <c r="Y76" s="4">
        <f t="shared" si="44"/>
        <v>5869750.0614670068</v>
      </c>
      <c r="Z76" s="4">
        <f t="shared" si="43"/>
        <v>5961195.9716538722</v>
      </c>
      <c r="AA76" s="4">
        <f t="shared" si="42"/>
        <v>5961195.9716538722</v>
      </c>
      <c r="AB76" s="4">
        <f t="shared" si="41"/>
        <v>6255928.1560084373</v>
      </c>
      <c r="AC76" s="4">
        <f t="shared" si="40"/>
        <v>6255928.1560084373</v>
      </c>
      <c r="AD76" s="4">
        <f t="shared" si="39"/>
        <v>6528715.5666659502</v>
      </c>
      <c r="AE76" s="4">
        <f t="shared" si="38"/>
        <v>6528715.5666659502</v>
      </c>
      <c r="AF76" s="4">
        <f t="shared" si="37"/>
        <v>6580791.5560972886</v>
      </c>
      <c r="AG76" s="4">
        <f t="shared" si="36"/>
        <v>6580791.5560972886</v>
      </c>
      <c r="AH76" s="4">
        <f t="shared" si="35"/>
        <v>6665529.8762450982</v>
      </c>
      <c r="AI76" s="4">
        <f t="shared" si="34"/>
        <v>6767177.8978974828</v>
      </c>
      <c r="AJ76" s="4">
        <f t="shared" si="33"/>
        <v>6767177.8978974828</v>
      </c>
      <c r="AK76" s="4">
        <f t="shared" si="32"/>
        <v>6767177.8978974828</v>
      </c>
      <c r="AL76" s="34">
        <f t="shared" si="31"/>
        <v>6767177.8978974828</v>
      </c>
      <c r="AM76" s="17">
        <f>AL76-G76</f>
        <v>5150289.4678974822</v>
      </c>
    </row>
    <row r="77" spans="1:39" x14ac:dyDescent="0.2">
      <c r="A77" s="8" t="s">
        <v>21</v>
      </c>
      <c r="B77" s="3">
        <v>40000</v>
      </c>
      <c r="C77" s="3">
        <v>224730</v>
      </c>
      <c r="D77" s="3">
        <v>362840.44</v>
      </c>
      <c r="E77" s="3">
        <v>401530.81</v>
      </c>
      <c r="F77" s="3">
        <v>423710.45319692057</v>
      </c>
      <c r="G77" s="4">
        <f>F77*$G$82</f>
        <v>485050.72499643028</v>
      </c>
      <c r="H77" s="4">
        <f t="shared" si="60"/>
        <v>625893.86110681703</v>
      </c>
      <c r="I77" s="4">
        <f t="shared" si="61"/>
        <v>716679.39464559138</v>
      </c>
      <c r="J77" s="4">
        <f t="shared" si="59"/>
        <v>801740.04079797876</v>
      </c>
      <c r="K77" s="4">
        <f t="shared" si="58"/>
        <v>830172.60362929245</v>
      </c>
      <c r="L77" s="4">
        <f t="shared" si="57"/>
        <v>895293.40797165793</v>
      </c>
      <c r="M77" s="4">
        <f t="shared" si="56"/>
        <v>969006.16928109748</v>
      </c>
      <c r="N77" s="4">
        <f t="shared" si="55"/>
        <v>1081911.5861420466</v>
      </c>
      <c r="O77" s="4">
        <f t="shared" si="54"/>
        <v>1173042.044432123</v>
      </c>
      <c r="P77" s="4">
        <f t="shared" si="53"/>
        <v>1305289.127943676</v>
      </c>
      <c r="Q77" s="4">
        <f t="shared" si="52"/>
        <v>1389413.4231177706</v>
      </c>
      <c r="R77" s="4">
        <f t="shared" si="51"/>
        <v>1389413.4231177706</v>
      </c>
      <c r="S77" s="4">
        <f t="shared" si="50"/>
        <v>1462011.4796618542</v>
      </c>
      <c r="T77" s="4">
        <f t="shared" si="49"/>
        <v>1537333.0043387932</v>
      </c>
      <c r="U77" s="4">
        <f t="shared" si="48"/>
        <v>1537333.0043387932</v>
      </c>
      <c r="V77" s="4">
        <f t="shared" si="47"/>
        <v>1617041.5619215257</v>
      </c>
      <c r="W77" s="4">
        <f t="shared" si="46"/>
        <v>1675706.9032522512</v>
      </c>
      <c r="X77" s="4">
        <f t="shared" si="45"/>
        <v>1708283.644382366</v>
      </c>
      <c r="Y77" s="4">
        <f t="shared" si="44"/>
        <v>1760867.6455569742</v>
      </c>
      <c r="Z77" s="4">
        <f t="shared" si="43"/>
        <v>1788300.5247903902</v>
      </c>
      <c r="AA77" s="4">
        <f t="shared" si="42"/>
        <v>1788300.5247903902</v>
      </c>
      <c r="AB77" s="4">
        <f t="shared" si="41"/>
        <v>1876717.2992866759</v>
      </c>
      <c r="AC77" s="4">
        <f t="shared" si="40"/>
        <v>1876717.2992866759</v>
      </c>
      <c r="AD77" s="4">
        <f t="shared" si="39"/>
        <v>1958550.8561693395</v>
      </c>
      <c r="AE77" s="4">
        <f t="shared" si="38"/>
        <v>1958550.8561693395</v>
      </c>
      <c r="AF77" s="4">
        <f t="shared" si="37"/>
        <v>1974173.1439907553</v>
      </c>
      <c r="AG77" s="4">
        <f t="shared" si="36"/>
        <v>1974173.1439907553</v>
      </c>
      <c r="AH77" s="4">
        <f t="shared" si="35"/>
        <v>1999593.8117746632</v>
      </c>
      <c r="AI77" s="4">
        <f t="shared" si="34"/>
        <v>2030087.2247289151</v>
      </c>
      <c r="AJ77" s="4">
        <f t="shared" si="33"/>
        <v>2030087.2247289151</v>
      </c>
      <c r="AK77" s="4">
        <f t="shared" si="32"/>
        <v>2030087.2247289151</v>
      </c>
      <c r="AL77" s="34">
        <f t="shared" si="31"/>
        <v>2030087.2247289151</v>
      </c>
      <c r="AM77" s="17">
        <f>AL77-F77</f>
        <v>1606376.7715319945</v>
      </c>
    </row>
    <row r="78" spans="1:39" x14ac:dyDescent="0.2">
      <c r="A78" s="21" t="s">
        <v>20</v>
      </c>
      <c r="B78" s="3">
        <v>220260</v>
      </c>
      <c r="C78" s="3">
        <v>682394.22000000009</v>
      </c>
      <c r="D78" s="3">
        <v>740090.86</v>
      </c>
      <c r="E78" s="3">
        <v>1035790.1578538</v>
      </c>
      <c r="F78" s="4">
        <f>E78*$F$82</f>
        <v>1230155.0102061918</v>
      </c>
      <c r="G78" s="4">
        <f>F78*$G$82</f>
        <v>1408243.707599048</v>
      </c>
      <c r="H78" s="4">
        <f t="shared" si="60"/>
        <v>1817152.405111928</v>
      </c>
      <c r="I78" s="4">
        <f t="shared" si="61"/>
        <v>2080729.2843093402</v>
      </c>
      <c r="J78" s="4">
        <f t="shared" si="59"/>
        <v>2327685.1459035892</v>
      </c>
      <c r="K78" s="4">
        <f t="shared" si="58"/>
        <v>2410233.1674500094</v>
      </c>
      <c r="L78" s="4">
        <f t="shared" si="57"/>
        <v>2599297.8533127094</v>
      </c>
      <c r="M78" s="4">
        <f t="shared" si="56"/>
        <v>2813307.4958805726</v>
      </c>
      <c r="N78" s="4">
        <f t="shared" si="55"/>
        <v>3141104.847073995</v>
      </c>
      <c r="O78" s="4">
        <f t="shared" si="54"/>
        <v>3405683.1434131297</v>
      </c>
      <c r="P78" s="4">
        <f t="shared" si="53"/>
        <v>3789634.9934074595</v>
      </c>
      <c r="Q78" s="4">
        <f t="shared" si="52"/>
        <v>4033872.355048338</v>
      </c>
      <c r="R78" s="4">
        <f t="shared" si="51"/>
        <v>4033872.355048338</v>
      </c>
      <c r="S78" s="4">
        <f t="shared" si="50"/>
        <v>4244645.6846065577</v>
      </c>
      <c r="T78" s="4">
        <f t="shared" si="49"/>
        <v>4463326.0363859441</v>
      </c>
      <c r="U78" s="4">
        <f t="shared" si="48"/>
        <v>4463326.0363859441</v>
      </c>
      <c r="V78" s="4">
        <f t="shared" si="47"/>
        <v>4694743.2240594719</v>
      </c>
      <c r="W78" s="4">
        <f t="shared" si="46"/>
        <v>4865065.818224757</v>
      </c>
      <c r="X78" s="4">
        <f t="shared" si="45"/>
        <v>4959645.5979187367</v>
      </c>
      <c r="Y78" s="4">
        <f t="shared" si="44"/>
        <v>5112312.2881397819</v>
      </c>
      <c r="Z78" s="4">
        <f t="shared" si="43"/>
        <v>5191957.9366687415</v>
      </c>
      <c r="AA78" s="4">
        <f t="shared" si="42"/>
        <v>5191957.9366687415</v>
      </c>
      <c r="AB78" s="4">
        <f t="shared" si="41"/>
        <v>5448657.6175763719</v>
      </c>
      <c r="AC78" s="4">
        <f t="shared" si="40"/>
        <v>5448657.6175763719</v>
      </c>
      <c r="AD78" s="4">
        <f t="shared" si="39"/>
        <v>5686244.297920594</v>
      </c>
      <c r="AE78" s="4">
        <f t="shared" si="38"/>
        <v>5686244.297920594</v>
      </c>
      <c r="AF78" s="4">
        <f t="shared" si="37"/>
        <v>5731600.3553163884</v>
      </c>
      <c r="AG78" s="4">
        <f t="shared" si="36"/>
        <v>5731600.3553163884</v>
      </c>
      <c r="AH78" s="4">
        <f t="shared" si="35"/>
        <v>5805403.9671961926</v>
      </c>
      <c r="AI78" s="4">
        <f t="shared" si="34"/>
        <v>5893935.2376449909</v>
      </c>
      <c r="AJ78" s="4">
        <f t="shared" si="33"/>
        <v>5893935.2376449909</v>
      </c>
      <c r="AK78" s="4">
        <f t="shared" si="32"/>
        <v>5893935.2376449909</v>
      </c>
      <c r="AL78" s="34">
        <f t="shared" si="31"/>
        <v>5893935.2376449909</v>
      </c>
      <c r="AM78" s="17">
        <f>AL78-E78</f>
        <v>4858145.079791191</v>
      </c>
    </row>
    <row r="79" spans="1:39" x14ac:dyDescent="0.2">
      <c r="A79" s="21" t="s">
        <v>19</v>
      </c>
      <c r="B79" s="3">
        <v>489000</v>
      </c>
      <c r="C79" s="3">
        <v>703609.9</v>
      </c>
      <c r="D79" s="3">
        <v>873279.10791700007</v>
      </c>
      <c r="E79" s="4">
        <f>D79*$E$82</f>
        <v>1025176.4757868386</v>
      </c>
      <c r="F79" s="4">
        <f>E79*$F$82</f>
        <v>1217549.6826961662</v>
      </c>
      <c r="G79" s="4">
        <f>F79*$G$82</f>
        <v>1393813.5154680228</v>
      </c>
      <c r="H79" s="4">
        <f t="shared" si="60"/>
        <v>1798532.1491181511</v>
      </c>
      <c r="I79" s="4">
        <f t="shared" si="61"/>
        <v>2059408.1712213042</v>
      </c>
      <c r="J79" s="4">
        <f t="shared" si="59"/>
        <v>2303833.4903309974</v>
      </c>
      <c r="K79" s="4">
        <f t="shared" si="58"/>
        <v>2385535.6470569163</v>
      </c>
      <c r="L79" s="4">
        <f t="shared" si="57"/>
        <v>2572662.9979771846</v>
      </c>
      <c r="M79" s="4">
        <f t="shared" si="56"/>
        <v>2784479.6960685467</v>
      </c>
      <c r="N79" s="4">
        <f t="shared" si="55"/>
        <v>3108918.1266914471</v>
      </c>
      <c r="O79" s="4">
        <f t="shared" si="54"/>
        <v>3370785.3044725712</v>
      </c>
      <c r="P79" s="4">
        <f t="shared" si="53"/>
        <v>3750802.8219826985</v>
      </c>
      <c r="Q79" s="4">
        <f t="shared" si="52"/>
        <v>3992537.4974514078</v>
      </c>
      <c r="R79" s="4">
        <f t="shared" si="51"/>
        <v>3992537.4974514078</v>
      </c>
      <c r="S79" s="4">
        <f t="shared" si="50"/>
        <v>4201151.0448460653</v>
      </c>
      <c r="T79" s="4">
        <f t="shared" si="49"/>
        <v>4417590.591660779</v>
      </c>
      <c r="U79" s="4">
        <f t="shared" si="48"/>
        <v>4417590.591660779</v>
      </c>
      <c r="V79" s="4">
        <f t="shared" si="47"/>
        <v>4646636.460746103</v>
      </c>
      <c r="W79" s="4">
        <f t="shared" si="46"/>
        <v>4815213.7691026907</v>
      </c>
      <c r="X79" s="4">
        <f t="shared" si="45"/>
        <v>4908824.395243681</v>
      </c>
      <c r="Y79" s="4">
        <f t="shared" si="44"/>
        <v>5059926.71868644</v>
      </c>
      <c r="Z79" s="4">
        <f t="shared" si="43"/>
        <v>5138756.2428439781</v>
      </c>
      <c r="AA79" s="4">
        <f t="shared" si="42"/>
        <v>5138756.2428439781</v>
      </c>
      <c r="AB79" s="4">
        <f t="shared" si="41"/>
        <v>5392825.5369119719</v>
      </c>
      <c r="AC79" s="4">
        <f t="shared" si="40"/>
        <v>5392825.5369119719</v>
      </c>
      <c r="AD79" s="4">
        <f t="shared" si="39"/>
        <v>5627977.6802320695</v>
      </c>
      <c r="AE79" s="4">
        <f t="shared" si="38"/>
        <v>5627977.6802320695</v>
      </c>
      <c r="AF79" s="4">
        <f t="shared" si="37"/>
        <v>5672868.9767210726</v>
      </c>
      <c r="AG79" s="4">
        <f t="shared" si="36"/>
        <v>5672868.9767210726</v>
      </c>
      <c r="AH79" s="4">
        <f t="shared" si="35"/>
        <v>5745916.3272423903</v>
      </c>
      <c r="AI79" s="4">
        <f t="shared" si="34"/>
        <v>5833540.4228639295</v>
      </c>
      <c r="AJ79" s="4">
        <f t="shared" si="33"/>
        <v>5833540.4228639295</v>
      </c>
      <c r="AK79" s="4">
        <f t="shared" si="32"/>
        <v>5833540.4228639295</v>
      </c>
      <c r="AL79" s="34">
        <f t="shared" si="31"/>
        <v>5833540.4228639295</v>
      </c>
      <c r="AM79" s="17">
        <f>AL79-D79</f>
        <v>4960261.314946929</v>
      </c>
    </row>
    <row r="80" spans="1:39" x14ac:dyDescent="0.2">
      <c r="A80" s="21" t="s">
        <v>18</v>
      </c>
      <c r="B80" s="3">
        <v>309502.12</v>
      </c>
      <c r="C80" s="3">
        <v>389529.15</v>
      </c>
      <c r="D80" s="4">
        <f>C80*$D$82</f>
        <v>493093.02382189769</v>
      </c>
      <c r="E80" s="4">
        <f>D80*$E$82</f>
        <v>578861.17257811944</v>
      </c>
      <c r="F80" s="4">
        <f>E80*$F$82</f>
        <v>687483.81731709291</v>
      </c>
      <c r="G80" s="4">
        <f>F80*$G$82</f>
        <v>787010.37818859471</v>
      </c>
      <c r="H80" s="4">
        <f t="shared" si="60"/>
        <v>1015532.8895533988</v>
      </c>
      <c r="I80" s="4">
        <f t="shared" si="61"/>
        <v>1162835.3331997411</v>
      </c>
      <c r="J80" s="4">
        <f t="shared" si="59"/>
        <v>1300848.9632130747</v>
      </c>
      <c r="K80" s="4">
        <f t="shared" si="58"/>
        <v>1346981.7094880296</v>
      </c>
      <c r="L80" s="4">
        <f t="shared" si="57"/>
        <v>1452642.3058180478</v>
      </c>
      <c r="M80" s="4">
        <f t="shared" si="56"/>
        <v>1572243.6282485928</v>
      </c>
      <c r="N80" s="4">
        <f t="shared" si="55"/>
        <v>1755436.292941405</v>
      </c>
      <c r="O80" s="4">
        <f t="shared" si="54"/>
        <v>1903298.3880736218</v>
      </c>
      <c r="P80" s="4">
        <f t="shared" si="53"/>
        <v>2117873.5280438424</v>
      </c>
      <c r="Q80" s="4">
        <f t="shared" si="52"/>
        <v>2254367.8985249922</v>
      </c>
      <c r="R80" s="4">
        <f t="shared" si="51"/>
        <v>2254367.8985249922</v>
      </c>
      <c r="S80" s="4">
        <f t="shared" si="50"/>
        <v>2372160.5766762039</v>
      </c>
      <c r="T80" s="4">
        <f t="shared" si="49"/>
        <v>2494372.1693342202</v>
      </c>
      <c r="U80" s="4">
        <f t="shared" si="48"/>
        <v>2494372.1693342202</v>
      </c>
      <c r="V80" s="4">
        <f t="shared" si="47"/>
        <v>2623701.8637667261</v>
      </c>
      <c r="W80" s="4">
        <f t="shared" si="46"/>
        <v>2718888.264050113</v>
      </c>
      <c r="X80" s="4">
        <f t="shared" si="45"/>
        <v>2771745.0727006975</v>
      </c>
      <c r="Y80" s="4">
        <f t="shared" si="44"/>
        <v>2857064.3032850916</v>
      </c>
      <c r="Z80" s="4">
        <f t="shared" si="43"/>
        <v>2901575.0308186947</v>
      </c>
      <c r="AA80" s="4">
        <f t="shared" si="42"/>
        <v>2901575.0308186947</v>
      </c>
      <c r="AB80" s="4">
        <f t="shared" si="41"/>
        <v>3045034.0868484527</v>
      </c>
      <c r="AC80" s="4">
        <f t="shared" si="40"/>
        <v>3045034.0868484527</v>
      </c>
      <c r="AD80" s="4">
        <f t="shared" si="39"/>
        <v>3177811.6608871617</v>
      </c>
      <c r="AE80" s="4">
        <f t="shared" si="38"/>
        <v>3177811.6608871617</v>
      </c>
      <c r="AF80" s="4">
        <f t="shared" si="37"/>
        <v>3203159.3245703653</v>
      </c>
      <c r="AG80" s="4">
        <f t="shared" si="36"/>
        <v>3203159.3245703653</v>
      </c>
      <c r="AH80" s="4">
        <f t="shared" si="35"/>
        <v>3244405.1744071371</v>
      </c>
      <c r="AI80" s="4">
        <f t="shared" si="34"/>
        <v>3293881.7161885425</v>
      </c>
      <c r="AJ80" s="4">
        <f t="shared" si="33"/>
        <v>3293881.7161885425</v>
      </c>
      <c r="AK80" s="4">
        <f t="shared" si="32"/>
        <v>3293881.7161885425</v>
      </c>
      <c r="AL80" s="34">
        <f t="shared" si="31"/>
        <v>3293881.7161885425</v>
      </c>
      <c r="AM80" s="17">
        <f>AL80-C80</f>
        <v>2904352.5661885426</v>
      </c>
    </row>
    <row r="81" spans="1:39" x14ac:dyDescent="0.2">
      <c r="A81" s="21" t="s">
        <v>17</v>
      </c>
      <c r="B81" s="3">
        <v>275563</v>
      </c>
      <c r="C81" s="4">
        <f>B81*C82</f>
        <v>645273.21706722036</v>
      </c>
      <c r="D81" s="4">
        <f>C81*$D$82</f>
        <v>816831.60758305108</v>
      </c>
      <c r="E81" s="4">
        <f>D81*$E$82</f>
        <v>958910.54896606971</v>
      </c>
      <c r="F81" s="4">
        <f>E81*$F$82</f>
        <v>1138849.0296088334</v>
      </c>
      <c r="G81" s="4">
        <f>F81*$G$82</f>
        <v>1303719.4227929905</v>
      </c>
      <c r="H81" s="4">
        <f t="shared" si="60"/>
        <v>1682277.6284642413</v>
      </c>
      <c r="I81" s="4">
        <f t="shared" si="61"/>
        <v>1926291.0012594177</v>
      </c>
      <c r="J81" s="4">
        <f t="shared" si="59"/>
        <v>2154917.0207442981</v>
      </c>
      <c r="K81" s="4">
        <f t="shared" si="58"/>
        <v>2231338.0680548418</v>
      </c>
      <c r="L81" s="4">
        <f t="shared" si="57"/>
        <v>2406369.7772635412</v>
      </c>
      <c r="M81" s="4">
        <f t="shared" si="56"/>
        <v>2604494.9498988925</v>
      </c>
      <c r="N81" s="4">
        <f t="shared" si="55"/>
        <v>2907962.1489248127</v>
      </c>
      <c r="O81" s="4">
        <f t="shared" si="54"/>
        <v>3152902.6105263769</v>
      </c>
      <c r="P81" s="4">
        <f t="shared" si="53"/>
        <v>3508356.3445312218</v>
      </c>
      <c r="Q81" s="4">
        <f t="shared" si="52"/>
        <v>3734465.6396942064</v>
      </c>
      <c r="R81" s="4">
        <f t="shared" si="51"/>
        <v>3734465.6396942064</v>
      </c>
      <c r="S81" s="4">
        <f t="shared" si="50"/>
        <v>3929594.7086678529</v>
      </c>
      <c r="T81" s="4">
        <f t="shared" si="49"/>
        <v>4132043.9157614606</v>
      </c>
      <c r="U81" s="4">
        <f t="shared" si="48"/>
        <v>4132043.9157614606</v>
      </c>
      <c r="V81" s="4">
        <f t="shared" si="47"/>
        <v>4346284.5906603318</v>
      </c>
      <c r="W81" s="4">
        <f t="shared" si="46"/>
        <v>4503965.3052664381</v>
      </c>
      <c r="X81" s="4">
        <f t="shared" si="45"/>
        <v>4591525.0757274395</v>
      </c>
      <c r="Y81" s="4">
        <f t="shared" si="44"/>
        <v>4732860.3632069314</v>
      </c>
      <c r="Z81" s="4">
        <f t="shared" si="43"/>
        <v>4806594.4607696189</v>
      </c>
      <c r="AA81" s="4">
        <f t="shared" si="42"/>
        <v>4806594.4607696189</v>
      </c>
      <c r="AB81" s="4">
        <f t="shared" si="41"/>
        <v>5044241.0825994574</v>
      </c>
      <c r="AC81" s="4">
        <f t="shared" si="40"/>
        <v>5044241.0825994574</v>
      </c>
      <c r="AD81" s="4">
        <f t="shared" si="39"/>
        <v>5264193.3309853328</v>
      </c>
      <c r="AE81" s="4">
        <f t="shared" si="38"/>
        <v>5264193.3309853328</v>
      </c>
      <c r="AF81" s="4">
        <f t="shared" si="37"/>
        <v>5306182.9189019203</v>
      </c>
      <c r="AG81" s="4">
        <f t="shared" si="36"/>
        <v>5306182.9189019203</v>
      </c>
      <c r="AH81" s="4">
        <f t="shared" si="35"/>
        <v>5374508.5941815367</v>
      </c>
      <c r="AI81" s="4">
        <f t="shared" si="34"/>
        <v>5456468.7948100343</v>
      </c>
      <c r="AJ81" s="4">
        <f t="shared" si="33"/>
        <v>5456468.7948100343</v>
      </c>
      <c r="AK81" s="4">
        <f t="shared" si="32"/>
        <v>5456468.7948100343</v>
      </c>
      <c r="AL81" s="34">
        <f t="shared" si="31"/>
        <v>5456468.7948100343</v>
      </c>
      <c r="AM81" s="17">
        <f>AL81-B81</f>
        <v>5180905.7948100343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2.3416540575738409</v>
      </c>
      <c r="D82" s="23">
        <f>IF(SUM(D46:D79)/SUM(C46:C79)&lt;1,1,SUM(D46:D79)/SUM(C46:C79))</f>
        <v>1.2658693805634256</v>
      </c>
      <c r="E82" s="23">
        <f>IF(SUM(E46:E78)/SUM(D46:D78)&lt;1,1,SUM(E46:E78)/SUM(D46:D78))</f>
        <v>1.1739390837279431</v>
      </c>
      <c r="F82" s="23">
        <f>IF(SUM(F46:F77)/SUM(E46:E77)&lt;1,1,SUM(F46:F77)/SUM(E46:E77))</f>
        <v>1.1876488696852689</v>
      </c>
      <c r="G82" s="23">
        <f>IF(SUM(G46:G76)/SUM(F46:F76)&lt;1,1,SUM(G46:G76)/SUM(F46:F76))</f>
        <v>1.1447693143671431</v>
      </c>
      <c r="H82" s="23">
        <f>IF(SUM(H46:H75)/SUM(G46:G75)&lt;1,1,SUM(H46:H75)/SUM(G46:G75))</f>
        <v>1.2903678499015196</v>
      </c>
      <c r="I82" s="23">
        <f>IF(SUM(I46:I74)/SUM(H46:H74)&lt;1,1,SUM(I46:I74)/SUM(H46:H74))</f>
        <v>1.1450494072241437</v>
      </c>
      <c r="J82" s="23">
        <f>IF(SUM(J46:J73)/SUM(I46:I73)&lt;1,1,SUM(J46:J73)/SUM(I46:I73))</f>
        <v>1.1186871658204309</v>
      </c>
      <c r="K82" s="23">
        <f>IF(SUM(K46:K72)/SUM(J46:J72)&lt;1,1,SUM(K46:K72)/SUM(J46:J72))</f>
        <v>1.0354635684691693</v>
      </c>
      <c r="L82" s="23">
        <f>IF(SUM(L46:L71)/SUM(K46:K71)&lt;1,1,SUM(L46:L71)/SUM(K46:K71))</f>
        <v>1.0784424878123835</v>
      </c>
      <c r="M82" s="23">
        <f>IF(SUM(M46:M70)/SUM(L46:L70)&lt;1,1,SUM(M46:M70)/SUM(L46:L70))</f>
        <v>1.0823336357143971</v>
      </c>
      <c r="N82" s="23">
        <f>IF(SUM(N46:N69)/SUM(M46:M69)&lt;1,1,SUM(N46:N69)/SUM(M46:M69))</f>
        <v>1.1165167162400145</v>
      </c>
      <c r="O82" s="23">
        <f>IF(SUM(O46:O68)/SUM(N46:N68)&lt;1,1,SUM(O46:O68)/SUM(N46:N68))</f>
        <v>1.0842309662428475</v>
      </c>
      <c r="P82" s="23">
        <f>IF(SUM(P46:P67)/SUM(O46:O67)&lt;1,1,SUM(P46:P67)/SUM(O46:O67))</f>
        <v>1.1127385707437065</v>
      </c>
      <c r="Q82" s="23">
        <f>IF(SUM(Q46:Q66)/SUM(P46:P66)&lt;1,1,SUM(Q46:Q66)/SUM(P46:P66))</f>
        <v>1.0644487825518183</v>
      </c>
      <c r="R82" s="23">
        <f>IF(SUM(R46:R65)/SUM(Q46:Q65)&lt;1,1,SUM(R46:R65)/SUM(Q46:Q65))</f>
        <v>1</v>
      </c>
      <c r="S82" s="23">
        <f>IF(SUM(S46:S64)/SUM(R46:R64)&lt;1,1,SUM(S46:S64)/SUM(R46:R64))</f>
        <v>1.052250867406461</v>
      </c>
      <c r="T82" s="23">
        <f>IF(SUM(T46:T63)/SUM(S46:S63)&lt;1,1,SUM(T46:T63)/SUM(S46:S63))</f>
        <v>1.0515191061935847</v>
      </c>
      <c r="U82" s="23">
        <f>IF(SUM(U46:U62)/SUM(T46:T62)&lt;1,1,SUM(U46:U62)/SUM(T46:T62))</f>
        <v>1</v>
      </c>
      <c r="V82" s="23">
        <f>IF(SUM(V46:V61)/SUM(U46:U61)&lt;1,1,SUM(V46:V61)/SUM(U46:U61))</f>
        <v>1.0518485958200157</v>
      </c>
      <c r="W82" s="23">
        <f>IF(SUM(W46:W60)/SUM(V46:V60)&lt;1,1,SUM(W46:W60)/SUM(V46:V60))</f>
        <v>1.0362794270179509</v>
      </c>
      <c r="X82" s="23">
        <f>IF(SUM(X46:X59)/SUM(W46:W59)&lt;1,1,SUM(X46:X59)/SUM(W46:W59))</f>
        <v>1.0194405961250677</v>
      </c>
      <c r="Y82" s="23">
        <f>IF(SUM(Y46:Y58)/SUM(X46:X58)&lt;1,1,SUM(Y46:Y58)/SUM(X46:X58))</f>
        <v>1.0307817740616607</v>
      </c>
      <c r="Z82" s="23">
        <f>IF(SUM(Z46:Z57)/SUM(Y46:Y57)&lt;1,1,SUM(Z46:Z57)/SUM(Y46:Y57))</f>
        <v>1.0155791829684842</v>
      </c>
      <c r="AA82" s="23">
        <f>IF(SUM(AA46:AA56)/SUM(Z46:Z56)&lt;1,1,SUM(AA46:AA56)/SUM(Z46:Z56))</f>
        <v>1</v>
      </c>
      <c r="AB82" s="23">
        <f>IF(SUM(AB46:AB55)/SUM(AA46:AA55)&lt;1,1,SUM(AB46:AB55)/SUM(AA46:AA55))</f>
        <v>1.0494417874795676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1.0436046265006285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1.0079764524736268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1.0128766151344357</v>
      </c>
      <c r="AI82" s="23">
        <f>IF(SUM(AI46:AI48)/SUM(AH46:AH48)&lt;1,1,SUM(AI46:AI48)/SUM(AH46:AH48))</f>
        <v>1.0152498036224611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152192344.91188705</v>
      </c>
      <c r="AM82" s="17">
        <f>SUM(AM46:AM81)</f>
        <v>62832317.450526908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80219769.507542357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4" priority="4" operator="lessThan">
      <formula>0</formula>
    </cfRule>
  </conditionalFormatting>
  <conditionalFormatting sqref="AM7:AM41">
    <cfRule type="cellIs" dxfId="33" priority="3" operator="lessThan">
      <formula>0</formula>
    </cfRule>
  </conditionalFormatting>
  <conditionalFormatting sqref="AM46">
    <cfRule type="cellIs" dxfId="32" priority="2" operator="lessThan">
      <formula>0</formula>
    </cfRule>
  </conditionalFormatting>
  <conditionalFormatting sqref="AM47:AM81">
    <cfRule type="cellIs" dxfId="31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P58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3.14062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групите'!B9</f>
        <v xml:space="preserve">Седлови влекачи 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42</v>
      </c>
      <c r="AM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1922392.8762856661</v>
      </c>
      <c r="C6" s="3">
        <v>3055887.2254594713</v>
      </c>
      <c r="D6" s="3">
        <v>3683686.2917272495</v>
      </c>
      <c r="E6" s="3">
        <v>4708971.9556208123</v>
      </c>
      <c r="F6" s="3">
        <v>5180642.9028480276</v>
      </c>
      <c r="G6" s="3">
        <v>5583360.6295993701</v>
      </c>
      <c r="H6" s="3">
        <v>5965310.4885903951</v>
      </c>
      <c r="I6" s="3">
        <v>6136758.307452919</v>
      </c>
      <c r="J6" s="3">
        <v>6211794.7464309363</v>
      </c>
      <c r="K6" s="3">
        <v>6372397.7931120936</v>
      </c>
      <c r="L6" s="3">
        <v>7103896.9186050566</v>
      </c>
      <c r="M6" s="3">
        <v>6502084.906473415</v>
      </c>
      <c r="N6" s="3">
        <v>6603361.4697323432</v>
      </c>
      <c r="O6" s="3">
        <v>6682904.2677166183</v>
      </c>
      <c r="P6" s="3">
        <v>6782219.5810501575</v>
      </c>
      <c r="Q6" s="3">
        <v>6820199.8179998659</v>
      </c>
      <c r="R6" s="3">
        <v>6767032.8359514605</v>
      </c>
      <c r="S6" s="3">
        <v>6773627.565011465</v>
      </c>
      <c r="T6" s="3">
        <v>6833938.9394414909</v>
      </c>
      <c r="U6" s="3">
        <v>6735387.7074414901</v>
      </c>
      <c r="V6" s="3">
        <v>6742400.9274414899</v>
      </c>
      <c r="W6" s="3">
        <v>6764540.5794414897</v>
      </c>
      <c r="X6" s="3">
        <v>6749263.1094414899</v>
      </c>
      <c r="Y6" s="3">
        <v>6778793.6494414899</v>
      </c>
      <c r="Z6" s="3">
        <v>6755220.6674414901</v>
      </c>
      <c r="AA6" s="3">
        <v>6755439.8174414895</v>
      </c>
      <c r="AB6" s="3">
        <v>6755083.4174414901</v>
      </c>
      <c r="AC6" s="3">
        <v>6755783.00744149</v>
      </c>
      <c r="AD6" s="3">
        <v>6755817.6074414896</v>
      </c>
      <c r="AE6" s="3">
        <v>6757928.6374414898</v>
      </c>
      <c r="AF6" s="3">
        <v>6757965.8574414896</v>
      </c>
      <c r="AG6" s="3">
        <v>6759040.8774414891</v>
      </c>
      <c r="AH6" s="3">
        <v>6760765.0974414898</v>
      </c>
      <c r="AI6" s="3">
        <v>6760604.4574414892</v>
      </c>
      <c r="AJ6" s="3">
        <v>6827647.58744149</v>
      </c>
      <c r="AK6" s="3">
        <v>6792005.7874414893</v>
      </c>
      <c r="AL6" s="34">
        <f>AK6</f>
        <v>6792005.7874414893</v>
      </c>
      <c r="AM6" s="17">
        <f>AL6-AK6</f>
        <v>0</v>
      </c>
    </row>
    <row r="7" spans="1:39" s="19" customFormat="1" x14ac:dyDescent="0.2">
      <c r="A7" s="1" t="s">
        <v>36</v>
      </c>
      <c r="B7" s="3">
        <v>2352797.3142896071</v>
      </c>
      <c r="C7" s="3">
        <v>4527554.7218917329</v>
      </c>
      <c r="D7" s="3">
        <v>5088723.8090399178</v>
      </c>
      <c r="E7" s="3">
        <v>5900581.2342652967</v>
      </c>
      <c r="F7" s="3">
        <v>6575423.6865714947</v>
      </c>
      <c r="G7" s="3">
        <v>7264573.8275878336</v>
      </c>
      <c r="H7" s="3">
        <v>7547518.2892613448</v>
      </c>
      <c r="I7" s="3">
        <v>7806849.4433089653</v>
      </c>
      <c r="J7" s="3">
        <v>8087802.8565944647</v>
      </c>
      <c r="K7" s="3">
        <v>8341255.4665760789</v>
      </c>
      <c r="L7" s="3">
        <v>8444635.7780270334</v>
      </c>
      <c r="M7" s="3">
        <v>8643477.9134128615</v>
      </c>
      <c r="N7" s="3">
        <v>8819780.7264898252</v>
      </c>
      <c r="O7" s="3">
        <v>9104507.1419023164</v>
      </c>
      <c r="P7" s="3">
        <v>9149795.3504051343</v>
      </c>
      <c r="Q7" s="3">
        <v>9055486.1037119664</v>
      </c>
      <c r="R7" s="3">
        <v>9157318.9548524823</v>
      </c>
      <c r="S7" s="3">
        <v>9190871.0344524831</v>
      </c>
      <c r="T7" s="3">
        <v>9173206.3960524835</v>
      </c>
      <c r="U7" s="3">
        <v>9193759.8900524843</v>
      </c>
      <c r="V7" s="3">
        <v>9211136.8900524843</v>
      </c>
      <c r="W7" s="3">
        <v>9442715.8900524843</v>
      </c>
      <c r="X7" s="3">
        <v>9245905.3838524837</v>
      </c>
      <c r="Y7" s="3">
        <v>9449668.6700524837</v>
      </c>
      <c r="Z7" s="3">
        <v>9256185.9000524841</v>
      </c>
      <c r="AA7" s="3">
        <v>9407951.8900524843</v>
      </c>
      <c r="AB7" s="3">
        <v>9417347.2900524829</v>
      </c>
      <c r="AC7" s="3">
        <v>9418832.2900524829</v>
      </c>
      <c r="AD7" s="3">
        <v>9421695.8576157596</v>
      </c>
      <c r="AE7" s="3">
        <v>9437597.8576157596</v>
      </c>
      <c r="AF7" s="3">
        <v>9442133.8576157596</v>
      </c>
      <c r="AG7" s="3">
        <v>9440178.0276157595</v>
      </c>
      <c r="AH7" s="3">
        <v>9440754.0276157595</v>
      </c>
      <c r="AI7" s="3">
        <v>9651712.5176157597</v>
      </c>
      <c r="AJ7" s="3">
        <v>9421451.00761576</v>
      </c>
      <c r="AK7" s="4">
        <f>AJ7*$AK$42</f>
        <v>9421451.00761576</v>
      </c>
      <c r="AL7" s="34">
        <f t="shared" ref="AL7:AL41" si="0">AK7</f>
        <v>9421451.00761576</v>
      </c>
      <c r="AM7" s="17">
        <f>AL7-AJ7</f>
        <v>0</v>
      </c>
    </row>
    <row r="8" spans="1:39" s="19" customFormat="1" x14ac:dyDescent="0.2">
      <c r="A8" s="1" t="s">
        <v>35</v>
      </c>
      <c r="B8" s="3">
        <v>1565942.0694312071</v>
      </c>
      <c r="C8" s="3">
        <v>3590192.9027982648</v>
      </c>
      <c r="D8" s="3">
        <v>4700359.3759055035</v>
      </c>
      <c r="E8" s="3">
        <v>5780558.0404127706</v>
      </c>
      <c r="F8" s="3">
        <v>6558319.3262783419</v>
      </c>
      <c r="G8" s="3">
        <v>6887478.6902501946</v>
      </c>
      <c r="H8" s="3">
        <v>7234625.7186538065</v>
      </c>
      <c r="I8" s="3">
        <v>7778849.1019057799</v>
      </c>
      <c r="J8" s="3">
        <v>7895236.140337877</v>
      </c>
      <c r="K8" s="3">
        <v>7918808.5844555357</v>
      </c>
      <c r="L8" s="3">
        <v>8012460.9051342746</v>
      </c>
      <c r="M8" s="3">
        <v>8168723.4928389871</v>
      </c>
      <c r="N8" s="3">
        <v>8260528.3345480226</v>
      </c>
      <c r="O8" s="3">
        <v>8252833.0734658474</v>
      </c>
      <c r="P8" s="3">
        <v>8301837.7908570124</v>
      </c>
      <c r="Q8" s="3">
        <v>8199922.5425499771</v>
      </c>
      <c r="R8" s="3">
        <v>8270700.4176521767</v>
      </c>
      <c r="S8" s="3">
        <v>8261873.495352176</v>
      </c>
      <c r="T8" s="3">
        <v>8324965.495352176</v>
      </c>
      <c r="U8" s="3">
        <v>8363053.5507521769</v>
      </c>
      <c r="V8" s="3">
        <v>8769909.550752176</v>
      </c>
      <c r="W8" s="3">
        <v>8926531.550752176</v>
      </c>
      <c r="X8" s="3">
        <v>8928358.550752176</v>
      </c>
      <c r="Y8" s="3">
        <v>8933602.550752176</v>
      </c>
      <c r="Z8" s="3">
        <v>8952137.4507521763</v>
      </c>
      <c r="AA8" s="3">
        <v>8956320.4907521773</v>
      </c>
      <c r="AB8" s="3">
        <v>8956263.4907521773</v>
      </c>
      <c r="AC8" s="3">
        <v>9034053.183935577</v>
      </c>
      <c r="AD8" s="3">
        <v>9033928.183935577</v>
      </c>
      <c r="AE8" s="3">
        <v>9040378.183935577</v>
      </c>
      <c r="AF8" s="3">
        <v>9042360.183935577</v>
      </c>
      <c r="AG8" s="3">
        <v>9043939.7139355764</v>
      </c>
      <c r="AH8" s="3">
        <v>8799988.0339355767</v>
      </c>
      <c r="AI8" s="3">
        <v>9044605.7139355764</v>
      </c>
      <c r="AJ8" s="4">
        <f>AI8*$AJ$42</f>
        <v>9044605.7139355764</v>
      </c>
      <c r="AK8" s="4">
        <f t="shared" ref="AK8:AK41" si="1">AJ8*$AK$42</f>
        <v>9044605.7139355764</v>
      </c>
      <c r="AL8" s="34">
        <f t="shared" si="0"/>
        <v>9044605.7139355764</v>
      </c>
      <c r="AM8" s="17">
        <f>AL8-AI8</f>
        <v>0</v>
      </c>
    </row>
    <row r="9" spans="1:39" s="19" customFormat="1" x14ac:dyDescent="0.2">
      <c r="A9" s="1" t="s">
        <v>34</v>
      </c>
      <c r="B9" s="3">
        <v>1848104.1792130747</v>
      </c>
      <c r="C9" s="3">
        <v>3986041.9673184389</v>
      </c>
      <c r="D9" s="3">
        <v>5223296.3349854909</v>
      </c>
      <c r="E9" s="3">
        <v>6333061.5621724697</v>
      </c>
      <c r="F9" s="3">
        <v>6601766.2659562621</v>
      </c>
      <c r="G9" s="3">
        <v>6700628.3231746219</v>
      </c>
      <c r="H9" s="3">
        <v>7499186.4458241733</v>
      </c>
      <c r="I9" s="3">
        <v>7750108.6807585806</v>
      </c>
      <c r="J9" s="3">
        <v>7760673.5249275826</v>
      </c>
      <c r="K9" s="3">
        <v>7938782.964859359</v>
      </c>
      <c r="L9" s="3">
        <v>8020693.8676880868</v>
      </c>
      <c r="M9" s="3">
        <v>8077570.0407124022</v>
      </c>
      <c r="N9" s="3">
        <v>8160797.0132605033</v>
      </c>
      <c r="O9" s="3">
        <v>8217622.3856249033</v>
      </c>
      <c r="P9" s="3">
        <v>8246283.8582221437</v>
      </c>
      <c r="Q9" s="3">
        <v>8340730.7813979797</v>
      </c>
      <c r="R9" s="3">
        <v>8340668.74339798</v>
      </c>
      <c r="S9" s="3">
        <v>8313175.8333979798</v>
      </c>
      <c r="T9" s="3">
        <v>8353379.8333979798</v>
      </c>
      <c r="U9" s="3">
        <v>8419806.5433979798</v>
      </c>
      <c r="V9" s="3">
        <v>8433467.4273979794</v>
      </c>
      <c r="W9" s="3">
        <v>8439292.047097981</v>
      </c>
      <c r="X9" s="3">
        <v>8488677.047097981</v>
      </c>
      <c r="Y9" s="3">
        <v>8500426.047097981</v>
      </c>
      <c r="Z9" s="3">
        <v>8504622.047097981</v>
      </c>
      <c r="AA9" s="3">
        <v>8509241.75709798</v>
      </c>
      <c r="AB9" s="3">
        <v>8510969.8064085804</v>
      </c>
      <c r="AC9" s="3">
        <v>8528527.8064085804</v>
      </c>
      <c r="AD9" s="3">
        <v>8524702.8064085804</v>
      </c>
      <c r="AE9" s="3">
        <v>8543957.3664085809</v>
      </c>
      <c r="AF9" s="3">
        <v>8547154.3664085809</v>
      </c>
      <c r="AG9" s="3">
        <v>8629619.7964085806</v>
      </c>
      <c r="AH9" s="3">
        <v>8545788.6764085796</v>
      </c>
      <c r="AI9" s="4">
        <f>AH9*$AI$42</f>
        <v>8701454.6870448515</v>
      </c>
      <c r="AJ9" s="4">
        <f t="shared" ref="AJ9:AJ41" si="2">AI9*$AJ$42</f>
        <v>8701454.6870448515</v>
      </c>
      <c r="AK9" s="4">
        <f t="shared" si="1"/>
        <v>8701454.6870448515</v>
      </c>
      <c r="AL9" s="34">
        <f>AK9</f>
        <v>8701454.6870448515</v>
      </c>
      <c r="AM9" s="17">
        <f>AL9-AH9</f>
        <v>155666.01063627191</v>
      </c>
    </row>
    <row r="10" spans="1:39" s="19" customFormat="1" x14ac:dyDescent="0.2">
      <c r="A10" s="2" t="s">
        <v>33</v>
      </c>
      <c r="B10" s="3">
        <v>1981792.972882594</v>
      </c>
      <c r="C10" s="3">
        <v>4290238.3991134511</v>
      </c>
      <c r="D10" s="3">
        <v>5421870.4804758281</v>
      </c>
      <c r="E10" s="3">
        <v>5946364.9759322982</v>
      </c>
      <c r="F10" s="3">
        <v>6094872.7562595131</v>
      </c>
      <c r="G10" s="3">
        <v>6802023.0410557343</v>
      </c>
      <c r="H10" s="3">
        <v>7113292.7345111389</v>
      </c>
      <c r="I10" s="3">
        <v>7173428.431771283</v>
      </c>
      <c r="J10" s="3">
        <v>7332336.3257764243</v>
      </c>
      <c r="K10" s="3">
        <v>7402068.960125532</v>
      </c>
      <c r="L10" s="3">
        <v>7653144.7583953468</v>
      </c>
      <c r="M10" s="3">
        <v>7709218.668850339</v>
      </c>
      <c r="N10" s="3">
        <v>7740652.3318641195</v>
      </c>
      <c r="O10" s="3">
        <v>7718944.7873913096</v>
      </c>
      <c r="P10" s="3">
        <v>7780950.5973913092</v>
      </c>
      <c r="Q10" s="3">
        <v>7819153.6973913098</v>
      </c>
      <c r="R10" s="3">
        <v>7867213.9073913097</v>
      </c>
      <c r="S10" s="3">
        <v>7883069.8673913097</v>
      </c>
      <c r="T10" s="3">
        <v>7907717.1073913099</v>
      </c>
      <c r="U10" s="3">
        <v>7914583.8313913094</v>
      </c>
      <c r="V10" s="3">
        <v>7967361.317391309</v>
      </c>
      <c r="W10" s="3">
        <v>8004714.3573913099</v>
      </c>
      <c r="X10" s="3">
        <v>8004720.3573913099</v>
      </c>
      <c r="Y10" s="3">
        <v>8008562.3773913104</v>
      </c>
      <c r="Z10" s="3">
        <v>8016225.14739131</v>
      </c>
      <c r="AA10" s="3">
        <v>8030436.3512302963</v>
      </c>
      <c r="AB10" s="3">
        <v>8030752.9612302966</v>
      </c>
      <c r="AC10" s="3">
        <v>8050190.9612302966</v>
      </c>
      <c r="AD10" s="3">
        <v>8070228.9612302966</v>
      </c>
      <c r="AE10" s="3">
        <v>8070230.2112302966</v>
      </c>
      <c r="AF10" s="3">
        <v>8108196.1412302963</v>
      </c>
      <c r="AG10" s="3">
        <v>8090129.1912302962</v>
      </c>
      <c r="AH10" s="4">
        <f>AG10*$AH$42</f>
        <v>8090129.1912302962</v>
      </c>
      <c r="AI10" s="4">
        <f t="shared" ref="AI10:AI41" si="3">AH10*$AI$42</f>
        <v>8237495.1260102466</v>
      </c>
      <c r="AJ10" s="4">
        <f t="shared" si="2"/>
        <v>8237495.1260102466</v>
      </c>
      <c r="AK10" s="4">
        <f t="shared" si="1"/>
        <v>8237495.1260102466</v>
      </c>
      <c r="AL10" s="34">
        <f t="shared" si="0"/>
        <v>8237495.1260102466</v>
      </c>
      <c r="AM10" s="17">
        <f>AL10-AG10</f>
        <v>147365.93477995042</v>
      </c>
    </row>
    <row r="11" spans="1:39" s="19" customFormat="1" x14ac:dyDescent="0.2">
      <c r="A11" s="2" t="s">
        <v>32</v>
      </c>
      <c r="B11" s="3">
        <v>2955810.2152729998</v>
      </c>
      <c r="C11" s="3">
        <v>5858311.1497944789</v>
      </c>
      <c r="D11" s="3">
        <v>6488297.5617051898</v>
      </c>
      <c r="E11" s="3">
        <v>6728859.6576769948</v>
      </c>
      <c r="F11" s="3">
        <v>7877409.9422167083</v>
      </c>
      <c r="G11" s="3">
        <v>8314789.7336946214</v>
      </c>
      <c r="H11" s="3">
        <v>8503820.366490623</v>
      </c>
      <c r="I11" s="3">
        <v>8925025.8977260031</v>
      </c>
      <c r="J11" s="3">
        <v>9139530.9105956294</v>
      </c>
      <c r="K11" s="3">
        <v>9392916.1453852076</v>
      </c>
      <c r="L11" s="3">
        <v>9442126.2335830647</v>
      </c>
      <c r="M11" s="3">
        <v>9478607.4380163532</v>
      </c>
      <c r="N11" s="3">
        <v>9546741.1538950931</v>
      </c>
      <c r="O11" s="3">
        <v>9713722.1966971345</v>
      </c>
      <c r="P11" s="3">
        <v>9674984.0374971349</v>
      </c>
      <c r="Q11" s="3">
        <v>9706222.6674971338</v>
      </c>
      <c r="R11" s="3">
        <v>9921197.2794971336</v>
      </c>
      <c r="S11" s="3">
        <v>9954276.7794971336</v>
      </c>
      <c r="T11" s="3">
        <v>9869544.1494971346</v>
      </c>
      <c r="U11" s="3">
        <v>9990510.5574971344</v>
      </c>
      <c r="V11" s="3">
        <v>9890198.0174971335</v>
      </c>
      <c r="W11" s="3">
        <v>9859055.1474971343</v>
      </c>
      <c r="X11" s="3">
        <v>9855630.1474971343</v>
      </c>
      <c r="Y11" s="3">
        <v>9861177.5674971342</v>
      </c>
      <c r="Z11" s="3">
        <v>9858941.8600424342</v>
      </c>
      <c r="AA11" s="3">
        <v>9868981.1100424342</v>
      </c>
      <c r="AB11" s="3">
        <v>9868974.1100424342</v>
      </c>
      <c r="AC11" s="3">
        <v>9890523.1300424337</v>
      </c>
      <c r="AD11" s="3">
        <v>9893378.0400424339</v>
      </c>
      <c r="AE11" s="3">
        <v>9866878.120042434</v>
      </c>
      <c r="AF11" s="3">
        <v>9978738.0400424339</v>
      </c>
      <c r="AG11" s="4">
        <f>AF11*$AG$42</f>
        <v>9994242.1415607668</v>
      </c>
      <c r="AH11" s="4">
        <f t="shared" ref="AH11:AH41" si="4">AG11*$AH$42</f>
        <v>9994242.1415607668</v>
      </c>
      <c r="AI11" s="4">
        <f t="shared" si="3"/>
        <v>10176292.489681883</v>
      </c>
      <c r="AJ11" s="4">
        <f t="shared" si="2"/>
        <v>10176292.489681883</v>
      </c>
      <c r="AK11" s="4">
        <f t="shared" si="1"/>
        <v>10176292.489681883</v>
      </c>
      <c r="AL11" s="34">
        <f t="shared" si="0"/>
        <v>10176292.489681883</v>
      </c>
      <c r="AM11" s="17">
        <f>AL11-AF11</f>
        <v>197554.4496394489</v>
      </c>
    </row>
    <row r="12" spans="1:39" s="19" customFormat="1" x14ac:dyDescent="0.2">
      <c r="A12" s="2" t="s">
        <v>31</v>
      </c>
      <c r="B12" s="3">
        <v>2394997.1977003412</v>
      </c>
      <c r="C12" s="3">
        <v>4597595.5673425263</v>
      </c>
      <c r="D12" s="3">
        <v>5550816.6446340671</v>
      </c>
      <c r="E12" s="3">
        <v>7104490.3429767247</v>
      </c>
      <c r="F12" s="3">
        <v>7614033.5180424545</v>
      </c>
      <c r="G12" s="3">
        <v>8155412.0123271514</v>
      </c>
      <c r="H12" s="3">
        <v>8313079.5603812579</v>
      </c>
      <c r="I12" s="3">
        <v>8627007.4757538941</v>
      </c>
      <c r="J12" s="3">
        <v>8923640.1476856209</v>
      </c>
      <c r="K12" s="3">
        <v>8928152.8028955869</v>
      </c>
      <c r="L12" s="3">
        <v>9143469.7178803701</v>
      </c>
      <c r="M12" s="3">
        <v>8738225.0074803699</v>
      </c>
      <c r="N12" s="3">
        <v>9175785.9990803711</v>
      </c>
      <c r="O12" s="3">
        <v>8956577.967880372</v>
      </c>
      <c r="P12" s="3">
        <v>9020440.6478803717</v>
      </c>
      <c r="Q12" s="3">
        <v>9191317.5156403724</v>
      </c>
      <c r="R12" s="3">
        <v>9248819.7783603724</v>
      </c>
      <c r="S12" s="3">
        <v>9259938.4303603731</v>
      </c>
      <c r="T12" s="3">
        <v>9251917.3478803709</v>
      </c>
      <c r="U12" s="3">
        <v>9237405.2668907717</v>
      </c>
      <c r="V12" s="3">
        <v>9246325.7168907709</v>
      </c>
      <c r="W12" s="3">
        <v>9241506.3168907706</v>
      </c>
      <c r="X12" s="3">
        <v>9238572.5668907706</v>
      </c>
      <c r="Y12" s="3">
        <v>9238285.6444467716</v>
      </c>
      <c r="Z12" s="3">
        <v>9250940.1044467725</v>
      </c>
      <c r="AA12" s="3">
        <v>9251220.1044467725</v>
      </c>
      <c r="AB12" s="3">
        <v>9249447.9644467719</v>
      </c>
      <c r="AC12" s="3">
        <v>9252817.5744467713</v>
      </c>
      <c r="AD12" s="3">
        <v>9617003.7244467717</v>
      </c>
      <c r="AE12" s="3">
        <v>10503984.574446771</v>
      </c>
      <c r="AF12" s="4">
        <f>AE12*$AF$42</f>
        <v>10536395.707069034</v>
      </c>
      <c r="AG12" s="4">
        <f t="shared" ref="AG12:AG41" si="5">AF12*$AG$42</f>
        <v>10552766.248917531</v>
      </c>
      <c r="AH12" s="4">
        <f t="shared" si="4"/>
        <v>10552766.248917531</v>
      </c>
      <c r="AI12" s="4">
        <f t="shared" si="3"/>
        <v>10744990.40579154</v>
      </c>
      <c r="AJ12" s="4">
        <f t="shared" si="2"/>
        <v>10744990.40579154</v>
      </c>
      <c r="AK12" s="4">
        <f t="shared" si="1"/>
        <v>10744990.40579154</v>
      </c>
      <c r="AL12" s="34">
        <f t="shared" si="0"/>
        <v>10744990.40579154</v>
      </c>
      <c r="AM12" s="17">
        <f>AL12-AE12</f>
        <v>241005.8313447684</v>
      </c>
    </row>
    <row r="13" spans="1:39" s="19" customFormat="1" x14ac:dyDescent="0.2">
      <c r="A13" s="2" t="s">
        <v>30</v>
      </c>
      <c r="B13" s="3">
        <v>1939053.3579242667</v>
      </c>
      <c r="C13" s="3">
        <v>6656588.9395701084</v>
      </c>
      <c r="D13" s="3">
        <v>8962112.9603650793</v>
      </c>
      <c r="E13" s="3">
        <v>9654686.8894404862</v>
      </c>
      <c r="F13" s="3">
        <v>10163641.12125334</v>
      </c>
      <c r="G13" s="3">
        <v>10540422.165332995</v>
      </c>
      <c r="H13" s="3">
        <v>11066945.743131975</v>
      </c>
      <c r="I13" s="3">
        <v>9475014.3301114086</v>
      </c>
      <c r="J13" s="3">
        <v>9597447.6710502803</v>
      </c>
      <c r="K13" s="3">
        <v>9656493.487057386</v>
      </c>
      <c r="L13" s="3">
        <v>9229174.5444504693</v>
      </c>
      <c r="M13" s="3">
        <v>9750832.5124504678</v>
      </c>
      <c r="N13" s="3">
        <v>9511901.5427504666</v>
      </c>
      <c r="O13" s="3">
        <v>9572269.4927504659</v>
      </c>
      <c r="P13" s="3">
        <v>9659981.7227504663</v>
      </c>
      <c r="Q13" s="3">
        <v>9671261.5527504664</v>
      </c>
      <c r="R13" s="3">
        <v>9686251.8447504677</v>
      </c>
      <c r="S13" s="3">
        <v>9728608.732750468</v>
      </c>
      <c r="T13" s="3">
        <v>9738272.4627504665</v>
      </c>
      <c r="U13" s="3">
        <v>9768345.0327504668</v>
      </c>
      <c r="V13" s="3">
        <v>9762710.5427504666</v>
      </c>
      <c r="W13" s="3">
        <v>9762506.4727504663</v>
      </c>
      <c r="X13" s="3">
        <v>9717965.0337548666</v>
      </c>
      <c r="Y13" s="3">
        <v>9753192.7937548682</v>
      </c>
      <c r="Z13" s="3">
        <v>9765086.8537548669</v>
      </c>
      <c r="AA13" s="3">
        <v>9782734.7337548658</v>
      </c>
      <c r="AB13" s="3">
        <v>9936361.143754866</v>
      </c>
      <c r="AC13" s="3">
        <v>9875801.1737548672</v>
      </c>
      <c r="AD13" s="3">
        <v>9944651.0237548668</v>
      </c>
      <c r="AE13" s="4">
        <f>AD13*$AE$42</f>
        <v>10091298.561476793</v>
      </c>
      <c r="AF13" s="4">
        <f t="shared" ref="AF13:AF41" si="6">AE13*$AF$42</f>
        <v>10122436.308651568</v>
      </c>
      <c r="AG13" s="4">
        <f t="shared" si="5"/>
        <v>10138163.676131546</v>
      </c>
      <c r="AH13" s="4">
        <f t="shared" si="4"/>
        <v>10138163.676131546</v>
      </c>
      <c r="AI13" s="4">
        <f t="shared" si="3"/>
        <v>10322835.630283376</v>
      </c>
      <c r="AJ13" s="4">
        <f t="shared" si="2"/>
        <v>10322835.630283376</v>
      </c>
      <c r="AK13" s="4">
        <f t="shared" si="1"/>
        <v>10322835.630283376</v>
      </c>
      <c r="AL13" s="34">
        <f t="shared" si="0"/>
        <v>10322835.630283376</v>
      </c>
      <c r="AM13" s="17">
        <f>AL13-AD13</f>
        <v>378184.60652850941</v>
      </c>
    </row>
    <row r="14" spans="1:39" s="19" customFormat="1" x14ac:dyDescent="0.2">
      <c r="A14" s="1" t="s">
        <v>29</v>
      </c>
      <c r="B14" s="3">
        <v>2281582.5809648526</v>
      </c>
      <c r="C14" s="3">
        <v>5609582.3712234171</v>
      </c>
      <c r="D14" s="3">
        <v>7283951.911676554</v>
      </c>
      <c r="E14" s="3">
        <v>7795811.758732955</v>
      </c>
      <c r="F14" s="3">
        <v>8452755.7636942659</v>
      </c>
      <c r="G14" s="3">
        <v>9165904.8814037628</v>
      </c>
      <c r="H14" s="3">
        <v>9548778.1816478893</v>
      </c>
      <c r="I14" s="3">
        <v>9762534.1763959303</v>
      </c>
      <c r="J14" s="3">
        <v>10251614.313831961</v>
      </c>
      <c r="K14" s="3">
        <v>9940793.9034104217</v>
      </c>
      <c r="L14" s="3">
        <v>10277691.232913632</v>
      </c>
      <c r="M14" s="3">
        <v>10081244.080913631</v>
      </c>
      <c r="N14" s="3">
        <v>10121814.310913632</v>
      </c>
      <c r="O14" s="3">
        <v>10249086.294913631</v>
      </c>
      <c r="P14" s="3">
        <v>10258417.74491363</v>
      </c>
      <c r="Q14" s="3">
        <v>11076942.602913631</v>
      </c>
      <c r="R14" s="3">
        <v>10441086.280913631</v>
      </c>
      <c r="S14" s="3">
        <v>10563651.850913629</v>
      </c>
      <c r="T14" s="3">
        <v>10575801.320913631</v>
      </c>
      <c r="U14" s="3">
        <v>10628342.570913631</v>
      </c>
      <c r="V14" s="3">
        <v>10540710.510913629</v>
      </c>
      <c r="W14" s="3">
        <v>10544954.479630031</v>
      </c>
      <c r="X14" s="3">
        <v>10559527.479630031</v>
      </c>
      <c r="Y14" s="3">
        <v>10569106.98963003</v>
      </c>
      <c r="Z14" s="3">
        <v>10629781.66963003</v>
      </c>
      <c r="AA14" s="3">
        <v>10631610.859630032</v>
      </c>
      <c r="AB14" s="3">
        <v>10741461.48963003</v>
      </c>
      <c r="AC14" s="3">
        <v>10652865.679630032</v>
      </c>
      <c r="AD14" s="4">
        <f>AC14*$AD$42</f>
        <v>10721302.08609915</v>
      </c>
      <c r="AE14" s="4">
        <f t="shared" ref="AE14:AE41" si="7">AD14*$AE$42</f>
        <v>10879402.4104186</v>
      </c>
      <c r="AF14" s="4">
        <f t="shared" si="6"/>
        <v>10912971.93366722</v>
      </c>
      <c r="AG14" s="4">
        <f t="shared" si="5"/>
        <v>10929927.567139843</v>
      </c>
      <c r="AH14" s="4">
        <f t="shared" si="4"/>
        <v>10929927.567139843</v>
      </c>
      <c r="AI14" s="4">
        <f t="shared" si="3"/>
        <v>11129021.914700413</v>
      </c>
      <c r="AJ14" s="4">
        <f t="shared" si="2"/>
        <v>11129021.914700413</v>
      </c>
      <c r="AK14" s="4">
        <f t="shared" si="1"/>
        <v>11129021.914700413</v>
      </c>
      <c r="AL14" s="34">
        <f t="shared" si="0"/>
        <v>11129021.914700413</v>
      </c>
      <c r="AM14" s="17">
        <f>AL14-AC14</f>
        <v>476156.23507038131</v>
      </c>
    </row>
    <row r="15" spans="1:39" s="19" customFormat="1" x14ac:dyDescent="0.2">
      <c r="A15" s="1" t="s">
        <v>28</v>
      </c>
      <c r="B15" s="3">
        <v>2629152.965765968</v>
      </c>
      <c r="C15" s="3">
        <v>6014655.2818537336</v>
      </c>
      <c r="D15" s="3">
        <v>7212171.7202623487</v>
      </c>
      <c r="E15" s="3">
        <v>8051945.5902855182</v>
      </c>
      <c r="F15" s="3">
        <v>8602418.1286927704</v>
      </c>
      <c r="G15" s="3">
        <v>9502859.1449574828</v>
      </c>
      <c r="H15" s="3">
        <v>9776351.0197854694</v>
      </c>
      <c r="I15" s="3">
        <v>9975502.1559944078</v>
      </c>
      <c r="J15" s="3">
        <v>9992883.2620980926</v>
      </c>
      <c r="K15" s="3">
        <v>10322652.336901698</v>
      </c>
      <c r="L15" s="3">
        <v>10259453.073601699</v>
      </c>
      <c r="M15" s="3">
        <v>10336373.930301698</v>
      </c>
      <c r="N15" s="3">
        <v>10728297.081401698</v>
      </c>
      <c r="O15" s="3">
        <v>10768046.667401699</v>
      </c>
      <c r="P15" s="3">
        <v>11697411.377401697</v>
      </c>
      <c r="Q15" s="3">
        <v>14198798.064601697</v>
      </c>
      <c r="R15" s="3">
        <v>14270195.304601697</v>
      </c>
      <c r="S15" s="3">
        <v>14085693.384601699</v>
      </c>
      <c r="T15" s="3">
        <v>13848249.594601696</v>
      </c>
      <c r="U15" s="3">
        <v>13909244.474601699</v>
      </c>
      <c r="V15" s="3">
        <v>13980510.649168799</v>
      </c>
      <c r="W15" s="3">
        <v>14022261.899168799</v>
      </c>
      <c r="X15" s="3">
        <v>14056567.819168799</v>
      </c>
      <c r="Y15" s="3">
        <v>14127286.539168797</v>
      </c>
      <c r="Z15" s="3">
        <v>11239068.319168799</v>
      </c>
      <c r="AA15" s="3">
        <v>11261046.7691688</v>
      </c>
      <c r="AB15" s="3">
        <v>11321865.1791688</v>
      </c>
      <c r="AC15" s="4">
        <f>AB15*$AC$42</f>
        <v>11321865.1791688</v>
      </c>
      <c r="AD15" s="4">
        <f t="shared" ref="AD15:AD41" si="8">AC15*$AD$42</f>
        <v>11394599.388976</v>
      </c>
      <c r="AE15" s="4">
        <f t="shared" si="7"/>
        <v>11562628.406759489</v>
      </c>
      <c r="AF15" s="4">
        <f t="shared" si="6"/>
        <v>11598306.094602358</v>
      </c>
      <c r="AG15" s="4">
        <f t="shared" si="5"/>
        <v>11616326.541116718</v>
      </c>
      <c r="AH15" s="4">
        <f t="shared" si="4"/>
        <v>11616326.541116718</v>
      </c>
      <c r="AI15" s="4">
        <f t="shared" si="3"/>
        <v>11827924.005010923</v>
      </c>
      <c r="AJ15" s="4">
        <f t="shared" si="2"/>
        <v>11827924.005010923</v>
      </c>
      <c r="AK15" s="4">
        <f t="shared" si="1"/>
        <v>11827924.005010923</v>
      </c>
      <c r="AL15" s="34">
        <f t="shared" si="0"/>
        <v>11827924.005010923</v>
      </c>
      <c r="AM15" s="17">
        <f>AL15-AB15</f>
        <v>506058.82584212348</v>
      </c>
    </row>
    <row r="16" spans="1:39" s="19" customFormat="1" x14ac:dyDescent="0.2">
      <c r="A16" s="1" t="s">
        <v>27</v>
      </c>
      <c r="B16" s="3">
        <v>2035153.3765434423</v>
      </c>
      <c r="C16" s="3">
        <v>4962763.8141888594</v>
      </c>
      <c r="D16" s="3">
        <v>6125551.4053834975</v>
      </c>
      <c r="E16" s="3">
        <v>7597742.1300268527</v>
      </c>
      <c r="F16" s="3">
        <v>8750086.6943044439</v>
      </c>
      <c r="G16" s="3">
        <v>9049919.1157044377</v>
      </c>
      <c r="H16" s="3">
        <v>9385228.6616895422</v>
      </c>
      <c r="I16" s="3">
        <v>9914674.176766796</v>
      </c>
      <c r="J16" s="3">
        <v>10098188.407548079</v>
      </c>
      <c r="K16" s="3">
        <v>10219295.52034808</v>
      </c>
      <c r="L16" s="3">
        <v>10367631.770348081</v>
      </c>
      <c r="M16" s="3">
        <v>10615756.19434808</v>
      </c>
      <c r="N16" s="3">
        <v>10667984.818348082</v>
      </c>
      <c r="O16" s="3">
        <v>10772427.589748081</v>
      </c>
      <c r="P16" s="3">
        <v>10889098.86234808</v>
      </c>
      <c r="Q16" s="3">
        <v>11015147.51234808</v>
      </c>
      <c r="R16" s="3">
        <v>11129328.92234808</v>
      </c>
      <c r="S16" s="3">
        <v>11199387.822348081</v>
      </c>
      <c r="T16" s="3">
        <v>11199657.932348082</v>
      </c>
      <c r="U16" s="3">
        <v>11215759.158126382</v>
      </c>
      <c r="V16" s="3">
        <v>11262604.858126381</v>
      </c>
      <c r="W16" s="3">
        <v>11322572.128126381</v>
      </c>
      <c r="X16" s="3">
        <v>11339583.868126381</v>
      </c>
      <c r="Y16" s="3">
        <v>11357441.698126381</v>
      </c>
      <c r="Z16" s="3">
        <v>11599682.608126383</v>
      </c>
      <c r="AA16" s="3">
        <v>11624630.428126384</v>
      </c>
      <c r="AB16" s="4">
        <f>AA16*$AB$42</f>
        <v>11666567.742776901</v>
      </c>
      <c r="AC16" s="4">
        <f t="shared" ref="AC16:AC41" si="9">AB16*$AC$42</f>
        <v>11666567.742776901</v>
      </c>
      <c r="AD16" s="4">
        <f t="shared" si="8"/>
        <v>11741516.399425305</v>
      </c>
      <c r="AE16" s="4">
        <f t="shared" si="7"/>
        <v>11914661.1849974</v>
      </c>
      <c r="AF16" s="4">
        <f t="shared" si="6"/>
        <v>11951425.106448285</v>
      </c>
      <c r="AG16" s="4">
        <f t="shared" si="5"/>
        <v>11969994.198791983</v>
      </c>
      <c r="AH16" s="4">
        <f t="shared" si="4"/>
        <v>11969994.198791983</v>
      </c>
      <c r="AI16" s="4">
        <f t="shared" si="3"/>
        <v>12188033.904057469</v>
      </c>
      <c r="AJ16" s="4">
        <f t="shared" si="2"/>
        <v>12188033.904057469</v>
      </c>
      <c r="AK16" s="4">
        <f t="shared" si="1"/>
        <v>12188033.904057469</v>
      </c>
      <c r="AL16" s="34">
        <f t="shared" si="0"/>
        <v>12188033.904057469</v>
      </c>
      <c r="AM16" s="17">
        <f>AL16-AA16</f>
        <v>563403.47593108565</v>
      </c>
    </row>
    <row r="17" spans="1:39" s="19" customFormat="1" x14ac:dyDescent="0.2">
      <c r="A17" s="1" t="s">
        <v>26</v>
      </c>
      <c r="B17" s="3">
        <v>2412520.7275637253</v>
      </c>
      <c r="C17" s="3">
        <v>5446395.7379511334</v>
      </c>
      <c r="D17" s="3">
        <v>7033076.7988678152</v>
      </c>
      <c r="E17" s="3">
        <v>8298895.6735472959</v>
      </c>
      <c r="F17" s="3">
        <v>9726527.3516476527</v>
      </c>
      <c r="G17" s="3">
        <v>10060738.783174219</v>
      </c>
      <c r="H17" s="3">
        <v>10224829.81305754</v>
      </c>
      <c r="I17" s="3">
        <v>10463084.056678435</v>
      </c>
      <c r="J17" s="3">
        <v>10458914.001078434</v>
      </c>
      <c r="K17" s="3">
        <v>10664299.844278438</v>
      </c>
      <c r="L17" s="3">
        <v>10904834.026578439</v>
      </c>
      <c r="M17" s="3">
        <v>11423798.055478439</v>
      </c>
      <c r="N17" s="3">
        <v>11532422.423378438</v>
      </c>
      <c r="O17" s="3">
        <v>11624670.452180328</v>
      </c>
      <c r="P17" s="3">
        <v>11912484.082180327</v>
      </c>
      <c r="Q17" s="3">
        <v>11962284.542180326</v>
      </c>
      <c r="R17" s="3">
        <v>12070750.952180326</v>
      </c>
      <c r="S17" s="3">
        <v>12121442.552180326</v>
      </c>
      <c r="T17" s="3">
        <v>12101423.670847636</v>
      </c>
      <c r="U17" s="3">
        <v>12036594.350847635</v>
      </c>
      <c r="V17" s="3">
        <v>12744677.520847635</v>
      </c>
      <c r="W17" s="3">
        <v>13795273.730847634</v>
      </c>
      <c r="X17" s="3">
        <v>14059815.230847634</v>
      </c>
      <c r="Y17" s="3">
        <v>14090446.120847635</v>
      </c>
      <c r="Z17" s="3">
        <v>14096408.200847637</v>
      </c>
      <c r="AA17" s="4">
        <f>Z17*$AA$42</f>
        <v>14130583.714946873</v>
      </c>
      <c r="AB17" s="4">
        <f t="shared" ref="AB17:AB41" si="10">AA17*$AB$42</f>
        <v>14181561.570897922</v>
      </c>
      <c r="AC17" s="4">
        <f t="shared" si="9"/>
        <v>14181561.570897922</v>
      </c>
      <c r="AD17" s="4">
        <f t="shared" si="8"/>
        <v>14272667.113877648</v>
      </c>
      <c r="AE17" s="4">
        <f t="shared" si="7"/>
        <v>14483137.193116749</v>
      </c>
      <c r="AF17" s="4">
        <f t="shared" si="6"/>
        <v>14527826.413386025</v>
      </c>
      <c r="AG17" s="4">
        <f t="shared" si="5"/>
        <v>14550398.495612254</v>
      </c>
      <c r="AH17" s="4">
        <f t="shared" si="4"/>
        <v>14550398.495612254</v>
      </c>
      <c r="AI17" s="4">
        <f t="shared" si="3"/>
        <v>14815441.614831047</v>
      </c>
      <c r="AJ17" s="4">
        <f t="shared" si="2"/>
        <v>14815441.614831047</v>
      </c>
      <c r="AK17" s="4">
        <f t="shared" si="1"/>
        <v>14815441.614831047</v>
      </c>
      <c r="AL17" s="34">
        <f t="shared" si="0"/>
        <v>14815441.614831047</v>
      </c>
      <c r="AM17" s="17">
        <f>AL17-Z17</f>
        <v>719033.41398341022</v>
      </c>
    </row>
    <row r="18" spans="1:39" s="19" customFormat="1" x14ac:dyDescent="0.2">
      <c r="A18" s="2" t="s">
        <v>16</v>
      </c>
      <c r="B18" s="3">
        <v>2037584.7394588166</v>
      </c>
      <c r="C18" s="3">
        <v>5945681.1800199766</v>
      </c>
      <c r="D18" s="3">
        <v>7903543.6481215153</v>
      </c>
      <c r="E18" s="3">
        <v>8936849.7410433441</v>
      </c>
      <c r="F18" s="3">
        <v>9714815.4371661581</v>
      </c>
      <c r="G18" s="3">
        <v>9953890.7485926822</v>
      </c>
      <c r="H18" s="3">
        <v>10428805.436108546</v>
      </c>
      <c r="I18" s="3">
        <v>10605272.370588547</v>
      </c>
      <c r="J18" s="3">
        <v>10777869.890588546</v>
      </c>
      <c r="K18" s="3">
        <v>10871659.029308548</v>
      </c>
      <c r="L18" s="3">
        <v>11044831.875688547</v>
      </c>
      <c r="M18" s="3">
        <v>11166189.285688547</v>
      </c>
      <c r="N18" s="3">
        <v>11289599.149388548</v>
      </c>
      <c r="O18" s="3">
        <v>11465191.579388548</v>
      </c>
      <c r="P18" s="3">
        <v>11395031.029388547</v>
      </c>
      <c r="Q18" s="3">
        <v>11470265.049388546</v>
      </c>
      <c r="R18" s="3">
        <v>11585806.409388548</v>
      </c>
      <c r="S18" s="3">
        <v>11502347.486115828</v>
      </c>
      <c r="T18" s="3">
        <v>11556013.156115826</v>
      </c>
      <c r="U18" s="3">
        <v>11561528.846115828</v>
      </c>
      <c r="V18" s="3">
        <v>11579661.176115826</v>
      </c>
      <c r="W18" s="3">
        <v>11702978.916115826</v>
      </c>
      <c r="X18" s="3">
        <v>11766200.046115827</v>
      </c>
      <c r="Y18" s="3">
        <v>11774299.616115827</v>
      </c>
      <c r="Z18" s="4">
        <f>Y18*$Z$42</f>
        <v>11774299.616115827</v>
      </c>
      <c r="AA18" s="4">
        <f t="shared" ref="AA18:AA41" si="11">Z18*$AA$42</f>
        <v>11802845.38017188</v>
      </c>
      <c r="AB18" s="4">
        <f t="shared" si="10"/>
        <v>11845425.627650719</v>
      </c>
      <c r="AC18" s="4">
        <f t="shared" si="9"/>
        <v>11845425.627650719</v>
      </c>
      <c r="AD18" s="4">
        <f t="shared" si="8"/>
        <v>11921523.307602108</v>
      </c>
      <c r="AE18" s="4">
        <f t="shared" si="7"/>
        <v>12097322.542263869</v>
      </c>
      <c r="AF18" s="4">
        <f t="shared" si="6"/>
        <v>12134650.084256403</v>
      </c>
      <c r="AG18" s="4">
        <f t="shared" si="5"/>
        <v>12153503.855749432</v>
      </c>
      <c r="AH18" s="4">
        <f t="shared" si="4"/>
        <v>12153503.855749432</v>
      </c>
      <c r="AI18" s="4">
        <f t="shared" si="3"/>
        <v>12374886.28540157</v>
      </c>
      <c r="AJ18" s="4">
        <f t="shared" si="2"/>
        <v>12374886.28540157</v>
      </c>
      <c r="AK18" s="4">
        <f t="shared" si="1"/>
        <v>12374886.28540157</v>
      </c>
      <c r="AL18" s="34">
        <f t="shared" si="0"/>
        <v>12374886.28540157</v>
      </c>
      <c r="AM18" s="17">
        <f>AL18-Y18</f>
        <v>600586.66928574257</v>
      </c>
    </row>
    <row r="19" spans="1:39" s="19" customFormat="1" x14ac:dyDescent="0.2">
      <c r="A19" s="2" t="s">
        <v>15</v>
      </c>
      <c r="B19" s="3">
        <v>1958310.1574825943</v>
      </c>
      <c r="C19" s="3">
        <v>6351015.1163662961</v>
      </c>
      <c r="D19" s="3">
        <v>7762141.0600516787</v>
      </c>
      <c r="E19" s="3">
        <v>8819956.6524457373</v>
      </c>
      <c r="F19" s="3">
        <v>9429602.1315045841</v>
      </c>
      <c r="G19" s="3">
        <v>9883699.322314091</v>
      </c>
      <c r="H19" s="3">
        <v>10060959.356577491</v>
      </c>
      <c r="I19" s="3">
        <v>10339147.946577491</v>
      </c>
      <c r="J19" s="3">
        <v>10542324.177377492</v>
      </c>
      <c r="K19" s="3">
        <v>10827473.06667749</v>
      </c>
      <c r="L19" s="3">
        <v>11014992.180097492</v>
      </c>
      <c r="M19" s="3">
        <v>11415489.220577491</v>
      </c>
      <c r="N19" s="3">
        <v>11418698.130577493</v>
      </c>
      <c r="O19" s="3">
        <v>11446387.950577492</v>
      </c>
      <c r="P19" s="3">
        <v>11504254.060577493</v>
      </c>
      <c r="Q19" s="3">
        <v>11522890.720577493</v>
      </c>
      <c r="R19" s="3">
        <v>11542849.781838791</v>
      </c>
      <c r="S19" s="3">
        <v>11570676.951838793</v>
      </c>
      <c r="T19" s="3">
        <v>11573361.071838792</v>
      </c>
      <c r="U19" s="3">
        <v>11675556.301838791</v>
      </c>
      <c r="V19" s="3">
        <v>11699521.00183879</v>
      </c>
      <c r="W19" s="3">
        <v>11701247.84183879</v>
      </c>
      <c r="X19" s="3">
        <v>11744386.131838791</v>
      </c>
      <c r="Y19" s="4">
        <f>X19*$Y$42</f>
        <v>11782775.00371542</v>
      </c>
      <c r="Z19" s="4">
        <f t="shared" ref="Z19:Z41" si="12">Y19*$Z$42</f>
        <v>11782775.00371542</v>
      </c>
      <c r="AA19" s="4">
        <f t="shared" si="11"/>
        <v>11811341.31561063</v>
      </c>
      <c r="AB19" s="4">
        <f t="shared" si="10"/>
        <v>11853952.213243894</v>
      </c>
      <c r="AC19" s="4">
        <f t="shared" si="9"/>
        <v>11853952.213243894</v>
      </c>
      <c r="AD19" s="4">
        <f t="shared" si="8"/>
        <v>11930104.669899972</v>
      </c>
      <c r="AE19" s="4">
        <f t="shared" si="7"/>
        <v>12106030.448534798</v>
      </c>
      <c r="AF19" s="4">
        <f t="shared" si="6"/>
        <v>12143384.859674275</v>
      </c>
      <c r="AG19" s="4">
        <f t="shared" si="5"/>
        <v>12162252.202507114</v>
      </c>
      <c r="AH19" s="4">
        <f t="shared" si="4"/>
        <v>12162252.202507114</v>
      </c>
      <c r="AI19" s="4">
        <f t="shared" si="3"/>
        <v>12383793.987871287</v>
      </c>
      <c r="AJ19" s="4">
        <f t="shared" si="2"/>
        <v>12383793.987871287</v>
      </c>
      <c r="AK19" s="4">
        <f t="shared" si="1"/>
        <v>12383793.987871287</v>
      </c>
      <c r="AL19" s="34">
        <f t="shared" si="0"/>
        <v>12383793.987871287</v>
      </c>
      <c r="AM19" s="17">
        <f>AL19-X19</f>
        <v>639407.85603249632</v>
      </c>
    </row>
    <row r="20" spans="1:39" s="19" customFormat="1" x14ac:dyDescent="0.2">
      <c r="A20" s="2" t="s">
        <v>14</v>
      </c>
      <c r="B20" s="3">
        <v>2487630.2043677452</v>
      </c>
      <c r="C20" s="3">
        <v>6277087.550112579</v>
      </c>
      <c r="D20" s="3">
        <v>7268830.7223548377</v>
      </c>
      <c r="E20" s="3">
        <v>7840428.8597296989</v>
      </c>
      <c r="F20" s="3">
        <v>8571786.5307329725</v>
      </c>
      <c r="G20" s="3">
        <v>9051663.5821614712</v>
      </c>
      <c r="H20" s="3">
        <v>9290357.4883772694</v>
      </c>
      <c r="I20" s="3">
        <v>9964729.9240779709</v>
      </c>
      <c r="J20" s="3">
        <v>10205080.986898072</v>
      </c>
      <c r="K20" s="3">
        <v>10474789.762558071</v>
      </c>
      <c r="L20" s="3">
        <v>10876157.723898072</v>
      </c>
      <c r="M20" s="3">
        <v>11056869.363898071</v>
      </c>
      <c r="N20" s="3">
        <v>11151792.23389807</v>
      </c>
      <c r="O20" s="3">
        <v>11458542.773898069</v>
      </c>
      <c r="P20" s="3">
        <v>11512553.47389807</v>
      </c>
      <c r="Q20" s="3">
        <v>11547781.901169289</v>
      </c>
      <c r="R20" s="3">
        <v>11490364.401169291</v>
      </c>
      <c r="S20" s="3">
        <v>11495470.721169291</v>
      </c>
      <c r="T20" s="3">
        <v>11518961.42116929</v>
      </c>
      <c r="U20" s="3">
        <v>11642440.67116929</v>
      </c>
      <c r="V20" s="3">
        <v>11638774.20116929</v>
      </c>
      <c r="W20" s="3">
        <v>11690363.45116929</v>
      </c>
      <c r="X20" s="4">
        <f>W20*$X$42</f>
        <v>11708691.182997609</v>
      </c>
      <c r="Y20" s="4">
        <f t="shared" ref="Y20:Y41" si="13">X20*$Y$42</f>
        <v>11746963.3788043</v>
      </c>
      <c r="Z20" s="4">
        <f t="shared" si="12"/>
        <v>11746963.3788043</v>
      </c>
      <c r="AA20" s="4">
        <f t="shared" si="11"/>
        <v>11775442.868533563</v>
      </c>
      <c r="AB20" s="4">
        <f t="shared" si="10"/>
        <v>11817924.258009139</v>
      </c>
      <c r="AC20" s="4">
        <f t="shared" si="9"/>
        <v>11817924.258009139</v>
      </c>
      <c r="AD20" s="4">
        <f t="shared" si="8"/>
        <v>11893845.262972984</v>
      </c>
      <c r="AE20" s="4">
        <f t="shared" si="7"/>
        <v>12069236.346852569</v>
      </c>
      <c r="AF20" s="4">
        <f t="shared" si="6"/>
        <v>12106477.225979419</v>
      </c>
      <c r="AG20" s="4">
        <f t="shared" si="5"/>
        <v>12125287.224917939</v>
      </c>
      <c r="AH20" s="4">
        <f t="shared" si="4"/>
        <v>12125287.224917939</v>
      </c>
      <c r="AI20" s="4">
        <f t="shared" si="3"/>
        <v>12346155.673880704</v>
      </c>
      <c r="AJ20" s="4">
        <f t="shared" si="2"/>
        <v>12346155.673880704</v>
      </c>
      <c r="AK20" s="4">
        <f t="shared" si="1"/>
        <v>12346155.673880704</v>
      </c>
      <c r="AL20" s="34">
        <f t="shared" si="0"/>
        <v>12346155.673880704</v>
      </c>
      <c r="AM20" s="17">
        <f>AL20-W20</f>
        <v>655792.2227114141</v>
      </c>
    </row>
    <row r="21" spans="1:39" s="19" customFormat="1" x14ac:dyDescent="0.2">
      <c r="A21" s="2" t="s">
        <v>13</v>
      </c>
      <c r="B21" s="3">
        <v>2198507.3643823359</v>
      </c>
      <c r="C21" s="3">
        <v>5689139.8987291483</v>
      </c>
      <c r="D21" s="3">
        <v>7268454.6307515483</v>
      </c>
      <c r="E21" s="3">
        <v>9163648.9466625657</v>
      </c>
      <c r="F21" s="3">
        <v>9964614.765166346</v>
      </c>
      <c r="G21" s="3">
        <v>10613929.249606948</v>
      </c>
      <c r="H21" s="3">
        <v>11510922.06630175</v>
      </c>
      <c r="I21" s="3">
        <v>12047601.72151795</v>
      </c>
      <c r="J21" s="3">
        <v>12352055.79023125</v>
      </c>
      <c r="K21" s="3">
        <v>12794487.30737385</v>
      </c>
      <c r="L21" s="3">
        <v>13005384.929224148</v>
      </c>
      <c r="M21" s="3">
        <v>13573816.73872415</v>
      </c>
      <c r="N21" s="3">
        <v>13697572.358724149</v>
      </c>
      <c r="O21" s="3">
        <v>13854596.519121548</v>
      </c>
      <c r="P21" s="3">
        <v>14544526.370077947</v>
      </c>
      <c r="Q21" s="3">
        <v>14595263.370077949</v>
      </c>
      <c r="R21" s="3">
        <v>14815355.249077948</v>
      </c>
      <c r="S21" s="3">
        <v>15000884.719077948</v>
      </c>
      <c r="T21" s="3">
        <v>14887388.270408349</v>
      </c>
      <c r="U21" s="3">
        <v>14972230.621780448</v>
      </c>
      <c r="V21" s="3">
        <v>15113506.468196249</v>
      </c>
      <c r="W21" s="4">
        <f>V21*$W$42</f>
        <v>15285897.624438414</v>
      </c>
      <c r="X21" s="4">
        <f t="shared" ref="X21:X41" si="14">W21*$X$42</f>
        <v>15309862.305569677</v>
      </c>
      <c r="Y21" s="4">
        <f t="shared" si="13"/>
        <v>15359905.648482597</v>
      </c>
      <c r="Z21" s="4">
        <f t="shared" si="12"/>
        <v>15359905.648482597</v>
      </c>
      <c r="AA21" s="4">
        <f t="shared" si="11"/>
        <v>15397144.402112128</v>
      </c>
      <c r="AB21" s="4">
        <f t="shared" si="10"/>
        <v>15452691.534857826</v>
      </c>
      <c r="AC21" s="4">
        <f t="shared" si="9"/>
        <v>15452691.534857826</v>
      </c>
      <c r="AD21" s="4">
        <f t="shared" si="8"/>
        <v>15551963.102783777</v>
      </c>
      <c r="AE21" s="4">
        <f t="shared" si="7"/>
        <v>15781298.158414958</v>
      </c>
      <c r="AF21" s="4">
        <f t="shared" si="6"/>
        <v>15829992.988832757</v>
      </c>
      <c r="AG21" s="4">
        <f t="shared" si="5"/>
        <v>15854588.265043886</v>
      </c>
      <c r="AH21" s="4">
        <f t="shared" si="4"/>
        <v>15854588.265043886</v>
      </c>
      <c r="AI21" s="4">
        <f t="shared" si="3"/>
        <v>16143387.883072497</v>
      </c>
      <c r="AJ21" s="4">
        <f t="shared" si="2"/>
        <v>16143387.883072497</v>
      </c>
      <c r="AK21" s="4">
        <f t="shared" si="1"/>
        <v>16143387.883072497</v>
      </c>
      <c r="AL21" s="34">
        <f t="shared" si="0"/>
        <v>16143387.883072497</v>
      </c>
      <c r="AM21" s="17">
        <f>AL21-V21</f>
        <v>1029881.4148762487</v>
      </c>
    </row>
    <row r="22" spans="1:39" s="19" customFormat="1" x14ac:dyDescent="0.2">
      <c r="A22" s="1" t="s">
        <v>12</v>
      </c>
      <c r="B22" s="3">
        <v>2277710.8704149369</v>
      </c>
      <c r="C22" s="3">
        <v>5816924.9241303317</v>
      </c>
      <c r="D22" s="3">
        <v>6944651.4767182311</v>
      </c>
      <c r="E22" s="3">
        <v>7032974.032538631</v>
      </c>
      <c r="F22" s="3">
        <v>8037514.1733544301</v>
      </c>
      <c r="G22" s="3">
        <v>9658176.5007148348</v>
      </c>
      <c r="H22" s="3">
        <v>10407788.724782255</v>
      </c>
      <c r="I22" s="3">
        <v>10842780.497062255</v>
      </c>
      <c r="J22" s="3">
        <v>11468915.460094269</v>
      </c>
      <c r="K22" s="3">
        <v>11566406.70009427</v>
      </c>
      <c r="L22" s="3">
        <v>11700744.151404271</v>
      </c>
      <c r="M22" s="3">
        <v>11794920.291404271</v>
      </c>
      <c r="N22" s="3">
        <v>12064786.876404271</v>
      </c>
      <c r="O22" s="3">
        <v>12143430.243628655</v>
      </c>
      <c r="P22" s="3">
        <v>12296044.873628655</v>
      </c>
      <c r="Q22" s="3">
        <v>12329558.183628656</v>
      </c>
      <c r="R22" s="3">
        <v>12389345.723628655</v>
      </c>
      <c r="S22" s="3">
        <v>12521187.097824255</v>
      </c>
      <c r="T22" s="3">
        <v>12521290.084365655</v>
      </c>
      <c r="U22" s="3">
        <v>12692497.474365655</v>
      </c>
      <c r="V22" s="4">
        <f>U22*$V$42</f>
        <v>12792581.340124076</v>
      </c>
      <c r="W22" s="4">
        <f t="shared" ref="W22:W41" si="15">V22*$W$42</f>
        <v>12938499.025949445</v>
      </c>
      <c r="X22" s="4">
        <f t="shared" si="14"/>
        <v>12958783.539891126</v>
      </c>
      <c r="Y22" s="4">
        <f t="shared" si="13"/>
        <v>13001141.912257751</v>
      </c>
      <c r="Z22" s="4">
        <f t="shared" si="12"/>
        <v>13001141.912257751</v>
      </c>
      <c r="AA22" s="4">
        <f t="shared" si="11"/>
        <v>13032662.048621412</v>
      </c>
      <c r="AB22" s="4">
        <f t="shared" si="10"/>
        <v>13079679.014231302</v>
      </c>
      <c r="AC22" s="4">
        <f t="shared" si="9"/>
        <v>13079679.014231302</v>
      </c>
      <c r="AD22" s="4">
        <f t="shared" si="8"/>
        <v>13163705.815697046</v>
      </c>
      <c r="AE22" s="4">
        <f t="shared" si="7"/>
        <v>13357822.737503206</v>
      </c>
      <c r="AF22" s="4">
        <f t="shared" si="6"/>
        <v>13399039.683436573</v>
      </c>
      <c r="AG22" s="4">
        <f t="shared" si="5"/>
        <v>13419857.95431076</v>
      </c>
      <c r="AH22" s="4">
        <f t="shared" si="4"/>
        <v>13419857.95431076</v>
      </c>
      <c r="AI22" s="4">
        <f t="shared" si="3"/>
        <v>13664307.686237773</v>
      </c>
      <c r="AJ22" s="4">
        <f t="shared" si="2"/>
        <v>13664307.686237773</v>
      </c>
      <c r="AK22" s="4">
        <f t="shared" si="1"/>
        <v>13664307.686237773</v>
      </c>
      <c r="AL22" s="34">
        <f t="shared" si="0"/>
        <v>13664307.686237773</v>
      </c>
      <c r="AM22" s="17">
        <f>AL22-U22</f>
        <v>971810.21187211759</v>
      </c>
    </row>
    <row r="23" spans="1:39" s="19" customFormat="1" x14ac:dyDescent="0.2">
      <c r="A23" s="1" t="s">
        <v>11</v>
      </c>
      <c r="B23" s="3">
        <v>2289043.1123889601</v>
      </c>
      <c r="C23" s="3">
        <v>5568287.0555970185</v>
      </c>
      <c r="D23" s="3">
        <v>6190578.9976811307</v>
      </c>
      <c r="E23" s="3">
        <v>6533914.2611867301</v>
      </c>
      <c r="F23" s="3">
        <v>9356715.5160764121</v>
      </c>
      <c r="G23" s="3">
        <v>11034212.407848811</v>
      </c>
      <c r="H23" s="3">
        <v>11978728.956458712</v>
      </c>
      <c r="I23" s="3">
        <v>13180163.918033611</v>
      </c>
      <c r="J23" s="3">
        <v>13505407.408725811</v>
      </c>
      <c r="K23" s="3">
        <v>13708105.138056712</v>
      </c>
      <c r="L23" s="3">
        <v>13990211.468680711</v>
      </c>
      <c r="M23" s="3">
        <v>14096174.636551108</v>
      </c>
      <c r="N23" s="3">
        <v>14209773.929198708</v>
      </c>
      <c r="O23" s="3">
        <v>14417942.183198709</v>
      </c>
      <c r="P23" s="3">
        <v>14496554.81333521</v>
      </c>
      <c r="Q23" s="3">
        <v>14708826.72333521</v>
      </c>
      <c r="R23" s="3">
        <v>14794377.35733521</v>
      </c>
      <c r="S23" s="3">
        <v>14887711.943335211</v>
      </c>
      <c r="T23" s="3">
        <v>14985883.764379412</v>
      </c>
      <c r="U23" s="4">
        <f>T23*$U$42</f>
        <v>15046246.875760896</v>
      </c>
      <c r="V23" s="4">
        <f t="shared" ref="V23:V41" si="16">U23*$V$42</f>
        <v>15164890.708901148</v>
      </c>
      <c r="W23" s="4">
        <f t="shared" si="15"/>
        <v>15337867.975897055</v>
      </c>
      <c r="X23" s="4">
        <f t="shared" si="14"/>
        <v>15361914.134278236</v>
      </c>
      <c r="Y23" s="4">
        <f t="shared" si="13"/>
        <v>15412127.618990038</v>
      </c>
      <c r="Z23" s="4">
        <f t="shared" si="12"/>
        <v>15412127.618990038</v>
      </c>
      <c r="AA23" s="4">
        <f t="shared" si="11"/>
        <v>15449492.980239321</v>
      </c>
      <c r="AB23" s="4">
        <f t="shared" si="10"/>
        <v>15505228.96705707</v>
      </c>
      <c r="AC23" s="4">
        <f t="shared" si="9"/>
        <v>15505228.96705707</v>
      </c>
      <c r="AD23" s="4">
        <f t="shared" si="8"/>
        <v>15604838.047270602</v>
      </c>
      <c r="AE23" s="4">
        <f t="shared" si="7"/>
        <v>15834952.816578779</v>
      </c>
      <c r="AF23" s="4">
        <f t="shared" si="6"/>
        <v>15883813.204002989</v>
      </c>
      <c r="AG23" s="4">
        <f t="shared" si="5"/>
        <v>15908492.10141716</v>
      </c>
      <c r="AH23" s="4">
        <f t="shared" si="4"/>
        <v>15908492.10141716</v>
      </c>
      <c r="AI23" s="4">
        <f t="shared" si="3"/>
        <v>16198273.606019842</v>
      </c>
      <c r="AJ23" s="4">
        <f t="shared" si="2"/>
        <v>16198273.606019842</v>
      </c>
      <c r="AK23" s="4">
        <f t="shared" si="1"/>
        <v>16198273.606019842</v>
      </c>
      <c r="AL23" s="34">
        <f t="shared" si="0"/>
        <v>16198273.606019842</v>
      </c>
      <c r="AM23" s="17">
        <f>AL23-T23</f>
        <v>1212389.8416404296</v>
      </c>
    </row>
    <row r="24" spans="1:39" s="19" customFormat="1" x14ac:dyDescent="0.2">
      <c r="A24" s="1" t="s">
        <v>10</v>
      </c>
      <c r="B24" s="3">
        <v>3547690.0696633002</v>
      </c>
      <c r="C24" s="3">
        <v>6442596.2344567804</v>
      </c>
      <c r="D24" s="3">
        <v>6416373.4302690998</v>
      </c>
      <c r="E24" s="3">
        <v>6674718.6771566505</v>
      </c>
      <c r="F24" s="3">
        <v>8276126.7131050499</v>
      </c>
      <c r="G24" s="3">
        <v>9745558.5616828501</v>
      </c>
      <c r="H24" s="3">
        <v>11330823.042103151</v>
      </c>
      <c r="I24" s="3">
        <v>11614690.065544849</v>
      </c>
      <c r="J24" s="3">
        <v>11909498.971689651</v>
      </c>
      <c r="K24" s="3">
        <v>12185355.131689649</v>
      </c>
      <c r="L24" s="3">
        <v>12624347.34168965</v>
      </c>
      <c r="M24" s="3">
        <v>12861462.883476051</v>
      </c>
      <c r="N24" s="3">
        <v>13172143.623476051</v>
      </c>
      <c r="O24" s="3">
        <v>13262540.363476051</v>
      </c>
      <c r="P24" s="3">
        <v>13323262.22347605</v>
      </c>
      <c r="Q24" s="3">
        <v>13442713.793476051</v>
      </c>
      <c r="R24" s="3">
        <v>13520084.533476049</v>
      </c>
      <c r="S24" s="3">
        <v>13621781.25347605</v>
      </c>
      <c r="T24" s="4">
        <f>S24*$T$42</f>
        <v>13621781.25347605</v>
      </c>
      <c r="U24" s="4">
        <f t="shared" ref="U24:U41" si="17">T24*$U$42</f>
        <v>13676649.762530699</v>
      </c>
      <c r="V24" s="4">
        <f t="shared" si="16"/>
        <v>13784493.942261487</v>
      </c>
      <c r="W24" s="4">
        <f t="shared" si="15"/>
        <v>13941725.80992371</v>
      </c>
      <c r="X24" s="4">
        <f t="shared" si="14"/>
        <v>13963583.146775171</v>
      </c>
      <c r="Y24" s="4">
        <f t="shared" si="13"/>
        <v>14009225.907353947</v>
      </c>
      <c r="Z24" s="4">
        <f t="shared" si="12"/>
        <v>14009225.907353947</v>
      </c>
      <c r="AA24" s="4">
        <f t="shared" si="11"/>
        <v>14043190.055574866</v>
      </c>
      <c r="AB24" s="4">
        <f t="shared" si="10"/>
        <v>14093852.627920624</v>
      </c>
      <c r="AC24" s="4">
        <f t="shared" si="9"/>
        <v>14093852.627920624</v>
      </c>
      <c r="AD24" s="4">
        <f t="shared" si="8"/>
        <v>14184394.70891246</v>
      </c>
      <c r="AE24" s="4">
        <f t="shared" si="7"/>
        <v>14393563.090303538</v>
      </c>
      <c r="AF24" s="4">
        <f t="shared" si="6"/>
        <v>14437975.920398664</v>
      </c>
      <c r="AG24" s="4">
        <f t="shared" si="5"/>
        <v>14460408.400687339</v>
      </c>
      <c r="AH24" s="4">
        <f t="shared" si="4"/>
        <v>14460408.400687339</v>
      </c>
      <c r="AI24" s="4">
        <f t="shared" si="3"/>
        <v>14723812.303257536</v>
      </c>
      <c r="AJ24" s="4">
        <f t="shared" si="2"/>
        <v>14723812.303257536</v>
      </c>
      <c r="AK24" s="4">
        <f t="shared" si="1"/>
        <v>14723812.303257536</v>
      </c>
      <c r="AL24" s="34">
        <f t="shared" si="0"/>
        <v>14723812.303257536</v>
      </c>
      <c r="AM24" s="17">
        <f>AL24-S24</f>
        <v>1102031.0497814864</v>
      </c>
    </row>
    <row r="25" spans="1:39" s="19" customFormat="1" x14ac:dyDescent="0.2">
      <c r="A25" s="1" t="s">
        <v>9</v>
      </c>
      <c r="B25" s="3">
        <v>3539858.4519142015</v>
      </c>
      <c r="C25" s="3">
        <v>5464861.0775062013</v>
      </c>
      <c r="D25" s="3">
        <v>6327722.1265889015</v>
      </c>
      <c r="E25" s="3">
        <v>8178789.2460675016</v>
      </c>
      <c r="F25" s="3">
        <v>10179573.492055204</v>
      </c>
      <c r="G25" s="3">
        <v>12555510.281094601</v>
      </c>
      <c r="H25" s="3">
        <v>12867897.990732204</v>
      </c>
      <c r="I25" s="3">
        <v>13663158.514160603</v>
      </c>
      <c r="J25" s="3">
        <v>14317750.076960607</v>
      </c>
      <c r="K25" s="3">
        <v>14834846.740360606</v>
      </c>
      <c r="L25" s="3">
        <v>14955416.007894306</v>
      </c>
      <c r="M25" s="3">
        <v>15193275.403714305</v>
      </c>
      <c r="N25" s="3">
        <v>15586418.524114303</v>
      </c>
      <c r="O25" s="3">
        <v>15847223.933114305</v>
      </c>
      <c r="P25" s="3">
        <v>16054261.788914306</v>
      </c>
      <c r="Q25" s="3">
        <v>16306711.533914303</v>
      </c>
      <c r="R25" s="3">
        <v>16532074.675114306</v>
      </c>
      <c r="S25" s="4">
        <f>R25*$S$42</f>
        <v>16582069.837012868</v>
      </c>
      <c r="T25" s="4">
        <f t="shared" ref="T25:T41" si="18">S25*$T$42</f>
        <v>16582069.837012868</v>
      </c>
      <c r="U25" s="4">
        <f t="shared" si="17"/>
        <v>16648862.382867677</v>
      </c>
      <c r="V25" s="4">
        <f t="shared" si="16"/>
        <v>16780143.284134164</v>
      </c>
      <c r="W25" s="4">
        <f t="shared" si="15"/>
        <v>16971544.816845875</v>
      </c>
      <c r="X25" s="4">
        <f t="shared" si="14"/>
        <v>16998152.195086483</v>
      </c>
      <c r="Y25" s="4">
        <f t="shared" si="13"/>
        <v>17053714.050719585</v>
      </c>
      <c r="Z25" s="4">
        <f t="shared" si="12"/>
        <v>17053714.050719585</v>
      </c>
      <c r="AA25" s="4">
        <f t="shared" si="11"/>
        <v>17095059.295315273</v>
      </c>
      <c r="AB25" s="4">
        <f t="shared" si="10"/>
        <v>17156731.869344145</v>
      </c>
      <c r="AC25" s="4">
        <f t="shared" si="9"/>
        <v>17156731.869344145</v>
      </c>
      <c r="AD25" s="4">
        <f t="shared" si="8"/>
        <v>17266950.575859636</v>
      </c>
      <c r="AE25" s="4">
        <f t="shared" si="7"/>
        <v>17521575.47721288</v>
      </c>
      <c r="AF25" s="4">
        <f t="shared" si="6"/>
        <v>17575640.113591388</v>
      </c>
      <c r="AG25" s="4">
        <f t="shared" si="5"/>
        <v>17602947.625571091</v>
      </c>
      <c r="AH25" s="4">
        <f t="shared" si="4"/>
        <v>17602947.625571091</v>
      </c>
      <c r="AI25" s="4">
        <f t="shared" si="3"/>
        <v>17923594.523835309</v>
      </c>
      <c r="AJ25" s="4">
        <f t="shared" si="2"/>
        <v>17923594.523835309</v>
      </c>
      <c r="AK25" s="4">
        <f t="shared" si="1"/>
        <v>17923594.523835309</v>
      </c>
      <c r="AL25" s="34">
        <f t="shared" si="0"/>
        <v>17923594.523835309</v>
      </c>
      <c r="AM25" s="17">
        <f>AL25-R25</f>
        <v>1391519.8487210032</v>
      </c>
    </row>
    <row r="26" spans="1:39" s="19" customFormat="1" x14ac:dyDescent="0.2">
      <c r="A26" s="2" t="s">
        <v>8</v>
      </c>
      <c r="B26" s="3">
        <v>3051404.3897360992</v>
      </c>
      <c r="C26" s="3">
        <v>5067103.0265408568</v>
      </c>
      <c r="D26" s="3">
        <v>6826394.7911614552</v>
      </c>
      <c r="E26" s="3">
        <v>8389504.9273869563</v>
      </c>
      <c r="F26" s="3">
        <v>10833048.676070059</v>
      </c>
      <c r="G26" s="3">
        <v>11640376.682107557</v>
      </c>
      <c r="H26" s="3">
        <v>12684151.982563155</v>
      </c>
      <c r="I26" s="3">
        <v>13533024.734623155</v>
      </c>
      <c r="J26" s="3">
        <v>14088689.659219055</v>
      </c>
      <c r="K26" s="3">
        <v>14321770.718789</v>
      </c>
      <c r="L26" s="3">
        <v>14554375.616049299</v>
      </c>
      <c r="M26" s="3">
        <v>14763103.626049299</v>
      </c>
      <c r="N26" s="3">
        <v>14890226.441515202</v>
      </c>
      <c r="O26" s="3">
        <v>15895523.481515201</v>
      </c>
      <c r="P26" s="3">
        <v>15954979.021515202</v>
      </c>
      <c r="Q26" s="3">
        <v>15990931.381515199</v>
      </c>
      <c r="R26" s="4">
        <f>Q26*$R$42</f>
        <v>16052558.570618765</v>
      </c>
      <c r="S26" s="4">
        <f t="shared" ref="S26:S41" si="19">R26*$S$42</f>
        <v>16101103.612931713</v>
      </c>
      <c r="T26" s="4">
        <f t="shared" si="18"/>
        <v>16101103.612931713</v>
      </c>
      <c r="U26" s="4">
        <f t="shared" si="17"/>
        <v>16165958.827748099</v>
      </c>
      <c r="V26" s="4">
        <f t="shared" si="16"/>
        <v>16293431.900438495</v>
      </c>
      <c r="W26" s="4">
        <f t="shared" si="15"/>
        <v>16479281.793736275</v>
      </c>
      <c r="X26" s="4">
        <f t="shared" si="14"/>
        <v>16505117.419694396</v>
      </c>
      <c r="Y26" s="4">
        <f t="shared" si="13"/>
        <v>16559067.692686157</v>
      </c>
      <c r="Z26" s="4">
        <f t="shared" si="12"/>
        <v>16559067.692686157</v>
      </c>
      <c r="AA26" s="4">
        <f t="shared" si="11"/>
        <v>16599213.710263003</v>
      </c>
      <c r="AB26" s="4">
        <f t="shared" si="10"/>
        <v>16659097.459051624</v>
      </c>
      <c r="AC26" s="4">
        <f t="shared" si="9"/>
        <v>16659097.459051624</v>
      </c>
      <c r="AD26" s="4">
        <f t="shared" si="8"/>
        <v>16766119.250126708</v>
      </c>
      <c r="AE26" s="4">
        <f t="shared" si="7"/>
        <v>17013358.705720488</v>
      </c>
      <c r="AF26" s="4">
        <f t="shared" si="6"/>
        <v>17065855.186599057</v>
      </c>
      <c r="AG26" s="4">
        <f t="shared" si="5"/>
        <v>17092370.638778325</v>
      </c>
      <c r="AH26" s="4">
        <f t="shared" si="4"/>
        <v>17092370.638778325</v>
      </c>
      <c r="AI26" s="4">
        <f t="shared" si="3"/>
        <v>17403717.110169582</v>
      </c>
      <c r="AJ26" s="4">
        <f t="shared" si="2"/>
        <v>17403717.110169582</v>
      </c>
      <c r="AK26" s="4">
        <f t="shared" si="1"/>
        <v>17403717.110169582</v>
      </c>
      <c r="AL26" s="34">
        <f>AK26</f>
        <v>17403717.110169582</v>
      </c>
      <c r="AM26" s="17">
        <f>AL26-Q26</f>
        <v>1412785.7286543828</v>
      </c>
    </row>
    <row r="27" spans="1:39" s="19" customFormat="1" x14ac:dyDescent="0.2">
      <c r="A27" s="2" t="s">
        <v>7</v>
      </c>
      <c r="B27" s="3">
        <v>3047648.0813910626</v>
      </c>
      <c r="C27" s="3">
        <v>5995543.2551614624</v>
      </c>
      <c r="D27" s="3">
        <v>6539702.5173800644</v>
      </c>
      <c r="E27" s="3">
        <v>9774185.5703727603</v>
      </c>
      <c r="F27" s="3">
        <v>11103657.926236967</v>
      </c>
      <c r="G27" s="3">
        <v>12312707.483403385</v>
      </c>
      <c r="H27" s="3">
        <v>13848171.913767045</v>
      </c>
      <c r="I27" s="3">
        <v>14661493.754105262</v>
      </c>
      <c r="J27" s="3">
        <v>15167666.814914683</v>
      </c>
      <c r="K27" s="3">
        <v>15400577.517514683</v>
      </c>
      <c r="L27" s="3">
        <v>15692855.514114682</v>
      </c>
      <c r="M27" s="3">
        <v>16007592.253158782</v>
      </c>
      <c r="N27" s="3">
        <v>16218259.841776781</v>
      </c>
      <c r="O27" s="3">
        <v>16355164.72177678</v>
      </c>
      <c r="P27" s="3">
        <v>16459678.562776782</v>
      </c>
      <c r="Q27" s="4">
        <f>P27*$Q$42</f>
        <v>16776792.100923507</v>
      </c>
      <c r="R27" s="4">
        <f t="shared" ref="R27:R41" si="20">Q27*$R$42</f>
        <v>16841447.905809894</v>
      </c>
      <c r="S27" s="4">
        <f t="shared" si="19"/>
        <v>16892378.652930498</v>
      </c>
      <c r="T27" s="4">
        <f t="shared" si="18"/>
        <v>16892378.652930498</v>
      </c>
      <c r="U27" s="4">
        <f t="shared" si="17"/>
        <v>16960421.122107308</v>
      </c>
      <c r="V27" s="4">
        <f t="shared" si="16"/>
        <v>17094158.750514921</v>
      </c>
      <c r="W27" s="4">
        <f t="shared" si="15"/>
        <v>17289142.078718048</v>
      </c>
      <c r="X27" s="4">
        <f t="shared" si="14"/>
        <v>17316247.374535754</v>
      </c>
      <c r="Y27" s="4">
        <f t="shared" si="13"/>
        <v>17372848.987798702</v>
      </c>
      <c r="Z27" s="4">
        <f t="shared" si="12"/>
        <v>17372848.987798702</v>
      </c>
      <c r="AA27" s="4">
        <f t="shared" si="11"/>
        <v>17414967.947257519</v>
      </c>
      <c r="AB27" s="4">
        <f t="shared" si="10"/>
        <v>17477794.631937809</v>
      </c>
      <c r="AC27" s="4">
        <f t="shared" si="9"/>
        <v>17477794.631937809</v>
      </c>
      <c r="AD27" s="4">
        <f t="shared" si="8"/>
        <v>17590075.91789284</v>
      </c>
      <c r="AE27" s="4">
        <f t="shared" si="7"/>
        <v>17849465.746207476</v>
      </c>
      <c r="AF27" s="4">
        <f t="shared" si="6"/>
        <v>17904542.121980555</v>
      </c>
      <c r="AG27" s="4">
        <f t="shared" si="5"/>
        <v>17932360.653500725</v>
      </c>
      <c r="AH27" s="4">
        <f t="shared" si="4"/>
        <v>17932360.653500725</v>
      </c>
      <c r="AI27" s="4">
        <f t="shared" si="3"/>
        <v>18259007.982368961</v>
      </c>
      <c r="AJ27" s="4">
        <f t="shared" si="2"/>
        <v>18259007.982368961</v>
      </c>
      <c r="AK27" s="4">
        <f t="shared" si="1"/>
        <v>18259007.982368961</v>
      </c>
      <c r="AL27" s="34">
        <f t="shared" si="0"/>
        <v>18259007.982368961</v>
      </c>
      <c r="AM27" s="17">
        <f>AL27-P27</f>
        <v>1799329.4195921794</v>
      </c>
    </row>
    <row r="28" spans="1:39" s="19" customFormat="1" x14ac:dyDescent="0.2">
      <c r="A28" s="2" t="s">
        <v>6</v>
      </c>
      <c r="B28" s="3">
        <v>3709026.4912131997</v>
      </c>
      <c r="C28" s="3">
        <v>5096176.7878495008</v>
      </c>
      <c r="D28" s="3">
        <v>8086479.992692817</v>
      </c>
      <c r="E28" s="3">
        <v>8992195.856550321</v>
      </c>
      <c r="F28" s="3">
        <v>10431309.49510722</v>
      </c>
      <c r="G28" s="3">
        <v>12425045.740107222</v>
      </c>
      <c r="H28" s="3">
        <v>13286086.56295152</v>
      </c>
      <c r="I28" s="3">
        <v>13832731.866030499</v>
      </c>
      <c r="J28" s="3">
        <v>14260594.976188298</v>
      </c>
      <c r="K28" s="3">
        <v>14646690.369824</v>
      </c>
      <c r="L28" s="3">
        <v>14920462.339823999</v>
      </c>
      <c r="M28" s="3">
        <v>15085925.619824</v>
      </c>
      <c r="N28" s="3">
        <v>15299486.989823997</v>
      </c>
      <c r="O28" s="3">
        <v>15541623.312823998</v>
      </c>
      <c r="P28" s="4">
        <f>O28*$P$42</f>
        <v>15738254.756077105</v>
      </c>
      <c r="Q28" s="4">
        <f t="shared" ref="Q28:Q41" si="21">P28*$Q$42</f>
        <v>16041469.283075267</v>
      </c>
      <c r="R28" s="4">
        <f t="shared" si="20"/>
        <v>16103291.239371691</v>
      </c>
      <c r="S28" s="4">
        <f t="shared" si="19"/>
        <v>16151989.70392823</v>
      </c>
      <c r="T28" s="4">
        <f t="shared" si="18"/>
        <v>16151989.70392823</v>
      </c>
      <c r="U28" s="4">
        <f t="shared" si="17"/>
        <v>16217049.887822643</v>
      </c>
      <c r="V28" s="4">
        <f t="shared" si="16"/>
        <v>16344925.827703541</v>
      </c>
      <c r="W28" s="4">
        <f t="shared" si="15"/>
        <v>16531363.08288715</v>
      </c>
      <c r="X28" s="4">
        <f t="shared" si="14"/>
        <v>16557280.360019317</v>
      </c>
      <c r="Y28" s="4">
        <f t="shared" si="13"/>
        <v>16611401.138000473</v>
      </c>
      <c r="Z28" s="4">
        <f t="shared" si="12"/>
        <v>16611401.138000473</v>
      </c>
      <c r="AA28" s="4">
        <f t="shared" si="11"/>
        <v>16651674.033458032</v>
      </c>
      <c r="AB28" s="4">
        <f t="shared" si="10"/>
        <v>16711747.039453072</v>
      </c>
      <c r="AC28" s="4">
        <f t="shared" si="9"/>
        <v>16711747.039453072</v>
      </c>
      <c r="AD28" s="4">
        <f t="shared" si="8"/>
        <v>16819107.063281026</v>
      </c>
      <c r="AE28" s="4">
        <f t="shared" si="7"/>
        <v>17067127.896955322</v>
      </c>
      <c r="AF28" s="4">
        <f t="shared" si="6"/>
        <v>17119790.288243961</v>
      </c>
      <c r="AG28" s="4">
        <f t="shared" si="5"/>
        <v>17146389.540126953</v>
      </c>
      <c r="AH28" s="4">
        <f t="shared" si="4"/>
        <v>17146389.540126953</v>
      </c>
      <c r="AI28" s="4">
        <f t="shared" si="3"/>
        <v>17458719.994060989</v>
      </c>
      <c r="AJ28" s="4">
        <f t="shared" si="2"/>
        <v>17458719.994060989</v>
      </c>
      <c r="AK28" s="4">
        <f t="shared" si="1"/>
        <v>17458719.994060989</v>
      </c>
      <c r="AL28" s="34">
        <f t="shared" si="0"/>
        <v>17458719.994060989</v>
      </c>
      <c r="AM28" s="17">
        <f>AL28-O28</f>
        <v>1917096.6812369917</v>
      </c>
    </row>
    <row r="29" spans="1:39" s="19" customFormat="1" x14ac:dyDescent="0.2">
      <c r="A29" s="2" t="s">
        <v>5</v>
      </c>
      <c r="B29" s="3">
        <v>2036328.8008496056</v>
      </c>
      <c r="C29" s="3">
        <v>5851106.3570529018</v>
      </c>
      <c r="D29" s="3">
        <v>7288195.3250688044</v>
      </c>
      <c r="E29" s="3">
        <v>9012322.0377987027</v>
      </c>
      <c r="F29" s="3">
        <v>11452766.718860002</v>
      </c>
      <c r="G29" s="3">
        <v>12899590.797360005</v>
      </c>
      <c r="H29" s="3">
        <v>13613259.162776599</v>
      </c>
      <c r="I29" s="3">
        <v>14364304.588616101</v>
      </c>
      <c r="J29" s="3">
        <v>14796632.698616099</v>
      </c>
      <c r="K29" s="3">
        <v>15031158.812416097</v>
      </c>
      <c r="L29" s="3">
        <v>15204867.991407601</v>
      </c>
      <c r="M29" s="3">
        <v>15524755.161407599</v>
      </c>
      <c r="N29" s="3">
        <v>15629925.9372076</v>
      </c>
      <c r="O29" s="4">
        <f>N29*$O$42</f>
        <v>15837605.393962195</v>
      </c>
      <c r="P29" s="4">
        <f t="shared" ref="P29:P41" si="22">O29*$P$42</f>
        <v>16037981.580130493</v>
      </c>
      <c r="Q29" s="4">
        <f t="shared" si="21"/>
        <v>16346970.669085653</v>
      </c>
      <c r="R29" s="4">
        <f t="shared" si="20"/>
        <v>16409969.992180662</v>
      </c>
      <c r="S29" s="4">
        <f t="shared" si="19"/>
        <v>16459595.893504748</v>
      </c>
      <c r="T29" s="4">
        <f t="shared" si="18"/>
        <v>16459595.893504748</v>
      </c>
      <c r="U29" s="4">
        <f t="shared" si="17"/>
        <v>16525895.114547385</v>
      </c>
      <c r="V29" s="4">
        <f t="shared" si="16"/>
        <v>16656206.384770013</v>
      </c>
      <c r="W29" s="4">
        <f t="shared" si="15"/>
        <v>16846194.239892911</v>
      </c>
      <c r="X29" s="4">
        <f t="shared" si="14"/>
        <v>16872605.098002344</v>
      </c>
      <c r="Y29" s="4">
        <f t="shared" si="13"/>
        <v>16927756.577872053</v>
      </c>
      <c r="Z29" s="4">
        <f t="shared" si="12"/>
        <v>16927756.577872053</v>
      </c>
      <c r="AA29" s="4">
        <f t="shared" si="11"/>
        <v>16968796.449543811</v>
      </c>
      <c r="AB29" s="4">
        <f t="shared" si="10"/>
        <v>17030013.514494389</v>
      </c>
      <c r="AC29" s="4">
        <f t="shared" si="9"/>
        <v>17030013.514494389</v>
      </c>
      <c r="AD29" s="4">
        <f t="shared" si="8"/>
        <v>17139418.153781362</v>
      </c>
      <c r="AE29" s="4">
        <f t="shared" si="7"/>
        <v>17392162.414412994</v>
      </c>
      <c r="AF29" s="4">
        <f t="shared" si="6"/>
        <v>17445827.73337898</v>
      </c>
      <c r="AG29" s="4">
        <f t="shared" si="5"/>
        <v>17472933.554091405</v>
      </c>
      <c r="AH29" s="4">
        <f t="shared" si="4"/>
        <v>17472933.554091405</v>
      </c>
      <c r="AI29" s="4">
        <f t="shared" si="3"/>
        <v>17791212.178039443</v>
      </c>
      <c r="AJ29" s="4">
        <f t="shared" si="2"/>
        <v>17791212.178039443</v>
      </c>
      <c r="AK29" s="4">
        <f t="shared" si="1"/>
        <v>17791212.178039443</v>
      </c>
      <c r="AL29" s="34">
        <f t="shared" si="0"/>
        <v>17791212.178039443</v>
      </c>
      <c r="AM29" s="17">
        <f>AL29-N29</f>
        <v>2161286.2408318426</v>
      </c>
    </row>
    <row r="30" spans="1:39" s="19" customFormat="1" x14ac:dyDescent="0.2">
      <c r="A30" s="1" t="s">
        <v>4</v>
      </c>
      <c r="B30" s="3">
        <v>2962011.2486208016</v>
      </c>
      <c r="C30" s="3">
        <v>6607304.1534895971</v>
      </c>
      <c r="D30" s="3">
        <v>8532996.0029616021</v>
      </c>
      <c r="E30" s="3">
        <v>10273733.554787003</v>
      </c>
      <c r="F30" s="3">
        <v>11354245.447901005</v>
      </c>
      <c r="G30" s="3">
        <v>11810279.750058901</v>
      </c>
      <c r="H30" s="3">
        <v>12634131.846040597</v>
      </c>
      <c r="I30" s="3">
        <v>13232599.759100599</v>
      </c>
      <c r="J30" s="3">
        <v>13615937.3691006</v>
      </c>
      <c r="K30" s="3">
        <v>14178939.128600601</v>
      </c>
      <c r="L30" s="3">
        <v>14389548.378600599</v>
      </c>
      <c r="M30" s="3">
        <v>14757624.749600599</v>
      </c>
      <c r="N30" s="4">
        <f>M30*$N$42</f>
        <v>14943855.020860884</v>
      </c>
      <c r="O30" s="4">
        <f t="shared" ref="O30:O41" si="23">N30*$O$42</f>
        <v>15142418.45008122</v>
      </c>
      <c r="P30" s="4">
        <f t="shared" si="22"/>
        <v>15333999.183589613</v>
      </c>
      <c r="Q30" s="4">
        <f t="shared" si="21"/>
        <v>15629425.289057055</v>
      </c>
      <c r="R30" s="4">
        <f t="shared" si="20"/>
        <v>15689659.275739171</v>
      </c>
      <c r="S30" s="4">
        <f t="shared" si="19"/>
        <v>15737106.862992369</v>
      </c>
      <c r="T30" s="4">
        <f t="shared" si="18"/>
        <v>15737106.862992369</v>
      </c>
      <c r="U30" s="4">
        <f t="shared" si="17"/>
        <v>15800495.899590336</v>
      </c>
      <c r="V30" s="4">
        <f t="shared" si="16"/>
        <v>15925087.195647309</v>
      </c>
      <c r="W30" s="4">
        <f t="shared" si="15"/>
        <v>16106735.590789232</v>
      </c>
      <c r="X30" s="4">
        <f t="shared" si="14"/>
        <v>16131987.152194545</v>
      </c>
      <c r="Y30" s="4">
        <f t="shared" si="13"/>
        <v>16184717.774378547</v>
      </c>
      <c r="Z30" s="4">
        <f t="shared" si="12"/>
        <v>16184717.774378547</v>
      </c>
      <c r="AA30" s="4">
        <f t="shared" si="11"/>
        <v>16223956.213178666</v>
      </c>
      <c r="AB30" s="4">
        <f t="shared" si="10"/>
        <v>16282486.173403643</v>
      </c>
      <c r="AC30" s="4">
        <f t="shared" si="9"/>
        <v>16282486.173403643</v>
      </c>
      <c r="AD30" s="4">
        <f t="shared" si="8"/>
        <v>16387088.528826334</v>
      </c>
      <c r="AE30" s="4">
        <f t="shared" si="7"/>
        <v>16628738.65585877</v>
      </c>
      <c r="AF30" s="4">
        <f t="shared" si="6"/>
        <v>16680048.35172667</v>
      </c>
      <c r="AG30" s="4">
        <f t="shared" si="5"/>
        <v>16705964.370559724</v>
      </c>
      <c r="AH30" s="4">
        <f t="shared" si="4"/>
        <v>16705964.370559724</v>
      </c>
      <c r="AI30" s="4">
        <f t="shared" si="3"/>
        <v>17010272.249664642</v>
      </c>
      <c r="AJ30" s="4">
        <f t="shared" si="2"/>
        <v>17010272.249664642</v>
      </c>
      <c r="AK30" s="4">
        <f t="shared" si="1"/>
        <v>17010272.249664642</v>
      </c>
      <c r="AL30" s="34">
        <f t="shared" si="0"/>
        <v>17010272.249664642</v>
      </c>
      <c r="AM30" s="17">
        <f>AL30-M30</f>
        <v>2252647.5000640433</v>
      </c>
    </row>
    <row r="31" spans="1:39" s="19" customFormat="1" x14ac:dyDescent="0.2">
      <c r="A31" s="1" t="s">
        <v>3</v>
      </c>
      <c r="B31" s="3">
        <v>3390691.794090901</v>
      </c>
      <c r="C31" s="3">
        <v>6710398.4179796986</v>
      </c>
      <c r="D31" s="3">
        <v>8669572.2052121013</v>
      </c>
      <c r="E31" s="3">
        <v>10087086.4293679</v>
      </c>
      <c r="F31" s="3">
        <v>11960692.585610401</v>
      </c>
      <c r="G31" s="3">
        <v>12910487.995423701</v>
      </c>
      <c r="H31" s="3">
        <v>13817494.914313201</v>
      </c>
      <c r="I31" s="3">
        <v>14387366.5983236</v>
      </c>
      <c r="J31" s="3">
        <v>15066355.191323599</v>
      </c>
      <c r="K31" s="3">
        <v>15453717.532723602</v>
      </c>
      <c r="L31" s="3">
        <v>15985796.017482698</v>
      </c>
      <c r="M31" s="4">
        <f>L31*$M$42</f>
        <v>16211294.76875357</v>
      </c>
      <c r="N31" s="4">
        <f t="shared" ref="N31:N40" si="24">M31*$N$42</f>
        <v>16415869.276744576</v>
      </c>
      <c r="O31" s="4">
        <f t="shared" si="23"/>
        <v>16633991.795510512</v>
      </c>
      <c r="P31" s="4">
        <f t="shared" si="22"/>
        <v>16844443.802226745</v>
      </c>
      <c r="Q31" s="4">
        <f t="shared" si="21"/>
        <v>17168970.259524502</v>
      </c>
      <c r="R31" s="4">
        <f t="shared" si="20"/>
        <v>17235137.473406762</v>
      </c>
      <c r="S31" s="4">
        <f t="shared" si="19"/>
        <v>17287258.789409772</v>
      </c>
      <c r="T31" s="4">
        <f t="shared" si="18"/>
        <v>17287258.789409772</v>
      </c>
      <c r="U31" s="4">
        <f t="shared" si="17"/>
        <v>17356891.835027412</v>
      </c>
      <c r="V31" s="4">
        <f t="shared" si="16"/>
        <v>17493755.745058414</v>
      </c>
      <c r="W31" s="4">
        <f t="shared" si="15"/>
        <v>17693297.04847829</v>
      </c>
      <c r="X31" s="4">
        <f t="shared" si="14"/>
        <v>17721035.96393783</v>
      </c>
      <c r="Y31" s="4">
        <f t="shared" si="13"/>
        <v>17778960.709557056</v>
      </c>
      <c r="Z31" s="4">
        <f t="shared" si="12"/>
        <v>17778960.709557056</v>
      </c>
      <c r="AA31" s="4">
        <f t="shared" si="11"/>
        <v>17822064.251519095</v>
      </c>
      <c r="AB31" s="4">
        <f t="shared" si="10"/>
        <v>17886359.587259773</v>
      </c>
      <c r="AC31" s="4">
        <f t="shared" si="9"/>
        <v>17886359.587259773</v>
      </c>
      <c r="AD31" s="4">
        <f t="shared" si="8"/>
        <v>18001265.586432103</v>
      </c>
      <c r="AE31" s="4">
        <f t="shared" si="7"/>
        <v>18266718.97115349</v>
      </c>
      <c r="AF31" s="4">
        <f t="shared" si="6"/>
        <v>18323082.824979775</v>
      </c>
      <c r="AG31" s="4">
        <f t="shared" si="5"/>
        <v>18351551.648903936</v>
      </c>
      <c r="AH31" s="4">
        <f t="shared" si="4"/>
        <v>18351551.648903936</v>
      </c>
      <c r="AI31" s="4">
        <f t="shared" si="3"/>
        <v>18685834.761012308</v>
      </c>
      <c r="AJ31" s="4">
        <f t="shared" si="2"/>
        <v>18685834.761012308</v>
      </c>
      <c r="AK31" s="4">
        <f t="shared" si="1"/>
        <v>18685834.761012308</v>
      </c>
      <c r="AL31" s="34">
        <f t="shared" si="0"/>
        <v>18685834.761012308</v>
      </c>
      <c r="AM31" s="17">
        <f>AL31-L31</f>
        <v>2700038.7435296103</v>
      </c>
    </row>
    <row r="32" spans="1:39" s="19" customFormat="1" x14ac:dyDescent="0.2">
      <c r="A32" s="1" t="s">
        <v>2</v>
      </c>
      <c r="B32" s="3">
        <v>2911671.9631775194</v>
      </c>
      <c r="C32" s="3">
        <v>7002116.737701321</v>
      </c>
      <c r="D32" s="3">
        <v>9345661.7614428159</v>
      </c>
      <c r="E32" s="3">
        <v>10935517.311188499</v>
      </c>
      <c r="F32" s="3">
        <v>12351020.5375679</v>
      </c>
      <c r="G32" s="3">
        <v>13272599.420407901</v>
      </c>
      <c r="H32" s="3">
        <v>13755560.181027899</v>
      </c>
      <c r="I32" s="3">
        <v>14423706.138507901</v>
      </c>
      <c r="J32" s="3">
        <v>14815346.844012197</v>
      </c>
      <c r="K32" s="3">
        <v>15134246.558892202</v>
      </c>
      <c r="L32" s="4">
        <f>K32*$L$42</f>
        <v>15414102.324732624</v>
      </c>
      <c r="M32" s="4">
        <f t="shared" ref="M32:M41" si="25">L32*$M$42</f>
        <v>15631536.653457157</v>
      </c>
      <c r="N32" s="4">
        <f t="shared" si="24"/>
        <v>15828795.04432844</v>
      </c>
      <c r="O32" s="4">
        <f t="shared" si="23"/>
        <v>16039116.933830192</v>
      </c>
      <c r="P32" s="4">
        <f t="shared" si="22"/>
        <v>16242042.628767224</v>
      </c>
      <c r="Q32" s="4">
        <f t="shared" si="21"/>
        <v>16554963.174882032</v>
      </c>
      <c r="R32" s="4">
        <f t="shared" si="20"/>
        <v>16618764.076895807</v>
      </c>
      <c r="S32" s="4">
        <f t="shared" si="19"/>
        <v>16669021.398914145</v>
      </c>
      <c r="T32" s="4">
        <f t="shared" si="18"/>
        <v>16669021.398914145</v>
      </c>
      <c r="U32" s="4">
        <f t="shared" si="17"/>
        <v>16736164.185495386</v>
      </c>
      <c r="V32" s="4">
        <f t="shared" si="16"/>
        <v>16868133.485708755</v>
      </c>
      <c r="W32" s="4">
        <f t="shared" si="15"/>
        <v>17060538.672510885</v>
      </c>
      <c r="X32" s="4">
        <f t="shared" si="14"/>
        <v>17087285.572121192</v>
      </c>
      <c r="Y32" s="4">
        <f t="shared" si="13"/>
        <v>17143138.778000489</v>
      </c>
      <c r="Z32" s="4">
        <f t="shared" si="12"/>
        <v>17143138.778000489</v>
      </c>
      <c r="AA32" s="4">
        <f t="shared" si="11"/>
        <v>17184700.825059932</v>
      </c>
      <c r="AB32" s="4">
        <f t="shared" si="10"/>
        <v>17246696.792168856</v>
      </c>
      <c r="AC32" s="4">
        <f t="shared" si="9"/>
        <v>17246696.792168856</v>
      </c>
      <c r="AD32" s="4">
        <f t="shared" si="8"/>
        <v>17357493.453594469</v>
      </c>
      <c r="AE32" s="4">
        <f t="shared" si="7"/>
        <v>17613453.534035079</v>
      </c>
      <c r="AF32" s="4">
        <f t="shared" si="6"/>
        <v>17667801.669676524</v>
      </c>
      <c r="AG32" s="4">
        <f t="shared" si="5"/>
        <v>17695252.374324068</v>
      </c>
      <c r="AH32" s="4">
        <f t="shared" si="4"/>
        <v>17695252.374324068</v>
      </c>
      <c r="AI32" s="4">
        <f t="shared" si="3"/>
        <v>18017580.651867043</v>
      </c>
      <c r="AJ32" s="4">
        <f t="shared" si="2"/>
        <v>18017580.651867043</v>
      </c>
      <c r="AK32" s="4">
        <f t="shared" si="1"/>
        <v>18017580.651867043</v>
      </c>
      <c r="AL32" s="34">
        <f t="shared" si="0"/>
        <v>18017580.651867043</v>
      </c>
      <c r="AM32" s="17">
        <f>AL32-K32</f>
        <v>2883334.0929748416</v>
      </c>
    </row>
    <row r="33" spans="1:39" s="19" customFormat="1" x14ac:dyDescent="0.2">
      <c r="A33" s="1" t="s">
        <v>1</v>
      </c>
      <c r="B33" s="3">
        <v>3170710.8516839994</v>
      </c>
      <c r="C33" s="3">
        <v>7276519.6701329984</v>
      </c>
      <c r="D33" s="3">
        <v>9706408.0576811992</v>
      </c>
      <c r="E33" s="3">
        <v>11278877.039981201</v>
      </c>
      <c r="F33" s="3">
        <v>12803596.244304601</v>
      </c>
      <c r="G33" s="3">
        <v>13736117.982404601</v>
      </c>
      <c r="H33" s="3">
        <v>14332648.6064668</v>
      </c>
      <c r="I33" s="3">
        <v>14706757.2251668</v>
      </c>
      <c r="J33" s="3">
        <v>15184236.5304207</v>
      </c>
      <c r="K33" s="4">
        <f>J33*$K$42</f>
        <v>15479650.25881269</v>
      </c>
      <c r="L33" s="4">
        <f t="shared" ref="L33:L41" si="26">K33*$L$42</f>
        <v>15765893.076468954</v>
      </c>
      <c r="M33" s="4">
        <f t="shared" si="25"/>
        <v>15988289.834035844</v>
      </c>
      <c r="N33" s="4">
        <f t="shared" si="24"/>
        <v>16190050.18526453</v>
      </c>
      <c r="O33" s="4">
        <f t="shared" si="23"/>
        <v>16405172.178856399</v>
      </c>
      <c r="P33" s="4">
        <f t="shared" si="22"/>
        <v>16612729.17708081</v>
      </c>
      <c r="Q33" s="4">
        <f t="shared" si="21"/>
        <v>16932791.401110578</v>
      </c>
      <c r="R33" s="4">
        <f t="shared" si="20"/>
        <v>16998048.409150384</v>
      </c>
      <c r="S33" s="4">
        <f t="shared" si="19"/>
        <v>17049452.736730292</v>
      </c>
      <c r="T33" s="4">
        <f t="shared" si="18"/>
        <v>17049452.736730292</v>
      </c>
      <c r="U33" s="4">
        <f t="shared" si="17"/>
        <v>17118127.900018752</v>
      </c>
      <c r="V33" s="4">
        <f t="shared" si="16"/>
        <v>17253109.090146314</v>
      </c>
      <c r="W33" s="4">
        <f t="shared" si="15"/>
        <v>17449905.474299878</v>
      </c>
      <c r="X33" s="4">
        <f t="shared" si="14"/>
        <v>17477262.809193559</v>
      </c>
      <c r="Y33" s="4">
        <f t="shared" si="13"/>
        <v>17534390.733565651</v>
      </c>
      <c r="Z33" s="4">
        <f t="shared" si="12"/>
        <v>17534390.733565651</v>
      </c>
      <c r="AA33" s="4">
        <f t="shared" si="11"/>
        <v>17576901.336919241</v>
      </c>
      <c r="AB33" s="4">
        <f t="shared" si="10"/>
        <v>17640312.216646131</v>
      </c>
      <c r="AC33" s="4">
        <f t="shared" si="9"/>
        <v>17640312.216646131</v>
      </c>
      <c r="AD33" s="4">
        <f t="shared" si="8"/>
        <v>17753637.552138623</v>
      </c>
      <c r="AE33" s="4">
        <f t="shared" si="7"/>
        <v>18015439.321392223</v>
      </c>
      <c r="AF33" s="4">
        <f t="shared" si="6"/>
        <v>18071027.825826477</v>
      </c>
      <c r="AG33" s="4">
        <f t="shared" si="5"/>
        <v>18099105.028457504</v>
      </c>
      <c r="AH33" s="4">
        <f t="shared" si="4"/>
        <v>18099105.028457504</v>
      </c>
      <c r="AI33" s="4">
        <f t="shared" si="3"/>
        <v>18428789.693331629</v>
      </c>
      <c r="AJ33" s="4">
        <f t="shared" si="2"/>
        <v>18428789.693331629</v>
      </c>
      <c r="AK33" s="4">
        <f t="shared" si="1"/>
        <v>18428789.693331629</v>
      </c>
      <c r="AL33" s="34">
        <f t="shared" si="0"/>
        <v>18428789.693331629</v>
      </c>
      <c r="AM33" s="17">
        <f>AL33-J33</f>
        <v>3244553.1629109289</v>
      </c>
    </row>
    <row r="34" spans="1:39" s="19" customFormat="1" x14ac:dyDescent="0.2">
      <c r="A34" s="2" t="s">
        <v>24</v>
      </c>
      <c r="B34" s="3">
        <v>3130068.1539824931</v>
      </c>
      <c r="C34" s="3">
        <v>7199255.0142531991</v>
      </c>
      <c r="D34" s="3">
        <v>9596347.1340322979</v>
      </c>
      <c r="E34" s="3">
        <v>11071144.078263702</v>
      </c>
      <c r="F34" s="3">
        <v>12417050.775763698</v>
      </c>
      <c r="G34" s="3">
        <v>13317062.040463701</v>
      </c>
      <c r="H34" s="3">
        <v>13871021.571863702</v>
      </c>
      <c r="I34" s="3">
        <v>14116307.102863699</v>
      </c>
      <c r="J34" s="4">
        <f>I34*$J$42</f>
        <v>14510595.11194342</v>
      </c>
      <c r="K34" s="4">
        <f t="shared" ref="K34:K41" si="27">J34*$K$42</f>
        <v>14792902.951038115</v>
      </c>
      <c r="L34" s="4">
        <f t="shared" si="26"/>
        <v>15066446.742481992</v>
      </c>
      <c r="M34" s="4">
        <f t="shared" si="25"/>
        <v>15278976.973870106</v>
      </c>
      <c r="N34" s="4">
        <f t="shared" si="24"/>
        <v>15471786.323254092</v>
      </c>
      <c r="O34" s="4">
        <f t="shared" si="23"/>
        <v>15677364.532104557</v>
      </c>
      <c r="P34" s="4">
        <f t="shared" si="22"/>
        <v>15875713.363002369</v>
      </c>
      <c r="Q34" s="4">
        <f t="shared" si="21"/>
        <v>16181576.178970728</v>
      </c>
      <c r="R34" s="4">
        <f t="shared" si="20"/>
        <v>16243938.090943407</v>
      </c>
      <c r="S34" s="4">
        <f t="shared" si="19"/>
        <v>16293061.890024077</v>
      </c>
      <c r="T34" s="4">
        <f t="shared" si="18"/>
        <v>16293061.890024077</v>
      </c>
      <c r="U34" s="4">
        <f t="shared" si="17"/>
        <v>16358690.312416533</v>
      </c>
      <c r="V34" s="4">
        <f t="shared" si="16"/>
        <v>16487683.126361787</v>
      </c>
      <c r="W34" s="4">
        <f t="shared" si="15"/>
        <v>16675748.732704639</v>
      </c>
      <c r="X34" s="4">
        <f t="shared" si="14"/>
        <v>16701892.372471362</v>
      </c>
      <c r="Y34" s="4">
        <f t="shared" si="13"/>
        <v>16756485.843699787</v>
      </c>
      <c r="Z34" s="4">
        <f t="shared" si="12"/>
        <v>16756485.843699787</v>
      </c>
      <c r="AA34" s="4">
        <f t="shared" si="11"/>
        <v>16797110.484391633</v>
      </c>
      <c r="AB34" s="4">
        <f t="shared" si="10"/>
        <v>16857708.170654334</v>
      </c>
      <c r="AC34" s="4">
        <f t="shared" si="9"/>
        <v>16857708.170654334</v>
      </c>
      <c r="AD34" s="4">
        <f t="shared" si="8"/>
        <v>16966005.881636523</v>
      </c>
      <c r="AE34" s="4">
        <f t="shared" si="7"/>
        <v>17216192.940144114</v>
      </c>
      <c r="AF34" s="4">
        <f t="shared" si="6"/>
        <v>17269315.28706672</v>
      </c>
      <c r="AG34" s="4">
        <f t="shared" si="5"/>
        <v>17296146.857981637</v>
      </c>
      <c r="AH34" s="4">
        <f t="shared" si="4"/>
        <v>17296146.857981637</v>
      </c>
      <c r="AI34" s="4">
        <f t="shared" si="3"/>
        <v>17611205.219791327</v>
      </c>
      <c r="AJ34" s="4">
        <f t="shared" si="2"/>
        <v>17611205.219791327</v>
      </c>
      <c r="AK34" s="4">
        <f t="shared" si="1"/>
        <v>17611205.219791327</v>
      </c>
      <c r="AL34" s="34">
        <f t="shared" si="0"/>
        <v>17611205.219791327</v>
      </c>
      <c r="AM34" s="17">
        <f>AL34-I34</f>
        <v>3494898.1169276275</v>
      </c>
    </row>
    <row r="35" spans="1:39" s="19" customFormat="1" x14ac:dyDescent="0.2">
      <c r="A35" s="2" t="s">
        <v>23</v>
      </c>
      <c r="B35" s="3">
        <v>3936022.1293866988</v>
      </c>
      <c r="C35" s="3">
        <v>8449154.4566866942</v>
      </c>
      <c r="D35" s="3">
        <v>10647770.994586701</v>
      </c>
      <c r="E35" s="3">
        <v>12504064.043352999</v>
      </c>
      <c r="F35" s="3">
        <v>13434007.806353001</v>
      </c>
      <c r="G35" s="3">
        <v>14317428.670352997</v>
      </c>
      <c r="H35" s="3">
        <v>14677094.308052998</v>
      </c>
      <c r="I35" s="4">
        <f>H35*$I$42</f>
        <v>15213873.030921895</v>
      </c>
      <c r="J35" s="4">
        <f t="shared" ref="J35:J41" si="28">I35*$J$42</f>
        <v>15638817.576548629</v>
      </c>
      <c r="K35" s="4">
        <f t="shared" si="27"/>
        <v>15943075.31111926</v>
      </c>
      <c r="L35" s="4">
        <f t="shared" si="26"/>
        <v>16237887.579023227</v>
      </c>
      <c r="M35" s="4">
        <f t="shared" si="25"/>
        <v>16466942.382946789</v>
      </c>
      <c r="N35" s="4">
        <f t="shared" si="24"/>
        <v>16674742.974087764</v>
      </c>
      <c r="O35" s="4">
        <f t="shared" si="23"/>
        <v>16896305.224369273</v>
      </c>
      <c r="P35" s="4">
        <f t="shared" si="22"/>
        <v>17110076.000757307</v>
      </c>
      <c r="Q35" s="4">
        <f t="shared" si="21"/>
        <v>17439720.150116939</v>
      </c>
      <c r="R35" s="4">
        <f t="shared" si="20"/>
        <v>17506930.802577551</v>
      </c>
      <c r="S35" s="4">
        <f t="shared" si="19"/>
        <v>17559874.057252012</v>
      </c>
      <c r="T35" s="4">
        <f t="shared" si="18"/>
        <v>17559874.057252012</v>
      </c>
      <c r="U35" s="4">
        <f t="shared" si="17"/>
        <v>17630605.196651492</v>
      </c>
      <c r="V35" s="4">
        <f t="shared" si="16"/>
        <v>17769627.412516031</v>
      </c>
      <c r="W35" s="4">
        <f t="shared" si="15"/>
        <v>17972315.42684827</v>
      </c>
      <c r="X35" s="4">
        <f t="shared" si="14"/>
        <v>18000491.777297348</v>
      </c>
      <c r="Y35" s="4">
        <f t="shared" si="13"/>
        <v>18059329.980060592</v>
      </c>
      <c r="Z35" s="4">
        <f t="shared" si="12"/>
        <v>18059329.980060592</v>
      </c>
      <c r="AA35" s="4">
        <f t="shared" si="11"/>
        <v>18103113.252903048</v>
      </c>
      <c r="AB35" s="4">
        <f t="shared" si="10"/>
        <v>18168422.508223891</v>
      </c>
      <c r="AC35" s="4">
        <f t="shared" si="9"/>
        <v>18168422.508223891</v>
      </c>
      <c r="AD35" s="4">
        <f t="shared" si="8"/>
        <v>18285140.543076523</v>
      </c>
      <c r="AE35" s="4">
        <f t="shared" si="7"/>
        <v>18554780.053918712</v>
      </c>
      <c r="AF35" s="4">
        <f t="shared" si="6"/>
        <v>18612032.750059132</v>
      </c>
      <c r="AG35" s="4">
        <f t="shared" si="5"/>
        <v>18640950.51942651</v>
      </c>
      <c r="AH35" s="4">
        <f t="shared" si="4"/>
        <v>18640950.51942651</v>
      </c>
      <c r="AI35" s="4">
        <f t="shared" si="3"/>
        <v>18980505.183332235</v>
      </c>
      <c r="AJ35" s="4">
        <f t="shared" si="2"/>
        <v>18980505.183332235</v>
      </c>
      <c r="AK35" s="4">
        <f t="shared" si="1"/>
        <v>18980505.183332235</v>
      </c>
      <c r="AL35" s="34">
        <f t="shared" si="0"/>
        <v>18980505.183332235</v>
      </c>
      <c r="AM35" s="17">
        <f>AL35-H35</f>
        <v>4303410.8752792366</v>
      </c>
    </row>
    <row r="36" spans="1:39" s="19" customFormat="1" x14ac:dyDescent="0.2">
      <c r="A36" s="2" t="s">
        <v>22</v>
      </c>
      <c r="B36" s="3">
        <v>3747587.7387000006</v>
      </c>
      <c r="C36" s="3">
        <v>7405437.0492000021</v>
      </c>
      <c r="D36" s="3">
        <v>9952519.3537700027</v>
      </c>
      <c r="E36" s="3">
        <v>10577512.327570003</v>
      </c>
      <c r="F36" s="3">
        <v>11498553.776470002</v>
      </c>
      <c r="G36" s="3">
        <v>12082687.395570001</v>
      </c>
      <c r="H36" s="4">
        <f t="shared" ref="H36:H41" si="29">G36*$H$42</f>
        <v>12763034.637976505</v>
      </c>
      <c r="I36" s="4">
        <f t="shared" ref="I36:I41" si="30">H36*$I$42</f>
        <v>13229811.323409777</v>
      </c>
      <c r="J36" s="4">
        <f t="shared" si="28"/>
        <v>13599338.277534299</v>
      </c>
      <c r="K36" s="4">
        <f t="shared" si="27"/>
        <v>13863917.350455195</v>
      </c>
      <c r="L36" s="4">
        <f t="shared" si="26"/>
        <v>14120282.752760625</v>
      </c>
      <c r="M36" s="4">
        <f t="shared" si="25"/>
        <v>14319466.210678948</v>
      </c>
      <c r="N36" s="4">
        <f>M36*$N$42</f>
        <v>14500167.246378437</v>
      </c>
      <c r="O36" s="4">
        <f t="shared" si="23"/>
        <v>14692835.264683625</v>
      </c>
      <c r="P36" s="4">
        <f t="shared" si="22"/>
        <v>14878727.905717526</v>
      </c>
      <c r="Q36" s="4">
        <f t="shared" si="21"/>
        <v>15165382.71682512</v>
      </c>
      <c r="R36" s="4">
        <f t="shared" si="20"/>
        <v>15223828.337422187</v>
      </c>
      <c r="S36" s="4">
        <f t="shared" si="19"/>
        <v>15269867.190827021</v>
      </c>
      <c r="T36" s="4">
        <f t="shared" si="18"/>
        <v>15269867.190827021</v>
      </c>
      <c r="U36" s="4">
        <f t="shared" si="17"/>
        <v>15331374.186911648</v>
      </c>
      <c r="V36" s="4">
        <f t="shared" si="16"/>
        <v>15452266.328045728</v>
      </c>
      <c r="W36" s="4">
        <f t="shared" si="15"/>
        <v>15628521.524975656</v>
      </c>
      <c r="X36" s="4">
        <f t="shared" si="14"/>
        <v>15653023.359549003</v>
      </c>
      <c r="Y36" s="4">
        <f t="shared" si="13"/>
        <v>15704188.392909288</v>
      </c>
      <c r="Z36" s="4">
        <f t="shared" si="12"/>
        <v>15704188.392909288</v>
      </c>
      <c r="AA36" s="4">
        <f t="shared" si="11"/>
        <v>15742261.830070868</v>
      </c>
      <c r="AB36" s="4">
        <f t="shared" si="10"/>
        <v>15799054.017294399</v>
      </c>
      <c r="AC36" s="4">
        <f t="shared" si="9"/>
        <v>15799054.017294399</v>
      </c>
      <c r="AD36" s="4">
        <f t="shared" si="8"/>
        <v>15900550.69575366</v>
      </c>
      <c r="AE36" s="4">
        <f t="shared" si="7"/>
        <v>16135026.154207155</v>
      </c>
      <c r="AF36" s="4">
        <f t="shared" si="6"/>
        <v>16184812.449002359</v>
      </c>
      <c r="AG36" s="4">
        <f t="shared" si="5"/>
        <v>16209959.0130526</v>
      </c>
      <c r="AH36" s="4">
        <f t="shared" si="4"/>
        <v>16209959.0130526</v>
      </c>
      <c r="AI36" s="4">
        <f t="shared" si="3"/>
        <v>16505231.895133721</v>
      </c>
      <c r="AJ36" s="4">
        <f t="shared" si="2"/>
        <v>16505231.895133721</v>
      </c>
      <c r="AK36" s="4">
        <f t="shared" si="1"/>
        <v>16505231.895133721</v>
      </c>
      <c r="AL36" s="34">
        <f t="shared" si="0"/>
        <v>16505231.895133721</v>
      </c>
      <c r="AM36" s="17">
        <f>AL36-G36</f>
        <v>4422544.4995637201</v>
      </c>
    </row>
    <row r="37" spans="1:39" s="19" customFormat="1" x14ac:dyDescent="0.2">
      <c r="A37" s="8" t="s">
        <v>21</v>
      </c>
      <c r="B37" s="3">
        <v>2686921.0326000005</v>
      </c>
      <c r="C37" s="3">
        <v>5409200.0755732991</v>
      </c>
      <c r="D37" s="3">
        <v>6819033.8350733006</v>
      </c>
      <c r="E37" s="3">
        <v>7664750.0232733004</v>
      </c>
      <c r="F37" s="3">
        <v>8001804.3498733006</v>
      </c>
      <c r="G37" s="4">
        <f>F37*$G$42</f>
        <v>8702931.7216664255</v>
      </c>
      <c r="H37" s="4">
        <f t="shared" si="29"/>
        <v>9192973.0017096978</v>
      </c>
      <c r="I37" s="4">
        <f t="shared" si="30"/>
        <v>9529183.4398015533</v>
      </c>
      <c r="J37" s="4">
        <f t="shared" si="28"/>
        <v>9795346.7316069994</v>
      </c>
      <c r="K37" s="4">
        <f t="shared" si="27"/>
        <v>9985918.0450266115</v>
      </c>
      <c r="L37" s="4">
        <f t="shared" si="26"/>
        <v>10170573.20650002</v>
      </c>
      <c r="M37" s="4">
        <f t="shared" si="25"/>
        <v>10314041.292497523</v>
      </c>
      <c r="N37" s="4">
        <f t="shared" si="24"/>
        <v>10444196.838547952</v>
      </c>
      <c r="O37" s="4">
        <f t="shared" si="23"/>
        <v>10582971.976343341</v>
      </c>
      <c r="P37" s="4">
        <f t="shared" si="22"/>
        <v>10716866.937746666</v>
      </c>
      <c r="Q37" s="4">
        <f t="shared" si="21"/>
        <v>10923338.988796439</v>
      </c>
      <c r="R37" s="4">
        <f t="shared" si="20"/>
        <v>10965436.266399862</v>
      </c>
      <c r="S37" s="4">
        <f t="shared" si="19"/>
        <v>10998597.183719711</v>
      </c>
      <c r="T37" s="4">
        <f t="shared" si="18"/>
        <v>10998597.183719711</v>
      </c>
      <c r="U37" s="4">
        <f t="shared" si="17"/>
        <v>11042899.512316376</v>
      </c>
      <c r="V37" s="4">
        <f t="shared" si="16"/>
        <v>11129975.840249987</v>
      </c>
      <c r="W37" s="4">
        <f t="shared" si="15"/>
        <v>11256929.132531011</v>
      </c>
      <c r="X37" s="4">
        <f t="shared" si="14"/>
        <v>11274577.34160622</v>
      </c>
      <c r="Y37" s="4">
        <f t="shared" si="13"/>
        <v>11311430.549613126</v>
      </c>
      <c r="Z37" s="4">
        <f t="shared" si="12"/>
        <v>11311430.549613126</v>
      </c>
      <c r="AA37" s="4">
        <f t="shared" si="11"/>
        <v>11338854.127926331</v>
      </c>
      <c r="AB37" s="4">
        <f t="shared" si="10"/>
        <v>11379760.468672322</v>
      </c>
      <c r="AC37" s="4">
        <f t="shared" si="9"/>
        <v>11379760.468672322</v>
      </c>
      <c r="AD37" s="4">
        <f t="shared" si="8"/>
        <v>11452866.610848172</v>
      </c>
      <c r="AE37" s="4">
        <f t="shared" si="7"/>
        <v>11621754.858844671</v>
      </c>
      <c r="AF37" s="4">
        <f t="shared" si="6"/>
        <v>11657614.987480978</v>
      </c>
      <c r="AG37" s="4">
        <f t="shared" si="5"/>
        <v>11675727.583031865</v>
      </c>
      <c r="AH37" s="4">
        <f t="shared" si="4"/>
        <v>11675727.583031865</v>
      </c>
      <c r="AI37" s="4">
        <f t="shared" si="3"/>
        <v>11888407.067974415</v>
      </c>
      <c r="AJ37" s="4">
        <f t="shared" si="2"/>
        <v>11888407.067974415</v>
      </c>
      <c r="AK37" s="4">
        <f t="shared" si="1"/>
        <v>11888407.067974415</v>
      </c>
      <c r="AL37" s="34">
        <f t="shared" si="0"/>
        <v>11888407.067974415</v>
      </c>
      <c r="AM37" s="17">
        <f>AL37-F37</f>
        <v>3886602.718101114</v>
      </c>
    </row>
    <row r="38" spans="1:39" s="19" customFormat="1" x14ac:dyDescent="0.2">
      <c r="A38" s="21" t="s">
        <v>20</v>
      </c>
      <c r="B38" s="3">
        <v>3639178.6528999992</v>
      </c>
      <c r="C38" s="3">
        <v>7771643.5722828005</v>
      </c>
      <c r="D38" s="3">
        <v>10019354.9739828</v>
      </c>
      <c r="E38" s="3">
        <v>11446098.139528802</v>
      </c>
      <c r="F38" s="4">
        <f>E38*$F$42</f>
        <v>12973971.083139453</v>
      </c>
      <c r="G38" s="4">
        <f>F38*$G$42</f>
        <v>14110765.467194293</v>
      </c>
      <c r="H38" s="4">
        <f t="shared" si="29"/>
        <v>14905308.937496303</v>
      </c>
      <c r="I38" s="4">
        <f t="shared" si="30"/>
        <v>15450434.050649369</v>
      </c>
      <c r="J38" s="4">
        <f t="shared" si="28"/>
        <v>15881986.07320435</v>
      </c>
      <c r="K38" s="4">
        <f t="shared" si="27"/>
        <v>16190974.721448554</v>
      </c>
      <c r="L38" s="4">
        <f t="shared" si="26"/>
        <v>16490371.035149522</v>
      </c>
      <c r="M38" s="4">
        <f t="shared" si="25"/>
        <v>16722987.419867106</v>
      </c>
      <c r="N38" s="4">
        <f t="shared" si="24"/>
        <v>16934019.1093379</v>
      </c>
      <c r="O38" s="4">
        <f t="shared" si="23"/>
        <v>17159026.438446686</v>
      </c>
      <c r="P38" s="4">
        <f t="shared" si="22"/>
        <v>17376121.143774282</v>
      </c>
      <c r="Q38" s="4">
        <f t="shared" si="21"/>
        <v>17710890.94101866</v>
      </c>
      <c r="R38" s="4">
        <f t="shared" si="20"/>
        <v>17779146.654158451</v>
      </c>
      <c r="S38" s="4">
        <f t="shared" si="19"/>
        <v>17832913.125267547</v>
      </c>
      <c r="T38" s="4">
        <f t="shared" si="18"/>
        <v>17832913.125267547</v>
      </c>
      <c r="U38" s="4">
        <f t="shared" si="17"/>
        <v>17904744.065515164</v>
      </c>
      <c r="V38" s="4">
        <f t="shared" si="16"/>
        <v>18045927.942455936</v>
      </c>
      <c r="W38" s="4">
        <f t="shared" si="15"/>
        <v>18251767.559490491</v>
      </c>
      <c r="X38" s="4">
        <f t="shared" si="14"/>
        <v>18280382.02495347</v>
      </c>
      <c r="Y38" s="4">
        <f t="shared" si="13"/>
        <v>18340135.104896005</v>
      </c>
      <c r="Z38" s="4">
        <f t="shared" si="12"/>
        <v>18340135.104896005</v>
      </c>
      <c r="AA38" s="4">
        <f t="shared" si="11"/>
        <v>18384599.16530975</v>
      </c>
      <c r="AB38" s="4">
        <f t="shared" si="10"/>
        <v>18450923.916422158</v>
      </c>
      <c r="AC38" s="4">
        <f t="shared" si="9"/>
        <v>18450923.916422158</v>
      </c>
      <c r="AD38" s="4">
        <f t="shared" si="8"/>
        <v>18569456.803895764</v>
      </c>
      <c r="AE38" s="4">
        <f t="shared" si="7"/>
        <v>18843288.948494922</v>
      </c>
      <c r="AF38" s="4">
        <f t="shared" si="6"/>
        <v>18901431.868719216</v>
      </c>
      <c r="AG38" s="4">
        <f t="shared" si="5"/>
        <v>18930799.28144801</v>
      </c>
      <c r="AH38" s="4">
        <f t="shared" si="4"/>
        <v>18930799.28144801</v>
      </c>
      <c r="AI38" s="4">
        <f t="shared" si="3"/>
        <v>19275633.692160055</v>
      </c>
      <c r="AJ38" s="4">
        <f t="shared" si="2"/>
        <v>19275633.692160055</v>
      </c>
      <c r="AK38" s="4">
        <f t="shared" si="1"/>
        <v>19275633.692160055</v>
      </c>
      <c r="AL38" s="34">
        <f t="shared" si="0"/>
        <v>19275633.692160055</v>
      </c>
      <c r="AM38" s="17">
        <f>AL38-E38</f>
        <v>7829535.5526312534</v>
      </c>
    </row>
    <row r="39" spans="1:39" s="19" customFormat="1" x14ac:dyDescent="0.2">
      <c r="A39" s="21" t="s">
        <v>19</v>
      </c>
      <c r="B39" s="3">
        <v>4837504.5187999997</v>
      </c>
      <c r="C39" s="3">
        <v>8018202.5329999914</v>
      </c>
      <c r="D39" s="3">
        <v>9859823.2522000037</v>
      </c>
      <c r="E39" s="4">
        <f>D39*E42</f>
        <v>11423549.093797034</v>
      </c>
      <c r="F39" s="4">
        <f>E39*$F$42</f>
        <v>12948412.096687466</v>
      </c>
      <c r="G39" s="4">
        <f>F39*$G$42</f>
        <v>14082966.97272471</v>
      </c>
      <c r="H39" s="4">
        <f t="shared" si="29"/>
        <v>14875945.176258139</v>
      </c>
      <c r="I39" s="4">
        <f t="shared" si="30"/>
        <v>15419996.381870298</v>
      </c>
      <c r="J39" s="4">
        <f t="shared" si="28"/>
        <v>15850698.23817879</v>
      </c>
      <c r="K39" s="4">
        <f t="shared" si="27"/>
        <v>16159078.172512375</v>
      </c>
      <c r="L39" s="4">
        <f t="shared" si="26"/>
        <v>16457884.669396533</v>
      </c>
      <c r="M39" s="4">
        <f t="shared" si="25"/>
        <v>16690042.795113275</v>
      </c>
      <c r="N39" s="4">
        <f t="shared" si="24"/>
        <v>16900658.747871108</v>
      </c>
      <c r="O39" s="4">
        <f t="shared" si="23"/>
        <v>17125222.807973094</v>
      </c>
      <c r="P39" s="4">
        <f t="shared" si="22"/>
        <v>17341889.832323391</v>
      </c>
      <c r="Q39" s="4">
        <f t="shared" si="21"/>
        <v>17676000.126270168</v>
      </c>
      <c r="R39" s="4">
        <f t="shared" si="20"/>
        <v>17744121.37426924</v>
      </c>
      <c r="S39" s="4">
        <f t="shared" si="19"/>
        <v>17797781.924338598</v>
      </c>
      <c r="T39" s="4">
        <f t="shared" si="18"/>
        <v>17797781.924338598</v>
      </c>
      <c r="U39" s="4">
        <f t="shared" si="17"/>
        <v>17869471.356175501</v>
      </c>
      <c r="V39" s="4">
        <f t="shared" si="16"/>
        <v>18010377.098012161</v>
      </c>
      <c r="W39" s="4">
        <f t="shared" si="15"/>
        <v>18215811.206821874</v>
      </c>
      <c r="X39" s="4">
        <f t="shared" si="14"/>
        <v>18244369.301206913</v>
      </c>
      <c r="Y39" s="4">
        <f t="shared" si="13"/>
        <v>18304004.66636876</v>
      </c>
      <c r="Z39" s="4">
        <f t="shared" si="12"/>
        <v>18304004.66636876</v>
      </c>
      <c r="AA39" s="4">
        <f t="shared" si="11"/>
        <v>18348381.131680708</v>
      </c>
      <c r="AB39" s="4">
        <f t="shared" si="10"/>
        <v>18414575.221686795</v>
      </c>
      <c r="AC39" s="4">
        <f t="shared" si="9"/>
        <v>18414575.221686795</v>
      </c>
      <c r="AD39" s="4">
        <f t="shared" si="8"/>
        <v>18532874.596965436</v>
      </c>
      <c r="AE39" s="4">
        <f t="shared" si="7"/>
        <v>18806167.286679957</v>
      </c>
      <c r="AF39" s="4">
        <f t="shared" si="6"/>
        <v>18864195.664170898</v>
      </c>
      <c r="AG39" s="4">
        <f t="shared" si="5"/>
        <v>18893505.222500354</v>
      </c>
      <c r="AH39" s="4">
        <f t="shared" si="4"/>
        <v>18893505.222500354</v>
      </c>
      <c r="AI39" s="4">
        <f t="shared" si="3"/>
        <v>19237660.302421916</v>
      </c>
      <c r="AJ39" s="4">
        <f t="shared" si="2"/>
        <v>19237660.302421916</v>
      </c>
      <c r="AK39" s="4">
        <f t="shared" si="1"/>
        <v>19237660.302421916</v>
      </c>
      <c r="AL39" s="34">
        <f t="shared" si="0"/>
        <v>19237660.302421916</v>
      </c>
      <c r="AM39" s="17">
        <f>AL39-D39</f>
        <v>9377837.0502219126</v>
      </c>
    </row>
    <row r="40" spans="1:39" s="15" customFormat="1" x14ac:dyDescent="0.2">
      <c r="A40" s="21" t="s">
        <v>18</v>
      </c>
      <c r="B40" s="3">
        <v>5389519.372599991</v>
      </c>
      <c r="C40" s="3">
        <v>9007470.8177999947</v>
      </c>
      <c r="D40" s="4">
        <f>C40*D42</f>
        <v>11292361.265181057</v>
      </c>
      <c r="E40" s="4">
        <f>D40*E42</f>
        <v>13083281.515102668</v>
      </c>
      <c r="F40" s="4">
        <f>E40*$F$42</f>
        <v>14829692.527562294</v>
      </c>
      <c r="G40" s="4">
        <f>F40*$G$42</f>
        <v>16129087.375489878</v>
      </c>
      <c r="H40" s="4">
        <f t="shared" si="29"/>
        <v>17037277.727453411</v>
      </c>
      <c r="I40" s="4">
        <f t="shared" si="30"/>
        <v>17660374.369592402</v>
      </c>
      <c r="J40" s="4">
        <f t="shared" si="28"/>
        <v>18153653.086118519</v>
      </c>
      <c r="K40" s="4">
        <f t="shared" si="27"/>
        <v>18506837.67537073</v>
      </c>
      <c r="L40" s="4">
        <f t="shared" si="26"/>
        <v>18849057.898278501</v>
      </c>
      <c r="M40" s="4">
        <f t="shared" si="25"/>
        <v>19114946.379155256</v>
      </c>
      <c r="N40" s="4">
        <f t="shared" si="24"/>
        <v>19356162.815385092</v>
      </c>
      <c r="O40" s="4">
        <f t="shared" si="23"/>
        <v>19613353.885547698</v>
      </c>
      <c r="P40" s="4">
        <f t="shared" si="22"/>
        <v>19861500.55619612</v>
      </c>
      <c r="Q40" s="4">
        <f t="shared" si="21"/>
        <v>20244153.880211942</v>
      </c>
      <c r="R40" s="4">
        <f t="shared" si="20"/>
        <v>20322172.49399073</v>
      </c>
      <c r="S40" s="4">
        <f t="shared" si="19"/>
        <v>20383629.408741847</v>
      </c>
      <c r="T40" s="4">
        <f t="shared" si="18"/>
        <v>20383629.408741847</v>
      </c>
      <c r="U40" s="4">
        <f t="shared" si="17"/>
        <v>20465734.629341744</v>
      </c>
      <c r="V40" s="4">
        <f t="shared" si="16"/>
        <v>20627112.627755947</v>
      </c>
      <c r="W40" s="4">
        <f t="shared" si="15"/>
        <v>20862394.347674422</v>
      </c>
      <c r="X40" s="4">
        <f t="shared" si="14"/>
        <v>20895101.660025995</v>
      </c>
      <c r="Y40" s="4">
        <f t="shared" si="13"/>
        <v>20963401.473355643</v>
      </c>
      <c r="Z40" s="4">
        <f t="shared" si="12"/>
        <v>20963401.473355643</v>
      </c>
      <c r="AA40" s="4">
        <f t="shared" si="11"/>
        <v>21014225.414632935</v>
      </c>
      <c r="AB40" s="4">
        <f t="shared" si="10"/>
        <v>21090036.872794911</v>
      </c>
      <c r="AC40" s="4">
        <f t="shared" si="9"/>
        <v>21090036.872794911</v>
      </c>
      <c r="AD40" s="4">
        <f t="shared" si="8"/>
        <v>21225524.015811756</v>
      </c>
      <c r="AE40" s="4">
        <f t="shared" si="7"/>
        <v>21538523.519398272</v>
      </c>
      <c r="AF40" s="4">
        <f t="shared" si="6"/>
        <v>21604982.865118675</v>
      </c>
      <c r="AG40" s="4">
        <f t="shared" si="5"/>
        <v>21638550.821938314</v>
      </c>
      <c r="AH40" s="4">
        <f t="shared" si="4"/>
        <v>21638550.821938314</v>
      </c>
      <c r="AI40" s="4">
        <f t="shared" si="3"/>
        <v>22032708.343256395</v>
      </c>
      <c r="AJ40" s="4">
        <f t="shared" si="2"/>
        <v>22032708.343256395</v>
      </c>
      <c r="AK40" s="4">
        <f t="shared" si="1"/>
        <v>22032708.343256395</v>
      </c>
      <c r="AL40" s="34">
        <f t="shared" si="0"/>
        <v>22032708.343256395</v>
      </c>
      <c r="AM40" s="17">
        <f>AL40-C40</f>
        <v>13025237.525456401</v>
      </c>
    </row>
    <row r="41" spans="1:39" s="15" customFormat="1" x14ac:dyDescent="0.2">
      <c r="A41" s="21" t="s">
        <v>17</v>
      </c>
      <c r="B41" s="3">
        <v>4877462.4228999959</v>
      </c>
      <c r="C41" s="4">
        <f>B41*C42</f>
        <v>10370880.832314244</v>
      </c>
      <c r="D41" s="4">
        <f>C41*D42</f>
        <v>13001622.249522611</v>
      </c>
      <c r="E41" s="4">
        <f>D41*E42</f>
        <v>15063623.988724681</v>
      </c>
      <c r="F41" s="4">
        <f>E41*$F$42</f>
        <v>17074379.378425043</v>
      </c>
      <c r="G41" s="4">
        <f>F41*$G$42</f>
        <v>18570456.289976053</v>
      </c>
      <c r="H41" s="4">
        <f t="shared" si="29"/>
        <v>19616114.289184738</v>
      </c>
      <c r="I41" s="4">
        <f t="shared" si="30"/>
        <v>20333525.552940235</v>
      </c>
      <c r="J41" s="4">
        <f t="shared" si="28"/>
        <v>20901469.084447425</v>
      </c>
      <c r="K41" s="4">
        <f t="shared" si="27"/>
        <v>21308113.231404442</v>
      </c>
      <c r="L41" s="4">
        <f t="shared" si="26"/>
        <v>21702133.397772446</v>
      </c>
      <c r="M41" s="4">
        <f t="shared" si="25"/>
        <v>22008267.917177018</v>
      </c>
      <c r="N41" s="4">
        <f>M41*$N$42</f>
        <v>22285995.923799213</v>
      </c>
      <c r="O41" s="4">
        <f t="shared" si="23"/>
        <v>22582116.554522857</v>
      </c>
      <c r="P41" s="4">
        <f t="shared" si="22"/>
        <v>22867823.78602948</v>
      </c>
      <c r="Q41" s="4">
        <f t="shared" si="21"/>
        <v>23308397.183793347</v>
      </c>
      <c r="R41" s="4">
        <f t="shared" si="20"/>
        <v>23398225.034759372</v>
      </c>
      <c r="S41" s="4">
        <f t="shared" si="19"/>
        <v>23468984.335799351</v>
      </c>
      <c r="T41" s="4">
        <f t="shared" si="18"/>
        <v>23468984.335799351</v>
      </c>
      <c r="U41" s="4">
        <f t="shared" si="17"/>
        <v>23563517.360193916</v>
      </c>
      <c r="V41" s="4">
        <f t="shared" si="16"/>
        <v>23749322.235320881</v>
      </c>
      <c r="W41" s="4">
        <f t="shared" si="15"/>
        <v>24020217.221122503</v>
      </c>
      <c r="X41" s="4">
        <f t="shared" si="14"/>
        <v>24057875.254726466</v>
      </c>
      <c r="Y41" s="4">
        <f t="shared" si="13"/>
        <v>24136513.225277681</v>
      </c>
      <c r="Z41" s="4">
        <f t="shared" si="12"/>
        <v>24136513.225277681</v>
      </c>
      <c r="AA41" s="4">
        <f t="shared" si="11"/>
        <v>24195030.099667519</v>
      </c>
      <c r="AB41" s="4">
        <f t="shared" si="10"/>
        <v>24282316.710329432</v>
      </c>
      <c r="AC41" s="4">
        <f t="shared" si="9"/>
        <v>24282316.710329432</v>
      </c>
      <c r="AD41" s="4">
        <f t="shared" si="8"/>
        <v>24438311.777419928</v>
      </c>
      <c r="AE41" s="4">
        <f t="shared" si="7"/>
        <v>24798688.249121018</v>
      </c>
      <c r="AF41" s="4">
        <f t="shared" si="6"/>
        <v>24875207.1708696</v>
      </c>
      <c r="AG41" s="4">
        <f t="shared" si="5"/>
        <v>24913856.119836804</v>
      </c>
      <c r="AH41" s="4">
        <f t="shared" si="4"/>
        <v>24913856.119836804</v>
      </c>
      <c r="AI41" s="4">
        <f t="shared" si="3"/>
        <v>25367675.040312484</v>
      </c>
      <c r="AJ41" s="4">
        <f t="shared" si="2"/>
        <v>25367675.040312484</v>
      </c>
      <c r="AK41" s="4">
        <f t="shared" si="1"/>
        <v>25367675.040312484</v>
      </c>
      <c r="AL41" s="34">
        <f t="shared" si="0"/>
        <v>25367675.040312484</v>
      </c>
      <c r="AM41" s="17">
        <f>AL41-B41</f>
        <v>20490212.617412489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2.1262861572489618</v>
      </c>
      <c r="D42" s="23">
        <f>IF(SUM(D6:D39)/SUM(C6:C39)&lt;1,1,SUM(D6:D39)/SUM(C6:C39))</f>
        <v>1.2536661504210267</v>
      </c>
      <c r="E42" s="23">
        <f>IF(SUM(E6:E38)/SUM(D6:D38)&lt;1,1,SUM(E6:E38)/SUM(D6:D38))</f>
        <v>1.1585957274891432</v>
      </c>
      <c r="F42" s="23">
        <f>IF(SUM(F6:F37)/SUM(E6:E37)&lt;1,1,SUM(F6:F37)/SUM(E6:E37))</f>
        <v>1.1334841729457292</v>
      </c>
      <c r="G42" s="23">
        <f>IF(SUM(G6:G36)/SUM(F6:F36)&lt;1,1,SUM(G6:G36)/SUM(F6:F36))</f>
        <v>1.0876211590707321</v>
      </c>
      <c r="H42" s="23">
        <f>IF(SUM(H6:H35)/SUM(G6:G35)&lt;1,1,SUM(H6:H35)/SUM(G6:G35))</f>
        <v>1.0563076094028507</v>
      </c>
      <c r="I42" s="23">
        <f>IF(SUM(I6:I34)/SUM(H6:H34)&lt;1,1,SUM(I6:I34)/SUM(H6:H34))</f>
        <v>1.0365725470997607</v>
      </c>
      <c r="J42" s="23">
        <f>IF(SUM(J6:J33)/SUM(I6:I33)&lt;1,1,SUM(J6:J33)/SUM(I6:I33))</f>
        <v>1.0279313850433116</v>
      </c>
      <c r="K42" s="23">
        <f>IF(SUM(K6:K32)/SUM(J6:J32)&lt;1,1,SUM(K6:K32)/SUM(J6:J32))</f>
        <v>1.0194552902149638</v>
      </c>
      <c r="L42" s="23">
        <f>IF(SUM(L6:L31)/SUM(K6:K31)&lt;1,1,SUM(L6:L31)/SUM(K6:K31))</f>
        <v>1.0184915558730601</v>
      </c>
      <c r="M42" s="23">
        <f>IF(SUM(M6:M30)/SUM(L6:L30)&lt;1,1,SUM(M6:M30)/SUM(L6:L30))</f>
        <v>1.0141061947133729</v>
      </c>
      <c r="N42" s="23">
        <f>IF(SUM(N6:N29)/SUM(M6:M29)&lt;1,1,SUM(N6:N29)/SUM(M6:M29))</f>
        <v>1.0126192578019932</v>
      </c>
      <c r="O42" s="23">
        <f>IF(SUM(O6:O28)/SUM(N6:N28)&lt;1,1,SUM(O6:O28)/SUM(N6:N28))</f>
        <v>1.0132872962795176</v>
      </c>
      <c r="P42" s="23">
        <f>IF(SUM(P6:P27)/SUM(O6:O27)&lt;1,1,SUM(P6:P27)/SUM(O6:O27))</f>
        <v>1.0126519244029586</v>
      </c>
      <c r="Q42" s="23">
        <f>IF(SUM(Q6:Q26)/SUM(P6:P26)&lt;1,1,SUM(Q6:Q26)/SUM(P6:P26))</f>
        <v>1.0192660832918008</v>
      </c>
      <c r="R42" s="23">
        <f>IF(SUM(R6:R25)/SUM(Q6:Q25)&lt;1,1,SUM(R6:R25)/SUM(Q6:Q25))</f>
        <v>1.0038538836565083</v>
      </c>
      <c r="S42" s="23">
        <f>IF(SUM(S6:S24)/SUM(R6:R24)&lt;1,1,SUM(S6:S24)/SUM(R6:R24))</f>
        <v>1.0030241311439163</v>
      </c>
      <c r="T42" s="23">
        <f>IF(SUM(T6:T23)/SUM(S6:S23)&lt;1,1,SUM(T6:T23)/SUM(S6:S23))</f>
        <v>1</v>
      </c>
      <c r="U42" s="23">
        <f>IF(SUM(U6:U22)/SUM(T6:T22)&lt;1,1,SUM(U6:U22)/SUM(T6:T22))</f>
        <v>1.0040279981034528</v>
      </c>
      <c r="V42" s="23">
        <f>IF(SUM(V6:V21)/SUM(U6:U21)&lt;1,1,SUM(V6:V21)/SUM(U6:U21))</f>
        <v>1.0078852775791804</v>
      </c>
      <c r="W42" s="23">
        <f>IF(SUM(W6:W20)/SUM(V6:V20)&lt;1,1,SUM(W6:W20)/SUM(V6:V20))</f>
        <v>1.0114064301758783</v>
      </c>
      <c r="X42" s="23">
        <f>IF(SUM(X6:X19)/SUM(W6:W19)&lt;1,1,SUM(X6:X19)/SUM(W6:W19))</f>
        <v>1.0015677640737923</v>
      </c>
      <c r="Y42" s="23">
        <f>IF(SUM(Y6:Y18)/SUM(X6:X18)&lt;1,1,SUM(Y6:Y18)/SUM(X6:X18))</f>
        <v>1.0032686997383846</v>
      </c>
      <c r="Z42" s="23">
        <f>IF(SUM(Z6:Z17)/SUM(Y6:Y17)&lt;1,1,SUM(Z6:Z17)/SUM(Y6:Y17))</f>
        <v>1</v>
      </c>
      <c r="AA42" s="23">
        <f>IF(SUM(AA6:AA16)/SUM(Z6:Z16)&lt;1,1,SUM(AA6:AA16)/SUM(Z6:Z16))</f>
        <v>1.0024244129151412</v>
      </c>
      <c r="AB42" s="23">
        <f>IF(SUM(AB6:AB15)/SUM(AA6:AA15)&lt;1,1,SUM(AB6:AB15)/SUM(AA6:AA15))</f>
        <v>1.0036076256281703</v>
      </c>
      <c r="AC42" s="23">
        <f>IF(SUM(AC6:AC14)/SUM(AB6:AB14)&lt;1,1,SUM(AC6:AC14)/SUM(AB6:AB14))</f>
        <v>1</v>
      </c>
      <c r="AD42" s="23">
        <f>IF(SUM(AD6:AD13)/SUM(AC6:AC13)&lt;1,1,SUM(AD6:AD13)/SUM(AC6:AC13))</f>
        <v>1.0064242250420916</v>
      </c>
      <c r="AE42" s="23">
        <f>IF(SUM(AE6:AE12)/SUM(AD6:AD12)&lt;1,1,SUM(AE6:AE12)/SUM(AD6:AD12))</f>
        <v>1.0147463734395132</v>
      </c>
      <c r="AF42" s="23">
        <f>IF(SUM(AF6:AF11)/SUM(AE6:AE11)&lt;1,1,SUM(AF6:AF11)/SUM(AE6:AE11))</f>
        <v>1.0030856036004765</v>
      </c>
      <c r="AG42" s="23">
        <f>IF(SUM(AG6:AG10)/SUM(AF6:AF10)&lt;1,1,SUM(AG6:AG10)/SUM(AF6:AF10))</f>
        <v>1.0015537136515777</v>
      </c>
      <c r="AH42" s="23">
        <f>IF(SUM(AH6:AH9)/SUM(AG6:AG9)&lt;1,1,SUM(AH6:AH9)/SUM(AG6:AG9))</f>
        <v>1</v>
      </c>
      <c r="AI42" s="23">
        <f>IF(SUM(AI6:AI8)/SUM(AH6:AH8)&lt;1,1,SUM(AI6:AI8)/SUM(AH6:AH8))</f>
        <v>1.0182155230524248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533113925.60087836</v>
      </c>
      <c r="AM42" s="17">
        <f>SUM(AM6:AM41)</f>
        <v>96189198.424065471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42</v>
      </c>
      <c r="AM4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231656.09272379492</v>
      </c>
      <c r="C46" s="3">
        <v>694882.43887851457</v>
      </c>
      <c r="D46" s="3">
        <v>806361.14317393373</v>
      </c>
      <c r="E46" s="3">
        <v>736926.04779013456</v>
      </c>
      <c r="F46" s="3">
        <v>926711.46755955904</v>
      </c>
      <c r="G46" s="3">
        <v>1232577.2987267789</v>
      </c>
      <c r="H46" s="3">
        <v>1327112.1244081052</v>
      </c>
      <c r="I46" s="3">
        <v>1372016.9042657912</v>
      </c>
      <c r="J46" s="3">
        <v>1085224.6935195255</v>
      </c>
      <c r="K46" s="3">
        <v>1912185.2959138656</v>
      </c>
      <c r="L46" s="3">
        <v>1347372.4629061921</v>
      </c>
      <c r="M46" s="3">
        <v>2125800.8194569028</v>
      </c>
      <c r="N46" s="3">
        <v>2316041.2642536326</v>
      </c>
      <c r="O46" s="3">
        <v>2526046.1463561193</v>
      </c>
      <c r="P46" s="3">
        <v>4118355.3191648927</v>
      </c>
      <c r="Q46" s="3">
        <v>4058831.1794909914</v>
      </c>
      <c r="R46" s="3">
        <v>3694055.9804101093</v>
      </c>
      <c r="S46" s="3">
        <v>4189255.1345087802</v>
      </c>
      <c r="T46" s="3">
        <v>4395291.3371555572</v>
      </c>
      <c r="U46" s="3">
        <v>3692850.9771555569</v>
      </c>
      <c r="V46" s="3">
        <v>4056377.327155557</v>
      </c>
      <c r="W46" s="3">
        <v>3601017.327155557</v>
      </c>
      <c r="X46" s="3">
        <v>3618217.327155557</v>
      </c>
      <c r="Y46" s="3">
        <v>3712624.327155557</v>
      </c>
      <c r="Z46" s="3">
        <v>3719186.327155557</v>
      </c>
      <c r="AA46" s="3">
        <v>3724539.327155557</v>
      </c>
      <c r="AB46" s="3">
        <v>3726463.327155557</v>
      </c>
      <c r="AC46" s="3">
        <v>3731223.327155557</v>
      </c>
      <c r="AD46" s="3">
        <v>3731223.327155557</v>
      </c>
      <c r="AE46" s="3">
        <v>3731223.327155557</v>
      </c>
      <c r="AF46" s="3">
        <v>3707231.327155557</v>
      </c>
      <c r="AG46" s="3">
        <v>3739329.327155557</v>
      </c>
      <c r="AH46" s="3">
        <v>3739329.327155557</v>
      </c>
      <c r="AI46" s="3">
        <v>3739333.327155557</v>
      </c>
      <c r="AJ46" s="3">
        <v>3739333.327155557</v>
      </c>
      <c r="AK46" s="3">
        <v>3786540.327155557</v>
      </c>
      <c r="AL46" s="34">
        <f>AK46</f>
        <v>3786540.327155557</v>
      </c>
      <c r="AM46" s="17">
        <f>AL46-AK46</f>
        <v>0</v>
      </c>
    </row>
    <row r="47" spans="1:39" s="19" customFormat="1" x14ac:dyDescent="0.2">
      <c r="A47" s="1" t="s">
        <v>36</v>
      </c>
      <c r="B47" s="3">
        <v>297757.65148616704</v>
      </c>
      <c r="C47" s="3">
        <v>605324.74236415653</v>
      </c>
      <c r="D47" s="3">
        <v>686399.03339915117</v>
      </c>
      <c r="E47" s="3">
        <v>762965.41216381802</v>
      </c>
      <c r="F47" s="3">
        <v>960226.80019268603</v>
      </c>
      <c r="G47" s="3">
        <v>1164830.4460449489</v>
      </c>
      <c r="H47" s="3">
        <v>2633437.3626733278</v>
      </c>
      <c r="I47" s="3">
        <v>2702344.4514859319</v>
      </c>
      <c r="J47" s="3">
        <v>2956917.6555651268</v>
      </c>
      <c r="K47" s="3">
        <v>3724463.6555651268</v>
      </c>
      <c r="L47" s="3">
        <v>4465913.457563743</v>
      </c>
      <c r="M47" s="3">
        <v>4361402.4284301708</v>
      </c>
      <c r="N47" s="3">
        <v>3649187.0302786208</v>
      </c>
      <c r="O47" s="3">
        <v>3805291.0302786208</v>
      </c>
      <c r="P47" s="3">
        <v>4445774.9742572308</v>
      </c>
      <c r="Q47" s="3">
        <v>4122070.9742572312</v>
      </c>
      <c r="R47" s="3">
        <v>4142215.2296936917</v>
      </c>
      <c r="S47" s="3">
        <v>4126083.5882201069</v>
      </c>
      <c r="T47" s="3">
        <v>4180715.5882201069</v>
      </c>
      <c r="U47" s="3">
        <v>4184360.5882201069</v>
      </c>
      <c r="V47" s="3">
        <v>4595742.5882201074</v>
      </c>
      <c r="W47" s="3">
        <v>4403065.5882201074</v>
      </c>
      <c r="X47" s="3">
        <v>4646860.5882201074</v>
      </c>
      <c r="Y47" s="3">
        <v>4487008.5882201074</v>
      </c>
      <c r="Z47" s="3">
        <v>5393524.5882201074</v>
      </c>
      <c r="AA47" s="3">
        <v>5447270.5882201074</v>
      </c>
      <c r="AB47" s="3">
        <v>5465637.5882201074</v>
      </c>
      <c r="AC47" s="3">
        <v>5465637.5882201074</v>
      </c>
      <c r="AD47" s="3">
        <v>5406295.5882201074</v>
      </c>
      <c r="AE47" s="3">
        <v>5467078.5882201074</v>
      </c>
      <c r="AF47" s="3">
        <v>5470101.5882201074</v>
      </c>
      <c r="AG47" s="3">
        <v>5475396.5882201074</v>
      </c>
      <c r="AH47" s="3">
        <v>5417139.5882201074</v>
      </c>
      <c r="AI47" s="3">
        <v>5437164.5882201074</v>
      </c>
      <c r="AJ47" s="3">
        <v>5427626.5882201074</v>
      </c>
      <c r="AK47" s="4">
        <f>AJ47*$AK$82</f>
        <v>5496147.350060028</v>
      </c>
      <c r="AL47" s="34">
        <f t="shared" ref="AL47:AL81" si="31">AK47</f>
        <v>5496147.350060028</v>
      </c>
      <c r="AM47" s="17">
        <f>AL47-AJ47</f>
        <v>68520.761839920655</v>
      </c>
    </row>
    <row r="48" spans="1:39" s="19" customFormat="1" x14ac:dyDescent="0.2">
      <c r="A48" s="1" t="s">
        <v>35</v>
      </c>
      <c r="B48" s="3">
        <v>206451.26228482259</v>
      </c>
      <c r="C48" s="3">
        <v>351716.98780961684</v>
      </c>
      <c r="D48" s="3">
        <v>530042.74968275148</v>
      </c>
      <c r="E48" s="3">
        <v>621637.32409246569</v>
      </c>
      <c r="F48" s="3">
        <v>711078.99701587006</v>
      </c>
      <c r="G48" s="3">
        <v>1091779.9199579686</v>
      </c>
      <c r="H48" s="3">
        <v>983352.07739322307</v>
      </c>
      <c r="I48" s="3">
        <v>1374645.0773932228</v>
      </c>
      <c r="J48" s="3">
        <v>1537656.7883524278</v>
      </c>
      <c r="K48" s="3">
        <v>4558849.6720668413</v>
      </c>
      <c r="L48" s="3">
        <v>4576620.3935314761</v>
      </c>
      <c r="M48" s="3">
        <v>4633001.1327173579</v>
      </c>
      <c r="N48" s="3">
        <v>4747735.0997233046</v>
      </c>
      <c r="O48" s="3">
        <v>4738047.9104950735</v>
      </c>
      <c r="P48" s="3">
        <v>1928631.9680351911</v>
      </c>
      <c r="Q48" s="3">
        <v>4804303.9143287921</v>
      </c>
      <c r="R48" s="3">
        <v>4805936.2385938363</v>
      </c>
      <c r="S48" s="3">
        <v>4815115.2385938363</v>
      </c>
      <c r="T48" s="3">
        <v>4812844.8685938362</v>
      </c>
      <c r="U48" s="3">
        <v>5355481.8685938362</v>
      </c>
      <c r="V48" s="3">
        <v>5380217.8685938362</v>
      </c>
      <c r="W48" s="3">
        <v>5392646.8685938362</v>
      </c>
      <c r="X48" s="3">
        <v>5379585.8685938362</v>
      </c>
      <c r="Y48" s="3">
        <v>5385152.8685938362</v>
      </c>
      <c r="Z48" s="3">
        <v>5380919.5485938368</v>
      </c>
      <c r="AA48" s="3">
        <v>5398921.5485938368</v>
      </c>
      <c r="AB48" s="3">
        <v>5401182.5485938368</v>
      </c>
      <c r="AC48" s="3">
        <v>5401182.5485938368</v>
      </c>
      <c r="AD48" s="3">
        <v>5412429.5485938368</v>
      </c>
      <c r="AE48" s="3">
        <v>5412428.5485938368</v>
      </c>
      <c r="AF48" s="3">
        <v>5451614.5485938368</v>
      </c>
      <c r="AG48" s="3">
        <v>5451615.5485938368</v>
      </c>
      <c r="AH48" s="3">
        <v>5452574.1185938371</v>
      </c>
      <c r="AI48" s="3">
        <v>5453877.5485938368</v>
      </c>
      <c r="AJ48" s="4">
        <f>AI48*$AJ$82</f>
        <v>5453877.5485938368</v>
      </c>
      <c r="AK48" s="4">
        <f t="shared" ref="AK48:AK81" si="32">AJ48*$AK$82</f>
        <v>5522729.7141835559</v>
      </c>
      <c r="AL48" s="34">
        <f t="shared" si="31"/>
        <v>5522729.7141835559</v>
      </c>
      <c r="AM48" s="17">
        <f>AL48-AI48</f>
        <v>68852.165589719079</v>
      </c>
    </row>
    <row r="49" spans="1:39" s="19" customFormat="1" x14ac:dyDescent="0.2">
      <c r="A49" s="1" t="s">
        <v>34</v>
      </c>
      <c r="B49" s="3">
        <v>195360.62474282936</v>
      </c>
      <c r="C49" s="3">
        <v>350192.25955900532</v>
      </c>
      <c r="D49" s="3">
        <v>499791.24231926922</v>
      </c>
      <c r="E49" s="3">
        <v>680574.22026567766</v>
      </c>
      <c r="F49" s="3">
        <v>1921115.1959784359</v>
      </c>
      <c r="G49" s="3">
        <v>1944609.5988701459</v>
      </c>
      <c r="H49" s="3">
        <v>2618055.1323123197</v>
      </c>
      <c r="I49" s="3">
        <v>2894482.4187394306</v>
      </c>
      <c r="J49" s="3">
        <v>2929721.8341721618</v>
      </c>
      <c r="K49" s="3">
        <v>3203944.1396443797</v>
      </c>
      <c r="L49" s="3">
        <v>3364921.9059752966</v>
      </c>
      <c r="M49" s="3">
        <v>3468710.5272240639</v>
      </c>
      <c r="N49" s="3">
        <v>3504381.362538978</v>
      </c>
      <c r="O49" s="3">
        <v>3001478.4015389779</v>
      </c>
      <c r="P49" s="3">
        <v>3167035.4015389779</v>
      </c>
      <c r="Q49" s="3">
        <v>3169499.1263389778</v>
      </c>
      <c r="R49" s="3">
        <v>3184220.1263389778</v>
      </c>
      <c r="S49" s="3">
        <v>3188925.1263389778</v>
      </c>
      <c r="T49" s="3">
        <v>3851923.1263389778</v>
      </c>
      <c r="U49" s="3">
        <v>3851923.1263389778</v>
      </c>
      <c r="V49" s="3">
        <v>4367044.266338978</v>
      </c>
      <c r="W49" s="3">
        <v>4348738.266338978</v>
      </c>
      <c r="X49" s="3">
        <v>4348738.266338978</v>
      </c>
      <c r="Y49" s="3">
        <v>4351906.7109389789</v>
      </c>
      <c r="Z49" s="3">
        <v>4931564.7109389789</v>
      </c>
      <c r="AA49" s="3">
        <v>5040664.7109389789</v>
      </c>
      <c r="AB49" s="3">
        <v>5041004.3328518784</v>
      </c>
      <c r="AC49" s="3">
        <v>5164684.1528518777</v>
      </c>
      <c r="AD49" s="3">
        <v>5277406.8056018781</v>
      </c>
      <c r="AE49" s="3">
        <v>5277405.8056018781</v>
      </c>
      <c r="AF49" s="3">
        <v>5575712.8056018781</v>
      </c>
      <c r="AG49" s="3">
        <v>5571350.2356018778</v>
      </c>
      <c r="AH49" s="3">
        <v>5576574.8056018781</v>
      </c>
      <c r="AI49" s="4">
        <f>AH49*$AI$82</f>
        <v>5584717.8366959505</v>
      </c>
      <c r="AJ49" s="4">
        <f t="shared" ref="AJ49:AJ81" si="33">AI49*$AJ$82</f>
        <v>5584717.8366959505</v>
      </c>
      <c r="AK49" s="4">
        <f t="shared" si="32"/>
        <v>5655221.7880292889</v>
      </c>
      <c r="AL49" s="34">
        <f>AK49</f>
        <v>5655221.7880292889</v>
      </c>
      <c r="AM49" s="17">
        <f>AL49-AH49</f>
        <v>78646.982427410781</v>
      </c>
    </row>
    <row r="50" spans="1:39" s="19" customFormat="1" x14ac:dyDescent="0.2">
      <c r="A50" s="2" t="s">
        <v>33</v>
      </c>
      <c r="B50" s="3">
        <v>157186.70579812501</v>
      </c>
      <c r="C50" s="3">
        <v>463822.8607959777</v>
      </c>
      <c r="D50" s="3">
        <v>745040.28670118772</v>
      </c>
      <c r="E50" s="3">
        <v>3534277.9034746308</v>
      </c>
      <c r="F50" s="3">
        <v>6034758.2906759493</v>
      </c>
      <c r="G50" s="3">
        <v>6171239.4366440643</v>
      </c>
      <c r="H50" s="3">
        <v>6385857.5447251713</v>
      </c>
      <c r="I50" s="3">
        <v>11367379.862356473</v>
      </c>
      <c r="J50" s="3">
        <v>11657637.106329694</v>
      </c>
      <c r="K50" s="3">
        <v>11741094.080383426</v>
      </c>
      <c r="L50" s="3">
        <v>11861550.658303082</v>
      </c>
      <c r="M50" s="3">
        <v>11853617.267468531</v>
      </c>
      <c r="N50" s="3">
        <v>2760207.5723569784</v>
      </c>
      <c r="O50" s="3">
        <v>11066581.343590068</v>
      </c>
      <c r="P50" s="3">
        <v>11409012.133190067</v>
      </c>
      <c r="Q50" s="3">
        <v>12056491.373190068</v>
      </c>
      <c r="R50" s="3">
        <v>12032975.373190068</v>
      </c>
      <c r="S50" s="3">
        <v>12900070.373190068</v>
      </c>
      <c r="T50" s="3">
        <v>13054091.373190068</v>
      </c>
      <c r="U50" s="3">
        <v>12823926.373190068</v>
      </c>
      <c r="V50" s="3">
        <v>12497793.373190068</v>
      </c>
      <c r="W50" s="3">
        <v>12843623.373190068</v>
      </c>
      <c r="X50" s="3">
        <v>12786969.373190068</v>
      </c>
      <c r="Y50" s="3">
        <v>12817469.373190068</v>
      </c>
      <c r="Z50" s="3">
        <v>12814251.373190068</v>
      </c>
      <c r="AA50" s="3">
        <v>12819777.373190068</v>
      </c>
      <c r="AB50" s="3">
        <v>12819777.373190068</v>
      </c>
      <c r="AC50" s="3">
        <v>12836279.373190068</v>
      </c>
      <c r="AD50" s="3">
        <v>12910024.373190068</v>
      </c>
      <c r="AE50" s="3">
        <v>11391750.373190068</v>
      </c>
      <c r="AF50" s="3">
        <v>11676431.753190069</v>
      </c>
      <c r="AG50" s="3">
        <v>11755142.373190068</v>
      </c>
      <c r="AH50" s="4">
        <f>AG50*$AH$82</f>
        <v>11755142.373190068</v>
      </c>
      <c r="AI50" s="4">
        <f t="shared" ref="AI50:AI81" si="34">AH50*$AI$82</f>
        <v>11772307.477792265</v>
      </c>
      <c r="AJ50" s="4">
        <f t="shared" si="33"/>
        <v>11772307.477792265</v>
      </c>
      <c r="AK50" s="4">
        <f t="shared" si="32"/>
        <v>11920926.301117886</v>
      </c>
      <c r="AL50" s="34">
        <f t="shared" si="31"/>
        <v>11920926.301117886</v>
      </c>
      <c r="AM50" s="17">
        <f>AL50-AG50</f>
        <v>165783.92792781815</v>
      </c>
    </row>
    <row r="51" spans="1:39" s="19" customFormat="1" x14ac:dyDescent="0.2">
      <c r="A51" s="2" t="s">
        <v>32</v>
      </c>
      <c r="B51" s="3">
        <v>347984.63279603724</v>
      </c>
      <c r="C51" s="3">
        <v>479791.94960002525</v>
      </c>
      <c r="D51" s="3">
        <v>518438.51240369171</v>
      </c>
      <c r="E51" s="3">
        <v>525833.27890038234</v>
      </c>
      <c r="F51" s="3">
        <v>804935.71724645956</v>
      </c>
      <c r="G51" s="3">
        <v>1119657.6620255711</v>
      </c>
      <c r="H51" s="3">
        <v>959917.61515396007</v>
      </c>
      <c r="I51" s="3">
        <v>1055749.515471603</v>
      </c>
      <c r="J51" s="3">
        <v>1371201.3631311096</v>
      </c>
      <c r="K51" s="3">
        <v>1795704.1091343581</v>
      </c>
      <c r="L51" s="3">
        <v>1841185.432275363</v>
      </c>
      <c r="M51" s="3">
        <v>1923002.5288514022</v>
      </c>
      <c r="N51" s="3">
        <v>1929417.9076694979</v>
      </c>
      <c r="O51" s="3">
        <v>2101899.153607409</v>
      </c>
      <c r="P51" s="3">
        <v>2134434.943607409</v>
      </c>
      <c r="Q51" s="3">
        <v>2701533.3636074089</v>
      </c>
      <c r="R51" s="3">
        <v>2785097.0536074089</v>
      </c>
      <c r="S51" s="3">
        <v>2775677.2536074091</v>
      </c>
      <c r="T51" s="3">
        <v>2947715.2836074089</v>
      </c>
      <c r="U51" s="3">
        <v>2846721.2836074089</v>
      </c>
      <c r="V51" s="3">
        <v>2945443.2836074089</v>
      </c>
      <c r="W51" s="3">
        <v>2848179.2836074089</v>
      </c>
      <c r="X51" s="3">
        <v>2888152.2836074089</v>
      </c>
      <c r="Y51" s="3">
        <v>2911766.2836074089</v>
      </c>
      <c r="Z51" s="3">
        <v>2911766.2836074089</v>
      </c>
      <c r="AA51" s="3">
        <v>2915804.2836074089</v>
      </c>
      <c r="AB51" s="3">
        <v>2915802.2836074089</v>
      </c>
      <c r="AC51" s="3">
        <v>2920500.2836074089</v>
      </c>
      <c r="AD51" s="3">
        <v>2951820.7836074089</v>
      </c>
      <c r="AE51" s="3">
        <v>2984340.2836074089</v>
      </c>
      <c r="AF51" s="3">
        <v>2951811.7836074089</v>
      </c>
      <c r="AG51" s="4">
        <f>AF51*$AG$82</f>
        <v>2962157.7748827063</v>
      </c>
      <c r="AH51" s="4">
        <f t="shared" ref="AH51:AH81" si="35">AG51*$AH$82</f>
        <v>2962157.7748827063</v>
      </c>
      <c r="AI51" s="4">
        <f t="shared" si="34"/>
        <v>2966483.1795813376</v>
      </c>
      <c r="AJ51" s="4">
        <f t="shared" si="33"/>
        <v>2966483.1795813376</v>
      </c>
      <c r="AK51" s="4">
        <f t="shared" si="32"/>
        <v>3003933.3770380644</v>
      </c>
      <c r="AL51" s="34">
        <f t="shared" si="31"/>
        <v>3003933.3770380644</v>
      </c>
      <c r="AM51" s="17">
        <f>AL51-AF51</f>
        <v>52121.593430655543</v>
      </c>
    </row>
    <row r="52" spans="1:39" s="19" customFormat="1" x14ac:dyDescent="0.2">
      <c r="A52" s="2" t="s">
        <v>31</v>
      </c>
      <c r="B52" s="3">
        <v>108753.9925525165</v>
      </c>
      <c r="C52" s="3">
        <v>477175.46101597458</v>
      </c>
      <c r="D52" s="3">
        <v>551917.26301597455</v>
      </c>
      <c r="E52" s="3">
        <v>750315.9262022014</v>
      </c>
      <c r="F52" s="3">
        <v>1014382.0988075024</v>
      </c>
      <c r="G52" s="3">
        <v>1093054.9855965807</v>
      </c>
      <c r="H52" s="3">
        <v>1549459.5839438536</v>
      </c>
      <c r="I52" s="3">
        <v>1831948.2497556505</v>
      </c>
      <c r="J52" s="3">
        <v>2265436.8099626144</v>
      </c>
      <c r="K52" s="3">
        <v>2408099.9102828368</v>
      </c>
      <c r="L52" s="3">
        <v>2458428.8738130652</v>
      </c>
      <c r="M52" s="3">
        <v>2576096.4033528301</v>
      </c>
      <c r="N52" s="3">
        <v>3028384.1120000002</v>
      </c>
      <c r="O52" s="3">
        <v>3029365.3520000004</v>
      </c>
      <c r="P52" s="3">
        <v>3152164.8520000004</v>
      </c>
      <c r="Q52" s="3">
        <v>31392863.404000003</v>
      </c>
      <c r="R52" s="3">
        <v>31405354.306000002</v>
      </c>
      <c r="S52" s="3">
        <v>32370175.22679</v>
      </c>
      <c r="T52" s="3">
        <v>32098282.372000001</v>
      </c>
      <c r="U52" s="3">
        <v>25303288.631999999</v>
      </c>
      <c r="V52" s="3">
        <v>25528188.631999999</v>
      </c>
      <c r="W52" s="3">
        <v>25641705.631999999</v>
      </c>
      <c r="X52" s="3">
        <v>25621705.631999999</v>
      </c>
      <c r="Y52" s="3">
        <v>26956110.631999999</v>
      </c>
      <c r="Z52" s="3">
        <v>27206325.741999999</v>
      </c>
      <c r="AA52" s="3">
        <v>27206323.741999999</v>
      </c>
      <c r="AB52" s="3">
        <v>27206323.741999999</v>
      </c>
      <c r="AC52" s="3">
        <v>27188358.741999999</v>
      </c>
      <c r="AD52" s="3">
        <v>27187221.691999998</v>
      </c>
      <c r="AE52" s="3">
        <v>27188629.741999999</v>
      </c>
      <c r="AF52" s="4">
        <f>AE52*$AF$82</f>
        <v>27639874.276609857</v>
      </c>
      <c r="AG52" s="4">
        <f t="shared" ref="AG52:AG81" si="36">AF52*$AG$82</f>
        <v>27736751.015060518</v>
      </c>
      <c r="AH52" s="4">
        <f t="shared" si="35"/>
        <v>27736751.015060518</v>
      </c>
      <c r="AI52" s="4">
        <f t="shared" si="34"/>
        <v>27777252.798653074</v>
      </c>
      <c r="AJ52" s="4">
        <f t="shared" si="33"/>
        <v>27777252.798653074</v>
      </c>
      <c r="AK52" s="4">
        <f t="shared" si="32"/>
        <v>28127925.139988173</v>
      </c>
      <c r="AL52" s="34">
        <f t="shared" si="31"/>
        <v>28127925.139988173</v>
      </c>
      <c r="AM52" s="17">
        <f>AL52-AE52</f>
        <v>939295.39798817411</v>
      </c>
    </row>
    <row r="53" spans="1:39" x14ac:dyDescent="0.2">
      <c r="A53" s="2" t="s">
        <v>30</v>
      </c>
      <c r="B53" s="3">
        <v>256670.56328649927</v>
      </c>
      <c r="C53" s="3">
        <v>374008.3299429192</v>
      </c>
      <c r="D53" s="3">
        <v>571330.82176885346</v>
      </c>
      <c r="E53" s="3">
        <v>660090.16256725707</v>
      </c>
      <c r="F53" s="3">
        <v>793957.08104192035</v>
      </c>
      <c r="G53" s="3">
        <v>943120.46062710462</v>
      </c>
      <c r="H53" s="3">
        <v>1151690.2322662363</v>
      </c>
      <c r="I53" s="3">
        <v>1243928.048784914</v>
      </c>
      <c r="J53" s="3">
        <v>1860533.1984989985</v>
      </c>
      <c r="K53" s="3">
        <v>1715802.630426568</v>
      </c>
      <c r="L53" s="3">
        <v>1763446.2647909778</v>
      </c>
      <c r="M53" s="3">
        <v>1759596.7</v>
      </c>
      <c r="N53" s="3">
        <v>1807735.4199999997</v>
      </c>
      <c r="O53" s="3">
        <v>1851941.1699999997</v>
      </c>
      <c r="P53" s="3">
        <v>2118595.1680000001</v>
      </c>
      <c r="Q53" s="3">
        <v>2198404.7599999998</v>
      </c>
      <c r="R53" s="3">
        <v>2182421.9</v>
      </c>
      <c r="S53" s="3">
        <v>2246014.3899999997</v>
      </c>
      <c r="T53" s="3">
        <v>2230014.3899999997</v>
      </c>
      <c r="U53" s="3">
        <v>2537382.4835828184</v>
      </c>
      <c r="V53" s="3">
        <v>2325586.0832063071</v>
      </c>
      <c r="W53" s="3">
        <v>2342159.4650527239</v>
      </c>
      <c r="X53" s="3">
        <v>2337481.5480537703</v>
      </c>
      <c r="Y53" s="3">
        <v>2335172.5342199849</v>
      </c>
      <c r="Z53" s="3">
        <v>2335231.3299999996</v>
      </c>
      <c r="AA53" s="3">
        <v>2338211.3299999996</v>
      </c>
      <c r="AB53" s="3">
        <v>2330660.9399999995</v>
      </c>
      <c r="AC53" s="3">
        <v>2293093.1099999994</v>
      </c>
      <c r="AD53" s="3">
        <v>2330660.9399999995</v>
      </c>
      <c r="AE53" s="4">
        <f>AD53*$AE$82</f>
        <v>2330660.9399999995</v>
      </c>
      <c r="AF53" s="4">
        <f t="shared" ref="AF53:AF81" si="37">AE53*$AF$82</f>
        <v>2369342.4778775428</v>
      </c>
      <c r="AG53" s="4">
        <f t="shared" si="36"/>
        <v>2377646.9357499736</v>
      </c>
      <c r="AH53" s="4">
        <f t="shared" si="35"/>
        <v>2377646.9357499736</v>
      </c>
      <c r="AI53" s="4">
        <f t="shared" si="34"/>
        <v>2381118.8255037144</v>
      </c>
      <c r="AJ53" s="4">
        <f t="shared" si="33"/>
        <v>2381118.8255037144</v>
      </c>
      <c r="AK53" s="4">
        <f t="shared" si="32"/>
        <v>2411179.1241080803</v>
      </c>
      <c r="AL53" s="34">
        <f t="shared" si="31"/>
        <v>2411179.1241080803</v>
      </c>
      <c r="AM53" s="17">
        <f>AL53-AD53</f>
        <v>80518.184108080808</v>
      </c>
    </row>
    <row r="54" spans="1:39" x14ac:dyDescent="0.2">
      <c r="A54" s="1" t="s">
        <v>29</v>
      </c>
      <c r="B54" s="3">
        <v>213549.9136284829</v>
      </c>
      <c r="C54" s="3">
        <v>478794.28059817903</v>
      </c>
      <c r="D54" s="3">
        <v>620986.88665772276</v>
      </c>
      <c r="E54" s="3">
        <v>679504.08392748598</v>
      </c>
      <c r="F54" s="3">
        <v>842251.34577857249</v>
      </c>
      <c r="G54" s="3">
        <v>1130512.9079695828</v>
      </c>
      <c r="H54" s="3">
        <v>1505293.4909039631</v>
      </c>
      <c r="I54" s="3">
        <v>1656549.7869152874</v>
      </c>
      <c r="J54" s="3">
        <v>1638478.8807792696</v>
      </c>
      <c r="K54" s="3">
        <v>1933565.1573484675</v>
      </c>
      <c r="L54" s="3">
        <v>2221547.8196</v>
      </c>
      <c r="M54" s="3">
        <v>2125786.1795999999</v>
      </c>
      <c r="N54" s="3">
        <v>2405090.0595999998</v>
      </c>
      <c r="O54" s="3">
        <v>2584645.5356000001</v>
      </c>
      <c r="P54" s="3">
        <v>3161969.8464000002</v>
      </c>
      <c r="Q54" s="3">
        <v>3400682.2196</v>
      </c>
      <c r="R54" s="3">
        <v>3734685.9696000004</v>
      </c>
      <c r="S54" s="3">
        <v>3730803.2695999998</v>
      </c>
      <c r="T54" s="3">
        <v>4223035.9296000004</v>
      </c>
      <c r="U54" s="3">
        <v>4246065.3296000008</v>
      </c>
      <c r="V54" s="3">
        <v>4411858.4495999999</v>
      </c>
      <c r="W54" s="3">
        <v>4414896.3196</v>
      </c>
      <c r="X54" s="3">
        <v>4432527.8295999998</v>
      </c>
      <c r="Y54" s="3">
        <v>4432524.8295999998</v>
      </c>
      <c r="Z54" s="3">
        <v>4661179.2195999995</v>
      </c>
      <c r="AA54" s="3">
        <v>5180092.5495999996</v>
      </c>
      <c r="AB54" s="3">
        <v>5309007.0695999991</v>
      </c>
      <c r="AC54" s="3">
        <v>5228903.4395999992</v>
      </c>
      <c r="AD54" s="4">
        <f>AC54*$AD$82</f>
        <v>5245484.7663286924</v>
      </c>
      <c r="AE54" s="4">
        <f t="shared" ref="AE54:AE81" si="38">AD54*$AE$82</f>
        <v>5245484.7663286924</v>
      </c>
      <c r="AF54" s="4">
        <f t="shared" si="37"/>
        <v>5332543.0827884087</v>
      </c>
      <c r="AG54" s="4">
        <f t="shared" si="36"/>
        <v>5351233.4493341548</v>
      </c>
      <c r="AH54" s="4">
        <f t="shared" si="35"/>
        <v>5351233.4493341548</v>
      </c>
      <c r="AI54" s="4">
        <f t="shared" si="34"/>
        <v>5359047.4322696654</v>
      </c>
      <c r="AJ54" s="4">
        <f t="shared" si="33"/>
        <v>5359047.4322696654</v>
      </c>
      <c r="AK54" s="4">
        <f t="shared" si="32"/>
        <v>5426702.4204724943</v>
      </c>
      <c r="AL54" s="34">
        <f t="shared" si="31"/>
        <v>5426702.4204724943</v>
      </c>
      <c r="AM54" s="17">
        <f>AL54-AC54</f>
        <v>197798.9808724951</v>
      </c>
    </row>
    <row r="55" spans="1:39" x14ac:dyDescent="0.2">
      <c r="A55" s="1" t="s">
        <v>28</v>
      </c>
      <c r="B55" s="3">
        <v>238013.77244628986</v>
      </c>
      <c r="C55" s="3">
        <v>386985.99000487872</v>
      </c>
      <c r="D55" s="3">
        <v>487268.34737455641</v>
      </c>
      <c r="E55" s="3">
        <v>2466938.3761759643</v>
      </c>
      <c r="F55" s="3">
        <v>4136754.5596685307</v>
      </c>
      <c r="G55" s="3">
        <v>6318069.8605956361</v>
      </c>
      <c r="H55" s="3">
        <v>8862448.7355079968</v>
      </c>
      <c r="I55" s="3">
        <v>9283817.4533787556</v>
      </c>
      <c r="J55" s="3">
        <v>9365956.6565077286</v>
      </c>
      <c r="K55" s="3">
        <v>9379065.6800000016</v>
      </c>
      <c r="L55" s="3">
        <v>9456301.0316990186</v>
      </c>
      <c r="M55" s="3">
        <v>9588924.5116990171</v>
      </c>
      <c r="N55" s="3">
        <v>9797489.4660000019</v>
      </c>
      <c r="O55" s="3">
        <v>10736308.818</v>
      </c>
      <c r="P55" s="3">
        <v>10723979.542000001</v>
      </c>
      <c r="Q55" s="3">
        <v>10816953.870000001</v>
      </c>
      <c r="R55" s="3">
        <v>10827583.91</v>
      </c>
      <c r="S55" s="3">
        <v>11365998.440000001</v>
      </c>
      <c r="T55" s="3">
        <v>11424029.82</v>
      </c>
      <c r="U55" s="3">
        <v>11923982.1</v>
      </c>
      <c r="V55" s="3">
        <v>12080984.290000001</v>
      </c>
      <c r="W55" s="3">
        <v>12086465.08</v>
      </c>
      <c r="X55" s="3">
        <v>12087125.579999998</v>
      </c>
      <c r="Y55" s="3">
        <v>12088709.079999998</v>
      </c>
      <c r="Z55" s="3">
        <v>12242216.209999997</v>
      </c>
      <c r="AA55" s="3">
        <v>12272610.619999997</v>
      </c>
      <c r="AB55" s="3">
        <v>13492922.859999996</v>
      </c>
      <c r="AC55" s="4">
        <f>AB55*$AC$82</f>
        <v>13495613.79419064</v>
      </c>
      <c r="AD55" s="4">
        <f t="shared" ref="AD55:AD81" si="39">AC55*$AD$82</f>
        <v>13538409.608707124</v>
      </c>
      <c r="AE55" s="4">
        <f t="shared" si="38"/>
        <v>13538409.608707124</v>
      </c>
      <c r="AF55" s="4">
        <f t="shared" si="37"/>
        <v>13763104.026969826</v>
      </c>
      <c r="AG55" s="4">
        <f t="shared" si="36"/>
        <v>13811343.198239079</v>
      </c>
      <c r="AH55" s="4">
        <f t="shared" si="35"/>
        <v>13811343.198239079</v>
      </c>
      <c r="AI55" s="4">
        <f t="shared" si="34"/>
        <v>13831510.810265226</v>
      </c>
      <c r="AJ55" s="4">
        <f t="shared" si="33"/>
        <v>13831510.810265226</v>
      </c>
      <c r="AK55" s="4">
        <f t="shared" si="32"/>
        <v>14006125.928441083</v>
      </c>
      <c r="AL55" s="34">
        <f t="shared" si="31"/>
        <v>14006125.928441083</v>
      </c>
      <c r="AM55" s="17">
        <f>AL55-AB55</f>
        <v>513203.06844108738</v>
      </c>
    </row>
    <row r="56" spans="1:39" x14ac:dyDescent="0.2">
      <c r="A56" s="1" t="s">
        <v>27</v>
      </c>
      <c r="B56" s="3">
        <v>199264</v>
      </c>
      <c r="C56" s="3">
        <v>344077.76</v>
      </c>
      <c r="D56" s="3">
        <v>375074.36</v>
      </c>
      <c r="E56" s="3">
        <v>446177.17</v>
      </c>
      <c r="F56" s="3">
        <v>665498.97</v>
      </c>
      <c r="G56" s="3">
        <v>810910.46800000011</v>
      </c>
      <c r="H56" s="3">
        <v>853467.73800000001</v>
      </c>
      <c r="I56" s="3">
        <v>916585.772</v>
      </c>
      <c r="J56" s="3">
        <v>1105028.0583999997</v>
      </c>
      <c r="K56" s="3">
        <v>977760.10840000003</v>
      </c>
      <c r="L56" s="3">
        <v>1056794.3163999999</v>
      </c>
      <c r="M56" s="3">
        <v>1196169.5643999998</v>
      </c>
      <c r="N56" s="3">
        <v>1226624.7603999998</v>
      </c>
      <c r="O56" s="3">
        <v>2990366.4184000003</v>
      </c>
      <c r="P56" s="3">
        <v>1661354.1563999997</v>
      </c>
      <c r="Q56" s="3">
        <v>1819401.3563999999</v>
      </c>
      <c r="R56" s="3">
        <v>2386068.8264000001</v>
      </c>
      <c r="S56" s="3">
        <v>2164493.5463999999</v>
      </c>
      <c r="T56" s="3">
        <v>2372135.9864000003</v>
      </c>
      <c r="U56" s="3">
        <v>3673718.3764</v>
      </c>
      <c r="V56" s="3">
        <v>3701472.7663999996</v>
      </c>
      <c r="W56" s="3">
        <v>3721600.7763999994</v>
      </c>
      <c r="X56" s="3">
        <v>3910553.9163999991</v>
      </c>
      <c r="Y56" s="3">
        <v>4256825.7964000003</v>
      </c>
      <c r="Z56" s="3">
        <v>4507954.7463999996</v>
      </c>
      <c r="AA56" s="3">
        <v>4419702.3663999997</v>
      </c>
      <c r="AB56" s="4">
        <f>AA56*$AB$82</f>
        <v>4492943.400575337</v>
      </c>
      <c r="AC56" s="4">
        <f t="shared" ref="AC56:AC81" si="40">AB56*$AC$82</f>
        <v>4493839.4417918092</v>
      </c>
      <c r="AD56" s="4">
        <f t="shared" si="39"/>
        <v>4508089.8139609182</v>
      </c>
      <c r="AE56" s="4">
        <f t="shared" si="38"/>
        <v>4508089.8139609182</v>
      </c>
      <c r="AF56" s="4">
        <f t="shared" si="37"/>
        <v>4582909.7261589132</v>
      </c>
      <c r="AG56" s="4">
        <f t="shared" si="36"/>
        <v>4598972.6554776551</v>
      </c>
      <c r="AH56" s="4">
        <f t="shared" si="35"/>
        <v>4598972.6554776551</v>
      </c>
      <c r="AI56" s="4">
        <f t="shared" si="34"/>
        <v>4605688.1714780368</v>
      </c>
      <c r="AJ56" s="4">
        <f t="shared" si="33"/>
        <v>4605688.1714780368</v>
      </c>
      <c r="AK56" s="4">
        <f t="shared" si="32"/>
        <v>4663832.4187244708</v>
      </c>
      <c r="AL56" s="34">
        <f t="shared" si="31"/>
        <v>4663832.4187244708</v>
      </c>
      <c r="AM56" s="17">
        <f>AL56-AA56</f>
        <v>244130.05232447106</v>
      </c>
    </row>
    <row r="57" spans="1:39" x14ac:dyDescent="0.2">
      <c r="A57" s="1" t="s">
        <v>26</v>
      </c>
      <c r="B57" s="3">
        <v>128747</v>
      </c>
      <c r="C57" s="3">
        <v>216977.15</v>
      </c>
      <c r="D57" s="3">
        <v>303794.14999999997</v>
      </c>
      <c r="E57" s="3">
        <v>374475.05075190496</v>
      </c>
      <c r="F57" s="3">
        <v>597700.58000000007</v>
      </c>
      <c r="G57" s="3">
        <v>1180451.0999999999</v>
      </c>
      <c r="H57" s="3">
        <v>1105060.6099999999</v>
      </c>
      <c r="I57" s="3">
        <v>1205119.3463999999</v>
      </c>
      <c r="J57" s="3">
        <v>1347026.2163999998</v>
      </c>
      <c r="K57" s="3">
        <v>1388219.1264</v>
      </c>
      <c r="L57" s="3">
        <v>1766822.1442399998</v>
      </c>
      <c r="M57" s="3">
        <v>1828248.3331999998</v>
      </c>
      <c r="N57" s="3">
        <v>2043520.7962999998</v>
      </c>
      <c r="O57" s="3">
        <v>3704611.8263999997</v>
      </c>
      <c r="P57" s="3">
        <v>4366558.0563999992</v>
      </c>
      <c r="Q57" s="3">
        <v>4509213.8063999992</v>
      </c>
      <c r="R57" s="3">
        <v>4456136.5463999994</v>
      </c>
      <c r="S57" s="3">
        <v>4444627.1663999995</v>
      </c>
      <c r="T57" s="3">
        <v>4821321.9863999998</v>
      </c>
      <c r="U57" s="3">
        <v>4823853.7363999998</v>
      </c>
      <c r="V57" s="3">
        <v>5110234.0763999997</v>
      </c>
      <c r="W57" s="3">
        <v>5274416.2163999993</v>
      </c>
      <c r="X57" s="3">
        <v>5025124.2664000001</v>
      </c>
      <c r="Y57" s="3">
        <v>4951286.0363999996</v>
      </c>
      <c r="Z57" s="3">
        <v>5077877.7664000001</v>
      </c>
      <c r="AA57" s="4">
        <f>Z57*$AA$82</f>
        <v>5116788.5109665776</v>
      </c>
      <c r="AB57" s="4">
        <f t="shared" ref="AB57:AB81" si="41">AA57*$AB$82</f>
        <v>5201581.2981571164</v>
      </c>
      <c r="AC57" s="4">
        <f t="shared" si="40"/>
        <v>5202618.6651609791</v>
      </c>
      <c r="AD57" s="4">
        <f t="shared" si="39"/>
        <v>5219116.6404876048</v>
      </c>
      <c r="AE57" s="4">
        <f t="shared" si="38"/>
        <v>5219116.6404876048</v>
      </c>
      <c r="AF57" s="4">
        <f t="shared" si="37"/>
        <v>5305737.3301604399</v>
      </c>
      <c r="AG57" s="4">
        <f t="shared" si="36"/>
        <v>5324333.7435333058</v>
      </c>
      <c r="AH57" s="4">
        <f t="shared" si="35"/>
        <v>5324333.7435333058</v>
      </c>
      <c r="AI57" s="4">
        <f t="shared" si="34"/>
        <v>5332108.4469561409</v>
      </c>
      <c r="AJ57" s="4">
        <f t="shared" si="33"/>
        <v>5332108.4469561409</v>
      </c>
      <c r="AK57" s="4">
        <f t="shared" si="32"/>
        <v>5399423.3454776192</v>
      </c>
      <c r="AL57" s="34">
        <f t="shared" si="31"/>
        <v>5399423.3454776192</v>
      </c>
      <c r="AM57" s="17">
        <f>AL57-Z57</f>
        <v>321545.57907761913</v>
      </c>
    </row>
    <row r="58" spans="1:39" x14ac:dyDescent="0.2">
      <c r="A58" s="2" t="s">
        <v>16</v>
      </c>
      <c r="B58" s="3">
        <v>60599</v>
      </c>
      <c r="C58" s="3">
        <v>150861.32012799999</v>
      </c>
      <c r="D58" s="3">
        <v>445788.084248</v>
      </c>
      <c r="E58" s="3">
        <v>336347.54954799998</v>
      </c>
      <c r="F58" s="3">
        <v>492365.37</v>
      </c>
      <c r="G58" s="3">
        <v>824064.65</v>
      </c>
      <c r="H58" s="3">
        <v>1140498.3099999998</v>
      </c>
      <c r="I58" s="3">
        <v>1156968.21</v>
      </c>
      <c r="J58" s="3">
        <v>1316082.8199999998</v>
      </c>
      <c r="K58" s="3">
        <v>2063234.6279999996</v>
      </c>
      <c r="L58" s="3">
        <v>2289728.5959999999</v>
      </c>
      <c r="M58" s="3">
        <v>3172335.3193127997</v>
      </c>
      <c r="N58" s="3">
        <v>3131653.1399999997</v>
      </c>
      <c r="O58" s="3">
        <v>3279386.0599999996</v>
      </c>
      <c r="P58" s="3">
        <v>3445426.1499999994</v>
      </c>
      <c r="Q58" s="3">
        <v>4008908.12</v>
      </c>
      <c r="R58" s="3">
        <v>4263839.0599999996</v>
      </c>
      <c r="S58" s="3">
        <v>4305624.2300000004</v>
      </c>
      <c r="T58" s="3">
        <v>5313817.67</v>
      </c>
      <c r="U58" s="3">
        <v>5328525.25</v>
      </c>
      <c r="V58" s="3">
        <v>5677180.5299999993</v>
      </c>
      <c r="W58" s="3">
        <v>5823182.2999999998</v>
      </c>
      <c r="X58" s="3">
        <v>6014760.5999999996</v>
      </c>
      <c r="Y58" s="3">
        <v>6015267.2800000003</v>
      </c>
      <c r="Z58" s="4">
        <f>Y58*$Z$82</f>
        <v>6184523.4086111188</v>
      </c>
      <c r="AA58" s="4">
        <f t="shared" ref="AA58:AA81" si="42">Z58*$AA$82</f>
        <v>6231914.1536603235</v>
      </c>
      <c r="AB58" s="4">
        <f t="shared" si="41"/>
        <v>6335186.2293946408</v>
      </c>
      <c r="AC58" s="4">
        <f t="shared" si="40"/>
        <v>6336449.6746396525</v>
      </c>
      <c r="AD58" s="4">
        <f t="shared" si="39"/>
        <v>6356543.1308621215</v>
      </c>
      <c r="AE58" s="4">
        <f t="shared" si="38"/>
        <v>6356543.1308621215</v>
      </c>
      <c r="AF58" s="4">
        <f t="shared" si="37"/>
        <v>6462041.4724126868</v>
      </c>
      <c r="AG58" s="4">
        <f t="shared" si="36"/>
        <v>6484690.6890956303</v>
      </c>
      <c r="AH58" s="4">
        <f t="shared" si="35"/>
        <v>6484690.6890956303</v>
      </c>
      <c r="AI58" s="4">
        <f t="shared" si="34"/>
        <v>6494159.7699844409</v>
      </c>
      <c r="AJ58" s="4">
        <f t="shared" si="33"/>
        <v>6494159.7699844409</v>
      </c>
      <c r="AK58" s="4">
        <f t="shared" si="32"/>
        <v>6576144.9190577539</v>
      </c>
      <c r="AL58" s="34">
        <f t="shared" si="31"/>
        <v>6576144.9190577539</v>
      </c>
      <c r="AM58" s="17">
        <f>AL58-Y58</f>
        <v>560877.63905775361</v>
      </c>
    </row>
    <row r="59" spans="1:39" x14ac:dyDescent="0.2">
      <c r="A59" s="2" t="s">
        <v>15</v>
      </c>
      <c r="B59" s="3">
        <v>88791.05</v>
      </c>
      <c r="C59" s="3">
        <v>366703.82166670001</v>
      </c>
      <c r="D59" s="3">
        <v>450008.02</v>
      </c>
      <c r="E59" s="3">
        <v>579408.15999999992</v>
      </c>
      <c r="F59" s="3">
        <v>597839.57000000007</v>
      </c>
      <c r="G59" s="3">
        <v>1631928.3607999999</v>
      </c>
      <c r="H59" s="3">
        <v>1769030.6107999999</v>
      </c>
      <c r="I59" s="3">
        <v>2048489.7708000001</v>
      </c>
      <c r="J59" s="3">
        <v>2264748.3788000001</v>
      </c>
      <c r="K59" s="3">
        <v>2279071.8648000001</v>
      </c>
      <c r="L59" s="3">
        <v>2577576.8887999998</v>
      </c>
      <c r="M59" s="3">
        <v>2929875.4107999997</v>
      </c>
      <c r="N59" s="3">
        <v>3235688.0108000003</v>
      </c>
      <c r="O59" s="3">
        <v>2551490.9408</v>
      </c>
      <c r="P59" s="3">
        <v>3411522.9108000002</v>
      </c>
      <c r="Q59" s="3">
        <v>3551576.7908000001</v>
      </c>
      <c r="R59" s="3">
        <v>3463517.9608</v>
      </c>
      <c r="S59" s="3">
        <v>3809318.7207999998</v>
      </c>
      <c r="T59" s="3">
        <v>4094021.1008000001</v>
      </c>
      <c r="U59" s="3">
        <v>4131702.2607999998</v>
      </c>
      <c r="V59" s="3">
        <v>4372001.8508000001</v>
      </c>
      <c r="W59" s="3">
        <v>4383120.4708000002</v>
      </c>
      <c r="X59" s="3">
        <v>4470957.8108000001</v>
      </c>
      <c r="Y59" s="4">
        <f>X59*$Y$82</f>
        <v>4547989.8260279372</v>
      </c>
      <c r="Z59" s="4">
        <f t="shared" ref="Z59:Z81" si="43">Y59*$Z$82</f>
        <v>4675960.0582860531</v>
      </c>
      <c r="AA59" s="4">
        <f t="shared" si="42"/>
        <v>4711790.9891988467</v>
      </c>
      <c r="AB59" s="4">
        <f t="shared" si="41"/>
        <v>4789872.3657844039</v>
      </c>
      <c r="AC59" s="4">
        <f t="shared" si="40"/>
        <v>4790827.6244375249</v>
      </c>
      <c r="AD59" s="4">
        <f t="shared" si="39"/>
        <v>4806019.7730513308</v>
      </c>
      <c r="AE59" s="4">
        <f t="shared" si="38"/>
        <v>4806019.7730513308</v>
      </c>
      <c r="AF59" s="4">
        <f t="shared" si="37"/>
        <v>4885784.3723119628</v>
      </c>
      <c r="AG59" s="4">
        <f t="shared" si="36"/>
        <v>4902908.866078685</v>
      </c>
      <c r="AH59" s="4">
        <f t="shared" si="35"/>
        <v>4902908.866078685</v>
      </c>
      <c r="AI59" s="4">
        <f t="shared" si="34"/>
        <v>4910068.1960867355</v>
      </c>
      <c r="AJ59" s="4">
        <f t="shared" si="33"/>
        <v>4910068.1960867355</v>
      </c>
      <c r="AK59" s="4">
        <f t="shared" si="32"/>
        <v>4972055.0715678213</v>
      </c>
      <c r="AL59" s="34">
        <f t="shared" si="31"/>
        <v>4972055.0715678213</v>
      </c>
      <c r="AM59" s="17">
        <f>AL59-X59</f>
        <v>501097.26076782122</v>
      </c>
    </row>
    <row r="60" spans="1:39" x14ac:dyDescent="0.2">
      <c r="A60" s="2" t="s">
        <v>14</v>
      </c>
      <c r="B60" s="3">
        <v>206932.51</v>
      </c>
      <c r="C60" s="3">
        <v>218501.8</v>
      </c>
      <c r="D60" s="3">
        <v>499633.37</v>
      </c>
      <c r="E60" s="3">
        <v>456125.69</v>
      </c>
      <c r="F60" s="3">
        <v>485601.04</v>
      </c>
      <c r="G60" s="3">
        <v>487151.21</v>
      </c>
      <c r="H60" s="3">
        <v>524624.02</v>
      </c>
      <c r="I60" s="3">
        <v>837564.92800000007</v>
      </c>
      <c r="J60" s="3">
        <v>1166150.8879999998</v>
      </c>
      <c r="K60" s="3">
        <v>1365822.8339999998</v>
      </c>
      <c r="L60" s="3">
        <v>1388498.2999999998</v>
      </c>
      <c r="M60" s="3">
        <v>1465145.22</v>
      </c>
      <c r="N60" s="3">
        <v>1851877.2599999998</v>
      </c>
      <c r="O60" s="3">
        <v>1886803.3900000001</v>
      </c>
      <c r="P60" s="3">
        <v>2127159.2895999998</v>
      </c>
      <c r="Q60" s="3">
        <v>2337583.3775499999</v>
      </c>
      <c r="R60" s="3">
        <v>2472476.8475499996</v>
      </c>
      <c r="S60" s="3">
        <v>2483860.1675499999</v>
      </c>
      <c r="T60" s="3">
        <v>2683322.72755</v>
      </c>
      <c r="U60" s="3">
        <v>2881863.9475499997</v>
      </c>
      <c r="V60" s="3">
        <v>2998990.5375499995</v>
      </c>
      <c r="W60" s="3">
        <v>2973786.4875499997</v>
      </c>
      <c r="X60" s="4">
        <f>W60*$X$82</f>
        <v>2987379.2487069564</v>
      </c>
      <c r="Y60" s="4">
        <f t="shared" ref="Y60:Y81" si="44">X60*$Y$82</f>
        <v>3038850.0640257974</v>
      </c>
      <c r="Z60" s="4">
        <f t="shared" si="43"/>
        <v>3124356.4884829093</v>
      </c>
      <c r="AA60" s="4">
        <f t="shared" si="42"/>
        <v>3148297.796811108</v>
      </c>
      <c r="AB60" s="4">
        <f t="shared" si="41"/>
        <v>3200469.7684541214</v>
      </c>
      <c r="AC60" s="4">
        <f t="shared" si="40"/>
        <v>3201108.0477665737</v>
      </c>
      <c r="AD60" s="4">
        <f t="shared" si="39"/>
        <v>3211259.051518505</v>
      </c>
      <c r="AE60" s="4">
        <f t="shared" si="38"/>
        <v>3211259.051518505</v>
      </c>
      <c r="AF60" s="4">
        <f t="shared" si="37"/>
        <v>3264555.7093480723</v>
      </c>
      <c r="AG60" s="4">
        <f t="shared" si="36"/>
        <v>3275997.8565317793</v>
      </c>
      <c r="AH60" s="4">
        <f t="shared" si="35"/>
        <v>3275997.8565317793</v>
      </c>
      <c r="AI60" s="4">
        <f t="shared" si="34"/>
        <v>3280781.5370775969</v>
      </c>
      <c r="AJ60" s="4">
        <f t="shared" si="33"/>
        <v>3280781.5370775969</v>
      </c>
      <c r="AK60" s="4">
        <f t="shared" si="32"/>
        <v>3322199.5761959851</v>
      </c>
      <c r="AL60" s="34">
        <f t="shared" si="31"/>
        <v>3322199.5761959851</v>
      </c>
      <c r="AM60" s="17">
        <f>AL60-W60</f>
        <v>348413.08864598535</v>
      </c>
    </row>
    <row r="61" spans="1:39" x14ac:dyDescent="0.2">
      <c r="A61" s="2" t="s">
        <v>13</v>
      </c>
      <c r="B61" s="3">
        <v>90734.98000000001</v>
      </c>
      <c r="C61" s="3">
        <v>160646.64000000001</v>
      </c>
      <c r="D61" s="3">
        <v>305657.94999999995</v>
      </c>
      <c r="E61" s="3">
        <v>512044.6</v>
      </c>
      <c r="F61" s="3">
        <v>645521.01</v>
      </c>
      <c r="G61" s="3">
        <v>760304.92</v>
      </c>
      <c r="H61" s="3">
        <v>976275.42200000002</v>
      </c>
      <c r="I61" s="3">
        <v>1141787.3019999997</v>
      </c>
      <c r="J61" s="3">
        <v>3491472.088</v>
      </c>
      <c r="K61" s="3">
        <v>6070323.2800000003</v>
      </c>
      <c r="L61" s="3">
        <v>7128093.8600000003</v>
      </c>
      <c r="M61" s="3">
        <v>6890219.1100000003</v>
      </c>
      <c r="N61" s="3">
        <v>5527085.7300000004</v>
      </c>
      <c r="O61" s="3">
        <v>5960066.71</v>
      </c>
      <c r="P61" s="3">
        <v>6083012.8399999999</v>
      </c>
      <c r="Q61" s="3">
        <v>6162356.1699999999</v>
      </c>
      <c r="R61" s="3">
        <v>6161836.0199999996</v>
      </c>
      <c r="S61" s="3">
        <v>6452143.0017600004</v>
      </c>
      <c r="T61" s="3">
        <v>6137910.5817600004</v>
      </c>
      <c r="U61" s="3">
        <v>6149419.5417599995</v>
      </c>
      <c r="V61" s="3">
        <v>6156850.7417600006</v>
      </c>
      <c r="W61" s="4">
        <f>V61*$W$82</f>
        <v>6159896.119466194</v>
      </c>
      <c r="X61" s="4">
        <f t="shared" ref="X61:X81" si="45">W61*$X$82</f>
        <v>6188052.1411086721</v>
      </c>
      <c r="Y61" s="4">
        <f t="shared" si="44"/>
        <v>6294668.6977699073</v>
      </c>
      <c r="Z61" s="4">
        <f t="shared" si="43"/>
        <v>6471786.5555609455</v>
      </c>
      <c r="AA61" s="4">
        <f t="shared" si="42"/>
        <v>6521378.5396805974</v>
      </c>
      <c r="AB61" s="4">
        <f t="shared" si="41"/>
        <v>6629447.4703231156</v>
      </c>
      <c r="AC61" s="4">
        <f t="shared" si="40"/>
        <v>6630769.6009724988</v>
      </c>
      <c r="AD61" s="4">
        <f t="shared" si="39"/>
        <v>6651796.3723570593</v>
      </c>
      <c r="AE61" s="4">
        <f t="shared" si="38"/>
        <v>6651796.3723570593</v>
      </c>
      <c r="AF61" s="4">
        <f t="shared" si="37"/>
        <v>6762194.9759956626</v>
      </c>
      <c r="AG61" s="4">
        <f t="shared" si="36"/>
        <v>6785896.2196223857</v>
      </c>
      <c r="AH61" s="4">
        <f t="shared" si="35"/>
        <v>6785896.2196223857</v>
      </c>
      <c r="AI61" s="4">
        <f t="shared" si="34"/>
        <v>6795805.1271227431</v>
      </c>
      <c r="AJ61" s="4">
        <f t="shared" si="33"/>
        <v>6795805.1271227431</v>
      </c>
      <c r="AK61" s="4">
        <f t="shared" si="32"/>
        <v>6881598.3807774298</v>
      </c>
      <c r="AL61" s="34">
        <f t="shared" si="31"/>
        <v>6881598.3807774298</v>
      </c>
      <c r="AM61" s="17">
        <f>AL61-V61</f>
        <v>724747.6390174292</v>
      </c>
    </row>
    <row r="62" spans="1:39" x14ac:dyDescent="0.2">
      <c r="A62" s="1" t="s">
        <v>12</v>
      </c>
      <c r="B62" s="3">
        <v>592766</v>
      </c>
      <c r="C62" s="3">
        <v>428984.32000000001</v>
      </c>
      <c r="D62" s="3">
        <v>1190488.6672966001</v>
      </c>
      <c r="E62" s="3">
        <v>1763817.3272966</v>
      </c>
      <c r="F62" s="3">
        <v>1126731.2872965999</v>
      </c>
      <c r="G62" s="3">
        <v>750077.61729660002</v>
      </c>
      <c r="H62" s="3">
        <v>1071733.0727630001</v>
      </c>
      <c r="I62" s="3">
        <v>1443622.764763</v>
      </c>
      <c r="J62" s="3">
        <v>1482166.7627629999</v>
      </c>
      <c r="K62" s="3">
        <v>1951578.9527629998</v>
      </c>
      <c r="L62" s="3">
        <v>2130909.8127629999</v>
      </c>
      <c r="M62" s="3">
        <v>2406354.6127630002</v>
      </c>
      <c r="N62" s="3">
        <v>2991151.6627630005</v>
      </c>
      <c r="O62" s="3">
        <v>3148627.9427630003</v>
      </c>
      <c r="P62" s="3">
        <v>3282228.3127630004</v>
      </c>
      <c r="Q62" s="3">
        <v>3765794.1327630007</v>
      </c>
      <c r="R62" s="3">
        <v>4167079.3027630006</v>
      </c>
      <c r="S62" s="3">
        <v>4876899.9227630002</v>
      </c>
      <c r="T62" s="3">
        <v>5396055.0227629999</v>
      </c>
      <c r="U62" s="3">
        <v>5636092.0127630001</v>
      </c>
      <c r="V62" s="4">
        <f>U62*$V$82</f>
        <v>5769227.7035165206</v>
      </c>
      <c r="W62" s="4">
        <f t="shared" ref="W62:W81" si="46">V62*$W$82</f>
        <v>5772081.3503186228</v>
      </c>
      <c r="X62" s="4">
        <f t="shared" si="45"/>
        <v>5798464.7250167988</v>
      </c>
      <c r="Y62" s="4">
        <f t="shared" si="44"/>
        <v>5898368.9159973497</v>
      </c>
      <c r="Z62" s="4">
        <f t="shared" si="43"/>
        <v>6064335.7868563067</v>
      </c>
      <c r="AA62" s="4">
        <f t="shared" si="42"/>
        <v>6110805.5586042022</v>
      </c>
      <c r="AB62" s="4">
        <f t="shared" si="41"/>
        <v>6212070.6849980243</v>
      </c>
      <c r="AC62" s="4">
        <f t="shared" si="40"/>
        <v>6213309.5769397039</v>
      </c>
      <c r="AD62" s="4">
        <f t="shared" si="39"/>
        <v>6233012.5447515622</v>
      </c>
      <c r="AE62" s="4">
        <f t="shared" si="38"/>
        <v>6233012.5447515622</v>
      </c>
      <c r="AF62" s="4">
        <f t="shared" si="37"/>
        <v>6336460.6725779166</v>
      </c>
      <c r="AG62" s="4">
        <f t="shared" si="36"/>
        <v>6358669.7331958124</v>
      </c>
      <c r="AH62" s="4">
        <f t="shared" si="35"/>
        <v>6358669.7331958124</v>
      </c>
      <c r="AI62" s="4">
        <f t="shared" si="34"/>
        <v>6367954.7956506973</v>
      </c>
      <c r="AJ62" s="4">
        <f t="shared" si="33"/>
        <v>6367954.7956506973</v>
      </c>
      <c r="AK62" s="4">
        <f t="shared" si="32"/>
        <v>6448346.677234293</v>
      </c>
      <c r="AL62" s="34">
        <f t="shared" si="31"/>
        <v>6448346.677234293</v>
      </c>
      <c r="AM62" s="17">
        <f>AL62-U62</f>
        <v>812254.66447129287</v>
      </c>
    </row>
    <row r="63" spans="1:39" x14ac:dyDescent="0.2">
      <c r="A63" s="1" t="s">
        <v>11</v>
      </c>
      <c r="B63" s="3">
        <v>227793.37144999998</v>
      </c>
      <c r="C63" s="3">
        <v>486772.43250000005</v>
      </c>
      <c r="D63" s="3">
        <v>565731.16810000001</v>
      </c>
      <c r="E63" s="3">
        <v>814657.01646489999</v>
      </c>
      <c r="F63" s="3">
        <v>1304336.9983148999</v>
      </c>
      <c r="G63" s="3">
        <v>1389195.5142649</v>
      </c>
      <c r="H63" s="3">
        <v>1754241.5991409</v>
      </c>
      <c r="I63" s="3">
        <v>1740674.0160625002</v>
      </c>
      <c r="J63" s="3">
        <v>1873768.3560625</v>
      </c>
      <c r="K63" s="3">
        <v>2181782.2060624999</v>
      </c>
      <c r="L63" s="3">
        <v>2108857.7460624999</v>
      </c>
      <c r="M63" s="3">
        <v>2159345.5260625002</v>
      </c>
      <c r="N63" s="3">
        <v>2267243.3560624998</v>
      </c>
      <c r="O63" s="3">
        <v>2267243.3560624998</v>
      </c>
      <c r="P63" s="3">
        <v>2517835.9360624999</v>
      </c>
      <c r="Q63" s="3">
        <v>3305012.9460624997</v>
      </c>
      <c r="R63" s="3">
        <v>3327177.3949565003</v>
      </c>
      <c r="S63" s="3">
        <v>3344486.5149564999</v>
      </c>
      <c r="T63" s="3">
        <v>3336445.0849564997</v>
      </c>
      <c r="U63" s="4">
        <f>T63*$U$82</f>
        <v>3336445.0849564997</v>
      </c>
      <c r="V63" s="4">
        <f t="shared" ref="V63:V81" si="47">U63*$V$82</f>
        <v>3415258.5464899479</v>
      </c>
      <c r="W63" s="4">
        <f t="shared" si="46"/>
        <v>3416947.8439367455</v>
      </c>
      <c r="X63" s="4">
        <f t="shared" si="45"/>
        <v>3432566.2335295621</v>
      </c>
      <c r="Y63" s="4">
        <f t="shared" si="44"/>
        <v>3491707.3629165194</v>
      </c>
      <c r="Z63" s="4">
        <f t="shared" si="43"/>
        <v>3589956.1759751118</v>
      </c>
      <c r="AA63" s="4">
        <f t="shared" si="42"/>
        <v>3617465.2800131966</v>
      </c>
      <c r="AB63" s="4">
        <f t="shared" si="41"/>
        <v>3677412.053853841</v>
      </c>
      <c r="AC63" s="4">
        <f t="shared" si="40"/>
        <v>3678145.451200841</v>
      </c>
      <c r="AD63" s="4">
        <f t="shared" si="39"/>
        <v>3689809.1837953525</v>
      </c>
      <c r="AE63" s="4">
        <f t="shared" si="38"/>
        <v>3689809.1837953525</v>
      </c>
      <c r="AF63" s="4">
        <f t="shared" si="37"/>
        <v>3751048.2474679463</v>
      </c>
      <c r="AG63" s="4">
        <f t="shared" si="36"/>
        <v>3764195.533028984</v>
      </c>
      <c r="AH63" s="4">
        <f t="shared" si="35"/>
        <v>3764195.533028984</v>
      </c>
      <c r="AI63" s="4">
        <f t="shared" si="34"/>
        <v>3769692.0900264499</v>
      </c>
      <c r="AJ63" s="4">
        <f t="shared" si="33"/>
        <v>3769692.0900264499</v>
      </c>
      <c r="AK63" s="4">
        <f t="shared" si="32"/>
        <v>3817282.3524942375</v>
      </c>
      <c r="AL63" s="34">
        <f t="shared" si="31"/>
        <v>3817282.3524942375</v>
      </c>
      <c r="AM63" s="17">
        <f>AL63-T63</f>
        <v>480837.26753773773</v>
      </c>
    </row>
    <row r="64" spans="1:39" x14ac:dyDescent="0.2">
      <c r="A64" s="1" t="s">
        <v>10</v>
      </c>
      <c r="B64" s="3">
        <v>97279.15</v>
      </c>
      <c r="C64" s="3">
        <v>381079.15</v>
      </c>
      <c r="D64" s="3">
        <v>767654.69073889998</v>
      </c>
      <c r="E64" s="3">
        <v>1196513.3387388999</v>
      </c>
      <c r="F64" s="3">
        <v>915037.55473889993</v>
      </c>
      <c r="G64" s="3">
        <v>873222.35206060007</v>
      </c>
      <c r="H64" s="3">
        <v>1078823.4680606001</v>
      </c>
      <c r="I64" s="3">
        <v>1179378.0380606002</v>
      </c>
      <c r="J64" s="3">
        <v>1663761.33</v>
      </c>
      <c r="K64" s="3">
        <v>1625471.9000000001</v>
      </c>
      <c r="L64" s="3">
        <v>1808526.5393217001</v>
      </c>
      <c r="M64" s="3">
        <v>1851460.9293217</v>
      </c>
      <c r="N64" s="3">
        <v>1828008.1893217</v>
      </c>
      <c r="O64" s="3">
        <v>1918128.0593217001</v>
      </c>
      <c r="P64" s="3">
        <v>2115927.1293217</v>
      </c>
      <c r="Q64" s="3">
        <v>3126577.3493217002</v>
      </c>
      <c r="R64" s="3">
        <v>3932742.7580606001</v>
      </c>
      <c r="S64" s="3">
        <v>3908776.8080606</v>
      </c>
      <c r="T64" s="4">
        <f>S64*$T$82</f>
        <v>4038969.0210278514</v>
      </c>
      <c r="U64" s="4">
        <f t="shared" ref="U64:U81" si="48">T64*$U$82</f>
        <v>4038969.0210278514</v>
      </c>
      <c r="V64" s="4">
        <f t="shared" si="47"/>
        <v>4134377.4936590493</v>
      </c>
      <c r="W64" s="4">
        <f t="shared" si="46"/>
        <v>4136422.4906187416</v>
      </c>
      <c r="X64" s="4">
        <f t="shared" si="45"/>
        <v>4155329.4979626234</v>
      </c>
      <c r="Y64" s="4">
        <f t="shared" si="44"/>
        <v>4226923.4200504003</v>
      </c>
      <c r="Z64" s="4">
        <f t="shared" si="43"/>
        <v>4345859.5638177972</v>
      </c>
      <c r="AA64" s="4">
        <f t="shared" si="42"/>
        <v>4379161.0017785253</v>
      </c>
      <c r="AB64" s="4">
        <f t="shared" si="41"/>
        <v>4451730.2053133352</v>
      </c>
      <c r="AC64" s="4">
        <f t="shared" si="40"/>
        <v>4452618.0272583133</v>
      </c>
      <c r="AD64" s="4">
        <f t="shared" si="39"/>
        <v>4466737.6825858336</v>
      </c>
      <c r="AE64" s="4">
        <f t="shared" si="38"/>
        <v>4466737.6825858336</v>
      </c>
      <c r="AF64" s="4">
        <f t="shared" si="37"/>
        <v>4540871.2812971054</v>
      </c>
      <c r="AG64" s="4">
        <f t="shared" si="36"/>
        <v>4556786.8674193118</v>
      </c>
      <c r="AH64" s="4">
        <f t="shared" si="35"/>
        <v>4556786.8674193118</v>
      </c>
      <c r="AI64" s="4">
        <f t="shared" si="34"/>
        <v>4563440.7828501929</v>
      </c>
      <c r="AJ64" s="4">
        <f t="shared" si="33"/>
        <v>4563440.7828501929</v>
      </c>
      <c r="AK64" s="4">
        <f t="shared" si="32"/>
        <v>4621051.6803520424</v>
      </c>
      <c r="AL64" s="34">
        <f t="shared" si="31"/>
        <v>4621051.6803520424</v>
      </c>
      <c r="AM64" s="17">
        <f>AL64-S64</f>
        <v>712274.87229144247</v>
      </c>
    </row>
    <row r="65" spans="1:39" x14ac:dyDescent="0.2">
      <c r="A65" s="1" t="s">
        <v>9</v>
      </c>
      <c r="B65" s="3">
        <v>230762.88</v>
      </c>
      <c r="C65" s="3">
        <v>373796.8</v>
      </c>
      <c r="D65" s="3">
        <v>368575.58124999993</v>
      </c>
      <c r="E65" s="3">
        <v>460432.5812500001</v>
      </c>
      <c r="F65" s="3">
        <v>1424612.7167674997</v>
      </c>
      <c r="G65" s="3">
        <v>1084457.8532499997</v>
      </c>
      <c r="H65" s="3">
        <v>1207264.40325</v>
      </c>
      <c r="I65" s="3">
        <v>1312022.69325</v>
      </c>
      <c r="J65" s="3">
        <v>1524464.63325</v>
      </c>
      <c r="K65" s="3">
        <v>1673698.5332499999</v>
      </c>
      <c r="L65" s="3">
        <v>2331385.6432500002</v>
      </c>
      <c r="M65" s="3">
        <v>2491174.5132499998</v>
      </c>
      <c r="N65" s="3">
        <v>2531208.42325</v>
      </c>
      <c r="O65" s="3">
        <v>2616648.8632499999</v>
      </c>
      <c r="P65" s="3">
        <v>2703760.71325</v>
      </c>
      <c r="Q65" s="3">
        <v>2764663.2732500001</v>
      </c>
      <c r="R65" s="3">
        <v>2939656.3532500002</v>
      </c>
      <c r="S65" s="4">
        <f>R65*$S$82</f>
        <v>3045214.7595884786</v>
      </c>
      <c r="T65" s="4">
        <f t="shared" ref="T65:T81" si="49">S65*$T$82</f>
        <v>3146643.7405663081</v>
      </c>
      <c r="U65" s="4">
        <f t="shared" si="48"/>
        <v>3146643.7405663081</v>
      </c>
      <c r="V65" s="4">
        <f t="shared" si="47"/>
        <v>3220973.7172605959</v>
      </c>
      <c r="W65" s="4">
        <f t="shared" si="46"/>
        <v>3222566.9151408449</v>
      </c>
      <c r="X65" s="4">
        <f t="shared" si="45"/>
        <v>3237296.8167572543</v>
      </c>
      <c r="Y65" s="4">
        <f t="shared" si="44"/>
        <v>3293073.567117861</v>
      </c>
      <c r="Z65" s="4">
        <f t="shared" si="43"/>
        <v>3385733.2707116096</v>
      </c>
      <c r="AA65" s="4">
        <f t="shared" si="42"/>
        <v>3411677.4561622613</v>
      </c>
      <c r="AB65" s="4">
        <f t="shared" si="41"/>
        <v>3468214.0200407784</v>
      </c>
      <c r="AC65" s="4">
        <f t="shared" si="40"/>
        <v>3468905.6963946591</v>
      </c>
      <c r="AD65" s="4">
        <f t="shared" si="39"/>
        <v>3479905.9107622327</v>
      </c>
      <c r="AE65" s="4">
        <f t="shared" si="38"/>
        <v>3479905.9107622327</v>
      </c>
      <c r="AF65" s="4">
        <f t="shared" si="37"/>
        <v>3537661.2495964761</v>
      </c>
      <c r="AG65" s="4">
        <f t="shared" si="36"/>
        <v>3550060.6216115011</v>
      </c>
      <c r="AH65" s="4">
        <f t="shared" si="35"/>
        <v>3550060.6216115011</v>
      </c>
      <c r="AI65" s="4">
        <f t="shared" si="34"/>
        <v>3555244.4943354148</v>
      </c>
      <c r="AJ65" s="4">
        <f t="shared" si="33"/>
        <v>3555244.4943354148</v>
      </c>
      <c r="AK65" s="4">
        <f t="shared" si="32"/>
        <v>3600127.4753805301</v>
      </c>
      <c r="AL65" s="34">
        <f t="shared" si="31"/>
        <v>3600127.4753805301</v>
      </c>
      <c r="AM65" s="17">
        <f>AL65-R65</f>
        <v>660471.12213052996</v>
      </c>
    </row>
    <row r="66" spans="1:39" x14ac:dyDescent="0.2">
      <c r="A66" s="2" t="s">
        <v>8</v>
      </c>
      <c r="B66" s="3">
        <v>134155.71</v>
      </c>
      <c r="C66" s="3">
        <v>399050.55800000002</v>
      </c>
      <c r="D66" s="3">
        <v>284453.34945000004</v>
      </c>
      <c r="E66" s="3">
        <v>208036.72760000001</v>
      </c>
      <c r="F66" s="3">
        <v>449494.63442199997</v>
      </c>
      <c r="G66" s="3">
        <v>549648.16376290005</v>
      </c>
      <c r="H66" s="3">
        <v>1762661.1259460999</v>
      </c>
      <c r="I66" s="3">
        <v>1581569.2070261</v>
      </c>
      <c r="J66" s="3">
        <v>1698279.1823457999</v>
      </c>
      <c r="K66" s="3">
        <v>1816127.8373457999</v>
      </c>
      <c r="L66" s="3">
        <v>1840001.2073458</v>
      </c>
      <c r="M66" s="3">
        <v>1937355.2623458002</v>
      </c>
      <c r="N66" s="3">
        <v>2303733.3532471</v>
      </c>
      <c r="O66" s="3">
        <v>3990390.5875671003</v>
      </c>
      <c r="P66" s="3">
        <v>4094590.0916600004</v>
      </c>
      <c r="Q66" s="3">
        <v>3345455.9516600003</v>
      </c>
      <c r="R66" s="4">
        <f>Q66*$R$82</f>
        <v>3412684.7750993283</v>
      </c>
      <c r="S66" s="4">
        <f t="shared" ref="S66:S81" si="50">R66*$S$82</f>
        <v>3535228.8832896631</v>
      </c>
      <c r="T66" s="4">
        <f t="shared" si="49"/>
        <v>3652979.0885999505</v>
      </c>
      <c r="U66" s="4">
        <f t="shared" si="48"/>
        <v>3652979.0885999505</v>
      </c>
      <c r="V66" s="4">
        <f t="shared" si="47"/>
        <v>3739269.7121681236</v>
      </c>
      <c r="W66" s="4">
        <f t="shared" si="46"/>
        <v>3741119.276027394</v>
      </c>
      <c r="X66" s="4">
        <f t="shared" si="45"/>
        <v>3758219.407792611</v>
      </c>
      <c r="Y66" s="4">
        <f t="shared" si="44"/>
        <v>3822971.3528795647</v>
      </c>
      <c r="Z66" s="4">
        <f t="shared" si="43"/>
        <v>3930541.191568363</v>
      </c>
      <c r="AA66" s="4">
        <f t="shared" si="42"/>
        <v>3960660.1293115132</v>
      </c>
      <c r="AB66" s="4">
        <f t="shared" si="41"/>
        <v>4026294.1516595115</v>
      </c>
      <c r="AC66" s="4">
        <f t="shared" si="40"/>
        <v>4027097.1276126616</v>
      </c>
      <c r="AD66" s="4">
        <f t="shared" si="39"/>
        <v>4039867.4176003141</v>
      </c>
      <c r="AE66" s="4">
        <f t="shared" si="38"/>
        <v>4039867.4176003141</v>
      </c>
      <c r="AF66" s="4">
        <f t="shared" si="37"/>
        <v>4106916.3314308091</v>
      </c>
      <c r="AG66" s="4">
        <f t="shared" si="36"/>
        <v>4121310.9214820191</v>
      </c>
      <c r="AH66" s="4">
        <f t="shared" si="35"/>
        <v>4121310.9214820191</v>
      </c>
      <c r="AI66" s="4">
        <f t="shared" si="34"/>
        <v>4127328.9458342176</v>
      </c>
      <c r="AJ66" s="4">
        <f t="shared" si="33"/>
        <v>4127328.9458342176</v>
      </c>
      <c r="AK66" s="4">
        <f t="shared" si="32"/>
        <v>4179434.1743601286</v>
      </c>
      <c r="AL66" s="34">
        <f>AK66</f>
        <v>4179434.1743601286</v>
      </c>
      <c r="AM66" s="17">
        <f>AL66-Q66</f>
        <v>833978.22270012833</v>
      </c>
    </row>
    <row r="67" spans="1:39" x14ac:dyDescent="0.2">
      <c r="A67" s="2" t="s">
        <v>7</v>
      </c>
      <c r="B67" s="3">
        <v>138507.2034</v>
      </c>
      <c r="C67" s="3">
        <v>465265.25195000001</v>
      </c>
      <c r="D67" s="3">
        <v>2154628.8948000027</v>
      </c>
      <c r="E67" s="3">
        <v>4171065.943750001</v>
      </c>
      <c r="F67" s="3">
        <v>16599524.5791</v>
      </c>
      <c r="G67" s="3">
        <v>17293268.922180001</v>
      </c>
      <c r="H67" s="3">
        <v>17586582.326086801</v>
      </c>
      <c r="I67" s="3">
        <v>17734320.861474797</v>
      </c>
      <c r="J67" s="3">
        <v>17350137.89363781</v>
      </c>
      <c r="K67" s="3">
        <v>17126763.776968796</v>
      </c>
      <c r="L67" s="3">
        <v>17160687.836302791</v>
      </c>
      <c r="M67" s="3">
        <v>17494762.543112803</v>
      </c>
      <c r="N67" s="3">
        <v>17793026.863442801</v>
      </c>
      <c r="O67" s="3">
        <v>18033226.203813799</v>
      </c>
      <c r="P67" s="3">
        <v>18012937.030107807</v>
      </c>
      <c r="Q67" s="4">
        <f>P67*$Q$82</f>
        <v>25740093.579862714</v>
      </c>
      <c r="R67" s="4">
        <f t="shared" ref="R67:R81" si="51">Q67*$R$82</f>
        <v>26257355.272019718</v>
      </c>
      <c r="S67" s="4">
        <f t="shared" si="50"/>
        <v>27200215.335956562</v>
      </c>
      <c r="T67" s="4">
        <f t="shared" si="49"/>
        <v>28106190.888326615</v>
      </c>
      <c r="U67" s="4">
        <f t="shared" si="48"/>
        <v>28106190.888326615</v>
      </c>
      <c r="V67" s="4">
        <f t="shared" si="47"/>
        <v>28770114.956616133</v>
      </c>
      <c r="W67" s="4">
        <f t="shared" si="46"/>
        <v>28784345.58691211</v>
      </c>
      <c r="X67" s="4">
        <f t="shared" si="45"/>
        <v>28915914.795481801</v>
      </c>
      <c r="Y67" s="4">
        <f t="shared" si="44"/>
        <v>29414119.270476993</v>
      </c>
      <c r="Z67" s="4">
        <f t="shared" si="43"/>
        <v>30241766.60890526</v>
      </c>
      <c r="AA67" s="4">
        <f t="shared" si="42"/>
        <v>30473503.115748238</v>
      </c>
      <c r="AB67" s="4">
        <f t="shared" si="41"/>
        <v>30978494.334186491</v>
      </c>
      <c r="AC67" s="4">
        <f t="shared" si="40"/>
        <v>30984672.468490191</v>
      </c>
      <c r="AD67" s="4">
        <f t="shared" si="39"/>
        <v>31082927.673183907</v>
      </c>
      <c r="AE67" s="4">
        <f t="shared" si="38"/>
        <v>31082927.673183907</v>
      </c>
      <c r="AF67" s="4">
        <f t="shared" si="37"/>
        <v>31598805.132448833</v>
      </c>
      <c r="AG67" s="4">
        <f t="shared" si="36"/>
        <v>31709557.777324654</v>
      </c>
      <c r="AH67" s="4">
        <f t="shared" si="35"/>
        <v>31709557.777324654</v>
      </c>
      <c r="AI67" s="4">
        <f t="shared" si="34"/>
        <v>31755860.736392047</v>
      </c>
      <c r="AJ67" s="4">
        <f t="shared" si="33"/>
        <v>31755860.736392047</v>
      </c>
      <c r="AK67" s="4">
        <f t="shared" si="32"/>
        <v>32156760.786381222</v>
      </c>
      <c r="AL67" s="34">
        <f t="shared" si="31"/>
        <v>32156760.786381222</v>
      </c>
      <c r="AM67" s="17">
        <f>AL67-P67</f>
        <v>14143823.756273415</v>
      </c>
    </row>
    <row r="68" spans="1:39" x14ac:dyDescent="0.2">
      <c r="A68" s="2" t="s">
        <v>6</v>
      </c>
      <c r="B68" s="3">
        <v>68308.040000000008</v>
      </c>
      <c r="C68" s="3">
        <v>160788.53999999998</v>
      </c>
      <c r="D68" s="3">
        <v>286785.78000000003</v>
      </c>
      <c r="E68" s="3">
        <v>403649.88</v>
      </c>
      <c r="F68" s="3">
        <v>533582.81000000006</v>
      </c>
      <c r="G68" s="3">
        <v>746847.92</v>
      </c>
      <c r="H68" s="3">
        <v>936429.2</v>
      </c>
      <c r="I68" s="3">
        <v>975455.9</v>
      </c>
      <c r="J68" s="3">
        <v>1073953.1199999999</v>
      </c>
      <c r="K68" s="3">
        <v>1213010.51</v>
      </c>
      <c r="L68" s="3">
        <v>1296115.31</v>
      </c>
      <c r="M68" s="3">
        <v>1334612.8</v>
      </c>
      <c r="N68" s="3">
        <v>1514639.6399000003</v>
      </c>
      <c r="O68" s="3">
        <v>2146912.4500000002</v>
      </c>
      <c r="P68" s="4">
        <f>O68*$P$82</f>
        <v>2199464.6236865614</v>
      </c>
      <c r="Q68" s="4">
        <f t="shared" ref="Q68:Q81" si="52">P68*$Q$82</f>
        <v>3142986.9068359686</v>
      </c>
      <c r="R68" s="4">
        <f t="shared" si="51"/>
        <v>3206147.0006721909</v>
      </c>
      <c r="S68" s="4">
        <f t="shared" si="50"/>
        <v>3321274.664320251</v>
      </c>
      <c r="T68" s="4">
        <f t="shared" si="49"/>
        <v>3431898.5550290332</v>
      </c>
      <c r="U68" s="4">
        <f t="shared" si="48"/>
        <v>3431898.5550290332</v>
      </c>
      <c r="V68" s="4">
        <f t="shared" si="47"/>
        <v>3512966.8171661887</v>
      </c>
      <c r="W68" s="4">
        <f t="shared" si="46"/>
        <v>3514704.4442869881</v>
      </c>
      <c r="X68" s="4">
        <f t="shared" si="45"/>
        <v>3530769.6655960828</v>
      </c>
      <c r="Y68" s="4">
        <f t="shared" si="44"/>
        <v>3591602.7832760434</v>
      </c>
      <c r="Z68" s="4">
        <f t="shared" si="43"/>
        <v>3692662.4293914228</v>
      </c>
      <c r="AA68" s="4">
        <f t="shared" si="42"/>
        <v>3720958.5505606635</v>
      </c>
      <c r="AB68" s="4">
        <f t="shared" si="41"/>
        <v>3782620.3616451528</v>
      </c>
      <c r="AC68" s="4">
        <f t="shared" si="40"/>
        <v>3783374.7410014262</v>
      </c>
      <c r="AD68" s="4">
        <f t="shared" si="39"/>
        <v>3795372.1652113535</v>
      </c>
      <c r="AE68" s="4">
        <f t="shared" si="38"/>
        <v>3795372.1652113535</v>
      </c>
      <c r="AF68" s="4">
        <f t="shared" si="37"/>
        <v>3858363.2376785469</v>
      </c>
      <c r="AG68" s="4">
        <f t="shared" si="36"/>
        <v>3871886.6583165545</v>
      </c>
      <c r="AH68" s="4">
        <f t="shared" si="35"/>
        <v>3871886.6583165545</v>
      </c>
      <c r="AI68" s="4">
        <f t="shared" si="34"/>
        <v>3877540.4681461519</v>
      </c>
      <c r="AJ68" s="4">
        <f t="shared" si="33"/>
        <v>3877540.4681461519</v>
      </c>
      <c r="AK68" s="4">
        <f t="shared" si="32"/>
        <v>3926492.2563032713</v>
      </c>
      <c r="AL68" s="34">
        <f t="shared" si="31"/>
        <v>3926492.2563032713</v>
      </c>
      <c r="AM68" s="17">
        <f>AL68-O68</f>
        <v>1779579.8063032711</v>
      </c>
    </row>
    <row r="69" spans="1:39" x14ac:dyDescent="0.2">
      <c r="A69" s="2" t="s">
        <v>5</v>
      </c>
      <c r="B69" s="3">
        <v>77246.024000000005</v>
      </c>
      <c r="C69" s="3">
        <v>487265.38</v>
      </c>
      <c r="D69" s="3">
        <v>385637.23500000004</v>
      </c>
      <c r="E69" s="3">
        <v>513787.20000000007</v>
      </c>
      <c r="F69" s="3">
        <v>1064002.7199999997</v>
      </c>
      <c r="G69" s="3">
        <v>1841284.4099999997</v>
      </c>
      <c r="H69" s="3">
        <v>1995087.35</v>
      </c>
      <c r="I69" s="3">
        <v>2056505.1500000004</v>
      </c>
      <c r="J69" s="3">
        <v>2019385.5100000002</v>
      </c>
      <c r="K69" s="3">
        <v>2058021.5600000005</v>
      </c>
      <c r="L69" s="3">
        <v>2348136.9500000007</v>
      </c>
      <c r="M69" s="3">
        <v>2394322.3500000006</v>
      </c>
      <c r="N69" s="3">
        <v>2502767.3700000006</v>
      </c>
      <c r="O69" s="4">
        <f>N69*$O$82</f>
        <v>2970803.7684582504</v>
      </c>
      <c r="P69" s="4">
        <f t="shared" ref="P69:P81" si="53">O69*$P$82</f>
        <v>3043523.1733080889</v>
      </c>
      <c r="Q69" s="4">
        <f t="shared" si="52"/>
        <v>4349128.1384311859</v>
      </c>
      <c r="R69" s="4">
        <f t="shared" si="51"/>
        <v>4436526.3203108553</v>
      </c>
      <c r="S69" s="4">
        <f t="shared" si="50"/>
        <v>4595834.9577075271</v>
      </c>
      <c r="T69" s="4">
        <f t="shared" si="49"/>
        <v>4748911.4706315463</v>
      </c>
      <c r="U69" s="4">
        <f t="shared" si="48"/>
        <v>4748911.4706315463</v>
      </c>
      <c r="V69" s="4">
        <f t="shared" si="47"/>
        <v>4861090.194388737</v>
      </c>
      <c r="W69" s="4">
        <f t="shared" si="46"/>
        <v>4863494.6469776845</v>
      </c>
      <c r="X69" s="4">
        <f t="shared" si="45"/>
        <v>4885724.9992243145</v>
      </c>
      <c r="Y69" s="4">
        <f t="shared" si="44"/>
        <v>4969903.2130358238</v>
      </c>
      <c r="Z69" s="4">
        <f t="shared" si="43"/>
        <v>5109745.1416243073</v>
      </c>
      <c r="AA69" s="4">
        <f t="shared" si="42"/>
        <v>5148900.0794059252</v>
      </c>
      <c r="AB69" s="4">
        <f t="shared" si="41"/>
        <v>5234225.0029908437</v>
      </c>
      <c r="AC69" s="4">
        <f t="shared" si="40"/>
        <v>5235268.8802269483</v>
      </c>
      <c r="AD69" s="4">
        <f t="shared" si="39"/>
        <v>5251870.3923448008</v>
      </c>
      <c r="AE69" s="4">
        <f t="shared" si="38"/>
        <v>5251870.3923448008</v>
      </c>
      <c r="AF69" s="4">
        <f t="shared" si="37"/>
        <v>5339034.6898292024</v>
      </c>
      <c r="AG69" s="4">
        <f t="shared" si="36"/>
        <v>5357747.8092178572</v>
      </c>
      <c r="AH69" s="4">
        <f t="shared" si="35"/>
        <v>5357747.8092178572</v>
      </c>
      <c r="AI69" s="4">
        <f t="shared" si="34"/>
        <v>5365571.3045578338</v>
      </c>
      <c r="AJ69" s="4">
        <f t="shared" si="33"/>
        <v>5365571.3045578338</v>
      </c>
      <c r="AK69" s="4">
        <f t="shared" si="32"/>
        <v>5433308.6530137239</v>
      </c>
      <c r="AL69" s="34">
        <f t="shared" si="31"/>
        <v>5433308.6530137239</v>
      </c>
      <c r="AM69" s="17">
        <f>AL69-N69</f>
        <v>2930541.2830137233</v>
      </c>
    </row>
    <row r="70" spans="1:39" x14ac:dyDescent="0.2">
      <c r="A70" s="1" t="s">
        <v>4</v>
      </c>
      <c r="B70" s="3">
        <v>142909.99</v>
      </c>
      <c r="C70" s="3">
        <v>655664.16999999993</v>
      </c>
      <c r="D70" s="3">
        <v>1039385.26</v>
      </c>
      <c r="E70" s="3">
        <v>1023326.13</v>
      </c>
      <c r="F70" s="3">
        <v>1661244.31</v>
      </c>
      <c r="G70" s="3">
        <v>2418635.7000000002</v>
      </c>
      <c r="H70" s="3">
        <v>3056812.1</v>
      </c>
      <c r="I70" s="3">
        <v>3104459.49</v>
      </c>
      <c r="J70" s="3">
        <v>5190884.4000000004</v>
      </c>
      <c r="K70" s="3">
        <v>5594296.6600000001</v>
      </c>
      <c r="L70" s="3">
        <v>5690047.6600000001</v>
      </c>
      <c r="M70" s="3">
        <v>6180477.9299999997</v>
      </c>
      <c r="N70" s="4">
        <f>M70*$N$82</f>
        <v>6180477.9299999997</v>
      </c>
      <c r="O70" s="4">
        <f t="shared" ref="O70:O81" si="54">N70*$O$82</f>
        <v>7336273.9763212763</v>
      </c>
      <c r="P70" s="4">
        <f t="shared" si="53"/>
        <v>7515851.4640832171</v>
      </c>
      <c r="Q70" s="4">
        <f t="shared" si="52"/>
        <v>10739987.581952501</v>
      </c>
      <c r="R70" s="4">
        <f t="shared" si="51"/>
        <v>10955813.687368533</v>
      </c>
      <c r="S70" s="4">
        <f t="shared" si="50"/>
        <v>11349219.614459753</v>
      </c>
      <c r="T70" s="4">
        <f t="shared" si="49"/>
        <v>11727235.574340301</v>
      </c>
      <c r="U70" s="4">
        <f t="shared" si="48"/>
        <v>11727235.574340301</v>
      </c>
      <c r="V70" s="4">
        <f t="shared" si="47"/>
        <v>12004256.17749643</v>
      </c>
      <c r="W70" s="4">
        <f t="shared" si="46"/>
        <v>12010193.871242102</v>
      </c>
      <c r="X70" s="4">
        <f t="shared" si="45"/>
        <v>12065090.783789121</v>
      </c>
      <c r="Y70" s="4">
        <f t="shared" si="44"/>
        <v>12272965.314552583</v>
      </c>
      <c r="Z70" s="4">
        <f t="shared" si="43"/>
        <v>12618299.029419482</v>
      </c>
      <c r="AA70" s="4">
        <f t="shared" si="42"/>
        <v>12714990.488526132</v>
      </c>
      <c r="AB70" s="4">
        <f t="shared" si="41"/>
        <v>12925696.770466961</v>
      </c>
      <c r="AC70" s="4">
        <f t="shared" si="40"/>
        <v>12928274.581052439</v>
      </c>
      <c r="AD70" s="4">
        <f t="shared" si="39"/>
        <v>12969271.311503267</v>
      </c>
      <c r="AE70" s="4">
        <f t="shared" si="38"/>
        <v>12969271.311503267</v>
      </c>
      <c r="AF70" s="4">
        <f t="shared" si="37"/>
        <v>13184519.849319346</v>
      </c>
      <c r="AG70" s="4">
        <f t="shared" si="36"/>
        <v>13230731.104416152</v>
      </c>
      <c r="AH70" s="4">
        <f t="shared" si="35"/>
        <v>13230731.104416152</v>
      </c>
      <c r="AI70" s="4">
        <f t="shared" si="34"/>
        <v>13250050.894526804</v>
      </c>
      <c r="AJ70" s="4">
        <f t="shared" si="33"/>
        <v>13250050.894526804</v>
      </c>
      <c r="AK70" s="4">
        <f t="shared" si="32"/>
        <v>13417325.405209094</v>
      </c>
      <c r="AL70" s="34">
        <f t="shared" si="31"/>
        <v>13417325.405209094</v>
      </c>
      <c r="AM70" s="17">
        <f>AL70-M70</f>
        <v>7236847.4752090946</v>
      </c>
    </row>
    <row r="71" spans="1:39" x14ac:dyDescent="0.2">
      <c r="A71" s="1" t="s">
        <v>3</v>
      </c>
      <c r="B71" s="3">
        <v>168029.75</v>
      </c>
      <c r="C71" s="3">
        <v>649084.65</v>
      </c>
      <c r="D71" s="3">
        <v>489921.27999999997</v>
      </c>
      <c r="E71" s="3">
        <v>529622.71</v>
      </c>
      <c r="F71" s="3">
        <v>760427.7755499999</v>
      </c>
      <c r="G71" s="3">
        <v>985786.41749999998</v>
      </c>
      <c r="H71" s="3">
        <v>1015728.5874999999</v>
      </c>
      <c r="I71" s="3">
        <v>1249051.5074999998</v>
      </c>
      <c r="J71" s="3">
        <v>1512218.9875</v>
      </c>
      <c r="K71" s="3">
        <v>1814329.9075</v>
      </c>
      <c r="L71" s="3">
        <v>2220353.4825000004</v>
      </c>
      <c r="M71" s="4">
        <f>L71*$M$82</f>
        <v>2309563.0804579952</v>
      </c>
      <c r="N71" s="4">
        <f t="shared" ref="N71:N81" si="55">M71*$N$82</f>
        <v>2309563.0804579952</v>
      </c>
      <c r="O71" s="4">
        <f t="shared" si="54"/>
        <v>2741468.817741801</v>
      </c>
      <c r="P71" s="4">
        <f t="shared" si="53"/>
        <v>2808574.5562483985</v>
      </c>
      <c r="Q71" s="4">
        <f t="shared" si="52"/>
        <v>4013391.6963691567</v>
      </c>
      <c r="R71" s="4">
        <f t="shared" si="51"/>
        <v>4094043.0651651458</v>
      </c>
      <c r="S71" s="4">
        <f t="shared" si="50"/>
        <v>4241053.6710008066</v>
      </c>
      <c r="T71" s="4">
        <f t="shared" si="49"/>
        <v>4382313.2490871893</v>
      </c>
      <c r="U71" s="4">
        <f t="shared" si="48"/>
        <v>4382313.2490871893</v>
      </c>
      <c r="V71" s="4">
        <f t="shared" si="47"/>
        <v>4485832.1945185829</v>
      </c>
      <c r="W71" s="4">
        <f t="shared" si="46"/>
        <v>4488051.0323517388</v>
      </c>
      <c r="X71" s="4">
        <f t="shared" si="45"/>
        <v>4508565.2844671449</v>
      </c>
      <c r="Y71" s="4">
        <f t="shared" si="44"/>
        <v>4586245.2546986416</v>
      </c>
      <c r="Z71" s="4">
        <f t="shared" si="43"/>
        <v>4715291.9089100575</v>
      </c>
      <c r="AA71" s="4">
        <f t="shared" si="42"/>
        <v>4751424.231794727</v>
      </c>
      <c r="AB71" s="4">
        <f t="shared" si="41"/>
        <v>4830162.3900897298</v>
      </c>
      <c r="AC71" s="4">
        <f t="shared" si="40"/>
        <v>4831125.6839035843</v>
      </c>
      <c r="AD71" s="4">
        <f t="shared" si="39"/>
        <v>4846445.6213163724</v>
      </c>
      <c r="AE71" s="4">
        <f t="shared" si="38"/>
        <v>4846445.6213163724</v>
      </c>
      <c r="AF71" s="4">
        <f t="shared" si="37"/>
        <v>4926881.1607185146</v>
      </c>
      <c r="AG71" s="4">
        <f t="shared" si="36"/>
        <v>4944149.697210677</v>
      </c>
      <c r="AH71" s="4">
        <f t="shared" si="35"/>
        <v>4944149.697210677</v>
      </c>
      <c r="AI71" s="4">
        <f t="shared" si="34"/>
        <v>4951369.2479423722</v>
      </c>
      <c r="AJ71" s="4">
        <f t="shared" si="33"/>
        <v>4951369.2479423722</v>
      </c>
      <c r="AK71" s="4">
        <f t="shared" si="32"/>
        <v>5013877.5261935163</v>
      </c>
      <c r="AL71" s="34">
        <f t="shared" si="31"/>
        <v>5013877.5261935163</v>
      </c>
      <c r="AM71" s="17">
        <f>AL71-L71</f>
        <v>2793524.0436935159</v>
      </c>
    </row>
    <row r="72" spans="1:39" x14ac:dyDescent="0.2">
      <c r="A72" s="1" t="s">
        <v>2</v>
      </c>
      <c r="B72" s="3">
        <v>92759.970000000016</v>
      </c>
      <c r="C72" s="3">
        <v>271219.57999999996</v>
      </c>
      <c r="D72" s="3">
        <v>614276.52</v>
      </c>
      <c r="E72" s="3">
        <v>661956.3899999999</v>
      </c>
      <c r="F72" s="3">
        <v>755630.89999999991</v>
      </c>
      <c r="G72" s="3">
        <v>913798.28</v>
      </c>
      <c r="H72" s="3">
        <v>941189.24999999988</v>
      </c>
      <c r="I72" s="3">
        <v>1052558.1099999999</v>
      </c>
      <c r="J72" s="3">
        <v>1724090.4400000002</v>
      </c>
      <c r="K72" s="3">
        <v>1792269.31</v>
      </c>
      <c r="L72" s="4">
        <f>K72*$L$82</f>
        <v>1886650.5928394485</v>
      </c>
      <c r="M72" s="4">
        <f t="shared" ref="M72:M81" si="56">L72*$M$82</f>
        <v>1962452.6406669477</v>
      </c>
      <c r="N72" s="4">
        <f t="shared" si="55"/>
        <v>1962452.6406669477</v>
      </c>
      <c r="O72" s="4">
        <f t="shared" si="54"/>
        <v>2329446.1044192901</v>
      </c>
      <c r="P72" s="4">
        <f t="shared" si="53"/>
        <v>2386466.3412123299</v>
      </c>
      <c r="Q72" s="4">
        <f t="shared" si="52"/>
        <v>3410208.2767137899</v>
      </c>
      <c r="R72" s="4">
        <f t="shared" si="51"/>
        <v>3478738.3346309378</v>
      </c>
      <c r="S72" s="4">
        <f t="shared" si="50"/>
        <v>3603654.3215850717</v>
      </c>
      <c r="T72" s="4">
        <f t="shared" si="49"/>
        <v>3723683.6181999748</v>
      </c>
      <c r="U72" s="4">
        <f t="shared" si="48"/>
        <v>3723683.6181999748</v>
      </c>
      <c r="V72" s="4">
        <f t="shared" si="47"/>
        <v>3811644.4232283486</v>
      </c>
      <c r="W72" s="4">
        <f t="shared" si="46"/>
        <v>3813529.7859628559</v>
      </c>
      <c r="X72" s="4">
        <f t="shared" si="45"/>
        <v>3830960.8960181843</v>
      </c>
      <c r="Y72" s="4">
        <f t="shared" si="44"/>
        <v>3896966.1348434864</v>
      </c>
      <c r="Z72" s="4">
        <f t="shared" si="43"/>
        <v>4006618.0207214891</v>
      </c>
      <c r="AA72" s="4">
        <f t="shared" si="42"/>
        <v>4037319.9197336561</v>
      </c>
      <c r="AB72" s="4">
        <f t="shared" si="41"/>
        <v>4104224.3086956753</v>
      </c>
      <c r="AC72" s="4">
        <f t="shared" si="40"/>
        <v>4105042.8264944456</v>
      </c>
      <c r="AD72" s="4">
        <f t="shared" si="39"/>
        <v>4118060.2893578615</v>
      </c>
      <c r="AE72" s="4">
        <f t="shared" si="38"/>
        <v>4118060.2893578615</v>
      </c>
      <c r="AF72" s="4">
        <f t="shared" si="37"/>
        <v>4186406.9554605694</v>
      </c>
      <c r="AG72" s="4">
        <f t="shared" si="36"/>
        <v>4201080.1572129885</v>
      </c>
      <c r="AH72" s="4">
        <f t="shared" si="35"/>
        <v>4201080.1572129885</v>
      </c>
      <c r="AI72" s="4">
        <f t="shared" si="34"/>
        <v>4207214.6622705571</v>
      </c>
      <c r="AJ72" s="4">
        <f t="shared" si="33"/>
        <v>4207214.6622705571</v>
      </c>
      <c r="AK72" s="4">
        <f t="shared" si="32"/>
        <v>4260328.4034605902</v>
      </c>
      <c r="AL72" s="34">
        <f t="shared" si="31"/>
        <v>4260328.4034605902</v>
      </c>
      <c r="AM72" s="17">
        <f>AL72-K72</f>
        <v>2468059.0934605901</v>
      </c>
    </row>
    <row r="73" spans="1:39" x14ac:dyDescent="0.2">
      <c r="A73" s="1" t="s">
        <v>1</v>
      </c>
      <c r="B73" s="3">
        <v>504201.14</v>
      </c>
      <c r="C73" s="3">
        <v>1320283.77</v>
      </c>
      <c r="D73" s="3">
        <v>2249644.88</v>
      </c>
      <c r="E73" s="3">
        <v>2347618.4899999998</v>
      </c>
      <c r="F73" s="3">
        <v>2328457.63</v>
      </c>
      <c r="G73" s="3">
        <v>2740710.6399999997</v>
      </c>
      <c r="H73" s="3">
        <v>2945924.36</v>
      </c>
      <c r="I73" s="3">
        <v>3084856.4699999997</v>
      </c>
      <c r="J73" s="3">
        <v>4046583.55</v>
      </c>
      <c r="K73" s="4">
        <f>J73*$K$82</f>
        <v>4568364.5993938791</v>
      </c>
      <c r="L73" s="4">
        <f t="shared" ref="L73:L81" si="57">K73*$L$82</f>
        <v>4808935.6502752434</v>
      </c>
      <c r="M73" s="4">
        <f t="shared" si="56"/>
        <v>5002149.5774035882</v>
      </c>
      <c r="N73" s="4">
        <f t="shared" si="55"/>
        <v>5002149.5774035882</v>
      </c>
      <c r="O73" s="4">
        <f t="shared" si="54"/>
        <v>5937589.3233506642</v>
      </c>
      <c r="P73" s="4">
        <f t="shared" si="53"/>
        <v>6082929.7751237182</v>
      </c>
      <c r="Q73" s="4">
        <f t="shared" si="52"/>
        <v>8692373.786113251</v>
      </c>
      <c r="R73" s="4">
        <f t="shared" si="51"/>
        <v>8867051.937904574</v>
      </c>
      <c r="S73" s="4">
        <f t="shared" si="50"/>
        <v>9185453.7369621117</v>
      </c>
      <c r="T73" s="4">
        <f t="shared" si="49"/>
        <v>9491399.7164453343</v>
      </c>
      <c r="U73" s="4">
        <f t="shared" si="48"/>
        <v>9491399.7164453343</v>
      </c>
      <c r="V73" s="4">
        <f t="shared" si="47"/>
        <v>9715605.4346282836</v>
      </c>
      <c r="W73" s="4">
        <f t="shared" si="46"/>
        <v>9720411.0876209904</v>
      </c>
      <c r="X73" s="4">
        <f t="shared" si="45"/>
        <v>9764841.7240552548</v>
      </c>
      <c r="Y73" s="4">
        <f t="shared" si="44"/>
        <v>9933084.2949354351</v>
      </c>
      <c r="Z73" s="4">
        <f t="shared" si="43"/>
        <v>10212579.00642042</v>
      </c>
      <c r="AA73" s="4">
        <f t="shared" si="42"/>
        <v>10290835.922274962</v>
      </c>
      <c r="AB73" s="4">
        <f t="shared" si="41"/>
        <v>10461370.361699229</v>
      </c>
      <c r="AC73" s="4">
        <f t="shared" si="40"/>
        <v>10463456.704256685</v>
      </c>
      <c r="AD73" s="4">
        <f t="shared" si="39"/>
        <v>10496637.273821399</v>
      </c>
      <c r="AE73" s="4">
        <f t="shared" si="38"/>
        <v>10496637.273821399</v>
      </c>
      <c r="AF73" s="4">
        <f t="shared" si="37"/>
        <v>10670847.973166691</v>
      </c>
      <c r="AG73" s="4">
        <f t="shared" si="36"/>
        <v>10708248.901180971</v>
      </c>
      <c r="AH73" s="4">
        <f t="shared" si="35"/>
        <v>10708248.901180971</v>
      </c>
      <c r="AI73" s="4">
        <f t="shared" si="34"/>
        <v>10723885.310052918</v>
      </c>
      <c r="AJ73" s="4">
        <f t="shared" si="33"/>
        <v>10723885.310052918</v>
      </c>
      <c r="AK73" s="4">
        <f t="shared" si="32"/>
        <v>10859268.387607215</v>
      </c>
      <c r="AL73" s="34">
        <f t="shared" si="31"/>
        <v>10859268.387607215</v>
      </c>
      <c r="AM73" s="17">
        <f>AL73-J73</f>
        <v>6812684.8376072152</v>
      </c>
    </row>
    <row r="74" spans="1:39" x14ac:dyDescent="0.2">
      <c r="A74" s="2" t="s">
        <v>24</v>
      </c>
      <c r="B74" s="3">
        <v>565965.43999999994</v>
      </c>
      <c r="C74" s="3">
        <v>571626.47</v>
      </c>
      <c r="D74" s="3">
        <v>611315.81999999995</v>
      </c>
      <c r="E74" s="3">
        <v>758742.32</v>
      </c>
      <c r="F74" s="3">
        <v>946131.81999999983</v>
      </c>
      <c r="G74" s="3">
        <v>1535678.3099999998</v>
      </c>
      <c r="H74" s="3">
        <v>1430480.74</v>
      </c>
      <c r="I74" s="3">
        <v>1663031.76</v>
      </c>
      <c r="J74" s="4">
        <f>I74*$J$82</f>
        <v>1872807.1467088584</v>
      </c>
      <c r="K74" s="4">
        <f t="shared" ref="K74:K81" si="58">J74*$K$82</f>
        <v>2114293.6417355346</v>
      </c>
      <c r="L74" s="4">
        <f t="shared" si="57"/>
        <v>2225632.7943354803</v>
      </c>
      <c r="M74" s="4">
        <f t="shared" si="56"/>
        <v>2315054.5050449129</v>
      </c>
      <c r="N74" s="4">
        <f t="shared" si="55"/>
        <v>2315054.5050449129</v>
      </c>
      <c r="O74" s="4">
        <f t="shared" si="54"/>
        <v>2747987.1801963262</v>
      </c>
      <c r="P74" s="4">
        <f t="shared" si="53"/>
        <v>2815252.4753331263</v>
      </c>
      <c r="Q74" s="4">
        <f t="shared" si="52"/>
        <v>4022934.2968830173</v>
      </c>
      <c r="R74" s="4">
        <f t="shared" si="51"/>
        <v>4103777.4296162296</v>
      </c>
      <c r="S74" s="4">
        <f t="shared" si="50"/>
        <v>4251137.5810703905</v>
      </c>
      <c r="T74" s="4">
        <f t="shared" si="49"/>
        <v>4392733.0306152347</v>
      </c>
      <c r="U74" s="4">
        <f t="shared" si="48"/>
        <v>4392733.0306152347</v>
      </c>
      <c r="V74" s="4">
        <f t="shared" si="47"/>
        <v>4496498.1119876485</v>
      </c>
      <c r="W74" s="4">
        <f t="shared" si="46"/>
        <v>4498722.2255288959</v>
      </c>
      <c r="X74" s="4">
        <f t="shared" si="45"/>
        <v>4519285.2541723829</v>
      </c>
      <c r="Y74" s="4">
        <f t="shared" si="44"/>
        <v>4597149.9232770335</v>
      </c>
      <c r="Z74" s="4">
        <f t="shared" si="43"/>
        <v>4726503.4104023427</v>
      </c>
      <c r="AA74" s="4">
        <f t="shared" si="42"/>
        <v>4762721.6447427114</v>
      </c>
      <c r="AB74" s="4">
        <f t="shared" si="41"/>
        <v>4841647.0179538382</v>
      </c>
      <c r="AC74" s="4">
        <f t="shared" si="40"/>
        <v>4842612.6021815715</v>
      </c>
      <c r="AD74" s="4">
        <f t="shared" si="39"/>
        <v>4857968.9656533366</v>
      </c>
      <c r="AE74" s="4">
        <f t="shared" si="38"/>
        <v>4857968.9656533366</v>
      </c>
      <c r="AF74" s="4">
        <f t="shared" si="37"/>
        <v>4938595.7558173537</v>
      </c>
      <c r="AG74" s="4">
        <f t="shared" si="36"/>
        <v>4955905.3515326548</v>
      </c>
      <c r="AH74" s="4">
        <f t="shared" si="35"/>
        <v>4955905.3515326548</v>
      </c>
      <c r="AI74" s="4">
        <f t="shared" si="34"/>
        <v>4963142.0681165103</v>
      </c>
      <c r="AJ74" s="4">
        <f t="shared" si="33"/>
        <v>4963142.0681165103</v>
      </c>
      <c r="AK74" s="4">
        <f t="shared" si="32"/>
        <v>5025798.9716634853</v>
      </c>
      <c r="AL74" s="34">
        <f t="shared" si="31"/>
        <v>5025798.9716634853</v>
      </c>
      <c r="AM74" s="17">
        <f>AL74-I74</f>
        <v>3362767.2116634855</v>
      </c>
    </row>
    <row r="75" spans="1:39" x14ac:dyDescent="0.2">
      <c r="A75" s="2" t="s">
        <v>23</v>
      </c>
      <c r="B75" s="3">
        <v>215691.73</v>
      </c>
      <c r="C75" s="3">
        <v>616036.54999999993</v>
      </c>
      <c r="D75" s="3">
        <v>580918.70000000007</v>
      </c>
      <c r="E75" s="3">
        <v>1137265.8599999999</v>
      </c>
      <c r="F75" s="3">
        <v>1339816.6400000001</v>
      </c>
      <c r="G75" s="3">
        <v>1867286.9999999998</v>
      </c>
      <c r="H75" s="3">
        <v>1952745.28</v>
      </c>
      <c r="I75" s="4">
        <f>H75*$I$82</f>
        <v>2203627.137988965</v>
      </c>
      <c r="J75" s="4">
        <f t="shared" ref="J75:J81" si="59">I75*$J$82</f>
        <v>2481593.4078777432</v>
      </c>
      <c r="K75" s="4">
        <f t="shared" si="58"/>
        <v>2801578.9948629378</v>
      </c>
      <c r="L75" s="4">
        <f t="shared" si="57"/>
        <v>2949110.740251814</v>
      </c>
      <c r="M75" s="4">
        <f t="shared" si="56"/>
        <v>3067600.4246849627</v>
      </c>
      <c r="N75" s="4">
        <f t="shared" si="55"/>
        <v>3067600.4246849627</v>
      </c>
      <c r="O75" s="4">
        <f t="shared" si="54"/>
        <v>3641264.8698461396</v>
      </c>
      <c r="P75" s="4">
        <f t="shared" si="53"/>
        <v>3730395.8373799706</v>
      </c>
      <c r="Q75" s="4">
        <f t="shared" si="52"/>
        <v>5330654.1728090467</v>
      </c>
      <c r="R75" s="4">
        <f t="shared" si="51"/>
        <v>5437776.6737112254</v>
      </c>
      <c r="S75" s="4">
        <f t="shared" si="50"/>
        <v>5633038.6263768515</v>
      </c>
      <c r="T75" s="4">
        <f t="shared" si="49"/>
        <v>5820661.96751663</v>
      </c>
      <c r="U75" s="4">
        <f t="shared" si="48"/>
        <v>5820661.96751663</v>
      </c>
      <c r="V75" s="4">
        <f t="shared" si="47"/>
        <v>5958157.5672927182</v>
      </c>
      <c r="W75" s="4">
        <f t="shared" si="46"/>
        <v>5961104.6649220875</v>
      </c>
      <c r="X75" s="4">
        <f t="shared" si="45"/>
        <v>5988352.0386932492</v>
      </c>
      <c r="Y75" s="4">
        <f t="shared" si="44"/>
        <v>6091527.8781790445</v>
      </c>
      <c r="Z75" s="4">
        <f t="shared" si="43"/>
        <v>6262929.8089652834</v>
      </c>
      <c r="AA75" s="4">
        <f t="shared" si="42"/>
        <v>6310921.3663138216</v>
      </c>
      <c r="AB75" s="4">
        <f t="shared" si="41"/>
        <v>6415502.7089358922</v>
      </c>
      <c r="AC75" s="4">
        <f t="shared" si="40"/>
        <v>6416782.1719379984</v>
      </c>
      <c r="AD75" s="4">
        <f t="shared" si="39"/>
        <v>6437130.369790337</v>
      </c>
      <c r="AE75" s="4">
        <f t="shared" si="38"/>
        <v>6437130.369790337</v>
      </c>
      <c r="AF75" s="4">
        <f t="shared" si="37"/>
        <v>6543966.2024712292</v>
      </c>
      <c r="AG75" s="4">
        <f t="shared" si="36"/>
        <v>6566902.5623071082</v>
      </c>
      <c r="AH75" s="4">
        <f t="shared" si="35"/>
        <v>6566902.5623071082</v>
      </c>
      <c r="AI75" s="4">
        <f t="shared" si="34"/>
        <v>6576491.690691595</v>
      </c>
      <c r="AJ75" s="4">
        <f t="shared" si="33"/>
        <v>6576491.690691595</v>
      </c>
      <c r="AK75" s="4">
        <f t="shared" si="32"/>
        <v>6659516.2343951203</v>
      </c>
      <c r="AL75" s="34">
        <f t="shared" si="31"/>
        <v>6659516.2343951203</v>
      </c>
      <c r="AM75" s="17">
        <f>AL75-H75</f>
        <v>4706770.95439512</v>
      </c>
    </row>
    <row r="76" spans="1:39" x14ac:dyDescent="0.2">
      <c r="A76" s="2" t="s">
        <v>22</v>
      </c>
      <c r="B76" s="3">
        <v>192498.35</v>
      </c>
      <c r="C76" s="3">
        <v>2909543.3200000012</v>
      </c>
      <c r="D76" s="3">
        <v>2468048.5900000012</v>
      </c>
      <c r="E76" s="3">
        <v>4255322.1400000006</v>
      </c>
      <c r="F76" s="3">
        <v>2820433.6100000003</v>
      </c>
      <c r="G76" s="3">
        <v>2870083.1100000008</v>
      </c>
      <c r="H76" s="4">
        <f t="shared" ref="H76:H81" si="60">G76*$H$82</f>
        <v>3334957.4808650082</v>
      </c>
      <c r="I76" s="4">
        <f t="shared" ref="I76:I81" si="61">H76*$I$82</f>
        <v>3763421.1098302831</v>
      </c>
      <c r="J76" s="4">
        <f t="shared" si="59"/>
        <v>4238140.3170346776</v>
      </c>
      <c r="K76" s="4">
        <f t="shared" si="58"/>
        <v>4784621.3855154859</v>
      </c>
      <c r="L76" s="4">
        <f t="shared" si="57"/>
        <v>5036580.5647227727</v>
      </c>
      <c r="M76" s="4">
        <f t="shared" si="56"/>
        <v>5238940.833393177</v>
      </c>
      <c r="N76" s="4">
        <f t="shared" si="55"/>
        <v>5238940.833393177</v>
      </c>
      <c r="O76" s="4">
        <f t="shared" si="54"/>
        <v>6218662.3323981781</v>
      </c>
      <c r="P76" s="4">
        <f t="shared" si="53"/>
        <v>6370882.8959289659</v>
      </c>
      <c r="Q76" s="4">
        <f t="shared" si="52"/>
        <v>9103852.5063103996</v>
      </c>
      <c r="R76" s="4">
        <f t="shared" si="51"/>
        <v>9286799.5549662728</v>
      </c>
      <c r="S76" s="4">
        <f t="shared" si="50"/>
        <v>9620273.8265161905</v>
      </c>
      <c r="T76" s="4">
        <f t="shared" si="49"/>
        <v>9940702.6461515874</v>
      </c>
      <c r="U76" s="4">
        <f t="shared" si="48"/>
        <v>9940702.6461515874</v>
      </c>
      <c r="V76" s="4">
        <f t="shared" si="47"/>
        <v>10175521.792179322</v>
      </c>
      <c r="W76" s="4">
        <f t="shared" si="46"/>
        <v>10180554.93469236</v>
      </c>
      <c r="X76" s="4">
        <f t="shared" si="45"/>
        <v>10227088.824146729</v>
      </c>
      <c r="Y76" s="4">
        <f t="shared" si="44"/>
        <v>10403295.645006478</v>
      </c>
      <c r="Z76" s="4">
        <f t="shared" si="43"/>
        <v>10696021.049166856</v>
      </c>
      <c r="AA76" s="4">
        <f t="shared" si="42"/>
        <v>10777982.483070755</v>
      </c>
      <c r="AB76" s="4">
        <f t="shared" si="41"/>
        <v>10956589.664718319</v>
      </c>
      <c r="AC76" s="4">
        <f t="shared" si="40"/>
        <v>10958774.77035092</v>
      </c>
      <c r="AD76" s="4">
        <f t="shared" si="39"/>
        <v>10993526.038396375</v>
      </c>
      <c r="AE76" s="4">
        <f t="shared" si="38"/>
        <v>10993526.038396375</v>
      </c>
      <c r="AF76" s="4">
        <f t="shared" si="37"/>
        <v>11175983.506389119</v>
      </c>
      <c r="AG76" s="4">
        <f t="shared" si="36"/>
        <v>11215154.915789979</v>
      </c>
      <c r="AH76" s="4">
        <f t="shared" si="35"/>
        <v>11215154.915789979</v>
      </c>
      <c r="AI76" s="4">
        <f t="shared" si="34"/>
        <v>11231531.519419931</v>
      </c>
      <c r="AJ76" s="4">
        <f t="shared" si="33"/>
        <v>11231531.519419931</v>
      </c>
      <c r="AK76" s="4">
        <f t="shared" si="32"/>
        <v>11373323.347547907</v>
      </c>
      <c r="AL76" s="34">
        <f t="shared" si="31"/>
        <v>11373323.347547907</v>
      </c>
      <c r="AM76" s="17">
        <f>AL76-G76</f>
        <v>8503240.2375479061</v>
      </c>
    </row>
    <row r="77" spans="1:39" x14ac:dyDescent="0.2">
      <c r="A77" s="8" t="s">
        <v>21</v>
      </c>
      <c r="B77" s="3">
        <v>332955.83</v>
      </c>
      <c r="C77" s="3">
        <v>122198.24</v>
      </c>
      <c r="D77" s="3">
        <v>444650.85000000003</v>
      </c>
      <c r="E77" s="3">
        <v>1399077.310000001</v>
      </c>
      <c r="F77" s="3">
        <v>1452362.7299999995</v>
      </c>
      <c r="G77" s="4">
        <f>F77*$G$82</f>
        <v>1716012.5325477822</v>
      </c>
      <c r="H77" s="4">
        <f t="shared" si="60"/>
        <v>1993959.2734226894</v>
      </c>
      <c r="I77" s="4">
        <f t="shared" si="61"/>
        <v>2250136.1605948922</v>
      </c>
      <c r="J77" s="4">
        <f t="shared" si="59"/>
        <v>2533969.0942704217</v>
      </c>
      <c r="K77" s="4">
        <f t="shared" si="58"/>
        <v>2860708.1907954589</v>
      </c>
      <c r="L77" s="4">
        <f t="shared" si="57"/>
        <v>3011353.692210976</v>
      </c>
      <c r="M77" s="4">
        <f t="shared" si="56"/>
        <v>3132344.1805763636</v>
      </c>
      <c r="N77" s="4">
        <f t="shared" si="55"/>
        <v>3132344.1805763636</v>
      </c>
      <c r="O77" s="4">
        <f t="shared" si="54"/>
        <v>3718116.1970177554</v>
      </c>
      <c r="P77" s="4">
        <f t="shared" si="53"/>
        <v>3809128.3331542304</v>
      </c>
      <c r="Q77" s="4">
        <f t="shared" si="52"/>
        <v>5443161.1896058219</v>
      </c>
      <c r="R77" s="4">
        <f t="shared" si="51"/>
        <v>5552544.5824393863</v>
      </c>
      <c r="S77" s="4">
        <f t="shared" si="50"/>
        <v>5751927.6690364499</v>
      </c>
      <c r="T77" s="4">
        <f t="shared" si="49"/>
        <v>5943510.9261093894</v>
      </c>
      <c r="U77" s="4">
        <f t="shared" si="48"/>
        <v>5943510.9261093894</v>
      </c>
      <c r="V77" s="4">
        <f t="shared" si="47"/>
        <v>6083908.4623555643</v>
      </c>
      <c r="W77" s="4">
        <f t="shared" si="46"/>
        <v>6086917.7604488432</v>
      </c>
      <c r="X77" s="4">
        <f t="shared" si="45"/>
        <v>6114740.2082426604</v>
      </c>
      <c r="Y77" s="4">
        <f t="shared" si="44"/>
        <v>6220093.6427345732</v>
      </c>
      <c r="Z77" s="4">
        <f t="shared" si="43"/>
        <v>6395113.1257537687</v>
      </c>
      <c r="AA77" s="4">
        <f t="shared" si="42"/>
        <v>6444117.5769749312</v>
      </c>
      <c r="AB77" s="4">
        <f t="shared" si="41"/>
        <v>6550906.1786855822</v>
      </c>
      <c r="AC77" s="4">
        <f t="shared" si="40"/>
        <v>6552212.6456089336</v>
      </c>
      <c r="AD77" s="4">
        <f t="shared" si="39"/>
        <v>6572990.3057680251</v>
      </c>
      <c r="AE77" s="4">
        <f t="shared" si="38"/>
        <v>6572990.3057680251</v>
      </c>
      <c r="AF77" s="4">
        <f t="shared" si="37"/>
        <v>6682080.9800560195</v>
      </c>
      <c r="AG77" s="4">
        <f t="shared" si="36"/>
        <v>6705501.4270860134</v>
      </c>
      <c r="AH77" s="4">
        <f t="shared" si="35"/>
        <v>6705501.4270860134</v>
      </c>
      <c r="AI77" s="4">
        <f t="shared" si="34"/>
        <v>6715292.9404298775</v>
      </c>
      <c r="AJ77" s="4">
        <f t="shared" si="33"/>
        <v>6715292.9404298775</v>
      </c>
      <c r="AK77" s="4">
        <f t="shared" si="32"/>
        <v>6800069.7725824723</v>
      </c>
      <c r="AL77" s="34">
        <f t="shared" si="31"/>
        <v>6800069.7725824723</v>
      </c>
      <c r="AM77" s="17">
        <f>AL77-F77</f>
        <v>5347707.0425824728</v>
      </c>
    </row>
    <row r="78" spans="1:39" x14ac:dyDescent="0.2">
      <c r="A78" s="21" t="s">
        <v>20</v>
      </c>
      <c r="B78" s="3">
        <v>703618.88</v>
      </c>
      <c r="C78" s="3">
        <v>1260558.6799999997</v>
      </c>
      <c r="D78" s="3">
        <v>1121193.6499999999</v>
      </c>
      <c r="E78" s="3">
        <v>1438071.7999999998</v>
      </c>
      <c r="F78" s="4">
        <f>E78*$F$82</f>
        <v>2296205.8799460214</v>
      </c>
      <c r="G78" s="4">
        <f>F78*$G$82</f>
        <v>2713039.9217124511</v>
      </c>
      <c r="H78" s="4">
        <f t="shared" si="60"/>
        <v>3152477.6238275385</v>
      </c>
      <c r="I78" s="4">
        <f t="shared" si="61"/>
        <v>3557496.8814003901</v>
      </c>
      <c r="J78" s="4">
        <f t="shared" si="59"/>
        <v>4006240.7370266495</v>
      </c>
      <c r="K78" s="4">
        <f t="shared" si="58"/>
        <v>4522819.8388940198</v>
      </c>
      <c r="L78" s="4">
        <f t="shared" si="57"/>
        <v>4760992.4930062108</v>
      </c>
      <c r="M78" s="4">
        <f t="shared" si="56"/>
        <v>4952280.1548716072</v>
      </c>
      <c r="N78" s="4">
        <f t="shared" si="55"/>
        <v>4952280.1548716072</v>
      </c>
      <c r="O78" s="4">
        <f t="shared" si="54"/>
        <v>5878393.9422038961</v>
      </c>
      <c r="P78" s="4">
        <f t="shared" si="53"/>
        <v>6022285.4080383452</v>
      </c>
      <c r="Q78" s="4">
        <f t="shared" si="52"/>
        <v>8605714.3101344071</v>
      </c>
      <c r="R78" s="4">
        <f t="shared" si="51"/>
        <v>8778650.9908993263</v>
      </c>
      <c r="S78" s="4">
        <f t="shared" si="50"/>
        <v>9093878.4518835153</v>
      </c>
      <c r="T78" s="4">
        <f t="shared" si="49"/>
        <v>9396774.2728125565</v>
      </c>
      <c r="U78" s="4">
        <f t="shared" si="48"/>
        <v>9396774.2728125565</v>
      </c>
      <c r="V78" s="4">
        <f t="shared" si="47"/>
        <v>9618744.7500213739</v>
      </c>
      <c r="W78" s="4">
        <f t="shared" si="46"/>
        <v>9623502.4925835896</v>
      </c>
      <c r="X78" s="4">
        <f t="shared" si="45"/>
        <v>9667490.1734149847</v>
      </c>
      <c r="Y78" s="4">
        <f t="shared" si="44"/>
        <v>9834055.4334260561</v>
      </c>
      <c r="Z78" s="4">
        <f t="shared" si="43"/>
        <v>10110763.694876548</v>
      </c>
      <c r="AA78" s="4">
        <f t="shared" si="42"/>
        <v>10188240.4207063</v>
      </c>
      <c r="AB78" s="4">
        <f t="shared" si="41"/>
        <v>10357074.700252438</v>
      </c>
      <c r="AC78" s="4">
        <f t="shared" si="40"/>
        <v>10359140.242812425</v>
      </c>
      <c r="AD78" s="4">
        <f t="shared" si="39"/>
        <v>10391990.015423173</v>
      </c>
      <c r="AE78" s="4">
        <f t="shared" si="38"/>
        <v>10391990.015423173</v>
      </c>
      <c r="AF78" s="4">
        <f t="shared" si="37"/>
        <v>10564463.90405523</v>
      </c>
      <c r="AG78" s="4">
        <f t="shared" si="36"/>
        <v>10601491.95983661</v>
      </c>
      <c r="AH78" s="4">
        <f t="shared" si="35"/>
        <v>10601491.95983661</v>
      </c>
      <c r="AI78" s="4">
        <f t="shared" si="34"/>
        <v>10616972.479991345</v>
      </c>
      <c r="AJ78" s="4">
        <f t="shared" si="33"/>
        <v>10616972.479991345</v>
      </c>
      <c r="AK78" s="4">
        <f t="shared" si="32"/>
        <v>10751005.842629332</v>
      </c>
      <c r="AL78" s="34">
        <f t="shared" si="31"/>
        <v>10751005.842629332</v>
      </c>
      <c r="AM78" s="17">
        <f>AL78-E78</f>
        <v>9312934.0426293314</v>
      </c>
    </row>
    <row r="79" spans="1:39" x14ac:dyDescent="0.2">
      <c r="A79" s="21" t="s">
        <v>19</v>
      </c>
      <c r="B79" s="3">
        <v>714243.21999999986</v>
      </c>
      <c r="C79" s="3">
        <v>1666819.28</v>
      </c>
      <c r="D79" s="3">
        <v>2509974.2120000003</v>
      </c>
      <c r="E79" s="4">
        <f>D79*$E$82</f>
        <v>3887774.3102354328</v>
      </c>
      <c r="F79" s="4">
        <f>E79*$F$82</f>
        <v>6207708.287629094</v>
      </c>
      <c r="G79" s="4">
        <f>F79*$G$82</f>
        <v>7334603.8148281742</v>
      </c>
      <c r="H79" s="4">
        <f t="shared" si="60"/>
        <v>8522607.5078509618</v>
      </c>
      <c r="I79" s="4">
        <f t="shared" si="61"/>
        <v>9617562.1997810602</v>
      </c>
      <c r="J79" s="4">
        <f t="shared" si="59"/>
        <v>10830724.73713126</v>
      </c>
      <c r="K79" s="4">
        <f t="shared" si="58"/>
        <v>12227277.372016706</v>
      </c>
      <c r="L79" s="4">
        <f t="shared" si="57"/>
        <v>12871168.397525979</v>
      </c>
      <c r="M79" s="4">
        <f t="shared" si="56"/>
        <v>13388307.567952164</v>
      </c>
      <c r="N79" s="4">
        <f t="shared" si="55"/>
        <v>13388307.567952164</v>
      </c>
      <c r="O79" s="4">
        <f t="shared" si="54"/>
        <v>15892022.188282883</v>
      </c>
      <c r="P79" s="4">
        <f t="shared" si="53"/>
        <v>16281027.482965171</v>
      </c>
      <c r="Q79" s="4">
        <f t="shared" si="52"/>
        <v>23265232.665132571</v>
      </c>
      <c r="R79" s="4">
        <f t="shared" si="51"/>
        <v>23732760.631938707</v>
      </c>
      <c r="S79" s="4">
        <f t="shared" si="50"/>
        <v>24584966.498638179</v>
      </c>
      <c r="T79" s="4">
        <f t="shared" si="49"/>
        <v>25403834.229224093</v>
      </c>
      <c r="U79" s="4">
        <f t="shared" si="48"/>
        <v>25403834.229224093</v>
      </c>
      <c r="V79" s="4">
        <f t="shared" si="47"/>
        <v>26003923.264363464</v>
      </c>
      <c r="W79" s="4">
        <f t="shared" si="46"/>
        <v>26016785.646692425</v>
      </c>
      <c r="X79" s="4">
        <f t="shared" si="45"/>
        <v>26135704.726743318</v>
      </c>
      <c r="Y79" s="4">
        <f t="shared" si="44"/>
        <v>26586007.791478146</v>
      </c>
      <c r="Z79" s="4">
        <f t="shared" si="43"/>
        <v>27334078.416531175</v>
      </c>
      <c r="AA79" s="4">
        <f t="shared" si="42"/>
        <v>27543533.900132246</v>
      </c>
      <c r="AB79" s="4">
        <f t="shared" si="41"/>
        <v>27999971.175869506</v>
      </c>
      <c r="AC79" s="4">
        <f t="shared" si="40"/>
        <v>28005555.294340793</v>
      </c>
      <c r="AD79" s="4">
        <f t="shared" si="39"/>
        <v>28094363.448462963</v>
      </c>
      <c r="AE79" s="4">
        <f t="shared" si="38"/>
        <v>28094363.448462963</v>
      </c>
      <c r="AF79" s="4">
        <f t="shared" si="37"/>
        <v>28560640.273730043</v>
      </c>
      <c r="AG79" s="4">
        <f t="shared" si="36"/>
        <v>28660744.262991786</v>
      </c>
      <c r="AH79" s="4">
        <f t="shared" si="35"/>
        <v>28660744.262991786</v>
      </c>
      <c r="AI79" s="4">
        <f t="shared" si="34"/>
        <v>28702595.280838504</v>
      </c>
      <c r="AJ79" s="4">
        <f t="shared" si="33"/>
        <v>28702595.280838504</v>
      </c>
      <c r="AK79" s="4">
        <f t="shared" si="32"/>
        <v>29064949.555484898</v>
      </c>
      <c r="AL79" s="34">
        <f t="shared" si="31"/>
        <v>29064949.555484898</v>
      </c>
      <c r="AM79" s="17">
        <f>AL79-D79</f>
        <v>26554975.343484897</v>
      </c>
    </row>
    <row r="80" spans="1:39" x14ac:dyDescent="0.2">
      <c r="A80" s="21" t="s">
        <v>18</v>
      </c>
      <c r="B80" s="3">
        <v>496472.37999999989</v>
      </c>
      <c r="C80" s="3">
        <v>619458.48300000001</v>
      </c>
      <c r="D80" s="4">
        <f>C80*$D$82</f>
        <v>849494.17589116248</v>
      </c>
      <c r="E80" s="4">
        <f>D80*$E$82</f>
        <v>1315806.9983088262</v>
      </c>
      <c r="F80" s="4">
        <f>E80*$F$82</f>
        <v>2100982.5562192732</v>
      </c>
      <c r="G80" s="4">
        <f>F80*$G$82</f>
        <v>2482377.3859416987</v>
      </c>
      <c r="H80" s="4">
        <f t="shared" si="60"/>
        <v>2884454.1137961643</v>
      </c>
      <c r="I80" s="4">
        <f t="shared" si="61"/>
        <v>3255038.6517616562</v>
      </c>
      <c r="J80" s="4">
        <f t="shared" si="59"/>
        <v>3665630.3243618128</v>
      </c>
      <c r="K80" s="4">
        <f t="shared" si="58"/>
        <v>4138289.8935273951</v>
      </c>
      <c r="L80" s="4">
        <f t="shared" si="57"/>
        <v>4356213.1189787313</v>
      </c>
      <c r="M80" s="4">
        <f t="shared" si="56"/>
        <v>4531237.5121784452</v>
      </c>
      <c r="N80" s="4">
        <f t="shared" si="55"/>
        <v>4531237.5121784452</v>
      </c>
      <c r="O80" s="4">
        <f t="shared" si="54"/>
        <v>5378613.1457192162</v>
      </c>
      <c r="P80" s="4">
        <f t="shared" si="53"/>
        <v>5510270.9654065799</v>
      </c>
      <c r="Q80" s="4">
        <f t="shared" si="52"/>
        <v>7874056.8549645869</v>
      </c>
      <c r="R80" s="4">
        <f t="shared" si="51"/>
        <v>8032290.4666763106</v>
      </c>
      <c r="S80" s="4">
        <f t="shared" si="50"/>
        <v>8320717.3026813818</v>
      </c>
      <c r="T80" s="4">
        <f t="shared" si="49"/>
        <v>8597860.9341307506</v>
      </c>
      <c r="U80" s="4">
        <f t="shared" si="48"/>
        <v>8597860.9341307506</v>
      </c>
      <c r="V80" s="4">
        <f t="shared" si="47"/>
        <v>8800959.4910521172</v>
      </c>
      <c r="W80" s="4">
        <f t="shared" si="46"/>
        <v>8805312.7305492796</v>
      </c>
      <c r="X80" s="4">
        <f t="shared" si="45"/>
        <v>8845560.5806756262</v>
      </c>
      <c r="Y80" s="4">
        <f t="shared" si="44"/>
        <v>8997964.4695480019</v>
      </c>
      <c r="Z80" s="4">
        <f t="shared" si="43"/>
        <v>9251147.0066830926</v>
      </c>
      <c r="AA80" s="4">
        <f t="shared" si="42"/>
        <v>9322036.6646632031</v>
      </c>
      <c r="AB80" s="4">
        <f t="shared" si="41"/>
        <v>9476516.6611287724</v>
      </c>
      <c r="AC80" s="4">
        <f t="shared" si="40"/>
        <v>9478406.5913504325</v>
      </c>
      <c r="AD80" s="4">
        <f t="shared" si="39"/>
        <v>9508463.4777270909</v>
      </c>
      <c r="AE80" s="4">
        <f t="shared" si="38"/>
        <v>9508463.4777270909</v>
      </c>
      <c r="AF80" s="4">
        <f t="shared" si="37"/>
        <v>9666273.6438728962</v>
      </c>
      <c r="AG80" s="4">
        <f t="shared" si="36"/>
        <v>9700153.575967323</v>
      </c>
      <c r="AH80" s="4">
        <f t="shared" si="35"/>
        <v>9700153.575967323</v>
      </c>
      <c r="AI80" s="4">
        <f t="shared" si="34"/>
        <v>9714317.942973936</v>
      </c>
      <c r="AJ80" s="4">
        <f t="shared" si="33"/>
        <v>9714317.942973936</v>
      </c>
      <c r="AK80" s="4">
        <f t="shared" si="32"/>
        <v>9836955.7949684802</v>
      </c>
      <c r="AL80" s="34">
        <f t="shared" si="31"/>
        <v>9836955.7949684802</v>
      </c>
      <c r="AM80" s="17">
        <f>AL80-C80</f>
        <v>9217497.3119684793</v>
      </c>
    </row>
    <row r="81" spans="1:39" x14ac:dyDescent="0.2">
      <c r="A81" s="21" t="s">
        <v>17</v>
      </c>
      <c r="B81" s="3">
        <v>824056.15579999995</v>
      </c>
      <c r="C81" s="4">
        <f>B81*C82</f>
        <v>1885821.2744746201</v>
      </c>
      <c r="D81" s="4">
        <f>C81*$D$82</f>
        <v>2586120.3509224346</v>
      </c>
      <c r="E81" s="4">
        <f>D81*$E$82</f>
        <v>4005719.34780232</v>
      </c>
      <c r="F81" s="4">
        <f>E81*$F$82</f>
        <v>6396034.1339265741</v>
      </c>
      <c r="G81" s="4">
        <f>F81*$G$82</f>
        <v>7557116.7627121666</v>
      </c>
      <c r="H81" s="4">
        <f t="shared" si="60"/>
        <v>8781161.421342006</v>
      </c>
      <c r="I81" s="4">
        <f t="shared" si="61"/>
        <v>9909334.2123612743</v>
      </c>
      <c r="J81" s="4">
        <f t="shared" si="59"/>
        <v>11159300.969716171</v>
      </c>
      <c r="K81" s="4">
        <f t="shared" si="58"/>
        <v>12598221.406804549</v>
      </c>
      <c r="L81" s="4">
        <f t="shared" si="57"/>
        <v>13261646.4240357</v>
      </c>
      <c r="M81" s="4">
        <f t="shared" si="56"/>
        <v>13794474.262068603</v>
      </c>
      <c r="N81" s="4">
        <f t="shared" si="55"/>
        <v>13794474.262068603</v>
      </c>
      <c r="O81" s="4">
        <f t="shared" si="54"/>
        <v>16374145.121467579</v>
      </c>
      <c r="P81" s="4">
        <f t="shared" si="53"/>
        <v>16774951.832701808</v>
      </c>
      <c r="Q81" s="4">
        <f t="shared" si="52"/>
        <v>23971039.772676639</v>
      </c>
      <c r="R81" s="4">
        <f t="shared" si="51"/>
        <v>24452751.331226602</v>
      </c>
      <c r="S81" s="4">
        <f t="shared" si="50"/>
        <v>25330810.924233686</v>
      </c>
      <c r="T81" s="4">
        <f t="shared" si="49"/>
        <v>26174520.988128915</v>
      </c>
      <c r="U81" s="4">
        <f t="shared" si="48"/>
        <v>26174520.988128915</v>
      </c>
      <c r="V81" s="4">
        <f t="shared" si="47"/>
        <v>26792815.175662719</v>
      </c>
      <c r="W81" s="4">
        <f t="shared" si="46"/>
        <v>26806067.769471548</v>
      </c>
      <c r="X81" s="4">
        <f t="shared" si="45"/>
        <v>26928594.547460847</v>
      </c>
      <c r="Y81" s="4">
        <f t="shared" si="44"/>
        <v>27392558.644871052</v>
      </c>
      <c r="Z81" s="4">
        <f t="shared" si="43"/>
        <v>28163323.801790878</v>
      </c>
      <c r="AA81" s="4">
        <f t="shared" si="42"/>
        <v>28379133.624124236</v>
      </c>
      <c r="AB81" s="4">
        <f t="shared" si="41"/>
        <v>28849418.028665252</v>
      </c>
      <c r="AC81" s="4">
        <f t="shared" si="40"/>
        <v>28855171.5548774</v>
      </c>
      <c r="AD81" s="4">
        <f t="shared" si="39"/>
        <v>28946673.91916671</v>
      </c>
      <c r="AE81" s="4">
        <f t="shared" si="38"/>
        <v>28946673.91916671</v>
      </c>
      <c r="AF81" s="4">
        <f t="shared" si="37"/>
        <v>29427096.379772734</v>
      </c>
      <c r="AG81" s="4">
        <f t="shared" si="36"/>
        <v>29530237.265683282</v>
      </c>
      <c r="AH81" s="4">
        <f t="shared" si="35"/>
        <v>29530237.265683282</v>
      </c>
      <c r="AI81" s="4">
        <f t="shared" si="34"/>
        <v>29573357.935386885</v>
      </c>
      <c r="AJ81" s="4">
        <f t="shared" si="33"/>
        <v>29573357.935386885</v>
      </c>
      <c r="AK81" s="4">
        <f t="shared" si="32"/>
        <v>29946705.103428137</v>
      </c>
      <c r="AL81" s="34">
        <f t="shared" si="31"/>
        <v>29946705.103428137</v>
      </c>
      <c r="AM81" s="17">
        <f>AL81-B81</f>
        <v>29122648.947628137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2.2884620922998269</v>
      </c>
      <c r="D82" s="23">
        <f>IF(SUM(D46:D79)/SUM(C46:C79)&lt;1,1,SUM(D46:D79)/SUM(C46:C79))</f>
        <v>1.3713496532925233</v>
      </c>
      <c r="E82" s="23">
        <f>IF(SUM(E46:E78)/SUM(D46:D78)&lt;1,1,SUM(E46:E78)/SUM(D46:D78))</f>
        <v>1.5489299816899602</v>
      </c>
      <c r="F82" s="23">
        <f>IF(SUM(F46:F77)/SUM(E46:E77)&lt;1,1,SUM(F46:F77)/SUM(E46:E77))</f>
        <v>1.5967254763955607</v>
      </c>
      <c r="G82" s="23">
        <f>IF(SUM(G46:G76)/SUM(F46:F76)&lt;1,1,SUM(G46:G76)/SUM(F46:F76))</f>
        <v>1.1815316498432749</v>
      </c>
      <c r="H82" s="23">
        <f>IF(SUM(H46:H75)/SUM(G46:G75)&lt;1,1,SUM(H46:H75)/SUM(G46:G75))</f>
        <v>1.1619724422771183</v>
      </c>
      <c r="I82" s="23">
        <f>IF(SUM(I46:I74)/SUM(H46:H74)&lt;1,1,SUM(I46:I74)/SUM(H46:H74))</f>
        <v>1.1284764892577106</v>
      </c>
      <c r="J82" s="23">
        <f>IF(SUM(J46:J73)/SUM(I46:I73)&lt;1,1,SUM(J46:J73)/SUM(I46:I73))</f>
        <v>1.1261403370365328</v>
      </c>
      <c r="K82" s="23">
        <f>IF(SUM(K46:K72)/SUM(J46:J72)&lt;1,1,SUM(K46:K72)/SUM(J46:J72))</f>
        <v>1.1289435996926047</v>
      </c>
      <c r="L82" s="23">
        <f>IF(SUM(L46:L71)/SUM(K46:K71)&lt;1,1,SUM(L46:L71)/SUM(K46:K71))</f>
        <v>1.0526602125656264</v>
      </c>
      <c r="M82" s="23">
        <f>IF(SUM(M46:M70)/SUM(L46:L70)&lt;1,1,SUM(M46:M70)/SUM(L46:L70))</f>
        <v>1.0401781061714324</v>
      </c>
      <c r="N82" s="23">
        <f>IF(SUM(N46:N69)/SUM(M46:M69)&lt;1,1,SUM(N46:N69)/SUM(M46:M69))</f>
        <v>1</v>
      </c>
      <c r="O82" s="23">
        <f>IF(SUM(O46:O68)/SUM(N46:N68)&lt;1,1,SUM(O46:O68)/SUM(N46:N68))</f>
        <v>1.1870075517479077</v>
      </c>
      <c r="P82" s="23">
        <f>IF(SUM(P46:P67)/SUM(O46:O67)&lt;1,1,SUM(P46:P67)/SUM(O46:O67))</f>
        <v>1.0244780236318258</v>
      </c>
      <c r="Q82" s="23">
        <f>IF(SUM(Q46:Q66)/SUM(P46:P66)&lt;1,1,SUM(Q46:Q66)/SUM(P46:P66))</f>
        <v>1.4289781581337522</v>
      </c>
      <c r="R82" s="23">
        <f>IF(SUM(R46:R65)/SUM(Q46:Q65)&lt;1,1,SUM(R46:R65)/SUM(Q46:Q65))</f>
        <v>1.0200955637768805</v>
      </c>
      <c r="S82" s="23">
        <f>IF(SUM(S46:S64)/SUM(R46:R64)&lt;1,1,SUM(S46:S64)/SUM(R46:R64))</f>
        <v>1.0359084170575843</v>
      </c>
      <c r="T82" s="23">
        <f>IF(SUM(T46:T63)/SUM(S46:S63)&lt;1,1,SUM(T46:T63)/SUM(S46:S63))</f>
        <v>1.0333076610306251</v>
      </c>
      <c r="U82" s="23">
        <f>IF(SUM(U46:U62)/SUM(T46:T62)&lt;1,1,SUM(U46:U62)/SUM(T46:T62))</f>
        <v>1</v>
      </c>
      <c r="V82" s="23">
        <f>IF(SUM(V46:V61)/SUM(U46:U61)&lt;1,1,SUM(V46:V61)/SUM(U46:U61))</f>
        <v>1.0236219867333665</v>
      </c>
      <c r="W82" s="23">
        <f>IF(SUM(W46:W60)/SUM(V46:V60)&lt;1,1,SUM(W46:W60)/SUM(V46:V60))</f>
        <v>1.0004946323752073</v>
      </c>
      <c r="X82" s="23">
        <f>IF(SUM(X46:X59)/SUM(W46:W59)&lt;1,1,SUM(X46:X59)/SUM(W46:W59))</f>
        <v>1.0045708598158825</v>
      </c>
      <c r="Y82" s="23">
        <f>IF(SUM(Y46:Y58)/SUM(X46:X58)&lt;1,1,SUM(Y46:Y58)/SUM(X46:X58))</f>
        <v>1.017229421186185</v>
      </c>
      <c r="Z82" s="23">
        <f>IF(SUM(Z46:Z57)/SUM(Y46:Y57)&lt;1,1,SUM(Z46:Z57)/SUM(Y46:Y57))</f>
        <v>1.0281377569329087</v>
      </c>
      <c r="AA82" s="23">
        <f>IF(SUM(AA46:AA56)/SUM(Z46:Z56)&lt;1,1,SUM(AA46:AA56)/SUM(Z46:Z56))</f>
        <v>1.0076627966163438</v>
      </c>
      <c r="AB82" s="23">
        <f>IF(SUM(AB46:AB55)/SUM(AA46:AA55)&lt;1,1,SUM(AB46:AB55)/SUM(AA46:AA55))</f>
        <v>1.0165714856122754</v>
      </c>
      <c r="AC82" s="23">
        <f>IF(SUM(AC46:AC54)/SUM(AB46:AB54)&lt;1,1,SUM(AC46:AC54)/SUM(AB46:AB54))</f>
        <v>1.000199433007849</v>
      </c>
      <c r="AD82" s="23">
        <f>IF(SUM(AD46:AD53)/SUM(AC46:AC53)&lt;1,1,SUM(AD46:AD53)/SUM(AC46:AC53))</f>
        <v>1.0031710906350111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1.0165968104642211</v>
      </c>
      <c r="AG82" s="23">
        <f>IF(SUM(AG46:AG50)/SUM(AF46:AF50)&lt;1,1,SUM(AG46:AG50)/SUM(AF46:AF50))</f>
        <v>1.0035049630646347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1.001460220902245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1.0126244428805466</v>
      </c>
      <c r="AL82" s="17">
        <f>SUM(AL46:AL81)</f>
        <v>324364613.58308506</v>
      </c>
      <c r="AM82" s="17">
        <f>SUM(AM46:AM81)</f>
        <v>142658969.85810819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238848168.28217366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0" priority="4" operator="lessThan">
      <formula>0</formula>
    </cfRule>
  </conditionalFormatting>
  <conditionalFormatting sqref="AM7:AM41">
    <cfRule type="cellIs" dxfId="29" priority="3" operator="lessThan">
      <formula>0</formula>
    </cfRule>
  </conditionalFormatting>
  <conditionalFormatting sqref="AM46">
    <cfRule type="cellIs" dxfId="28" priority="2" operator="lessThan">
      <formula>0</formula>
    </cfRule>
  </conditionalFormatting>
  <conditionalFormatting sqref="AM47:AM81">
    <cfRule type="cellIs" dxfId="27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P58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3.14062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групите'!B10</f>
        <v>Моторни превозни средства, различни от предходните рискови групи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42</v>
      </c>
      <c r="AM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226173.56657420704</v>
      </c>
      <c r="C6" s="3">
        <v>360665.86276426399</v>
      </c>
      <c r="D6" s="3">
        <v>434626.21383619262</v>
      </c>
      <c r="E6" s="3">
        <v>696803.89463768911</v>
      </c>
      <c r="F6" s="3">
        <v>766472.31503407599</v>
      </c>
      <c r="G6" s="3">
        <v>729839.50583918544</v>
      </c>
      <c r="H6" s="3">
        <v>728701.28081753734</v>
      </c>
      <c r="I6" s="3">
        <v>724081.89679722558</v>
      </c>
      <c r="J6" s="3">
        <v>715928.31411679869</v>
      </c>
      <c r="K6" s="3">
        <v>727629.99928643263</v>
      </c>
      <c r="L6" s="3">
        <v>735154.26746026566</v>
      </c>
      <c r="M6" s="3">
        <v>737083.51014025637</v>
      </c>
      <c r="N6" s="3">
        <v>789445.2450497091</v>
      </c>
      <c r="O6" s="3">
        <v>810844.87224996299</v>
      </c>
      <c r="P6" s="3">
        <v>815508.51974459144</v>
      </c>
      <c r="Q6" s="3">
        <v>820218.41318983864</v>
      </c>
      <c r="R6" s="3">
        <v>835080.31855888572</v>
      </c>
      <c r="S6" s="3">
        <v>821482.88584479853</v>
      </c>
      <c r="T6" s="3">
        <v>825705.98307714472</v>
      </c>
      <c r="U6" s="3">
        <v>820327.61507714458</v>
      </c>
      <c r="V6" s="3">
        <v>809400.45507714467</v>
      </c>
      <c r="W6" s="3">
        <v>827829.62507714459</v>
      </c>
      <c r="X6" s="3">
        <v>827110.19507714466</v>
      </c>
      <c r="Y6" s="3">
        <v>839998.31507714454</v>
      </c>
      <c r="Z6" s="3">
        <v>866064.5050771446</v>
      </c>
      <c r="AA6" s="3">
        <v>870062.22507714469</v>
      </c>
      <c r="AB6" s="3">
        <v>879529.69507714466</v>
      </c>
      <c r="AC6" s="3">
        <v>881419.49507714459</v>
      </c>
      <c r="AD6" s="3">
        <v>881419.49507714459</v>
      </c>
      <c r="AE6" s="3">
        <v>879726.58507714455</v>
      </c>
      <c r="AF6" s="3">
        <v>880127.20507714467</v>
      </c>
      <c r="AG6" s="3">
        <v>874415.35507714469</v>
      </c>
      <c r="AH6" s="3">
        <v>874908.95507714467</v>
      </c>
      <c r="AI6" s="3">
        <v>874915.95507714467</v>
      </c>
      <c r="AJ6" s="3">
        <v>852835.15507714485</v>
      </c>
      <c r="AK6" s="3">
        <v>874915.95507714467</v>
      </c>
      <c r="AL6" s="34">
        <f>AK6</f>
        <v>874915.95507714467</v>
      </c>
      <c r="AM6" s="17">
        <f>AL6-AK6</f>
        <v>0</v>
      </c>
    </row>
    <row r="7" spans="1:39" s="19" customFormat="1" x14ac:dyDescent="0.2">
      <c r="A7" s="1" t="s">
        <v>36</v>
      </c>
      <c r="B7" s="3">
        <v>218365.62465447426</v>
      </c>
      <c r="C7" s="3">
        <v>352622.64317413338</v>
      </c>
      <c r="D7" s="3">
        <v>435997.59164416336</v>
      </c>
      <c r="E7" s="3">
        <v>500008.56349004136</v>
      </c>
      <c r="F7" s="3">
        <v>529027.12069650763</v>
      </c>
      <c r="G7" s="3">
        <v>531733.87803482497</v>
      </c>
      <c r="H7" s="3">
        <v>560845.88900496589</v>
      </c>
      <c r="I7" s="3">
        <v>585800.1558122969</v>
      </c>
      <c r="J7" s="3">
        <v>600317.63642836991</v>
      </c>
      <c r="K7" s="3">
        <v>586081.95926337235</v>
      </c>
      <c r="L7" s="3">
        <v>590576.11159866245</v>
      </c>
      <c r="M7" s="3">
        <v>597836.42938737362</v>
      </c>
      <c r="N7" s="3">
        <v>596322.91943370667</v>
      </c>
      <c r="O7" s="3">
        <v>603142.21487322019</v>
      </c>
      <c r="P7" s="3">
        <v>617126.49646638427</v>
      </c>
      <c r="Q7" s="3">
        <v>650766.64438759978</v>
      </c>
      <c r="R7" s="3">
        <v>651011.6761012479</v>
      </c>
      <c r="S7" s="3">
        <v>650376.47350124782</v>
      </c>
      <c r="T7" s="3">
        <v>648130.43290124799</v>
      </c>
      <c r="U7" s="3">
        <v>669556.0929012479</v>
      </c>
      <c r="V7" s="3">
        <v>681879.95290124777</v>
      </c>
      <c r="W7" s="3">
        <v>685649.13290124794</v>
      </c>
      <c r="X7" s="3">
        <v>678241.75890124787</v>
      </c>
      <c r="Y7" s="3">
        <v>669548.13290124794</v>
      </c>
      <c r="Z7" s="3">
        <v>623814.5389012479</v>
      </c>
      <c r="AA7" s="3">
        <v>624193.5389012479</v>
      </c>
      <c r="AB7" s="3">
        <v>624193.5389012479</v>
      </c>
      <c r="AC7" s="3">
        <v>624193.5389012479</v>
      </c>
      <c r="AD7" s="3">
        <v>624193.5389012479</v>
      </c>
      <c r="AE7" s="3">
        <v>624193.5389012479</v>
      </c>
      <c r="AF7" s="3">
        <v>624188.5389012479</v>
      </c>
      <c r="AG7" s="3">
        <v>625156.5389012479</v>
      </c>
      <c r="AH7" s="3">
        <v>625879.1789012478</v>
      </c>
      <c r="AI7" s="3">
        <v>538023.41890124779</v>
      </c>
      <c r="AJ7" s="3">
        <v>623850.75890124787</v>
      </c>
      <c r="AK7" s="4">
        <f>AJ7*$AK$42</f>
        <v>640002.91181748232</v>
      </c>
      <c r="AL7" s="34">
        <f t="shared" ref="AL7:AL41" si="0">AK7</f>
        <v>640002.91181748232</v>
      </c>
      <c r="AM7" s="17">
        <f>AL7-AJ7</f>
        <v>16152.152916234452</v>
      </c>
    </row>
    <row r="8" spans="1:39" s="19" customFormat="1" x14ac:dyDescent="0.2">
      <c r="A8" s="1" t="s">
        <v>35</v>
      </c>
      <c r="B8" s="3">
        <v>240204.1670580545</v>
      </c>
      <c r="C8" s="3">
        <v>427269.09680191381</v>
      </c>
      <c r="D8" s="3">
        <v>489117.06341241032</v>
      </c>
      <c r="E8" s="3">
        <v>654330.56102329178</v>
      </c>
      <c r="F8" s="3">
        <v>704051.77656248363</v>
      </c>
      <c r="G8" s="3">
        <v>770227.35427697632</v>
      </c>
      <c r="H8" s="3">
        <v>874006.844353038</v>
      </c>
      <c r="I8" s="3">
        <v>1038459.7440258712</v>
      </c>
      <c r="J8" s="3">
        <v>1045019.5953242007</v>
      </c>
      <c r="K8" s="3">
        <v>1045226.2655573464</v>
      </c>
      <c r="L8" s="3">
        <v>956318.89881903387</v>
      </c>
      <c r="M8" s="3">
        <v>961584.17511564854</v>
      </c>
      <c r="N8" s="3">
        <v>973898.78878657904</v>
      </c>
      <c r="O8" s="3">
        <v>976375.2219618106</v>
      </c>
      <c r="P8" s="3">
        <v>978413.75183549291</v>
      </c>
      <c r="Q8" s="3">
        <v>974467.19125592837</v>
      </c>
      <c r="R8" s="3">
        <v>987752.33808209677</v>
      </c>
      <c r="S8" s="3">
        <v>987175.71518209681</v>
      </c>
      <c r="T8" s="3">
        <v>990546.52518209687</v>
      </c>
      <c r="U8" s="3">
        <v>995181.52518209687</v>
      </c>
      <c r="V8" s="3">
        <v>1014258.7851820966</v>
      </c>
      <c r="W8" s="3">
        <v>1023559.3451820967</v>
      </c>
      <c r="X8" s="3">
        <v>1043566.1300174968</v>
      </c>
      <c r="Y8" s="3">
        <v>1025133.6700174968</v>
      </c>
      <c r="Z8" s="3">
        <v>1054513.6300174969</v>
      </c>
      <c r="AA8" s="3">
        <v>1056775.1300174969</v>
      </c>
      <c r="AB8" s="3">
        <v>1119002.0600174968</v>
      </c>
      <c r="AC8" s="3">
        <v>1060459.8100174968</v>
      </c>
      <c r="AD8" s="3">
        <v>1057526.0600174968</v>
      </c>
      <c r="AE8" s="3">
        <v>1057523.0600174968</v>
      </c>
      <c r="AF8" s="3">
        <v>1057523.0600174968</v>
      </c>
      <c r="AG8" s="3">
        <v>1057526.0600174968</v>
      </c>
      <c r="AH8" s="3">
        <v>1121099.8800174969</v>
      </c>
      <c r="AI8" s="3">
        <v>1057869.2000174969</v>
      </c>
      <c r="AJ8" s="4">
        <f>AI8*$AJ$42</f>
        <v>1105596.3017712024</v>
      </c>
      <c r="AK8" s="4">
        <f t="shared" ref="AK8:AK41" si="1">AJ8*$AK$42</f>
        <v>1134221.3539572151</v>
      </c>
      <c r="AL8" s="34">
        <f t="shared" si="0"/>
        <v>1134221.3539572151</v>
      </c>
      <c r="AM8" s="17">
        <f>AL8-AI8</f>
        <v>76352.153939718148</v>
      </c>
    </row>
    <row r="9" spans="1:39" s="19" customFormat="1" x14ac:dyDescent="0.2">
      <c r="A9" s="1" t="s">
        <v>34</v>
      </c>
      <c r="B9" s="3">
        <v>273212.27105703601</v>
      </c>
      <c r="C9" s="3">
        <v>665501.22466603131</v>
      </c>
      <c r="D9" s="3">
        <v>751661.65753548371</v>
      </c>
      <c r="E9" s="3">
        <v>900881.96194838069</v>
      </c>
      <c r="F9" s="3">
        <v>907839.2216274417</v>
      </c>
      <c r="G9" s="3">
        <v>909914.18222108996</v>
      </c>
      <c r="H9" s="3">
        <v>905000.03080432909</v>
      </c>
      <c r="I9" s="3">
        <v>917600.09671784309</v>
      </c>
      <c r="J9" s="3">
        <v>901795.63721007598</v>
      </c>
      <c r="K9" s="3">
        <v>913992.23047848034</v>
      </c>
      <c r="L9" s="3">
        <v>906278.78635835182</v>
      </c>
      <c r="M9" s="3">
        <v>921079.85498288763</v>
      </c>
      <c r="N9" s="3">
        <v>917331.31701962324</v>
      </c>
      <c r="O9" s="3">
        <v>926500.89453140891</v>
      </c>
      <c r="P9" s="3">
        <v>914175.75211440236</v>
      </c>
      <c r="Q9" s="3">
        <v>929414.98574219039</v>
      </c>
      <c r="R9" s="3">
        <v>927195.25895371125</v>
      </c>
      <c r="S9" s="3">
        <v>964428.19535371126</v>
      </c>
      <c r="T9" s="3">
        <v>1004127.8089537113</v>
      </c>
      <c r="U9" s="3">
        <v>1009001.4989537112</v>
      </c>
      <c r="V9" s="3">
        <v>1026123.6787421904</v>
      </c>
      <c r="W9" s="3">
        <v>1046653.2089537113</v>
      </c>
      <c r="X9" s="3">
        <v>1026392.3287421904</v>
      </c>
      <c r="Y9" s="3">
        <v>1028879.5987421904</v>
      </c>
      <c r="Z9" s="3">
        <v>1027275.5987421904</v>
      </c>
      <c r="AA9" s="3">
        <v>1026863.5987421904</v>
      </c>
      <c r="AB9" s="3">
        <v>1029398.5987421904</v>
      </c>
      <c r="AC9" s="3">
        <v>1021023.7687421904</v>
      </c>
      <c r="AD9" s="3">
        <v>1021018.7687421904</v>
      </c>
      <c r="AE9" s="3">
        <v>1021018.7687421904</v>
      </c>
      <c r="AF9" s="3">
        <v>1021023.7687421904</v>
      </c>
      <c r="AG9" s="3">
        <v>1017862.0887421904</v>
      </c>
      <c r="AH9" s="3">
        <v>1021023.7687421904</v>
      </c>
      <c r="AI9" s="4">
        <f>AH9*$AI$42</f>
        <v>1021023.7687421904</v>
      </c>
      <c r="AJ9" s="4">
        <f t="shared" ref="AJ9:AJ41" si="2">AI9*$AJ$42</f>
        <v>1067088.5424428561</v>
      </c>
      <c r="AK9" s="4">
        <f t="shared" si="1"/>
        <v>1094716.5882002343</v>
      </c>
      <c r="AL9" s="34">
        <f>AK9</f>
        <v>1094716.5882002343</v>
      </c>
      <c r="AM9" s="17">
        <f>AL9-AH9</f>
        <v>73692.819458043901</v>
      </c>
    </row>
    <row r="10" spans="1:39" s="19" customFormat="1" x14ac:dyDescent="0.2">
      <c r="A10" s="2" t="s">
        <v>33</v>
      </c>
      <c r="B10" s="3">
        <v>448691.49594411807</v>
      </c>
      <c r="C10" s="3">
        <v>652261.83095300198</v>
      </c>
      <c r="D10" s="3">
        <v>918028.19564383989</v>
      </c>
      <c r="E10" s="3">
        <v>961415.25594854425</v>
      </c>
      <c r="F10" s="3">
        <v>995369.04288733995</v>
      </c>
      <c r="G10" s="3">
        <v>1154042.3197663273</v>
      </c>
      <c r="H10" s="3">
        <v>1160679.7005371798</v>
      </c>
      <c r="I10" s="3">
        <v>1165489.8694454939</v>
      </c>
      <c r="J10" s="3">
        <v>1166835.7545845886</v>
      </c>
      <c r="K10" s="3">
        <v>1131261.8294205985</v>
      </c>
      <c r="L10" s="3">
        <v>1172385.3082319878</v>
      </c>
      <c r="M10" s="3">
        <v>1166091.015997383</v>
      </c>
      <c r="N10" s="3">
        <v>1188947.7987398584</v>
      </c>
      <c r="O10" s="3">
        <v>1169086.090954843</v>
      </c>
      <c r="P10" s="3">
        <v>1186728.2332690777</v>
      </c>
      <c r="Q10" s="3">
        <v>1194216.8442690778</v>
      </c>
      <c r="R10" s="3">
        <v>1200793.0932690776</v>
      </c>
      <c r="S10" s="3">
        <v>1295530.3106690778</v>
      </c>
      <c r="T10" s="3">
        <v>1314552.4566690775</v>
      </c>
      <c r="U10" s="3">
        <v>1304884.7756690776</v>
      </c>
      <c r="V10" s="3">
        <v>1328302.8416690778</v>
      </c>
      <c r="W10" s="3">
        <v>1317379.0116690777</v>
      </c>
      <c r="X10" s="3">
        <v>1318621.3016690777</v>
      </c>
      <c r="Y10" s="3">
        <v>1335481.1016690778</v>
      </c>
      <c r="Z10" s="3">
        <v>1335790.2116690774</v>
      </c>
      <c r="AA10" s="3">
        <v>1335882.0316690775</v>
      </c>
      <c r="AB10" s="3">
        <v>1337208.0316690775</v>
      </c>
      <c r="AC10" s="3">
        <v>1337202.0316690775</v>
      </c>
      <c r="AD10" s="3">
        <v>1337202.0316690775</v>
      </c>
      <c r="AE10" s="3">
        <v>1337418.0316690775</v>
      </c>
      <c r="AF10" s="3">
        <v>1396874.2516690777</v>
      </c>
      <c r="AG10" s="3">
        <v>1337418.0316690775</v>
      </c>
      <c r="AH10" s="4">
        <f>AG10*$AH$42</f>
        <v>1362839.261913006</v>
      </c>
      <c r="AI10" s="4">
        <f t="shared" ref="AI10:AI41" si="3">AH10*$AI$42</f>
        <v>1362839.261913006</v>
      </c>
      <c r="AJ10" s="4">
        <f t="shared" si="2"/>
        <v>1424325.4722367313</v>
      </c>
      <c r="AK10" s="4">
        <f t="shared" si="1"/>
        <v>1461202.7581930305</v>
      </c>
      <c r="AL10" s="34">
        <f t="shared" si="0"/>
        <v>1461202.7581930305</v>
      </c>
      <c r="AM10" s="17">
        <f>AL10-AG10</f>
        <v>123784.72652395302</v>
      </c>
    </row>
    <row r="11" spans="1:39" s="19" customFormat="1" x14ac:dyDescent="0.2">
      <c r="A11" s="2" t="s">
        <v>32</v>
      </c>
      <c r="B11" s="3">
        <v>346075.18011552241</v>
      </c>
      <c r="C11" s="3">
        <v>696327.11960224004</v>
      </c>
      <c r="D11" s="3">
        <v>905117.43672934081</v>
      </c>
      <c r="E11" s="3">
        <v>961532.10473595001</v>
      </c>
      <c r="F11" s="3">
        <v>1036813.0110465859</v>
      </c>
      <c r="G11" s="3">
        <v>1046862.8695932596</v>
      </c>
      <c r="H11" s="3">
        <v>1048294.7229360532</v>
      </c>
      <c r="I11" s="3">
        <v>1136595.6658666923</v>
      </c>
      <c r="J11" s="3">
        <v>1227274.2188260446</v>
      </c>
      <c r="K11" s="3">
        <v>1290350.1035927259</v>
      </c>
      <c r="L11" s="3">
        <v>1161919.3591216505</v>
      </c>
      <c r="M11" s="3">
        <v>1169126.9852375761</v>
      </c>
      <c r="N11" s="3">
        <v>1132975.1484450265</v>
      </c>
      <c r="O11" s="3">
        <v>1181141.2740336552</v>
      </c>
      <c r="P11" s="3">
        <v>1168819.5442336551</v>
      </c>
      <c r="Q11" s="3">
        <v>1171340.6492336553</v>
      </c>
      <c r="R11" s="3">
        <v>1178299.9102336552</v>
      </c>
      <c r="S11" s="3">
        <v>1199084.3142336553</v>
      </c>
      <c r="T11" s="3">
        <v>1238827.1142336554</v>
      </c>
      <c r="U11" s="3">
        <v>1263655.0542336553</v>
      </c>
      <c r="V11" s="3">
        <v>1213217.7842336551</v>
      </c>
      <c r="W11" s="3">
        <v>1278415.0042336551</v>
      </c>
      <c r="X11" s="3">
        <v>1275970.3142336551</v>
      </c>
      <c r="Y11" s="3">
        <v>1275970.3142336551</v>
      </c>
      <c r="Z11" s="3">
        <v>1275970.3142336551</v>
      </c>
      <c r="AA11" s="3">
        <v>1306567.3142336551</v>
      </c>
      <c r="AB11" s="3">
        <v>1322000.3142336551</v>
      </c>
      <c r="AC11" s="3">
        <v>1364565.224233655</v>
      </c>
      <c r="AD11" s="3">
        <v>1514893.0642336553</v>
      </c>
      <c r="AE11" s="3">
        <v>1437659.2642336551</v>
      </c>
      <c r="AF11" s="3">
        <v>1514893.0642336553</v>
      </c>
      <c r="AG11" s="4">
        <f>AF11*$AG$42</f>
        <v>1514893.0642336553</v>
      </c>
      <c r="AH11" s="4">
        <f t="shared" ref="AH11:AH41" si="4">AG11*$AH$42</f>
        <v>1543687.6852638158</v>
      </c>
      <c r="AI11" s="4">
        <f t="shared" si="3"/>
        <v>1543687.6852638158</v>
      </c>
      <c r="AJ11" s="4">
        <f t="shared" si="2"/>
        <v>1613333.1000554645</v>
      </c>
      <c r="AK11" s="4">
        <f t="shared" si="1"/>
        <v>1655103.9924766172</v>
      </c>
      <c r="AL11" s="34">
        <f t="shared" si="0"/>
        <v>1655103.9924766172</v>
      </c>
      <c r="AM11" s="17">
        <f>AL11-AF11</f>
        <v>140210.92824296188</v>
      </c>
    </row>
    <row r="12" spans="1:39" s="19" customFormat="1" x14ac:dyDescent="0.2">
      <c r="A12" s="2" t="s">
        <v>31</v>
      </c>
      <c r="B12" s="3">
        <v>239985.00494617087</v>
      </c>
      <c r="C12" s="3">
        <v>482106.8663147937</v>
      </c>
      <c r="D12" s="3">
        <v>520605.91169808508</v>
      </c>
      <c r="E12" s="3">
        <v>578980.629176685</v>
      </c>
      <c r="F12" s="3">
        <v>562562.89268050459</v>
      </c>
      <c r="G12" s="3">
        <v>563284.52941930818</v>
      </c>
      <c r="H12" s="3">
        <v>594900.73439471901</v>
      </c>
      <c r="I12" s="3">
        <v>637565.04169996292</v>
      </c>
      <c r="J12" s="3">
        <v>659726.13683313737</v>
      </c>
      <c r="K12" s="3">
        <v>686069.45901662961</v>
      </c>
      <c r="L12" s="3">
        <v>689296.31769793213</v>
      </c>
      <c r="M12" s="3">
        <v>672511.07900386851</v>
      </c>
      <c r="N12" s="3">
        <v>642965.06180386851</v>
      </c>
      <c r="O12" s="3">
        <v>630150.77900386869</v>
      </c>
      <c r="P12" s="3">
        <v>636706.27400386881</v>
      </c>
      <c r="Q12" s="3">
        <v>642172.27400386881</v>
      </c>
      <c r="R12" s="3">
        <v>642187.19900386862</v>
      </c>
      <c r="S12" s="3">
        <v>642187.19900386862</v>
      </c>
      <c r="T12" s="3">
        <v>699565.10500386858</v>
      </c>
      <c r="U12" s="3">
        <v>715786.65000386874</v>
      </c>
      <c r="V12" s="3">
        <v>729520.90000386874</v>
      </c>
      <c r="W12" s="3">
        <v>747149.79500386876</v>
      </c>
      <c r="X12" s="3">
        <v>747149.79500386876</v>
      </c>
      <c r="Y12" s="3">
        <v>747149.79500386876</v>
      </c>
      <c r="Z12" s="3">
        <v>751103.28500386875</v>
      </c>
      <c r="AA12" s="3">
        <v>746876.29500386876</v>
      </c>
      <c r="AB12" s="3">
        <v>746876.29500386876</v>
      </c>
      <c r="AC12" s="3">
        <v>765062.29500386876</v>
      </c>
      <c r="AD12" s="3">
        <v>740450.7350038687</v>
      </c>
      <c r="AE12" s="3">
        <v>765062.29500386876</v>
      </c>
      <c r="AF12" s="4">
        <f>AE12*$AF$42</f>
        <v>781559.69683813548</v>
      </c>
      <c r="AG12" s="4">
        <f t="shared" ref="AG12:AG41" si="5">AF12*$AG$42</f>
        <v>781559.69683813548</v>
      </c>
      <c r="AH12" s="4">
        <f t="shared" si="4"/>
        <v>796415.34296539903</v>
      </c>
      <c r="AI12" s="4">
        <f t="shared" si="3"/>
        <v>796415.34296539903</v>
      </c>
      <c r="AJ12" s="4">
        <f t="shared" si="2"/>
        <v>832346.62455606554</v>
      </c>
      <c r="AK12" s="4">
        <f t="shared" si="1"/>
        <v>853896.95493126567</v>
      </c>
      <c r="AL12" s="34">
        <f t="shared" si="0"/>
        <v>853896.95493126567</v>
      </c>
      <c r="AM12" s="17">
        <f>AL12-AE12</f>
        <v>88834.659927396919</v>
      </c>
    </row>
    <row r="13" spans="1:39" s="19" customFormat="1" x14ac:dyDescent="0.2">
      <c r="A13" s="2" t="s">
        <v>30</v>
      </c>
      <c r="B13" s="3">
        <v>305494.93854958325</v>
      </c>
      <c r="C13" s="3">
        <v>539204.36072034237</v>
      </c>
      <c r="D13" s="3">
        <v>629238.9661396516</v>
      </c>
      <c r="E13" s="3">
        <v>702187.900110394</v>
      </c>
      <c r="F13" s="3">
        <v>716045.22539571102</v>
      </c>
      <c r="G13" s="3">
        <v>774122.67141152231</v>
      </c>
      <c r="H13" s="3">
        <v>828980.2490375971</v>
      </c>
      <c r="I13" s="3">
        <v>2813294.1085190717</v>
      </c>
      <c r="J13" s="3">
        <v>2777512.2498421706</v>
      </c>
      <c r="K13" s="3">
        <v>2782496.9139807047</v>
      </c>
      <c r="L13" s="3">
        <v>2771317.4541776204</v>
      </c>
      <c r="M13" s="3">
        <v>2779899.7061776207</v>
      </c>
      <c r="N13" s="3">
        <v>2801486.6439776206</v>
      </c>
      <c r="O13" s="3">
        <v>2811080.4239776204</v>
      </c>
      <c r="P13" s="3">
        <v>2811803.9139776207</v>
      </c>
      <c r="Q13" s="3">
        <v>2808819.8439776204</v>
      </c>
      <c r="R13" s="3">
        <v>2806911.7339776205</v>
      </c>
      <c r="S13" s="3">
        <v>2826172.5839776206</v>
      </c>
      <c r="T13" s="3">
        <v>2833274.2439776207</v>
      </c>
      <c r="U13" s="3">
        <v>2819962.5539776203</v>
      </c>
      <c r="V13" s="3">
        <v>2821041.0439776205</v>
      </c>
      <c r="W13" s="3">
        <v>2818957.8739776206</v>
      </c>
      <c r="X13" s="3">
        <v>2794126.5503374208</v>
      </c>
      <c r="Y13" s="3">
        <v>2821829.2903374205</v>
      </c>
      <c r="Z13" s="3">
        <v>2816818.2903374205</v>
      </c>
      <c r="AA13" s="3">
        <v>2816682.1903374204</v>
      </c>
      <c r="AB13" s="3">
        <v>2819129.1803374207</v>
      </c>
      <c r="AC13" s="3">
        <v>2779227.8803374204</v>
      </c>
      <c r="AD13" s="3">
        <v>2797651.1803374207</v>
      </c>
      <c r="AE13" s="4">
        <f>AD13*$AE$42</f>
        <v>2797651.1803374207</v>
      </c>
      <c r="AF13" s="4">
        <f t="shared" ref="AF13:AF41" si="6">AE13*$AF$42</f>
        <v>2857978.2622176008</v>
      </c>
      <c r="AG13" s="4">
        <f t="shared" si="5"/>
        <v>2857978.2622176008</v>
      </c>
      <c r="AH13" s="4">
        <f t="shared" si="4"/>
        <v>2912301.8332444592</v>
      </c>
      <c r="AI13" s="4">
        <f t="shared" si="3"/>
        <v>2912301.8332444592</v>
      </c>
      <c r="AJ13" s="4">
        <f t="shared" si="2"/>
        <v>3043693.9996204744</v>
      </c>
      <c r="AK13" s="4">
        <f t="shared" si="1"/>
        <v>3122498.4415653427</v>
      </c>
      <c r="AL13" s="34">
        <f t="shared" si="0"/>
        <v>3122498.4415653427</v>
      </c>
      <c r="AM13" s="17">
        <f>AL13-AD13</f>
        <v>324847.26122792205</v>
      </c>
    </row>
    <row r="14" spans="1:39" s="19" customFormat="1" x14ac:dyDescent="0.2">
      <c r="A14" s="1" t="s">
        <v>29</v>
      </c>
      <c r="B14" s="3">
        <v>389450.03728681308</v>
      </c>
      <c r="C14" s="3">
        <v>758517.01119159686</v>
      </c>
      <c r="D14" s="3">
        <v>859492.16225843423</v>
      </c>
      <c r="E14" s="3">
        <v>928400.4265679958</v>
      </c>
      <c r="F14" s="3">
        <v>963675.49524344993</v>
      </c>
      <c r="G14" s="3">
        <v>947918.61473006604</v>
      </c>
      <c r="H14" s="3">
        <v>973307.1432120325</v>
      </c>
      <c r="I14" s="3">
        <v>970089.53700600797</v>
      </c>
      <c r="J14" s="3">
        <v>976257.34656566591</v>
      </c>
      <c r="K14" s="3">
        <v>977400.94544567657</v>
      </c>
      <c r="L14" s="3">
        <v>991068.03621771396</v>
      </c>
      <c r="M14" s="3">
        <v>989564.80421771389</v>
      </c>
      <c r="N14" s="3">
        <v>1091998.0563092194</v>
      </c>
      <c r="O14" s="3">
        <v>1195752.4023092194</v>
      </c>
      <c r="P14" s="3">
        <v>1222450.7023092194</v>
      </c>
      <c r="Q14" s="3">
        <v>1222450.7023092194</v>
      </c>
      <c r="R14" s="3">
        <v>1235204.601251615</v>
      </c>
      <c r="S14" s="3">
        <v>1327712.583659414</v>
      </c>
      <c r="T14" s="3">
        <v>1378135.1736594138</v>
      </c>
      <c r="U14" s="3">
        <v>1383850.5536594139</v>
      </c>
      <c r="V14" s="3">
        <v>1376090.9436594138</v>
      </c>
      <c r="W14" s="3">
        <v>1370501.7236594139</v>
      </c>
      <c r="X14" s="3">
        <v>1366128.7736594139</v>
      </c>
      <c r="Y14" s="3">
        <v>1372503.5136594139</v>
      </c>
      <c r="Z14" s="3">
        <v>1384695.4236594138</v>
      </c>
      <c r="AA14" s="3">
        <v>1393747.0136594141</v>
      </c>
      <c r="AB14" s="3">
        <v>1358124.663659414</v>
      </c>
      <c r="AC14" s="3">
        <v>1409615.4436594141</v>
      </c>
      <c r="AD14" s="4">
        <f>AC14*$AD$42</f>
        <v>1429857.0538015168</v>
      </c>
      <c r="AE14" s="4">
        <f t="shared" ref="AE14:AE41" si="7">AD14*$AE$42</f>
        <v>1429857.0538015168</v>
      </c>
      <c r="AF14" s="4">
        <f t="shared" si="6"/>
        <v>1460689.7409384577</v>
      </c>
      <c r="AG14" s="4">
        <f t="shared" si="5"/>
        <v>1460689.7409384577</v>
      </c>
      <c r="AH14" s="4">
        <f t="shared" si="4"/>
        <v>1488454.0818850202</v>
      </c>
      <c r="AI14" s="4">
        <f t="shared" si="3"/>
        <v>1488454.0818850202</v>
      </c>
      <c r="AJ14" s="4">
        <f t="shared" si="2"/>
        <v>1555607.5630721741</v>
      </c>
      <c r="AK14" s="4">
        <f t="shared" si="1"/>
        <v>1595883.8805694012</v>
      </c>
      <c r="AL14" s="34">
        <f t="shared" si="0"/>
        <v>1595883.8805694012</v>
      </c>
      <c r="AM14" s="17">
        <f>AL14-AC14</f>
        <v>186268.43690998713</v>
      </c>
    </row>
    <row r="15" spans="1:39" s="19" customFormat="1" x14ac:dyDescent="0.2">
      <c r="A15" s="1" t="s">
        <v>28</v>
      </c>
      <c r="B15" s="3">
        <v>277570.33297285408</v>
      </c>
      <c r="C15" s="3">
        <v>619735.73810905241</v>
      </c>
      <c r="D15" s="3">
        <v>677392.19746670581</v>
      </c>
      <c r="E15" s="3">
        <v>714091.70747989905</v>
      </c>
      <c r="F15" s="3">
        <v>737050.77890280297</v>
      </c>
      <c r="G15" s="3">
        <v>892553.10149815329</v>
      </c>
      <c r="H15" s="3">
        <v>874276.90680961742</v>
      </c>
      <c r="I15" s="3">
        <v>885706.37626111612</v>
      </c>
      <c r="J15" s="3">
        <v>990241.12857692142</v>
      </c>
      <c r="K15" s="3">
        <v>1001536.4776769215</v>
      </c>
      <c r="L15" s="3">
        <v>980341.47787692165</v>
      </c>
      <c r="M15" s="3">
        <v>927869.69893452607</v>
      </c>
      <c r="N15" s="3">
        <v>1006945.4389345262</v>
      </c>
      <c r="O15" s="3">
        <v>997585.5278769217</v>
      </c>
      <c r="P15" s="3">
        <v>1056967.8296368215</v>
      </c>
      <c r="Q15" s="3">
        <v>1074039.6196368216</v>
      </c>
      <c r="R15" s="3">
        <v>1066010.0796368215</v>
      </c>
      <c r="S15" s="3">
        <v>1055057.4296368216</v>
      </c>
      <c r="T15" s="3">
        <v>1060843.3996368216</v>
      </c>
      <c r="U15" s="3">
        <v>1060843.3996368216</v>
      </c>
      <c r="V15" s="3">
        <v>1056629.9295986216</v>
      </c>
      <c r="W15" s="3">
        <v>1057032.4295986216</v>
      </c>
      <c r="X15" s="3">
        <v>1056622.7195986216</v>
      </c>
      <c r="Y15" s="3">
        <v>1057342.7195986216</v>
      </c>
      <c r="Z15" s="3">
        <v>1057343.7195986216</v>
      </c>
      <c r="AA15" s="3">
        <v>1056199.0095986216</v>
      </c>
      <c r="AB15" s="3">
        <v>1062192.7195986216</v>
      </c>
      <c r="AC15" s="4">
        <f>AB15*$AC$42</f>
        <v>1062883.5286443401</v>
      </c>
      <c r="AD15" s="4">
        <f t="shared" ref="AD15:AD41" si="8">AC15*$AD$42</f>
        <v>1078146.1835124146</v>
      </c>
      <c r="AE15" s="4">
        <f t="shared" si="7"/>
        <v>1078146.1835124146</v>
      </c>
      <c r="AF15" s="4">
        <f t="shared" si="6"/>
        <v>1101394.7620159409</v>
      </c>
      <c r="AG15" s="4">
        <f t="shared" si="5"/>
        <v>1101394.7620159409</v>
      </c>
      <c r="AH15" s="4">
        <f t="shared" si="4"/>
        <v>1122329.7346061654</v>
      </c>
      <c r="AI15" s="4">
        <f t="shared" si="3"/>
        <v>1122329.7346061654</v>
      </c>
      <c r="AJ15" s="4">
        <f t="shared" si="2"/>
        <v>1172965.0545907833</v>
      </c>
      <c r="AK15" s="4">
        <f t="shared" si="1"/>
        <v>1203334.354710764</v>
      </c>
      <c r="AL15" s="34">
        <f t="shared" si="0"/>
        <v>1203334.354710764</v>
      </c>
      <c r="AM15" s="17">
        <f>AL15-AB15</f>
        <v>141141.63511214242</v>
      </c>
    </row>
    <row r="16" spans="1:39" s="19" customFormat="1" x14ac:dyDescent="0.2">
      <c r="A16" s="1" t="s">
        <v>27</v>
      </c>
      <c r="B16" s="3">
        <v>374457.86447507283</v>
      </c>
      <c r="C16" s="3">
        <v>673404.36427703232</v>
      </c>
      <c r="D16" s="3">
        <v>799719.97126705537</v>
      </c>
      <c r="E16" s="3">
        <v>807251.19330579811</v>
      </c>
      <c r="F16" s="3">
        <v>1131379.7451879783</v>
      </c>
      <c r="G16" s="3">
        <v>1269428.1651764663</v>
      </c>
      <c r="H16" s="3">
        <v>1319516.7761084868</v>
      </c>
      <c r="I16" s="3">
        <v>1697020.906260205</v>
      </c>
      <c r="J16" s="3">
        <v>1750676.850987619</v>
      </c>
      <c r="K16" s="3">
        <v>1899623.9299176191</v>
      </c>
      <c r="L16" s="3">
        <v>2321963.0051819189</v>
      </c>
      <c r="M16" s="3">
        <v>1887163.4427519192</v>
      </c>
      <c r="N16" s="3">
        <v>1801493.0827519188</v>
      </c>
      <c r="O16" s="3">
        <v>1792159.2527519187</v>
      </c>
      <c r="P16" s="3">
        <v>1952039.7327519192</v>
      </c>
      <c r="Q16" s="3">
        <v>1956256.2927519188</v>
      </c>
      <c r="R16" s="3">
        <v>1966362.1327519189</v>
      </c>
      <c r="S16" s="3">
        <v>1947188.4987519186</v>
      </c>
      <c r="T16" s="3">
        <v>1951180.2787519186</v>
      </c>
      <c r="U16" s="3">
        <v>1995791.5287519186</v>
      </c>
      <c r="V16" s="3">
        <v>1995170.6167519188</v>
      </c>
      <c r="W16" s="3">
        <v>2002981.9287519187</v>
      </c>
      <c r="X16" s="3">
        <v>2003240.9287519187</v>
      </c>
      <c r="Y16" s="3">
        <v>1999763.6167519188</v>
      </c>
      <c r="Z16" s="3">
        <v>2055489.9367519186</v>
      </c>
      <c r="AA16" s="3">
        <v>2001441.6167519188</v>
      </c>
      <c r="AB16" s="4">
        <f>AA16*$AB$42</f>
        <v>2011880.3177440311</v>
      </c>
      <c r="AC16" s="4">
        <f t="shared" ref="AC16:AC41" si="9">AB16*$AC$42</f>
        <v>2013188.7668576024</v>
      </c>
      <c r="AD16" s="4">
        <f t="shared" si="8"/>
        <v>2042097.4896901241</v>
      </c>
      <c r="AE16" s="4">
        <f t="shared" si="7"/>
        <v>2042097.4896901241</v>
      </c>
      <c r="AF16" s="4">
        <f t="shared" si="6"/>
        <v>2086132.2082903851</v>
      </c>
      <c r="AG16" s="4">
        <f t="shared" si="5"/>
        <v>2086132.2082903851</v>
      </c>
      <c r="AH16" s="4">
        <f t="shared" si="4"/>
        <v>2125784.7671242463</v>
      </c>
      <c r="AI16" s="4">
        <f t="shared" si="3"/>
        <v>2125784.7671242463</v>
      </c>
      <c r="AJ16" s="4">
        <f t="shared" si="2"/>
        <v>2221692.2251401693</v>
      </c>
      <c r="AK16" s="4">
        <f t="shared" si="1"/>
        <v>2279214.1757689957</v>
      </c>
      <c r="AL16" s="34">
        <f t="shared" si="0"/>
        <v>2279214.1757689957</v>
      </c>
      <c r="AM16" s="17">
        <f>AL16-AA16</f>
        <v>277772.55901707686</v>
      </c>
    </row>
    <row r="17" spans="1:39" s="19" customFormat="1" x14ac:dyDescent="0.2">
      <c r="A17" s="1" t="s">
        <v>26</v>
      </c>
      <c r="B17" s="3">
        <v>410276.23688590463</v>
      </c>
      <c r="C17" s="3">
        <v>701668.89340995392</v>
      </c>
      <c r="D17" s="3">
        <v>779900.23969210556</v>
      </c>
      <c r="E17" s="3">
        <v>1072342.5825815545</v>
      </c>
      <c r="F17" s="3">
        <v>1122341.3222014427</v>
      </c>
      <c r="G17" s="3">
        <v>1145771.5607696185</v>
      </c>
      <c r="H17" s="3">
        <v>1136893.933602565</v>
      </c>
      <c r="I17" s="3">
        <v>1195888.5401181544</v>
      </c>
      <c r="J17" s="3">
        <v>1337035.9478933525</v>
      </c>
      <c r="K17" s="3">
        <v>1339749.0961749523</v>
      </c>
      <c r="L17" s="3">
        <v>1342747.405942709</v>
      </c>
      <c r="M17" s="3">
        <v>1344691.2076904089</v>
      </c>
      <c r="N17" s="3">
        <v>1341480.5621624088</v>
      </c>
      <c r="O17" s="3">
        <v>1356270.4252670091</v>
      </c>
      <c r="P17" s="3">
        <v>1360877.855267009</v>
      </c>
      <c r="Q17" s="3">
        <v>1397827.1085707089</v>
      </c>
      <c r="R17" s="3">
        <v>1408967.708570709</v>
      </c>
      <c r="S17" s="3">
        <v>1406033.958570709</v>
      </c>
      <c r="T17" s="3">
        <v>1410865.438570709</v>
      </c>
      <c r="U17" s="3">
        <v>1408661.667598011</v>
      </c>
      <c r="V17" s="3">
        <v>1408625.0085707093</v>
      </c>
      <c r="W17" s="3">
        <v>1408199.0885707089</v>
      </c>
      <c r="X17" s="3">
        <v>1429746.1575980107</v>
      </c>
      <c r="Y17" s="3">
        <v>1422867.7375980108</v>
      </c>
      <c r="Z17" s="3">
        <v>1444023.5575980111</v>
      </c>
      <c r="AA17" s="4">
        <f>Z17*$AA$42</f>
        <v>1444023.5575980111</v>
      </c>
      <c r="AB17" s="4">
        <f t="shared" ref="AB17:AB41" si="10">AA17*$AB$42</f>
        <v>1451554.9939472734</v>
      </c>
      <c r="AC17" s="4">
        <f t="shared" si="9"/>
        <v>1452499.0291507491</v>
      </c>
      <c r="AD17" s="4">
        <f t="shared" si="8"/>
        <v>1473356.433354215</v>
      </c>
      <c r="AE17" s="4">
        <f t="shared" si="7"/>
        <v>1473356.433354215</v>
      </c>
      <c r="AF17" s="4">
        <f t="shared" si="6"/>
        <v>1505127.1182838958</v>
      </c>
      <c r="AG17" s="4">
        <f t="shared" si="5"/>
        <v>1505127.1182838958</v>
      </c>
      <c r="AH17" s="4">
        <f t="shared" si="4"/>
        <v>1533736.1112197281</v>
      </c>
      <c r="AI17" s="4">
        <f t="shared" si="3"/>
        <v>1533736.1112197281</v>
      </c>
      <c r="AJ17" s="4">
        <f t="shared" si="2"/>
        <v>1602932.5482105259</v>
      </c>
      <c r="AK17" s="4">
        <f t="shared" si="1"/>
        <v>1644434.1593950756</v>
      </c>
      <c r="AL17" s="34">
        <f t="shared" si="0"/>
        <v>1644434.1593950756</v>
      </c>
      <c r="AM17" s="17">
        <f>AL17-Z17</f>
        <v>200410.60179706453</v>
      </c>
    </row>
    <row r="18" spans="1:39" s="19" customFormat="1" x14ac:dyDescent="0.2">
      <c r="A18" s="2" t="s">
        <v>16</v>
      </c>
      <c r="B18" s="3">
        <v>364791.14874722186</v>
      </c>
      <c r="C18" s="3">
        <v>633595.53638746659</v>
      </c>
      <c r="D18" s="3">
        <v>1050150.3002404848</v>
      </c>
      <c r="E18" s="3">
        <v>1102432.35259272</v>
      </c>
      <c r="F18" s="3">
        <v>1150688.1942749547</v>
      </c>
      <c r="G18" s="3">
        <v>1118871.368119922</v>
      </c>
      <c r="H18" s="3">
        <v>1167786.6683648806</v>
      </c>
      <c r="I18" s="3">
        <v>1225789.9423355148</v>
      </c>
      <c r="J18" s="3">
        <v>1290775.9357455955</v>
      </c>
      <c r="K18" s="3">
        <v>1323643.7053455955</v>
      </c>
      <c r="L18" s="3">
        <v>1330708.9495607633</v>
      </c>
      <c r="M18" s="3">
        <v>1377008.1187607632</v>
      </c>
      <c r="N18" s="3">
        <v>1489206.7487607631</v>
      </c>
      <c r="O18" s="3">
        <v>1482635.6931495212</v>
      </c>
      <c r="P18" s="3">
        <v>1474812.6714807216</v>
      </c>
      <c r="Q18" s="3">
        <v>1604322.891295641</v>
      </c>
      <c r="R18" s="3">
        <v>1607560.8872956408</v>
      </c>
      <c r="S18" s="3">
        <v>1607561.0232031408</v>
      </c>
      <c r="T18" s="3">
        <v>1576270.9150973803</v>
      </c>
      <c r="U18" s="3">
        <v>1616737.5472031406</v>
      </c>
      <c r="V18" s="3">
        <v>1584647.1572031409</v>
      </c>
      <c r="W18" s="3">
        <v>1581135.6350973805</v>
      </c>
      <c r="X18" s="3">
        <v>1544158.7950973802</v>
      </c>
      <c r="Y18" s="3">
        <v>1581939.90509738</v>
      </c>
      <c r="Z18" s="4">
        <f>Y18*$Z$42</f>
        <v>1591721.2672961343</v>
      </c>
      <c r="AA18" s="4">
        <f t="shared" ref="AA18:AA41" si="11">Z18*$AA$42</f>
        <v>1591721.2672961343</v>
      </c>
      <c r="AB18" s="4">
        <f t="shared" si="10"/>
        <v>1600023.0344988443</v>
      </c>
      <c r="AC18" s="4">
        <f t="shared" si="9"/>
        <v>1601063.627571265</v>
      </c>
      <c r="AD18" s="4">
        <f t="shared" si="8"/>
        <v>1624054.3701229114</v>
      </c>
      <c r="AE18" s="4">
        <f t="shared" si="7"/>
        <v>1624054.3701229114</v>
      </c>
      <c r="AF18" s="4">
        <f t="shared" si="6"/>
        <v>1659074.6262766656</v>
      </c>
      <c r="AG18" s="4">
        <f t="shared" si="5"/>
        <v>1659074.6262766656</v>
      </c>
      <c r="AH18" s="4">
        <f t="shared" si="4"/>
        <v>1690609.8060542287</v>
      </c>
      <c r="AI18" s="4">
        <f t="shared" si="3"/>
        <v>1690609.8060542287</v>
      </c>
      <c r="AJ18" s="4">
        <f t="shared" si="2"/>
        <v>1766883.7974305043</v>
      </c>
      <c r="AK18" s="4">
        <f t="shared" si="1"/>
        <v>1812630.279059506</v>
      </c>
      <c r="AL18" s="34">
        <f t="shared" si="0"/>
        <v>1812630.279059506</v>
      </c>
      <c r="AM18" s="17">
        <f>AL18-Y18</f>
        <v>230690.37396212597</v>
      </c>
    </row>
    <row r="19" spans="1:39" s="19" customFormat="1" x14ac:dyDescent="0.2">
      <c r="A19" s="2" t="s">
        <v>15</v>
      </c>
      <c r="B19" s="3">
        <v>235244.64959522989</v>
      </c>
      <c r="C19" s="3">
        <v>604340.86631262919</v>
      </c>
      <c r="D19" s="3">
        <v>786182.57794895035</v>
      </c>
      <c r="E19" s="3">
        <v>875467.6814092563</v>
      </c>
      <c r="F19" s="3">
        <v>862195.48557212867</v>
      </c>
      <c r="G19" s="3">
        <v>913051.25716425409</v>
      </c>
      <c r="H19" s="3">
        <v>1000091.2660860809</v>
      </c>
      <c r="I19" s="3">
        <v>1073957.947709247</v>
      </c>
      <c r="J19" s="3">
        <v>1066310.5167485874</v>
      </c>
      <c r="K19" s="3">
        <v>1056581.1867485873</v>
      </c>
      <c r="L19" s="3">
        <v>1239947.1523139225</v>
      </c>
      <c r="M19" s="3">
        <v>1358651.9783139226</v>
      </c>
      <c r="N19" s="3">
        <v>1362013.8223139225</v>
      </c>
      <c r="O19" s="3">
        <v>1466854.1803139225</v>
      </c>
      <c r="P19" s="3">
        <v>1463768.4903139223</v>
      </c>
      <c r="Q19" s="3">
        <v>1462661.5603139224</v>
      </c>
      <c r="R19" s="3">
        <v>1462675.5103139223</v>
      </c>
      <c r="S19" s="3">
        <v>1448588.6250239224</v>
      </c>
      <c r="T19" s="3">
        <v>1444875.1203139224</v>
      </c>
      <c r="U19" s="3">
        <v>1445527.4603139225</v>
      </c>
      <c r="V19" s="3">
        <v>1443771.9350239222</v>
      </c>
      <c r="W19" s="3">
        <v>1542573.4863139223</v>
      </c>
      <c r="X19" s="3">
        <v>1472437.7963139222</v>
      </c>
      <c r="Y19" s="4">
        <f>X19*$Y$42</f>
        <v>1478231.8286240404</v>
      </c>
      <c r="Z19" s="4">
        <f t="shared" ref="Z19:Z41" si="12">Y19*$Z$42</f>
        <v>1487371.9488542133</v>
      </c>
      <c r="AA19" s="4">
        <f t="shared" si="11"/>
        <v>1487371.9488542133</v>
      </c>
      <c r="AB19" s="4">
        <f t="shared" si="10"/>
        <v>1495129.4726851315</v>
      </c>
      <c r="AC19" s="4">
        <f t="shared" si="9"/>
        <v>1496101.8470435638</v>
      </c>
      <c r="AD19" s="4">
        <f t="shared" si="8"/>
        <v>1517585.3732470784</v>
      </c>
      <c r="AE19" s="4">
        <f t="shared" si="7"/>
        <v>1517585.3732470784</v>
      </c>
      <c r="AF19" s="4">
        <f t="shared" si="6"/>
        <v>1550309.7878258103</v>
      </c>
      <c r="AG19" s="4">
        <f t="shared" si="5"/>
        <v>1550309.7878258103</v>
      </c>
      <c r="AH19" s="4">
        <f t="shared" si="4"/>
        <v>1579777.5990355574</v>
      </c>
      <c r="AI19" s="4">
        <f t="shared" si="3"/>
        <v>1579777.5990355574</v>
      </c>
      <c r="AJ19" s="4">
        <f t="shared" si="2"/>
        <v>1651051.2557562061</v>
      </c>
      <c r="AK19" s="4">
        <f t="shared" si="1"/>
        <v>1693798.7109368076</v>
      </c>
      <c r="AL19" s="34">
        <f t="shared" si="0"/>
        <v>1693798.7109368076</v>
      </c>
      <c r="AM19" s="17">
        <f>AL19-X19</f>
        <v>221360.91462288541</v>
      </c>
    </row>
    <row r="20" spans="1:39" s="19" customFormat="1" x14ac:dyDescent="0.2">
      <c r="A20" s="2" t="s">
        <v>14</v>
      </c>
      <c r="B20" s="3">
        <v>281002.77086517302</v>
      </c>
      <c r="C20" s="3">
        <v>535957.49121749168</v>
      </c>
      <c r="D20" s="3">
        <v>677176.43053964339</v>
      </c>
      <c r="E20" s="3">
        <v>813951.4536914801</v>
      </c>
      <c r="F20" s="3">
        <v>850938.55053498875</v>
      </c>
      <c r="G20" s="3">
        <v>890077.85129498877</v>
      </c>
      <c r="H20" s="3">
        <v>884190.92973778874</v>
      </c>
      <c r="I20" s="3">
        <v>850571.1111777887</v>
      </c>
      <c r="J20" s="3">
        <v>926712.73917778872</v>
      </c>
      <c r="K20" s="3">
        <v>692791.9491777888</v>
      </c>
      <c r="L20" s="3">
        <v>836850.43733238883</v>
      </c>
      <c r="M20" s="3">
        <v>739219.48590298882</v>
      </c>
      <c r="N20" s="3">
        <v>727900.10950568877</v>
      </c>
      <c r="O20" s="3">
        <v>736563.95459298883</v>
      </c>
      <c r="P20" s="3">
        <v>743762.54117668874</v>
      </c>
      <c r="Q20" s="3">
        <v>739923.56050668878</v>
      </c>
      <c r="R20" s="3">
        <v>757521.87750668882</v>
      </c>
      <c r="S20" s="3">
        <v>760118.88550668873</v>
      </c>
      <c r="T20" s="3">
        <v>755229.3455066887</v>
      </c>
      <c r="U20" s="3">
        <v>750161.67750668875</v>
      </c>
      <c r="V20" s="3">
        <v>682095.94386478863</v>
      </c>
      <c r="W20" s="3">
        <v>749528.98386478866</v>
      </c>
      <c r="X20" s="4">
        <f>W20*$X$42</f>
        <v>749528.98386478866</v>
      </c>
      <c r="Y20" s="4">
        <f t="shared" ref="Y20:Y41" si="13">X20*$Y$42</f>
        <v>752478.37511293124</v>
      </c>
      <c r="Z20" s="4">
        <f t="shared" si="12"/>
        <v>757131.05724705849</v>
      </c>
      <c r="AA20" s="4">
        <f t="shared" si="11"/>
        <v>757131.05724705849</v>
      </c>
      <c r="AB20" s="4">
        <f t="shared" si="10"/>
        <v>761079.94321619812</v>
      </c>
      <c r="AC20" s="4">
        <f t="shared" si="9"/>
        <v>761574.92016302503</v>
      </c>
      <c r="AD20" s="4">
        <f t="shared" si="8"/>
        <v>772510.88337007095</v>
      </c>
      <c r="AE20" s="4">
        <f t="shared" si="7"/>
        <v>772510.88337007095</v>
      </c>
      <c r="AF20" s="4">
        <f t="shared" si="6"/>
        <v>789168.90265493968</v>
      </c>
      <c r="AG20" s="4">
        <f t="shared" si="5"/>
        <v>789168.90265493968</v>
      </c>
      <c r="AH20" s="4">
        <f t="shared" si="4"/>
        <v>804169.1822240008</v>
      </c>
      <c r="AI20" s="4">
        <f t="shared" si="3"/>
        <v>804169.1822240008</v>
      </c>
      <c r="AJ20" s="4">
        <f t="shared" si="2"/>
        <v>840450.288041775</v>
      </c>
      <c r="AK20" s="4">
        <f t="shared" si="1"/>
        <v>862210.43079587386</v>
      </c>
      <c r="AL20" s="34">
        <f t="shared" si="0"/>
        <v>862210.43079587386</v>
      </c>
      <c r="AM20" s="17">
        <f>AL20-W20</f>
        <v>112681.4469310852</v>
      </c>
    </row>
    <row r="21" spans="1:39" s="19" customFormat="1" x14ac:dyDescent="0.2">
      <c r="A21" s="2" t="s">
        <v>13</v>
      </c>
      <c r="B21" s="3">
        <v>463646.95152135706</v>
      </c>
      <c r="C21" s="3">
        <v>784821.19946656958</v>
      </c>
      <c r="D21" s="3">
        <v>962990.05310700624</v>
      </c>
      <c r="E21" s="3">
        <v>1025793.9365070062</v>
      </c>
      <c r="F21" s="3">
        <v>1051889.1070070064</v>
      </c>
      <c r="G21" s="3">
        <v>1083972.0948603062</v>
      </c>
      <c r="H21" s="3">
        <v>1089227.3689403061</v>
      </c>
      <c r="I21" s="3">
        <v>1122305.6665070062</v>
      </c>
      <c r="J21" s="3">
        <v>1127833.4055070062</v>
      </c>
      <c r="K21" s="3">
        <v>1248182.7465070062</v>
      </c>
      <c r="L21" s="3">
        <v>1270832.526507006</v>
      </c>
      <c r="M21" s="3">
        <v>1509382.5965070061</v>
      </c>
      <c r="N21" s="3">
        <v>1515560.6665070062</v>
      </c>
      <c r="O21" s="3">
        <v>1507582.2565070062</v>
      </c>
      <c r="P21" s="3">
        <v>1516943.8127791064</v>
      </c>
      <c r="Q21" s="3">
        <v>1506596.3777791064</v>
      </c>
      <c r="R21" s="3">
        <v>1504575.5727791062</v>
      </c>
      <c r="S21" s="3">
        <v>1510681.4127791061</v>
      </c>
      <c r="T21" s="3">
        <v>1485650.6527791063</v>
      </c>
      <c r="U21" s="3">
        <v>1591890.0427791059</v>
      </c>
      <c r="V21" s="3">
        <v>1497149.332779106</v>
      </c>
      <c r="W21" s="4">
        <f>V21*$W$42</f>
        <v>1519544.6932429848</v>
      </c>
      <c r="X21" s="4">
        <f t="shared" ref="X21:X41" si="14">W21*$X$42</f>
        <v>1519544.6932429848</v>
      </c>
      <c r="Y21" s="4">
        <f t="shared" si="13"/>
        <v>1525524.0908592094</v>
      </c>
      <c r="Z21" s="4">
        <f t="shared" si="12"/>
        <v>1534956.6259558573</v>
      </c>
      <c r="AA21" s="4">
        <f t="shared" si="11"/>
        <v>1534956.6259558573</v>
      </c>
      <c r="AB21" s="4">
        <f t="shared" si="10"/>
        <v>1542962.3320029904</v>
      </c>
      <c r="AC21" s="4">
        <f t="shared" si="9"/>
        <v>1543965.8150023406</v>
      </c>
      <c r="AD21" s="4">
        <f t="shared" si="8"/>
        <v>1566136.6519072477</v>
      </c>
      <c r="AE21" s="4">
        <f t="shared" si="7"/>
        <v>1566136.6519072477</v>
      </c>
      <c r="AF21" s="4">
        <f t="shared" si="6"/>
        <v>1599908.0007798991</v>
      </c>
      <c r="AG21" s="4">
        <f t="shared" si="5"/>
        <v>1599908.0007798991</v>
      </c>
      <c r="AH21" s="4">
        <f t="shared" si="4"/>
        <v>1630318.5595534875</v>
      </c>
      <c r="AI21" s="4">
        <f t="shared" si="3"/>
        <v>1630318.5595534875</v>
      </c>
      <c r="AJ21" s="4">
        <f t="shared" si="2"/>
        <v>1703872.4353837667</v>
      </c>
      <c r="AK21" s="4">
        <f t="shared" si="1"/>
        <v>1747987.4865132179</v>
      </c>
      <c r="AL21" s="34">
        <f t="shared" si="0"/>
        <v>1747987.4865132179</v>
      </c>
      <c r="AM21" s="17">
        <f>AL21-V21</f>
        <v>250838.15373411193</v>
      </c>
    </row>
    <row r="22" spans="1:39" s="19" customFormat="1" x14ac:dyDescent="0.2">
      <c r="A22" s="1" t="s">
        <v>12</v>
      </c>
      <c r="B22" s="3">
        <v>427199.22067579057</v>
      </c>
      <c r="C22" s="3">
        <v>830925.32949841081</v>
      </c>
      <c r="D22" s="3">
        <v>1057559.5167138109</v>
      </c>
      <c r="E22" s="3">
        <v>1125991.5349738109</v>
      </c>
      <c r="F22" s="3">
        <v>1053809.6671858111</v>
      </c>
      <c r="G22" s="3">
        <v>1058931.5402739109</v>
      </c>
      <c r="H22" s="3">
        <v>1055843.7481739109</v>
      </c>
      <c r="I22" s="3">
        <v>1111533.903673911</v>
      </c>
      <c r="J22" s="3">
        <v>1213453.0536739109</v>
      </c>
      <c r="K22" s="3">
        <v>1175334.0036739109</v>
      </c>
      <c r="L22" s="3">
        <v>1173573.0536739109</v>
      </c>
      <c r="M22" s="3">
        <v>1202377.699173911</v>
      </c>
      <c r="N22" s="3">
        <v>1261625.8091739111</v>
      </c>
      <c r="O22" s="3">
        <v>1249901.2791739109</v>
      </c>
      <c r="P22" s="3">
        <v>1243008.2691739108</v>
      </c>
      <c r="Q22" s="3">
        <v>1245599.6291739107</v>
      </c>
      <c r="R22" s="3">
        <v>1251512.5291739109</v>
      </c>
      <c r="S22" s="3">
        <v>1255298.6291739109</v>
      </c>
      <c r="T22" s="3">
        <v>1194818.7191739108</v>
      </c>
      <c r="U22" s="3">
        <v>1291610.6591739107</v>
      </c>
      <c r="V22" s="4">
        <f>U22*$V$42</f>
        <v>1291610.6591739107</v>
      </c>
      <c r="W22" s="4">
        <f t="shared" ref="W22:W41" si="15">V22*$W$42</f>
        <v>1310931.4347691503</v>
      </c>
      <c r="X22" s="4">
        <f t="shared" si="14"/>
        <v>1310931.4347691503</v>
      </c>
      <c r="Y22" s="4">
        <f t="shared" si="13"/>
        <v>1316089.940689344</v>
      </c>
      <c r="Z22" s="4">
        <f t="shared" si="12"/>
        <v>1324227.5142814501</v>
      </c>
      <c r="AA22" s="4">
        <f t="shared" si="11"/>
        <v>1324227.5142814501</v>
      </c>
      <c r="AB22" s="4">
        <f t="shared" si="10"/>
        <v>1331134.1434588453</v>
      </c>
      <c r="AC22" s="4">
        <f t="shared" si="9"/>
        <v>1331999.8616005718</v>
      </c>
      <c r="AD22" s="4">
        <f t="shared" si="8"/>
        <v>1351126.9377326691</v>
      </c>
      <c r="AE22" s="4">
        <f t="shared" si="7"/>
        <v>1351126.9377326691</v>
      </c>
      <c r="AF22" s="4">
        <f t="shared" si="6"/>
        <v>1380261.9299632891</v>
      </c>
      <c r="AG22" s="4">
        <f t="shared" si="5"/>
        <v>1380261.9299632891</v>
      </c>
      <c r="AH22" s="4">
        <f t="shared" si="4"/>
        <v>1406497.523837208</v>
      </c>
      <c r="AI22" s="4">
        <f t="shared" si="3"/>
        <v>1406497.523837208</v>
      </c>
      <c r="AJ22" s="4">
        <f t="shared" si="2"/>
        <v>1469953.4316520898</v>
      </c>
      <c r="AK22" s="4">
        <f t="shared" si="1"/>
        <v>1508012.0735131742</v>
      </c>
      <c r="AL22" s="34">
        <f t="shared" si="0"/>
        <v>1508012.0735131742</v>
      </c>
      <c r="AM22" s="17">
        <f>AL22-U22</f>
        <v>216401.41433926346</v>
      </c>
    </row>
    <row r="23" spans="1:39" s="19" customFormat="1" x14ac:dyDescent="0.2">
      <c r="A23" s="1" t="s">
        <v>11</v>
      </c>
      <c r="B23" s="3">
        <v>305842.29073449998</v>
      </c>
      <c r="C23" s="3">
        <v>667936.33119529998</v>
      </c>
      <c r="D23" s="3">
        <v>753350.63119530003</v>
      </c>
      <c r="E23" s="3">
        <v>757234.90549530007</v>
      </c>
      <c r="F23" s="3">
        <v>773400.28698950005</v>
      </c>
      <c r="G23" s="3">
        <v>756343.56698949996</v>
      </c>
      <c r="H23" s="3">
        <v>781959.70804349997</v>
      </c>
      <c r="I23" s="3">
        <v>1070113.7557434998</v>
      </c>
      <c r="J23" s="3">
        <v>833699.72574349993</v>
      </c>
      <c r="K23" s="3">
        <v>858952.66574349988</v>
      </c>
      <c r="L23" s="3">
        <v>862044.49574349984</v>
      </c>
      <c r="M23" s="3">
        <v>869987.30574350001</v>
      </c>
      <c r="N23" s="3">
        <v>836410.31754819991</v>
      </c>
      <c r="O23" s="3">
        <v>890348.15757469996</v>
      </c>
      <c r="P23" s="3">
        <v>893736.90735469991</v>
      </c>
      <c r="Q23" s="3">
        <v>915642.20735469996</v>
      </c>
      <c r="R23" s="3">
        <v>934411.22735469998</v>
      </c>
      <c r="S23" s="3">
        <v>910047.44735469995</v>
      </c>
      <c r="T23" s="3">
        <v>935682.83735469996</v>
      </c>
      <c r="U23" s="4">
        <f>T23*$U$42</f>
        <v>949874.3348499143</v>
      </c>
      <c r="V23" s="4">
        <f t="shared" ref="V23:V41" si="16">U23*$V$42</f>
        <v>949874.3348499143</v>
      </c>
      <c r="W23" s="4">
        <f t="shared" si="15"/>
        <v>964083.19007804513</v>
      </c>
      <c r="X23" s="4">
        <f t="shared" si="14"/>
        <v>964083.19007804513</v>
      </c>
      <c r="Y23" s="4">
        <f t="shared" si="13"/>
        <v>967876.85060953768</v>
      </c>
      <c r="Z23" s="4">
        <f t="shared" si="12"/>
        <v>973861.37253043742</v>
      </c>
      <c r="AA23" s="4">
        <f t="shared" si="11"/>
        <v>973861.37253043742</v>
      </c>
      <c r="AB23" s="4">
        <f t="shared" si="10"/>
        <v>978940.63519317308</v>
      </c>
      <c r="AC23" s="4">
        <f t="shared" si="9"/>
        <v>979577.30030444264</v>
      </c>
      <c r="AD23" s="4">
        <f t="shared" si="8"/>
        <v>993643.7053697427</v>
      </c>
      <c r="AE23" s="4">
        <f t="shared" si="7"/>
        <v>993643.7053697427</v>
      </c>
      <c r="AF23" s="4">
        <f t="shared" si="6"/>
        <v>1015070.116780452</v>
      </c>
      <c r="AG23" s="4">
        <f t="shared" si="5"/>
        <v>1015070.116780452</v>
      </c>
      <c r="AH23" s="4">
        <f t="shared" si="4"/>
        <v>1034364.2570876556</v>
      </c>
      <c r="AI23" s="4">
        <f t="shared" si="3"/>
        <v>1034364.2570876556</v>
      </c>
      <c r="AJ23" s="4">
        <f t="shared" si="2"/>
        <v>1081030.9037275256</v>
      </c>
      <c r="AK23" s="4">
        <f t="shared" si="1"/>
        <v>1109019.9318965948</v>
      </c>
      <c r="AL23" s="34">
        <f t="shared" si="0"/>
        <v>1109019.9318965948</v>
      </c>
      <c r="AM23" s="17">
        <f>AL23-T23</f>
        <v>173337.09454189485</v>
      </c>
    </row>
    <row r="24" spans="1:39" s="19" customFormat="1" x14ac:dyDescent="0.2">
      <c r="A24" s="1" t="s">
        <v>10</v>
      </c>
      <c r="B24" s="3">
        <v>371922.13500000001</v>
      </c>
      <c r="C24" s="3">
        <v>657402.55631000013</v>
      </c>
      <c r="D24" s="3">
        <v>783529.25940639991</v>
      </c>
      <c r="E24" s="3">
        <v>783461.60853139998</v>
      </c>
      <c r="F24" s="3">
        <v>893364.23253139993</v>
      </c>
      <c r="G24" s="3">
        <v>929985.93853139994</v>
      </c>
      <c r="H24" s="3">
        <v>1078167.4325314001</v>
      </c>
      <c r="I24" s="3">
        <v>1100955.8625314001</v>
      </c>
      <c r="J24" s="3">
        <v>1107302.6825314001</v>
      </c>
      <c r="K24" s="3">
        <v>1085207.0325314</v>
      </c>
      <c r="L24" s="3">
        <v>1091014.5825314</v>
      </c>
      <c r="M24" s="3">
        <v>1079152.8627540001</v>
      </c>
      <c r="N24" s="3">
        <v>1106785.3867540001</v>
      </c>
      <c r="O24" s="3">
        <v>1127164.1355957</v>
      </c>
      <c r="P24" s="3">
        <v>1088144.0535287</v>
      </c>
      <c r="Q24" s="3">
        <v>1092858.1535287001</v>
      </c>
      <c r="R24" s="3">
        <v>1129153.8135287003</v>
      </c>
      <c r="S24" s="3">
        <v>1089914.8135287</v>
      </c>
      <c r="T24" s="4">
        <f>S24*$T$42</f>
        <v>1096351.5037344168</v>
      </c>
      <c r="U24" s="4">
        <f t="shared" ref="U24:U41" si="17">T24*$U$42</f>
        <v>1112979.8621887714</v>
      </c>
      <c r="V24" s="4">
        <f t="shared" si="16"/>
        <v>1112979.8621887714</v>
      </c>
      <c r="W24" s="4">
        <f t="shared" si="15"/>
        <v>1129628.5589199699</v>
      </c>
      <c r="X24" s="4">
        <f t="shared" si="14"/>
        <v>1129628.5589199699</v>
      </c>
      <c r="Y24" s="4">
        <f t="shared" si="13"/>
        <v>1134073.6393065231</v>
      </c>
      <c r="Z24" s="4">
        <f t="shared" si="12"/>
        <v>1141085.779900722</v>
      </c>
      <c r="AA24" s="4">
        <f t="shared" si="11"/>
        <v>1141085.779900722</v>
      </c>
      <c r="AB24" s="4">
        <f t="shared" si="10"/>
        <v>1147037.216686605</v>
      </c>
      <c r="AC24" s="4">
        <f t="shared" si="9"/>
        <v>1147783.2053103666</v>
      </c>
      <c r="AD24" s="4">
        <f t="shared" si="8"/>
        <v>1164264.9913705646</v>
      </c>
      <c r="AE24" s="4">
        <f t="shared" si="7"/>
        <v>1164264.9913705646</v>
      </c>
      <c r="AF24" s="4">
        <f t="shared" si="6"/>
        <v>1189370.5906526623</v>
      </c>
      <c r="AG24" s="4">
        <f t="shared" si="5"/>
        <v>1189370.5906526623</v>
      </c>
      <c r="AH24" s="4">
        <f t="shared" si="4"/>
        <v>1211977.7807117088</v>
      </c>
      <c r="AI24" s="4">
        <f t="shared" si="3"/>
        <v>1211977.7807117088</v>
      </c>
      <c r="AJ24" s="4">
        <f t="shared" si="2"/>
        <v>1266657.6852427237</v>
      </c>
      <c r="AK24" s="4">
        <f t="shared" si="1"/>
        <v>1299452.786206611</v>
      </c>
      <c r="AL24" s="34">
        <f t="shared" si="0"/>
        <v>1299452.786206611</v>
      </c>
      <c r="AM24" s="17">
        <f>AL24-S24</f>
        <v>209537.97267791093</v>
      </c>
    </row>
    <row r="25" spans="1:39" s="19" customFormat="1" x14ac:dyDescent="0.2">
      <c r="A25" s="1" t="s">
        <v>9</v>
      </c>
      <c r="B25" s="3">
        <v>360391.97999999992</v>
      </c>
      <c r="C25" s="3">
        <v>597776.07027740008</v>
      </c>
      <c r="D25" s="3">
        <v>725843.28595739999</v>
      </c>
      <c r="E25" s="3">
        <v>834407.54246139992</v>
      </c>
      <c r="F25" s="3">
        <v>897370.48996139993</v>
      </c>
      <c r="G25" s="3">
        <v>983668.88168639981</v>
      </c>
      <c r="H25" s="3">
        <v>929554.29668640008</v>
      </c>
      <c r="I25" s="3">
        <v>987146.06668639998</v>
      </c>
      <c r="J25" s="3">
        <v>988638.24668640003</v>
      </c>
      <c r="K25" s="3">
        <v>1014122.1866864</v>
      </c>
      <c r="L25" s="3">
        <v>1052419.6984049999</v>
      </c>
      <c r="M25" s="3">
        <v>1074602.048405</v>
      </c>
      <c r="N25" s="3">
        <v>1058813.828405</v>
      </c>
      <c r="O25" s="3">
        <v>1084742.1684050001</v>
      </c>
      <c r="P25" s="3">
        <v>1091066.5604050001</v>
      </c>
      <c r="Q25" s="3">
        <v>1072438.160405</v>
      </c>
      <c r="R25" s="3">
        <v>1137683.2284050002</v>
      </c>
      <c r="S25" s="4">
        <f>R25*$S$42</f>
        <v>1144998.8465549052</v>
      </c>
      <c r="T25" s="4">
        <f t="shared" ref="T25:T41" si="18">S25*$T$42</f>
        <v>1151760.8455383999</v>
      </c>
      <c r="U25" s="4">
        <f t="shared" si="17"/>
        <v>1169229.5972371637</v>
      </c>
      <c r="V25" s="4">
        <f t="shared" si="16"/>
        <v>1169229.5972371637</v>
      </c>
      <c r="W25" s="4">
        <f t="shared" si="15"/>
        <v>1186719.7151044009</v>
      </c>
      <c r="X25" s="4">
        <f t="shared" si="14"/>
        <v>1186719.7151044009</v>
      </c>
      <c r="Y25" s="4">
        <f t="shared" si="13"/>
        <v>1191389.4487865858</v>
      </c>
      <c r="Z25" s="4">
        <f t="shared" si="12"/>
        <v>1198755.9812830514</v>
      </c>
      <c r="AA25" s="4">
        <f t="shared" si="11"/>
        <v>1198755.9812830514</v>
      </c>
      <c r="AB25" s="4">
        <f t="shared" si="10"/>
        <v>1205008.2022553661</v>
      </c>
      <c r="AC25" s="4">
        <f t="shared" si="9"/>
        <v>1205791.8929650874</v>
      </c>
      <c r="AD25" s="4">
        <f t="shared" si="8"/>
        <v>1223106.664536081</v>
      </c>
      <c r="AE25" s="4">
        <f t="shared" si="7"/>
        <v>1223106.664536081</v>
      </c>
      <c r="AF25" s="4">
        <f t="shared" si="6"/>
        <v>1249481.0947789403</v>
      </c>
      <c r="AG25" s="4">
        <f t="shared" si="5"/>
        <v>1249481.0947789403</v>
      </c>
      <c r="AH25" s="4">
        <f t="shared" si="4"/>
        <v>1273230.8467963939</v>
      </c>
      <c r="AI25" s="4">
        <f t="shared" si="3"/>
        <v>1273230.8467963939</v>
      </c>
      <c r="AJ25" s="4">
        <f t="shared" si="2"/>
        <v>1330674.2605757182</v>
      </c>
      <c r="AK25" s="4">
        <f t="shared" si="1"/>
        <v>1365126.8180693905</v>
      </c>
      <c r="AL25" s="34">
        <f t="shared" si="0"/>
        <v>1365126.8180693905</v>
      </c>
      <c r="AM25" s="17">
        <f>AL25-R25</f>
        <v>227443.58966439031</v>
      </c>
    </row>
    <row r="26" spans="1:39" s="19" customFormat="1" x14ac:dyDescent="0.2">
      <c r="A26" s="2" t="s">
        <v>8</v>
      </c>
      <c r="B26" s="3">
        <v>342864.9771968</v>
      </c>
      <c r="C26" s="3">
        <v>615320.26352680009</v>
      </c>
      <c r="D26" s="3">
        <v>767463.55449639994</v>
      </c>
      <c r="E26" s="3">
        <v>843369.15202460007</v>
      </c>
      <c r="F26" s="3">
        <v>1035181.3923027001</v>
      </c>
      <c r="G26" s="3">
        <v>1020682.9756827001</v>
      </c>
      <c r="H26" s="3">
        <v>1077487.3356827002</v>
      </c>
      <c r="I26" s="3">
        <v>1086827.1256827</v>
      </c>
      <c r="J26" s="3">
        <v>1103680.9256827</v>
      </c>
      <c r="K26" s="3">
        <v>1096466.4384859002</v>
      </c>
      <c r="L26" s="3">
        <v>1129373.2577383001</v>
      </c>
      <c r="M26" s="3">
        <v>1162522.6477383003</v>
      </c>
      <c r="N26" s="3">
        <v>1178395.1577383</v>
      </c>
      <c r="O26" s="3">
        <v>1160911.9077383</v>
      </c>
      <c r="P26" s="3">
        <v>1210497.5332383001</v>
      </c>
      <c r="Q26" s="3">
        <v>1229030.7032383</v>
      </c>
      <c r="R26" s="4">
        <f>Q26*$R$42</f>
        <v>1239514.6285455006</v>
      </c>
      <c r="S26" s="4">
        <f t="shared" ref="S26:S41" si="19">R26*$S$42</f>
        <v>1247485.0507924496</v>
      </c>
      <c r="T26" s="4">
        <f t="shared" si="18"/>
        <v>1254852.3006990887</v>
      </c>
      <c r="U26" s="4">
        <f t="shared" si="17"/>
        <v>1273884.6400466622</v>
      </c>
      <c r="V26" s="4">
        <f t="shared" si="16"/>
        <v>1273884.6400466622</v>
      </c>
      <c r="W26" s="4">
        <f t="shared" si="15"/>
        <v>1292940.2579991387</v>
      </c>
      <c r="X26" s="4">
        <f t="shared" si="14"/>
        <v>1292940.2579991387</v>
      </c>
      <c r="Y26" s="4">
        <f t="shared" si="13"/>
        <v>1298027.9687660406</v>
      </c>
      <c r="Z26" s="4">
        <f t="shared" si="12"/>
        <v>1306053.862585207</v>
      </c>
      <c r="AA26" s="4">
        <f t="shared" si="11"/>
        <v>1306053.862585207</v>
      </c>
      <c r="AB26" s="4">
        <f t="shared" si="10"/>
        <v>1312865.7054273908</v>
      </c>
      <c r="AC26" s="4">
        <f t="shared" si="9"/>
        <v>1313719.5424838767</v>
      </c>
      <c r="AD26" s="4">
        <f t="shared" si="8"/>
        <v>1332584.1192978104</v>
      </c>
      <c r="AE26" s="4">
        <f t="shared" si="7"/>
        <v>1332584.1192978104</v>
      </c>
      <c r="AF26" s="4">
        <f t="shared" si="6"/>
        <v>1361319.2639227421</v>
      </c>
      <c r="AG26" s="4">
        <f t="shared" si="5"/>
        <v>1361319.2639227421</v>
      </c>
      <c r="AH26" s="4">
        <f t="shared" si="4"/>
        <v>1387194.801431749</v>
      </c>
      <c r="AI26" s="4">
        <f t="shared" si="3"/>
        <v>1387194.801431749</v>
      </c>
      <c r="AJ26" s="4">
        <f t="shared" si="2"/>
        <v>1449779.842606073</v>
      </c>
      <c r="AK26" s="4">
        <f t="shared" si="1"/>
        <v>1487316.1690087062</v>
      </c>
      <c r="AL26" s="34">
        <f>AK26</f>
        <v>1487316.1690087062</v>
      </c>
      <c r="AM26" s="17">
        <f>AL26-Q26</f>
        <v>258285.46577040618</v>
      </c>
    </row>
    <row r="27" spans="1:39" s="19" customFormat="1" x14ac:dyDescent="0.2">
      <c r="A27" s="2" t="s">
        <v>7</v>
      </c>
      <c r="B27" s="3">
        <v>322914.17142599996</v>
      </c>
      <c r="C27" s="3">
        <v>595545.62216139992</v>
      </c>
      <c r="D27" s="3">
        <v>618804.89887599985</v>
      </c>
      <c r="E27" s="3">
        <v>876772.43923270004</v>
      </c>
      <c r="F27" s="3">
        <v>907096.83924650005</v>
      </c>
      <c r="G27" s="3">
        <v>930144.57174650021</v>
      </c>
      <c r="H27" s="3">
        <v>922203.1017465</v>
      </c>
      <c r="I27" s="3">
        <v>966589.75774649996</v>
      </c>
      <c r="J27" s="3">
        <v>975387.50990249997</v>
      </c>
      <c r="K27" s="3">
        <v>988006.38990249997</v>
      </c>
      <c r="L27" s="3">
        <v>1018418.2499025001</v>
      </c>
      <c r="M27" s="3">
        <v>1036433.6599025</v>
      </c>
      <c r="N27" s="3">
        <v>1033784.2099025</v>
      </c>
      <c r="O27" s="3">
        <v>1058790.3800025</v>
      </c>
      <c r="P27" s="3">
        <v>1062566.3694024999</v>
      </c>
      <c r="Q27" s="4">
        <f>P27*$Q$42</f>
        <v>1073577.4683481897</v>
      </c>
      <c r="R27" s="4">
        <f t="shared" ref="R27:R41" si="20">Q27*$R$42</f>
        <v>1082735.3404501639</v>
      </c>
      <c r="S27" s="4">
        <f t="shared" si="19"/>
        <v>1089697.6284670539</v>
      </c>
      <c r="T27" s="4">
        <f t="shared" si="18"/>
        <v>1096133.0360468794</v>
      </c>
      <c r="U27" s="4">
        <f t="shared" si="17"/>
        <v>1112758.0810027739</v>
      </c>
      <c r="V27" s="4">
        <f t="shared" si="16"/>
        <v>1112758.0810027739</v>
      </c>
      <c r="W27" s="4">
        <f t="shared" si="15"/>
        <v>1129403.4601827466</v>
      </c>
      <c r="X27" s="4">
        <f t="shared" si="14"/>
        <v>1129403.4601827466</v>
      </c>
      <c r="Y27" s="4">
        <f t="shared" si="13"/>
        <v>1133847.6548073615</v>
      </c>
      <c r="Z27" s="4">
        <f t="shared" si="12"/>
        <v>1140858.3981068651</v>
      </c>
      <c r="AA27" s="4">
        <f t="shared" si="11"/>
        <v>1140858.3981068651</v>
      </c>
      <c r="AB27" s="4">
        <f t="shared" si="10"/>
        <v>1146808.6489622984</v>
      </c>
      <c r="AC27" s="4">
        <f t="shared" si="9"/>
        <v>1147554.4889344561</v>
      </c>
      <c r="AD27" s="4">
        <f t="shared" si="8"/>
        <v>1164032.9907033709</v>
      </c>
      <c r="AE27" s="4">
        <f t="shared" si="7"/>
        <v>1164032.9907033709</v>
      </c>
      <c r="AF27" s="4">
        <f t="shared" si="6"/>
        <v>1189133.5872448324</v>
      </c>
      <c r="AG27" s="4">
        <f t="shared" si="5"/>
        <v>1189133.5872448324</v>
      </c>
      <c r="AH27" s="4">
        <f t="shared" si="4"/>
        <v>1211736.2724160603</v>
      </c>
      <c r="AI27" s="4">
        <f t="shared" si="3"/>
        <v>1211736.2724160603</v>
      </c>
      <c r="AJ27" s="4">
        <f t="shared" si="2"/>
        <v>1266405.2809960439</v>
      </c>
      <c r="AK27" s="4">
        <f t="shared" si="1"/>
        <v>1299193.8469482623</v>
      </c>
      <c r="AL27" s="34">
        <f t="shared" si="0"/>
        <v>1299193.8469482623</v>
      </c>
      <c r="AM27" s="17">
        <f>AL27-P27</f>
        <v>236627.47754576243</v>
      </c>
    </row>
    <row r="28" spans="1:39" s="19" customFormat="1" x14ac:dyDescent="0.2">
      <c r="A28" s="2" t="s">
        <v>6</v>
      </c>
      <c r="B28" s="3">
        <v>320008.98145030002</v>
      </c>
      <c r="C28" s="3">
        <v>481187.83627850009</v>
      </c>
      <c r="D28" s="3">
        <v>760026.12872579996</v>
      </c>
      <c r="E28" s="3">
        <v>811096.0866258</v>
      </c>
      <c r="F28" s="3">
        <v>941789.25872579997</v>
      </c>
      <c r="G28" s="3">
        <v>954240.70123580005</v>
      </c>
      <c r="H28" s="3">
        <v>978958.72700109996</v>
      </c>
      <c r="I28" s="3">
        <v>978993.98293269996</v>
      </c>
      <c r="J28" s="3">
        <v>1140086.2429326999</v>
      </c>
      <c r="K28" s="3">
        <v>1186452.6629327</v>
      </c>
      <c r="L28" s="3">
        <v>1193040.2829327001</v>
      </c>
      <c r="M28" s="3">
        <v>1192333.9889327001</v>
      </c>
      <c r="N28" s="3">
        <v>1216410.8329327002</v>
      </c>
      <c r="O28" s="3">
        <v>1222936.5479327</v>
      </c>
      <c r="P28" s="4">
        <f>O28*$P$42</f>
        <v>1236667.3879427647</v>
      </c>
      <c r="Q28" s="4">
        <f t="shared" ref="Q28:Q41" si="21">P28*$Q$42</f>
        <v>1249482.6504653331</v>
      </c>
      <c r="R28" s="4">
        <f t="shared" si="20"/>
        <v>1260141.0357649082</v>
      </c>
      <c r="S28" s="4">
        <f t="shared" si="19"/>
        <v>1268244.0915211278</v>
      </c>
      <c r="T28" s="4">
        <f t="shared" si="18"/>
        <v>1275733.9377192201</v>
      </c>
      <c r="U28" s="4">
        <f t="shared" si="17"/>
        <v>1295082.9887640018</v>
      </c>
      <c r="V28" s="4">
        <f t="shared" si="16"/>
        <v>1295082.9887640018</v>
      </c>
      <c r="W28" s="4">
        <f t="shared" si="15"/>
        <v>1314455.7057862701</v>
      </c>
      <c r="X28" s="4">
        <f t="shared" si="14"/>
        <v>1314455.7057862701</v>
      </c>
      <c r="Y28" s="4">
        <f t="shared" si="13"/>
        <v>1319628.0796879798</v>
      </c>
      <c r="Z28" s="4">
        <f t="shared" si="12"/>
        <v>1327787.530102931</v>
      </c>
      <c r="AA28" s="4">
        <f t="shared" si="11"/>
        <v>1327787.530102931</v>
      </c>
      <c r="AB28" s="4">
        <f t="shared" si="10"/>
        <v>1334712.726866998</v>
      </c>
      <c r="AC28" s="4">
        <f t="shared" si="9"/>
        <v>1335580.772380908</v>
      </c>
      <c r="AD28" s="4">
        <f t="shared" si="8"/>
        <v>1354759.269203872</v>
      </c>
      <c r="AE28" s="4">
        <f t="shared" si="7"/>
        <v>1354759.269203872</v>
      </c>
      <c r="AF28" s="4">
        <f t="shared" si="6"/>
        <v>1383972.5871241346</v>
      </c>
      <c r="AG28" s="4">
        <f t="shared" si="5"/>
        <v>1383972.5871241346</v>
      </c>
      <c r="AH28" s="4">
        <f t="shared" si="4"/>
        <v>1410278.7120271025</v>
      </c>
      <c r="AI28" s="4">
        <f t="shared" si="3"/>
        <v>1410278.7120271025</v>
      </c>
      <c r="AJ28" s="4">
        <f t="shared" si="2"/>
        <v>1473905.2129110387</v>
      </c>
      <c r="AK28" s="4">
        <f t="shared" si="1"/>
        <v>1512066.1705492144</v>
      </c>
      <c r="AL28" s="34">
        <f t="shared" si="0"/>
        <v>1512066.1705492144</v>
      </c>
      <c r="AM28" s="17">
        <f>AL28-O28</f>
        <v>289129.62261651433</v>
      </c>
    </row>
    <row r="29" spans="1:39" s="19" customFormat="1" x14ac:dyDescent="0.2">
      <c r="A29" s="2" t="s">
        <v>5</v>
      </c>
      <c r="B29" s="3">
        <v>407275.12156600005</v>
      </c>
      <c r="C29" s="3">
        <v>841723.61820070003</v>
      </c>
      <c r="D29" s="3">
        <v>1048817.7103893999</v>
      </c>
      <c r="E29" s="3">
        <v>1183954.348181</v>
      </c>
      <c r="F29" s="3">
        <v>1167579.4222774999</v>
      </c>
      <c r="G29" s="3">
        <v>1203246.8018775</v>
      </c>
      <c r="H29" s="3">
        <v>1170321.7139897002</v>
      </c>
      <c r="I29" s="3">
        <v>1214468.9669896998</v>
      </c>
      <c r="J29" s="3">
        <v>1253058.7239896997</v>
      </c>
      <c r="K29" s="3">
        <v>1252859.2129896998</v>
      </c>
      <c r="L29" s="3">
        <v>1244625.7863768998</v>
      </c>
      <c r="M29" s="3">
        <v>1335869.2013768998</v>
      </c>
      <c r="N29" s="3">
        <v>1298729.4433768999</v>
      </c>
      <c r="O29" s="4">
        <f>N29*$O$42</f>
        <v>1316302.9923862196</v>
      </c>
      <c r="P29" s="4">
        <f t="shared" ref="P29:P41" si="22">O29*$P$42</f>
        <v>1331082.1285758915</v>
      </c>
      <c r="Q29" s="4">
        <f t="shared" si="21"/>
        <v>1344875.7865013068</v>
      </c>
      <c r="R29" s="4">
        <f t="shared" si="20"/>
        <v>1356347.8980246333</v>
      </c>
      <c r="S29" s="4">
        <f t="shared" si="19"/>
        <v>1365069.5905420536</v>
      </c>
      <c r="T29" s="4">
        <f t="shared" si="18"/>
        <v>1373131.2573388526</v>
      </c>
      <c r="U29" s="4">
        <f t="shared" si="17"/>
        <v>1393957.5331036369</v>
      </c>
      <c r="V29" s="4">
        <f t="shared" si="16"/>
        <v>1393957.5331036369</v>
      </c>
      <c r="W29" s="4">
        <f t="shared" si="15"/>
        <v>1414809.2816511556</v>
      </c>
      <c r="X29" s="4">
        <f t="shared" si="14"/>
        <v>1414809.2816511556</v>
      </c>
      <c r="Y29" s="4">
        <f t="shared" si="13"/>
        <v>1420376.5461638318</v>
      </c>
      <c r="Z29" s="4">
        <f t="shared" si="12"/>
        <v>1429158.9388526292</v>
      </c>
      <c r="AA29" s="4">
        <f t="shared" si="11"/>
        <v>1429158.9388526292</v>
      </c>
      <c r="AB29" s="4">
        <f t="shared" si="10"/>
        <v>1436612.847429337</v>
      </c>
      <c r="AC29" s="4">
        <f t="shared" si="9"/>
        <v>1437547.1648388696</v>
      </c>
      <c r="AD29" s="4">
        <f t="shared" si="8"/>
        <v>1458189.8652309803</v>
      </c>
      <c r="AE29" s="4">
        <f t="shared" si="7"/>
        <v>1458189.8652309803</v>
      </c>
      <c r="AF29" s="4">
        <f t="shared" si="6"/>
        <v>1489633.5062448785</v>
      </c>
      <c r="AG29" s="4">
        <f t="shared" si="5"/>
        <v>1489633.5062448785</v>
      </c>
      <c r="AH29" s="4">
        <f t="shared" si="4"/>
        <v>1517948.0013725257</v>
      </c>
      <c r="AI29" s="4">
        <f t="shared" si="3"/>
        <v>1517948.0013725257</v>
      </c>
      <c r="AJ29" s="4">
        <f t="shared" si="2"/>
        <v>1586432.1378963436</v>
      </c>
      <c r="AK29" s="4">
        <f t="shared" si="1"/>
        <v>1627506.5360868038</v>
      </c>
      <c r="AL29" s="34">
        <f t="shared" si="0"/>
        <v>1627506.5360868038</v>
      </c>
      <c r="AM29" s="17">
        <f>AL29-N29</f>
        <v>328777.09270990384</v>
      </c>
    </row>
    <row r="30" spans="1:39" s="19" customFormat="1" x14ac:dyDescent="0.2">
      <c r="A30" s="1" t="s">
        <v>4</v>
      </c>
      <c r="B30" s="3">
        <v>619262.65362</v>
      </c>
      <c r="C30" s="3">
        <v>943118.20779999997</v>
      </c>
      <c r="D30" s="3">
        <v>1333155.2829161999</v>
      </c>
      <c r="E30" s="3">
        <v>1428993.1493739423</v>
      </c>
      <c r="F30" s="3">
        <v>1427513.2683739422</v>
      </c>
      <c r="G30" s="3">
        <v>1465333.7948791999</v>
      </c>
      <c r="H30" s="3">
        <v>2022433.6379791999</v>
      </c>
      <c r="I30" s="3">
        <v>2017046.1527792001</v>
      </c>
      <c r="J30" s="3">
        <v>1827597.7734180999</v>
      </c>
      <c r="K30" s="3">
        <v>1815196.8797544998</v>
      </c>
      <c r="L30" s="3">
        <v>1748753.3955532</v>
      </c>
      <c r="M30" s="3">
        <v>2025764.2200706997</v>
      </c>
      <c r="N30" s="4">
        <f>M30*$N$42</f>
        <v>2045874.9317225309</v>
      </c>
      <c r="O30" s="4">
        <f t="shared" ref="O30:O41" si="23">N30*$O$42</f>
        <v>2073558.3599861423</v>
      </c>
      <c r="P30" s="4">
        <f t="shared" si="22"/>
        <v>2096839.7789122767</v>
      </c>
      <c r="Q30" s="4">
        <f t="shared" si="21"/>
        <v>2118568.7842184063</v>
      </c>
      <c r="R30" s="4">
        <f t="shared" si="20"/>
        <v>2136640.6817172971</v>
      </c>
      <c r="S30" s="4">
        <f t="shared" si="19"/>
        <v>2150379.8728741449</v>
      </c>
      <c r="T30" s="4">
        <f t="shared" si="18"/>
        <v>2163079.3324048277</v>
      </c>
      <c r="U30" s="4">
        <f t="shared" si="17"/>
        <v>2195886.7471636133</v>
      </c>
      <c r="V30" s="4">
        <f t="shared" si="16"/>
        <v>2195886.7471636133</v>
      </c>
      <c r="W30" s="4">
        <f t="shared" si="15"/>
        <v>2228734.2889310713</v>
      </c>
      <c r="X30" s="4">
        <f t="shared" si="14"/>
        <v>2228734.2889310713</v>
      </c>
      <c r="Y30" s="4">
        <f t="shared" si="13"/>
        <v>2237504.3425883884</v>
      </c>
      <c r="Z30" s="4">
        <f t="shared" si="12"/>
        <v>2251339.1540914178</v>
      </c>
      <c r="AA30" s="4">
        <f t="shared" si="11"/>
        <v>2251339.1540914178</v>
      </c>
      <c r="AB30" s="4">
        <f t="shared" si="10"/>
        <v>2263081.2184437793</v>
      </c>
      <c r="AC30" s="4">
        <f t="shared" si="9"/>
        <v>2264553.0389035237</v>
      </c>
      <c r="AD30" s="4">
        <f t="shared" si="8"/>
        <v>2297071.2692945027</v>
      </c>
      <c r="AE30" s="4">
        <f t="shared" si="7"/>
        <v>2297071.2692945027</v>
      </c>
      <c r="AF30" s="4">
        <f t="shared" si="6"/>
        <v>2346604.1086710775</v>
      </c>
      <c r="AG30" s="4">
        <f t="shared" si="5"/>
        <v>2346604.1086710775</v>
      </c>
      <c r="AH30" s="4">
        <f t="shared" si="4"/>
        <v>2391207.6372054052</v>
      </c>
      <c r="AI30" s="4">
        <f t="shared" si="3"/>
        <v>2391207.6372054052</v>
      </c>
      <c r="AJ30" s="4">
        <f t="shared" si="2"/>
        <v>2499089.9824076779</v>
      </c>
      <c r="AK30" s="4">
        <f t="shared" si="1"/>
        <v>2563794.0530068264</v>
      </c>
      <c r="AL30" s="34">
        <f t="shared" si="0"/>
        <v>2563794.0530068264</v>
      </c>
      <c r="AM30" s="17">
        <f>AL30-M30</f>
        <v>538029.83293612674</v>
      </c>
    </row>
    <row r="31" spans="1:39" s="19" customFormat="1" x14ac:dyDescent="0.2">
      <c r="A31" s="1" t="s">
        <v>3</v>
      </c>
      <c r="B31" s="3">
        <v>395969.06299999997</v>
      </c>
      <c r="C31" s="3">
        <v>879100.83914559998</v>
      </c>
      <c r="D31" s="3">
        <v>1026301.9488170999</v>
      </c>
      <c r="E31" s="3">
        <v>1105905.9935171001</v>
      </c>
      <c r="F31" s="3">
        <v>1173025.3085171001</v>
      </c>
      <c r="G31" s="3">
        <v>1216458.4870171</v>
      </c>
      <c r="H31" s="3">
        <v>1266053.2796171</v>
      </c>
      <c r="I31" s="3">
        <v>1294929.8783171</v>
      </c>
      <c r="J31" s="3">
        <v>1309126.1333170999</v>
      </c>
      <c r="K31" s="3">
        <v>1359678.9623171</v>
      </c>
      <c r="L31" s="3">
        <v>1363598.1323859002</v>
      </c>
      <c r="M31" s="4">
        <f>L31*$M$42</f>
        <v>1377633.4251685292</v>
      </c>
      <c r="N31" s="4">
        <f t="shared" ref="N31:N40" si="24">M31*$N$42</f>
        <v>1391309.838396186</v>
      </c>
      <c r="O31" s="4">
        <f t="shared" si="23"/>
        <v>1410136.1241610097</v>
      </c>
      <c r="P31" s="4">
        <f t="shared" si="22"/>
        <v>1425968.7963842729</v>
      </c>
      <c r="Q31" s="4">
        <f t="shared" si="21"/>
        <v>1440745.7401711186</v>
      </c>
      <c r="R31" s="4">
        <f t="shared" si="20"/>
        <v>1453035.6452864448</v>
      </c>
      <c r="S31" s="4">
        <f t="shared" si="19"/>
        <v>1462379.0667887721</v>
      </c>
      <c r="T31" s="4">
        <f t="shared" si="18"/>
        <v>1471015.4123998291</v>
      </c>
      <c r="U31" s="4">
        <f t="shared" si="17"/>
        <v>1493326.2967156223</v>
      </c>
      <c r="V31" s="4">
        <f t="shared" si="16"/>
        <v>1493326.2967156223</v>
      </c>
      <c r="W31" s="4">
        <f t="shared" si="15"/>
        <v>1515664.4696506197</v>
      </c>
      <c r="X31" s="4">
        <f t="shared" si="14"/>
        <v>1515664.4696506197</v>
      </c>
      <c r="Y31" s="4">
        <f t="shared" si="13"/>
        <v>1521628.5986144633</v>
      </c>
      <c r="Z31" s="4">
        <f t="shared" si="12"/>
        <v>1531037.0473216944</v>
      </c>
      <c r="AA31" s="4">
        <f t="shared" si="11"/>
        <v>1531037.0473216944</v>
      </c>
      <c r="AB31" s="4">
        <f t="shared" si="10"/>
        <v>1539022.3104495665</v>
      </c>
      <c r="AC31" s="4">
        <f t="shared" si="9"/>
        <v>1540023.2310113483</v>
      </c>
      <c r="AD31" s="4">
        <f t="shared" si="8"/>
        <v>1562137.4537180662</v>
      </c>
      <c r="AE31" s="4">
        <f t="shared" si="7"/>
        <v>1562137.4537180662</v>
      </c>
      <c r="AF31" s="4">
        <f t="shared" si="6"/>
        <v>1595822.5659796956</v>
      </c>
      <c r="AG31" s="4">
        <f t="shared" si="5"/>
        <v>1595822.5659796956</v>
      </c>
      <c r="AH31" s="4">
        <f t="shared" si="4"/>
        <v>1626155.4700662352</v>
      </c>
      <c r="AI31" s="4">
        <f t="shared" si="3"/>
        <v>1626155.4700662352</v>
      </c>
      <c r="AJ31" s="4">
        <f t="shared" si="2"/>
        <v>1699521.5228692775</v>
      </c>
      <c r="AK31" s="4">
        <f t="shared" si="1"/>
        <v>1743523.9242932398</v>
      </c>
      <c r="AL31" s="34">
        <f t="shared" si="0"/>
        <v>1743523.9242932398</v>
      </c>
      <c r="AM31" s="17">
        <f>AL31-L31</f>
        <v>379925.79190733959</v>
      </c>
    </row>
    <row r="32" spans="1:39" s="19" customFormat="1" x14ac:dyDescent="0.2">
      <c r="A32" s="1" t="s">
        <v>2</v>
      </c>
      <c r="B32" s="3">
        <v>442832.65380000003</v>
      </c>
      <c r="C32" s="3">
        <v>872341.01402699994</v>
      </c>
      <c r="D32" s="3">
        <v>936105.08562699996</v>
      </c>
      <c r="E32" s="3">
        <v>987254.96039999998</v>
      </c>
      <c r="F32" s="3">
        <v>1065277.5111</v>
      </c>
      <c r="G32" s="3">
        <v>1090294.42</v>
      </c>
      <c r="H32" s="3">
        <v>1096938.2</v>
      </c>
      <c r="I32" s="3">
        <v>1092289.8400000001</v>
      </c>
      <c r="J32" s="3">
        <v>1109086.68</v>
      </c>
      <c r="K32" s="3">
        <v>1109304.9145</v>
      </c>
      <c r="L32" s="4">
        <f>K32*$L$42</f>
        <v>1132543.5860961699</v>
      </c>
      <c r="M32" s="4">
        <f t="shared" ref="M32:M41" si="25">L32*$M$42</f>
        <v>1144200.6721851157</v>
      </c>
      <c r="N32" s="4">
        <f t="shared" si="24"/>
        <v>1155559.6889759954</v>
      </c>
      <c r="O32" s="4">
        <f t="shared" si="23"/>
        <v>1171195.9594332292</v>
      </c>
      <c r="P32" s="4">
        <f t="shared" si="22"/>
        <v>1184345.8684506649</v>
      </c>
      <c r="Q32" s="4">
        <f t="shared" si="21"/>
        <v>1196618.936673935</v>
      </c>
      <c r="R32" s="4">
        <f t="shared" si="20"/>
        <v>1206826.3818746256</v>
      </c>
      <c r="S32" s="4">
        <f t="shared" si="19"/>
        <v>1214586.60964506</v>
      </c>
      <c r="T32" s="4">
        <f t="shared" si="18"/>
        <v>1221759.5718227057</v>
      </c>
      <c r="U32" s="4">
        <f t="shared" si="17"/>
        <v>1240289.9938963803</v>
      </c>
      <c r="V32" s="4">
        <f t="shared" si="16"/>
        <v>1240289.9938963803</v>
      </c>
      <c r="W32" s="4">
        <f t="shared" si="15"/>
        <v>1258843.0806759673</v>
      </c>
      <c r="X32" s="4">
        <f t="shared" si="14"/>
        <v>1258843.0806759673</v>
      </c>
      <c r="Y32" s="4">
        <f t="shared" si="13"/>
        <v>1263796.6192913603</v>
      </c>
      <c r="Z32" s="4">
        <f t="shared" si="12"/>
        <v>1271610.8557481421</v>
      </c>
      <c r="AA32" s="4">
        <f t="shared" si="11"/>
        <v>1271610.8557481421</v>
      </c>
      <c r="AB32" s="4">
        <f t="shared" si="10"/>
        <v>1278243.0579519819</v>
      </c>
      <c r="AC32" s="4">
        <f t="shared" si="9"/>
        <v>1279074.3777781937</v>
      </c>
      <c r="AD32" s="4">
        <f t="shared" si="8"/>
        <v>1297441.4615202148</v>
      </c>
      <c r="AE32" s="4">
        <f t="shared" si="7"/>
        <v>1297441.4615202148</v>
      </c>
      <c r="AF32" s="4">
        <f t="shared" si="6"/>
        <v>1325418.808315261</v>
      </c>
      <c r="AG32" s="4">
        <f t="shared" si="5"/>
        <v>1325418.808315261</v>
      </c>
      <c r="AH32" s="4">
        <f t="shared" si="4"/>
        <v>1350611.9610154429</v>
      </c>
      <c r="AI32" s="4">
        <f t="shared" si="3"/>
        <v>1350611.9610154429</v>
      </c>
      <c r="AJ32" s="4">
        <f t="shared" si="2"/>
        <v>1411546.5212541656</v>
      </c>
      <c r="AK32" s="4">
        <f t="shared" si="1"/>
        <v>1448092.946716293</v>
      </c>
      <c r="AL32" s="34">
        <f t="shared" si="0"/>
        <v>1448092.946716293</v>
      </c>
      <c r="AM32" s="17">
        <f>AL32-K32</f>
        <v>338788.03221629304</v>
      </c>
    </row>
    <row r="33" spans="1:39" s="19" customFormat="1" x14ac:dyDescent="0.2">
      <c r="A33" s="1" t="s">
        <v>1</v>
      </c>
      <c r="B33" s="3">
        <v>386974.84820000001</v>
      </c>
      <c r="C33" s="3">
        <v>755581.39780000015</v>
      </c>
      <c r="D33" s="3">
        <v>887979.33764000004</v>
      </c>
      <c r="E33" s="3">
        <v>995165.75924289983</v>
      </c>
      <c r="F33" s="3">
        <v>1044321.2171429</v>
      </c>
      <c r="G33" s="3">
        <v>1064303.7003439001</v>
      </c>
      <c r="H33" s="3">
        <v>1072788.2471429</v>
      </c>
      <c r="I33" s="3">
        <v>1111957.8353428999</v>
      </c>
      <c r="J33" s="3">
        <v>1171781.7831429001</v>
      </c>
      <c r="K33" s="4">
        <f>J33*$K$42</f>
        <v>1180091.6370596497</v>
      </c>
      <c r="L33" s="4">
        <f t="shared" ref="L33:L41" si="26">K33*$L$42</f>
        <v>1204813.2096845908</v>
      </c>
      <c r="M33" s="4">
        <f t="shared" si="25"/>
        <v>1217214.1552012253</v>
      </c>
      <c r="N33" s="4">
        <f t="shared" si="24"/>
        <v>1229298.0110869438</v>
      </c>
      <c r="O33" s="4">
        <f t="shared" si="23"/>
        <v>1245932.0598143863</v>
      </c>
      <c r="P33" s="4">
        <f t="shared" si="22"/>
        <v>1259921.0879496899</v>
      </c>
      <c r="Q33" s="4">
        <f t="shared" si="21"/>
        <v>1272977.322517867</v>
      </c>
      <c r="R33" s="4">
        <f t="shared" si="20"/>
        <v>1283836.122978973</v>
      </c>
      <c r="S33" s="4">
        <f t="shared" si="19"/>
        <v>1292091.5447064568</v>
      </c>
      <c r="T33" s="4">
        <f t="shared" si="18"/>
        <v>1299722.2263776006</v>
      </c>
      <c r="U33" s="4">
        <f t="shared" si="17"/>
        <v>1319435.1076913783</v>
      </c>
      <c r="V33" s="4">
        <f t="shared" si="16"/>
        <v>1319435.1076913783</v>
      </c>
      <c r="W33" s="4">
        <f t="shared" si="15"/>
        <v>1339172.0999863248</v>
      </c>
      <c r="X33" s="4">
        <f t="shared" si="14"/>
        <v>1339172.0999863248</v>
      </c>
      <c r="Y33" s="4">
        <f t="shared" si="13"/>
        <v>1344441.7327243283</v>
      </c>
      <c r="Z33" s="4">
        <f t="shared" si="12"/>
        <v>1352754.6095286389</v>
      </c>
      <c r="AA33" s="4">
        <f t="shared" si="11"/>
        <v>1352754.6095286389</v>
      </c>
      <c r="AB33" s="4">
        <f t="shared" si="10"/>
        <v>1359810.0243688116</v>
      </c>
      <c r="AC33" s="4">
        <f t="shared" si="9"/>
        <v>1360694.3921939344</v>
      </c>
      <c r="AD33" s="4">
        <f t="shared" si="8"/>
        <v>1380233.5122661672</v>
      </c>
      <c r="AE33" s="4">
        <f t="shared" si="7"/>
        <v>1380233.5122661672</v>
      </c>
      <c r="AF33" s="4">
        <f t="shared" si="6"/>
        <v>1409996.1433952586</v>
      </c>
      <c r="AG33" s="4">
        <f t="shared" si="5"/>
        <v>1409996.1433952586</v>
      </c>
      <c r="AH33" s="4">
        <f t="shared" si="4"/>
        <v>1436796.9160449062</v>
      </c>
      <c r="AI33" s="4">
        <f t="shared" si="3"/>
        <v>1436796.9160449062</v>
      </c>
      <c r="AJ33" s="4">
        <f t="shared" si="2"/>
        <v>1501619.8191130278</v>
      </c>
      <c r="AK33" s="4">
        <f t="shared" si="1"/>
        <v>1540498.337082742</v>
      </c>
      <c r="AL33" s="34">
        <f t="shared" si="0"/>
        <v>1540498.337082742</v>
      </c>
      <c r="AM33" s="17">
        <f>AL33-J33</f>
        <v>368716.55393984192</v>
      </c>
    </row>
    <row r="34" spans="1:39" s="19" customFormat="1" x14ac:dyDescent="0.2">
      <c r="A34" s="2" t="s">
        <v>24</v>
      </c>
      <c r="B34" s="3">
        <v>384876.83715909999</v>
      </c>
      <c r="C34" s="3">
        <v>920015.97795909992</v>
      </c>
      <c r="D34" s="3">
        <v>1030764.3301591</v>
      </c>
      <c r="E34" s="3">
        <v>1208727.6726591003</v>
      </c>
      <c r="F34" s="3">
        <v>1231740.2166567002</v>
      </c>
      <c r="G34" s="3">
        <v>1291212.8746591001</v>
      </c>
      <c r="H34" s="3">
        <v>1256754.4546590999</v>
      </c>
      <c r="I34" s="3">
        <v>1290253.7379590999</v>
      </c>
      <c r="J34" s="4">
        <f>I34*$J$42</f>
        <v>1311175.9399091478</v>
      </c>
      <c r="K34" s="4">
        <f t="shared" ref="K34:K41" si="27">J34*$K$42</f>
        <v>1320474.3269267185</v>
      </c>
      <c r="L34" s="4">
        <f t="shared" si="26"/>
        <v>1348136.7566460124</v>
      </c>
      <c r="M34" s="4">
        <f t="shared" si="25"/>
        <v>1362012.9080143364</v>
      </c>
      <c r="N34" s="4">
        <f t="shared" si="24"/>
        <v>1375534.2490409799</v>
      </c>
      <c r="O34" s="4">
        <f t="shared" si="23"/>
        <v>1394147.0699505189</v>
      </c>
      <c r="P34" s="4">
        <f t="shared" si="22"/>
        <v>1409800.2208849241</v>
      </c>
      <c r="Q34" s="4">
        <f t="shared" si="21"/>
        <v>1424409.613928813</v>
      </c>
      <c r="R34" s="4">
        <f t="shared" si="20"/>
        <v>1436560.1679873413</v>
      </c>
      <c r="S34" s="4">
        <f t="shared" si="19"/>
        <v>1445797.6476090569</v>
      </c>
      <c r="T34" s="4">
        <f t="shared" si="18"/>
        <v>1454336.0686327</v>
      </c>
      <c r="U34" s="4">
        <f t="shared" si="17"/>
        <v>1476393.9774146443</v>
      </c>
      <c r="V34" s="4">
        <f t="shared" si="16"/>
        <v>1476393.9774146443</v>
      </c>
      <c r="W34" s="4">
        <f t="shared" si="15"/>
        <v>1498478.8653994151</v>
      </c>
      <c r="X34" s="4">
        <f t="shared" si="14"/>
        <v>1498478.8653994151</v>
      </c>
      <c r="Y34" s="4">
        <f t="shared" si="13"/>
        <v>1504375.3691321285</v>
      </c>
      <c r="Z34" s="4">
        <f t="shared" si="12"/>
        <v>1513677.1386373742</v>
      </c>
      <c r="AA34" s="4">
        <f t="shared" si="11"/>
        <v>1513677.1386373742</v>
      </c>
      <c r="AB34" s="4">
        <f t="shared" si="10"/>
        <v>1521571.8595808081</v>
      </c>
      <c r="AC34" s="4">
        <f t="shared" si="9"/>
        <v>1522561.4310445501</v>
      </c>
      <c r="AD34" s="4">
        <f t="shared" si="8"/>
        <v>1544424.9080965596</v>
      </c>
      <c r="AE34" s="4">
        <f t="shared" si="7"/>
        <v>1544424.9080965596</v>
      </c>
      <c r="AF34" s="4">
        <f t="shared" si="6"/>
        <v>1577728.0763197308</v>
      </c>
      <c r="AG34" s="4">
        <f t="shared" si="5"/>
        <v>1577728.0763197308</v>
      </c>
      <c r="AH34" s="4">
        <f t="shared" si="4"/>
        <v>1607717.0459169035</v>
      </c>
      <c r="AI34" s="4">
        <f t="shared" si="3"/>
        <v>1607717.0459169035</v>
      </c>
      <c r="AJ34" s="4">
        <f t="shared" si="2"/>
        <v>1680251.2259841308</v>
      </c>
      <c r="AK34" s="4">
        <f t="shared" si="1"/>
        <v>1723754.6991346416</v>
      </c>
      <c r="AL34" s="34">
        <f t="shared" si="0"/>
        <v>1723754.6991346416</v>
      </c>
      <c r="AM34" s="17">
        <f>AL34-I34</f>
        <v>433500.96117554163</v>
      </c>
    </row>
    <row r="35" spans="1:39" s="19" customFormat="1" x14ac:dyDescent="0.2">
      <c r="A35" s="2" t="s">
        <v>23</v>
      </c>
      <c r="B35" s="3">
        <v>319587.79499999998</v>
      </c>
      <c r="C35" s="3">
        <v>703199.01079999981</v>
      </c>
      <c r="D35" s="3">
        <v>898134.6842872001</v>
      </c>
      <c r="E35" s="3">
        <v>950967.76428720006</v>
      </c>
      <c r="F35" s="3">
        <v>985551.12928719993</v>
      </c>
      <c r="G35" s="3">
        <v>1039044.8442872</v>
      </c>
      <c r="H35" s="3">
        <v>1067025.2664816999</v>
      </c>
      <c r="I35" s="4">
        <f>H35*$I$42</f>
        <v>1192367.1349077702</v>
      </c>
      <c r="J35" s="4">
        <f t="shared" ref="J35:J41" si="28">I35*$J$42</f>
        <v>1211702.0496312887</v>
      </c>
      <c r="K35" s="4">
        <f t="shared" si="27"/>
        <v>1220295.0036846069</v>
      </c>
      <c r="L35" s="4">
        <f t="shared" si="26"/>
        <v>1245858.7909448983</v>
      </c>
      <c r="M35" s="4">
        <f t="shared" si="25"/>
        <v>1258682.2119231364</v>
      </c>
      <c r="N35" s="4">
        <f t="shared" si="24"/>
        <v>1271177.7406596404</v>
      </c>
      <c r="O35" s="4">
        <f t="shared" si="23"/>
        <v>1288378.4782258524</v>
      </c>
      <c r="P35" s="4">
        <f t="shared" si="22"/>
        <v>1302844.0846277827</v>
      </c>
      <c r="Q35" s="4">
        <f t="shared" si="21"/>
        <v>1316345.1190475998</v>
      </c>
      <c r="R35" s="4">
        <f t="shared" si="20"/>
        <v>1327573.8571663718</v>
      </c>
      <c r="S35" s="4">
        <f t="shared" si="19"/>
        <v>1336110.5246343818</v>
      </c>
      <c r="T35" s="4">
        <f t="shared" si="18"/>
        <v>1344001.1683993065</v>
      </c>
      <c r="U35" s="4">
        <f t="shared" si="17"/>
        <v>1364385.6282327548</v>
      </c>
      <c r="V35" s="4">
        <f t="shared" si="16"/>
        <v>1364385.6282327548</v>
      </c>
      <c r="W35" s="4">
        <f t="shared" si="15"/>
        <v>1384795.0204603749</v>
      </c>
      <c r="X35" s="4">
        <f t="shared" si="14"/>
        <v>1384795.0204603749</v>
      </c>
      <c r="Y35" s="4">
        <f t="shared" si="13"/>
        <v>1390244.1790676343</v>
      </c>
      <c r="Z35" s="4">
        <f t="shared" si="12"/>
        <v>1398840.2589922589</v>
      </c>
      <c r="AA35" s="4">
        <f t="shared" si="11"/>
        <v>1398840.2589922589</v>
      </c>
      <c r="AB35" s="4">
        <f t="shared" si="10"/>
        <v>1406136.0377335076</v>
      </c>
      <c r="AC35" s="4">
        <f t="shared" si="9"/>
        <v>1407050.5342052442</v>
      </c>
      <c r="AD35" s="4">
        <f t="shared" si="8"/>
        <v>1427255.3130984735</v>
      </c>
      <c r="AE35" s="4">
        <f t="shared" si="7"/>
        <v>1427255.3130984735</v>
      </c>
      <c r="AF35" s="4">
        <f t="shared" si="6"/>
        <v>1458031.8976642552</v>
      </c>
      <c r="AG35" s="4">
        <f t="shared" si="5"/>
        <v>1458031.8976642552</v>
      </c>
      <c r="AH35" s="4">
        <f t="shared" si="4"/>
        <v>1485745.7191440349</v>
      </c>
      <c r="AI35" s="4">
        <f t="shared" si="3"/>
        <v>1485745.7191440349</v>
      </c>
      <c r="AJ35" s="4">
        <f t="shared" si="2"/>
        <v>1552777.0091339001</v>
      </c>
      <c r="AK35" s="4">
        <f t="shared" si="1"/>
        <v>1592980.040609757</v>
      </c>
      <c r="AL35" s="34">
        <f t="shared" si="0"/>
        <v>1592980.040609757</v>
      </c>
      <c r="AM35" s="17">
        <f>AL35-H35</f>
        <v>525954.77412805706</v>
      </c>
    </row>
    <row r="36" spans="1:39" s="19" customFormat="1" x14ac:dyDescent="0.2">
      <c r="A36" s="2" t="s">
        <v>22</v>
      </c>
      <c r="B36" s="3">
        <v>342932.59009999997</v>
      </c>
      <c r="C36" s="3">
        <v>630806.78380069998</v>
      </c>
      <c r="D36" s="3">
        <v>789351.9556783</v>
      </c>
      <c r="E36" s="3">
        <v>842145.96403070004</v>
      </c>
      <c r="F36" s="3">
        <v>852235.64903070009</v>
      </c>
      <c r="G36" s="3">
        <v>862372.04553070012</v>
      </c>
      <c r="H36" s="4">
        <f t="shared" ref="H36:H41" si="29">G36*$H$42</f>
        <v>896513.30481936177</v>
      </c>
      <c r="I36" s="4">
        <f t="shared" ref="I36:I41" si="30">H36*$I$42</f>
        <v>1001825.38713341</v>
      </c>
      <c r="J36" s="4">
        <f t="shared" si="28"/>
        <v>1018070.5584912894</v>
      </c>
      <c r="K36" s="4">
        <f t="shared" si="27"/>
        <v>1025290.3478238349</v>
      </c>
      <c r="L36" s="4">
        <f t="shared" si="26"/>
        <v>1046769.0101576626</v>
      </c>
      <c r="M36" s="4">
        <f t="shared" si="25"/>
        <v>1057543.2325509121</v>
      </c>
      <c r="N36" s="4">
        <f>M36*$N$42</f>
        <v>1068041.9602895402</v>
      </c>
      <c r="O36" s="4">
        <f t="shared" si="23"/>
        <v>1082493.9986481648</v>
      </c>
      <c r="P36" s="4">
        <f t="shared" si="22"/>
        <v>1094647.983196602</v>
      </c>
      <c r="Q36" s="4">
        <f t="shared" si="21"/>
        <v>1105991.5355626112</v>
      </c>
      <c r="R36" s="4">
        <f t="shared" si="20"/>
        <v>1115425.9073961896</v>
      </c>
      <c r="S36" s="4">
        <f t="shared" si="19"/>
        <v>1122598.4048096058</v>
      </c>
      <c r="T36" s="4">
        <f t="shared" si="18"/>
        <v>1129228.1139093444</v>
      </c>
      <c r="U36" s="4">
        <f t="shared" si="17"/>
        <v>1146355.1117661996</v>
      </c>
      <c r="V36" s="4">
        <f t="shared" si="16"/>
        <v>1146355.1117661996</v>
      </c>
      <c r="W36" s="4">
        <f t="shared" si="15"/>
        <v>1163503.0577896989</v>
      </c>
      <c r="X36" s="4">
        <f t="shared" si="14"/>
        <v>1163503.0577896989</v>
      </c>
      <c r="Y36" s="4">
        <f t="shared" si="13"/>
        <v>1168081.4340896222</v>
      </c>
      <c r="Z36" s="4">
        <f t="shared" si="12"/>
        <v>1175303.8497753607</v>
      </c>
      <c r="AA36" s="4">
        <f t="shared" si="11"/>
        <v>1175303.8497753607</v>
      </c>
      <c r="AB36" s="4">
        <f t="shared" si="10"/>
        <v>1181433.7540203787</v>
      </c>
      <c r="AC36" s="4">
        <f t="shared" si="9"/>
        <v>1182202.1128211271</v>
      </c>
      <c r="AD36" s="4">
        <f t="shared" si="8"/>
        <v>1199178.1429749774</v>
      </c>
      <c r="AE36" s="4">
        <f t="shared" si="7"/>
        <v>1199178.1429749774</v>
      </c>
      <c r="AF36" s="4">
        <f t="shared" si="6"/>
        <v>1225036.5911362842</v>
      </c>
      <c r="AG36" s="4">
        <f t="shared" si="5"/>
        <v>1225036.5911362842</v>
      </c>
      <c r="AH36" s="4">
        <f t="shared" si="4"/>
        <v>1248321.7095533344</v>
      </c>
      <c r="AI36" s="4">
        <f t="shared" si="3"/>
        <v>1248321.7095533344</v>
      </c>
      <c r="AJ36" s="4">
        <f t="shared" si="2"/>
        <v>1304641.3162232572</v>
      </c>
      <c r="AK36" s="4">
        <f t="shared" si="1"/>
        <v>1338419.8533810701</v>
      </c>
      <c r="AL36" s="34">
        <f t="shared" si="0"/>
        <v>1338419.8533810701</v>
      </c>
      <c r="AM36" s="17">
        <f>AL36-G36</f>
        <v>476047.80785036995</v>
      </c>
    </row>
    <row r="37" spans="1:39" s="19" customFormat="1" x14ac:dyDescent="0.2">
      <c r="A37" s="8" t="s">
        <v>21</v>
      </c>
      <c r="B37" s="3">
        <v>258921.82430000001</v>
      </c>
      <c r="C37" s="3">
        <v>507502.72440449998</v>
      </c>
      <c r="D37" s="3">
        <v>609675.4494559</v>
      </c>
      <c r="E37" s="3">
        <v>669494.49256279995</v>
      </c>
      <c r="F37" s="3">
        <v>707251.75263659994</v>
      </c>
      <c r="G37" s="4">
        <f>F37*$G$42</f>
        <v>732880.13409944111</v>
      </c>
      <c r="H37" s="4">
        <f t="shared" si="29"/>
        <v>761894.81612151442</v>
      </c>
      <c r="I37" s="4">
        <f t="shared" si="30"/>
        <v>851393.46511948144</v>
      </c>
      <c r="J37" s="4">
        <f t="shared" si="28"/>
        <v>865199.29686569062</v>
      </c>
      <c r="K37" s="4">
        <f t="shared" si="27"/>
        <v>871334.97832896141</v>
      </c>
      <c r="L37" s="4">
        <f t="shared" si="26"/>
        <v>889588.45142456144</v>
      </c>
      <c r="M37" s="4">
        <f t="shared" si="25"/>
        <v>898744.84000800934</v>
      </c>
      <c r="N37" s="4">
        <f t="shared" si="24"/>
        <v>907667.10161520727</v>
      </c>
      <c r="O37" s="4">
        <f t="shared" si="23"/>
        <v>919949.05331479071</v>
      </c>
      <c r="P37" s="4">
        <f t="shared" si="22"/>
        <v>930278.02196801233</v>
      </c>
      <c r="Q37" s="4">
        <f t="shared" si="21"/>
        <v>939918.25117331883</v>
      </c>
      <c r="R37" s="4">
        <f t="shared" si="20"/>
        <v>947935.97824410058</v>
      </c>
      <c r="S37" s="4">
        <f t="shared" si="19"/>
        <v>954031.46903999883</v>
      </c>
      <c r="T37" s="4">
        <f t="shared" si="18"/>
        <v>959665.67543529859</v>
      </c>
      <c r="U37" s="4">
        <f t="shared" si="17"/>
        <v>974220.92053061968</v>
      </c>
      <c r="V37" s="4">
        <f t="shared" si="16"/>
        <v>974220.92053061968</v>
      </c>
      <c r="W37" s="4">
        <f t="shared" si="15"/>
        <v>988793.96826142631</v>
      </c>
      <c r="X37" s="4">
        <f t="shared" si="14"/>
        <v>988793.96826142631</v>
      </c>
      <c r="Y37" s="4">
        <f t="shared" si="13"/>
        <v>992684.86553022696</v>
      </c>
      <c r="Z37" s="4">
        <f t="shared" si="12"/>
        <v>998822.77897920529</v>
      </c>
      <c r="AA37" s="4">
        <f t="shared" si="11"/>
        <v>998822.77897920529</v>
      </c>
      <c r="AB37" s="4">
        <f t="shared" si="10"/>
        <v>1004032.2301301188</v>
      </c>
      <c r="AC37" s="4">
        <f t="shared" si="9"/>
        <v>1004685.2138438737</v>
      </c>
      <c r="AD37" s="4">
        <f t="shared" si="8"/>
        <v>1019112.160218247</v>
      </c>
      <c r="AE37" s="4">
        <f t="shared" si="7"/>
        <v>1019112.160218247</v>
      </c>
      <c r="AF37" s="4">
        <f t="shared" si="6"/>
        <v>1041087.7600237804</v>
      </c>
      <c r="AG37" s="4">
        <f t="shared" si="5"/>
        <v>1041087.7600237804</v>
      </c>
      <c r="AH37" s="4">
        <f t="shared" si="4"/>
        <v>1060876.4356846518</v>
      </c>
      <c r="AI37" s="4">
        <f t="shared" si="3"/>
        <v>1060876.4356846518</v>
      </c>
      <c r="AJ37" s="4">
        <f t="shared" si="2"/>
        <v>1108739.2126642559</v>
      </c>
      <c r="AK37" s="4">
        <f t="shared" si="1"/>
        <v>1137445.6381220364</v>
      </c>
      <c r="AL37" s="34">
        <f t="shared" si="0"/>
        <v>1137445.6381220364</v>
      </c>
      <c r="AM37" s="17">
        <f>AL37-F37</f>
        <v>430193.88548543642</v>
      </c>
    </row>
    <row r="38" spans="1:39" s="19" customFormat="1" x14ac:dyDescent="0.2">
      <c r="A38" s="21" t="s">
        <v>20</v>
      </c>
      <c r="B38" s="3">
        <v>403127.70213450002</v>
      </c>
      <c r="C38" s="3">
        <v>675305.9417345</v>
      </c>
      <c r="D38" s="3">
        <v>932647.2148345001</v>
      </c>
      <c r="E38" s="3">
        <v>1167627.7441345002</v>
      </c>
      <c r="F38" s="4">
        <f>E38*$F$42</f>
        <v>1230443.1660449023</v>
      </c>
      <c r="G38" s="4">
        <f>F38*$G$42</f>
        <v>1275030.2126095612</v>
      </c>
      <c r="H38" s="4">
        <f t="shared" si="29"/>
        <v>1325508.5848100325</v>
      </c>
      <c r="I38" s="4">
        <f t="shared" si="30"/>
        <v>1481214.1035581541</v>
      </c>
      <c r="J38" s="4">
        <f t="shared" si="28"/>
        <v>1505232.8370011763</v>
      </c>
      <c r="K38" s="4">
        <f t="shared" si="27"/>
        <v>1515907.4055651501</v>
      </c>
      <c r="L38" s="4">
        <f t="shared" si="26"/>
        <v>1547663.93517902</v>
      </c>
      <c r="M38" s="4">
        <f t="shared" si="25"/>
        <v>1563593.7871958646</v>
      </c>
      <c r="N38" s="4">
        <f t="shared" si="24"/>
        <v>1579116.3161670759</v>
      </c>
      <c r="O38" s="4">
        <f t="shared" si="23"/>
        <v>1600483.8751418092</v>
      </c>
      <c r="P38" s="4">
        <f t="shared" si="22"/>
        <v>1618453.7265338618</v>
      </c>
      <c r="Q38" s="4">
        <f t="shared" si="21"/>
        <v>1635225.3415925107</v>
      </c>
      <c r="R38" s="4">
        <f t="shared" si="20"/>
        <v>1649174.2041364054</v>
      </c>
      <c r="S38" s="4">
        <f t="shared" si="19"/>
        <v>1659778.8508771767</v>
      </c>
      <c r="T38" s="4">
        <f t="shared" si="18"/>
        <v>1669580.9768236149</v>
      </c>
      <c r="U38" s="4">
        <f t="shared" si="17"/>
        <v>1694903.5041851678</v>
      </c>
      <c r="V38" s="4">
        <f t="shared" si="16"/>
        <v>1694903.5041851678</v>
      </c>
      <c r="W38" s="4">
        <f t="shared" si="15"/>
        <v>1720257.0037303723</v>
      </c>
      <c r="X38" s="4">
        <f t="shared" si="14"/>
        <v>1720257.0037303723</v>
      </c>
      <c r="Y38" s="4">
        <f t="shared" si="13"/>
        <v>1727026.2028682053</v>
      </c>
      <c r="Z38" s="4">
        <f t="shared" si="12"/>
        <v>1737704.6545354025</v>
      </c>
      <c r="AA38" s="4">
        <f t="shared" si="11"/>
        <v>1737704.6545354025</v>
      </c>
      <c r="AB38" s="4">
        <f t="shared" si="10"/>
        <v>1746767.8113866798</v>
      </c>
      <c r="AC38" s="4">
        <f t="shared" si="9"/>
        <v>1747903.8415840359</v>
      </c>
      <c r="AD38" s="4">
        <f t="shared" si="8"/>
        <v>1773003.1608958186</v>
      </c>
      <c r="AE38" s="4">
        <f t="shared" si="7"/>
        <v>1773003.1608958186</v>
      </c>
      <c r="AF38" s="4">
        <f t="shared" si="6"/>
        <v>1811235.2706073232</v>
      </c>
      <c r="AG38" s="4">
        <f t="shared" si="5"/>
        <v>1811235.2706073232</v>
      </c>
      <c r="AH38" s="4">
        <f t="shared" si="4"/>
        <v>1845662.6730721837</v>
      </c>
      <c r="AI38" s="4">
        <f t="shared" si="3"/>
        <v>1845662.6730721837</v>
      </c>
      <c r="AJ38" s="4">
        <f t="shared" si="2"/>
        <v>1928932.069892958</v>
      </c>
      <c r="AK38" s="4">
        <f t="shared" si="1"/>
        <v>1978874.1518947717</v>
      </c>
      <c r="AL38" s="34">
        <f t="shared" si="0"/>
        <v>1978874.1518947717</v>
      </c>
      <c r="AM38" s="17">
        <f>AL38-E38</f>
        <v>811246.40776027157</v>
      </c>
    </row>
    <row r="39" spans="1:39" s="19" customFormat="1" x14ac:dyDescent="0.2">
      <c r="A39" s="21" t="s">
        <v>19</v>
      </c>
      <c r="B39" s="3">
        <v>430131.79630020005</v>
      </c>
      <c r="C39" s="3">
        <v>678884.91870020004</v>
      </c>
      <c r="D39" s="3">
        <v>750422.95110019983</v>
      </c>
      <c r="E39" s="4">
        <f>D39*E42</f>
        <v>841462.75607642031</v>
      </c>
      <c r="F39" s="4">
        <f>E39*$F$42</f>
        <v>886731.32588418038</v>
      </c>
      <c r="G39" s="4">
        <f>F39*$G$42</f>
        <v>918863.43243618414</v>
      </c>
      <c r="H39" s="4">
        <f t="shared" si="29"/>
        <v>955241.18245748465</v>
      </c>
      <c r="I39" s="4">
        <f t="shared" si="30"/>
        <v>1067451.941066361</v>
      </c>
      <c r="J39" s="4">
        <f t="shared" si="28"/>
        <v>1084761.2845124707</v>
      </c>
      <c r="K39" s="4">
        <f t="shared" si="27"/>
        <v>1092454.0204284249</v>
      </c>
      <c r="L39" s="4">
        <f t="shared" si="26"/>
        <v>1115339.6850304741</v>
      </c>
      <c r="M39" s="4">
        <f t="shared" si="25"/>
        <v>1126819.6941766422</v>
      </c>
      <c r="N39" s="4">
        <f t="shared" si="24"/>
        <v>1138006.1618458165</v>
      </c>
      <c r="O39" s="4">
        <f t="shared" si="23"/>
        <v>1153404.9095681328</v>
      </c>
      <c r="P39" s="4">
        <f t="shared" si="22"/>
        <v>1166355.0649190992</v>
      </c>
      <c r="Q39" s="4">
        <f t="shared" si="21"/>
        <v>1178441.6991242196</v>
      </c>
      <c r="R39" s="4">
        <f t="shared" si="20"/>
        <v>1188494.0881491285</v>
      </c>
      <c r="S39" s="4">
        <f t="shared" si="19"/>
        <v>1196136.4341952314</v>
      </c>
      <c r="T39" s="4">
        <f t="shared" si="18"/>
        <v>1203200.4355053511</v>
      </c>
      <c r="U39" s="4">
        <f t="shared" si="17"/>
        <v>1221449.3712398023</v>
      </c>
      <c r="V39" s="4">
        <f t="shared" si="16"/>
        <v>1221449.3712398023</v>
      </c>
      <c r="W39" s="4">
        <f t="shared" si="15"/>
        <v>1239720.6273919966</v>
      </c>
      <c r="X39" s="4">
        <f t="shared" si="14"/>
        <v>1239720.6273919966</v>
      </c>
      <c r="Y39" s="4">
        <f t="shared" si="13"/>
        <v>1244598.9192890199</v>
      </c>
      <c r="Z39" s="4">
        <f t="shared" si="12"/>
        <v>1252294.4536026285</v>
      </c>
      <c r="AA39" s="4">
        <f t="shared" si="11"/>
        <v>1252294.4536026285</v>
      </c>
      <c r="AB39" s="4">
        <f t="shared" si="10"/>
        <v>1258825.9093522362</v>
      </c>
      <c r="AC39" s="4">
        <f t="shared" si="9"/>
        <v>1259644.6010163007</v>
      </c>
      <c r="AD39" s="4">
        <f t="shared" si="8"/>
        <v>1277732.6796096968</v>
      </c>
      <c r="AE39" s="4">
        <f t="shared" si="7"/>
        <v>1277732.6796096968</v>
      </c>
      <c r="AF39" s="4">
        <f t="shared" si="6"/>
        <v>1305285.0365745488</v>
      </c>
      <c r="AG39" s="4">
        <f t="shared" si="5"/>
        <v>1305285.0365745488</v>
      </c>
      <c r="AH39" s="4">
        <f t="shared" si="4"/>
        <v>1330095.4927393321</v>
      </c>
      <c r="AI39" s="4">
        <f t="shared" si="3"/>
        <v>1330095.4927393321</v>
      </c>
      <c r="AJ39" s="4">
        <f t="shared" si="2"/>
        <v>1390104.4266633608</v>
      </c>
      <c r="AK39" s="4">
        <f t="shared" si="1"/>
        <v>1426095.6937230444</v>
      </c>
      <c r="AL39" s="34">
        <f t="shared" si="0"/>
        <v>1426095.6937230444</v>
      </c>
      <c r="AM39" s="17">
        <f>AL39-D39</f>
        <v>675672.74262284453</v>
      </c>
    </row>
    <row r="40" spans="1:39" s="15" customFormat="1" x14ac:dyDescent="0.2">
      <c r="A40" s="21" t="s">
        <v>18</v>
      </c>
      <c r="B40" s="3">
        <v>335646.11239999998</v>
      </c>
      <c r="C40" s="3">
        <v>552201.78120880004</v>
      </c>
      <c r="D40" s="4">
        <f>C40*D42</f>
        <v>676911.3247671799</v>
      </c>
      <c r="E40" s="4">
        <f>D40*E42</f>
        <v>759032.84690699319</v>
      </c>
      <c r="F40" s="4">
        <f>E40*$F$42</f>
        <v>799866.89591090602</v>
      </c>
      <c r="G40" s="4">
        <f>F40*$G$42</f>
        <v>828851.33299640345</v>
      </c>
      <c r="H40" s="4">
        <f t="shared" si="29"/>
        <v>861665.50921911316</v>
      </c>
      <c r="I40" s="4">
        <f t="shared" si="30"/>
        <v>962884.07289937371</v>
      </c>
      <c r="J40" s="4">
        <f t="shared" si="28"/>
        <v>978497.78858567844</v>
      </c>
      <c r="K40" s="4">
        <f t="shared" si="27"/>
        <v>985436.94210212957</v>
      </c>
      <c r="L40" s="4">
        <f t="shared" si="26"/>
        <v>1006080.721082021</v>
      </c>
      <c r="M40" s="4">
        <f t="shared" si="25"/>
        <v>1016436.1455637468</v>
      </c>
      <c r="N40" s="4">
        <f t="shared" si="24"/>
        <v>1026526.7839674687</v>
      </c>
      <c r="O40" s="4">
        <f t="shared" si="23"/>
        <v>1040417.0663811218</v>
      </c>
      <c r="P40" s="4">
        <f t="shared" si="22"/>
        <v>1052098.6211652758</v>
      </c>
      <c r="Q40" s="4">
        <f t="shared" si="21"/>
        <v>1063001.2455583187</v>
      </c>
      <c r="R40" s="4">
        <f t="shared" si="20"/>
        <v>1072068.8999550159</v>
      </c>
      <c r="S40" s="4">
        <f t="shared" si="19"/>
        <v>1078962.5998062962</v>
      </c>
      <c r="T40" s="4">
        <f t="shared" si="18"/>
        <v>1085334.6097214776</v>
      </c>
      <c r="U40" s="4">
        <f t="shared" si="17"/>
        <v>1101795.8749925995</v>
      </c>
      <c r="V40" s="4">
        <f t="shared" si="16"/>
        <v>1101795.8749925995</v>
      </c>
      <c r="W40" s="4">
        <f t="shared" si="15"/>
        <v>1118277.2741675705</v>
      </c>
      <c r="X40" s="4">
        <f t="shared" si="14"/>
        <v>1118277.2741675705</v>
      </c>
      <c r="Y40" s="4">
        <f t="shared" si="13"/>
        <v>1122677.68732894</v>
      </c>
      <c r="Z40" s="4">
        <f t="shared" si="12"/>
        <v>1129619.3651112879</v>
      </c>
      <c r="AA40" s="4">
        <f t="shared" si="11"/>
        <v>1129619.3651112879</v>
      </c>
      <c r="AB40" s="4">
        <f t="shared" si="10"/>
        <v>1135510.99776677</v>
      </c>
      <c r="AC40" s="4">
        <f t="shared" si="9"/>
        <v>1136249.4901837267</v>
      </c>
      <c r="AD40" s="4">
        <f t="shared" si="8"/>
        <v>1152565.6559209256</v>
      </c>
      <c r="AE40" s="4">
        <f t="shared" si="7"/>
        <v>1152565.6559209256</v>
      </c>
      <c r="AF40" s="4">
        <f t="shared" si="6"/>
        <v>1177418.9768730535</v>
      </c>
      <c r="AG40" s="4">
        <f t="shared" si="5"/>
        <v>1177418.9768730535</v>
      </c>
      <c r="AH40" s="4">
        <f t="shared" si="4"/>
        <v>1199798.9943364838</v>
      </c>
      <c r="AI40" s="4">
        <f t="shared" si="3"/>
        <v>1199798.9943364838</v>
      </c>
      <c r="AJ40" s="4">
        <f t="shared" si="2"/>
        <v>1253929.4375762942</v>
      </c>
      <c r="AK40" s="4">
        <f t="shared" si="1"/>
        <v>1286394.9908082432</v>
      </c>
      <c r="AL40" s="34">
        <f t="shared" si="0"/>
        <v>1286394.9908082432</v>
      </c>
      <c r="AM40" s="17">
        <f>AL40-C40</f>
        <v>734193.20959944313</v>
      </c>
    </row>
    <row r="41" spans="1:39" s="15" customFormat="1" x14ac:dyDescent="0.2">
      <c r="A41" s="21" t="s">
        <v>17</v>
      </c>
      <c r="B41" s="3">
        <v>491966.70799999998</v>
      </c>
      <c r="C41" s="4">
        <f>B41*C42</f>
        <v>917683.26641952852</v>
      </c>
      <c r="D41" s="4">
        <f>C41*D42</f>
        <v>1124933.3427155858</v>
      </c>
      <c r="E41" s="4">
        <f>D41*E42</f>
        <v>1261407.9960852959</v>
      </c>
      <c r="F41" s="4">
        <f>E41*$F$42</f>
        <v>1329268.5585576154</v>
      </c>
      <c r="G41" s="4">
        <f>F41*$G$42</f>
        <v>1377436.6989097253</v>
      </c>
      <c r="H41" s="4">
        <f t="shared" si="29"/>
        <v>1431969.3379660558</v>
      </c>
      <c r="I41" s="4">
        <f t="shared" si="30"/>
        <v>1600180.6427848502</v>
      </c>
      <c r="J41" s="4">
        <f t="shared" si="28"/>
        <v>1626128.4866700838</v>
      </c>
      <c r="K41" s="4">
        <f t="shared" si="27"/>
        <v>1637660.4035922345</v>
      </c>
      <c r="L41" s="4">
        <f t="shared" si="26"/>
        <v>1671967.5195237319</v>
      </c>
      <c r="M41" s="4">
        <f t="shared" si="25"/>
        <v>1689176.8080246642</v>
      </c>
      <c r="N41" s="4">
        <f>M41*$N$42</f>
        <v>1705946.0585517364</v>
      </c>
      <c r="O41" s="4">
        <f t="shared" si="23"/>
        <v>1729029.7938286262</v>
      </c>
      <c r="P41" s="4">
        <f t="shared" si="22"/>
        <v>1748442.9281501318</v>
      </c>
      <c r="Q41" s="4">
        <f t="shared" si="21"/>
        <v>1766561.5874989862</v>
      </c>
      <c r="R41" s="4">
        <f t="shared" si="20"/>
        <v>1781630.7795745872</v>
      </c>
      <c r="S41" s="4">
        <f t="shared" si="19"/>
        <v>1793087.1587687836</v>
      </c>
      <c r="T41" s="4">
        <f t="shared" si="18"/>
        <v>1803676.5611785708</v>
      </c>
      <c r="U41" s="4">
        <f t="shared" si="17"/>
        <v>1831032.9156806029</v>
      </c>
      <c r="V41" s="4">
        <f t="shared" si="16"/>
        <v>1831032.9156806029</v>
      </c>
      <c r="W41" s="4">
        <f t="shared" si="15"/>
        <v>1858422.7299563605</v>
      </c>
      <c r="X41" s="4">
        <f t="shared" si="14"/>
        <v>1858422.7299563605</v>
      </c>
      <c r="Y41" s="4">
        <f t="shared" si="13"/>
        <v>1865735.6102492877</v>
      </c>
      <c r="Z41" s="4">
        <f t="shared" si="12"/>
        <v>1877271.7221535123</v>
      </c>
      <c r="AA41" s="4">
        <f t="shared" si="11"/>
        <v>1877271.7221535123</v>
      </c>
      <c r="AB41" s="4">
        <f t="shared" si="10"/>
        <v>1887062.803754139</v>
      </c>
      <c r="AC41" s="4">
        <f t="shared" si="9"/>
        <v>1888290.0763861383</v>
      </c>
      <c r="AD41" s="4">
        <f t="shared" si="8"/>
        <v>1915405.295457649</v>
      </c>
      <c r="AE41" s="4">
        <f t="shared" si="7"/>
        <v>1915405.295457649</v>
      </c>
      <c r="AF41" s="4">
        <f t="shared" si="6"/>
        <v>1956708.090067972</v>
      </c>
      <c r="AG41" s="4">
        <f t="shared" si="5"/>
        <v>1956708.090067972</v>
      </c>
      <c r="AH41" s="4">
        <f t="shared" si="4"/>
        <v>1993900.5951037374</v>
      </c>
      <c r="AI41" s="4">
        <f t="shared" si="3"/>
        <v>1993900.5951037374</v>
      </c>
      <c r="AJ41" s="4">
        <f t="shared" si="2"/>
        <v>2083857.9325398928</v>
      </c>
      <c r="AK41" s="4">
        <f t="shared" si="1"/>
        <v>2137811.2082261709</v>
      </c>
      <c r="AL41" s="34">
        <f t="shared" si="0"/>
        <v>2137811.2082261709</v>
      </c>
      <c r="AM41" s="17">
        <f>AL41-B41</f>
        <v>1645844.5002261708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1.8653361121735266</v>
      </c>
      <c r="D42" s="23">
        <f>IF(SUM(D6:D39)/SUM(C6:C39)&lt;1,1,SUM(D6:D39)/SUM(C6:C39))</f>
        <v>1.2258405311286462</v>
      </c>
      <c r="E42" s="23">
        <f>IF(SUM(E6:E38)/SUM(D6:D38)&lt;1,1,SUM(E6:E38)/SUM(D6:D38))</f>
        <v>1.1213179911978257</v>
      </c>
      <c r="F42" s="23">
        <f>IF(SUM(F6:F37)/SUM(E6:E37)&lt;1,1,SUM(F6:F37)/SUM(E6:E37))</f>
        <v>1.0537974728897554</v>
      </c>
      <c r="G42" s="23">
        <f>IF(SUM(G6:G36)/SUM(F6:F36)&lt;1,1,SUM(G6:G36)/SUM(F6:F36))</f>
        <v>1.0362365754023228</v>
      </c>
      <c r="H42" s="23">
        <f>IF(SUM(H6:H35)/SUM(G6:G35)&lt;1,1,SUM(H6:H35)/SUM(G6:G35))</f>
        <v>1.039589942027459</v>
      </c>
      <c r="I42" s="23">
        <f>IF(SUM(I6:I34)/SUM(H6:H34)&lt;1,1,SUM(I6:I34)/SUM(H6:H34))</f>
        <v>1.1174685102250295</v>
      </c>
      <c r="J42" s="23">
        <f>IF(SUM(J6:J33)/SUM(I6:I33)&lt;1,1,SUM(J6:J33)/SUM(I6:I33))</f>
        <v>1.0162155716620067</v>
      </c>
      <c r="K42" s="23">
        <f>IF(SUM(K6:K32)/SUM(J6:J32)&lt;1,1,SUM(K6:K32)/SUM(J6:J32))</f>
        <v>1.0070916394471172</v>
      </c>
      <c r="L42" s="23">
        <f>IF(SUM(L6:L31)/SUM(K6:K31)&lt;1,1,SUM(L6:L31)/SUM(K6:K31))</f>
        <v>1.020948858417926</v>
      </c>
      <c r="M42" s="23">
        <f>IF(SUM(M6:M30)/SUM(L6:L30)&lt;1,1,SUM(M6:M30)/SUM(L6:L30))</f>
        <v>1.0102928366131385</v>
      </c>
      <c r="N42" s="23">
        <f>IF(SUM(N6:N29)/SUM(M6:M29)&lt;1,1,SUM(N6:N29)/SUM(M6:M29))</f>
        <v>1.0099274690768945</v>
      </c>
      <c r="O42" s="23">
        <f>IF(SUM(O6:O28)/SUM(N6:N28)&lt;1,1,SUM(O6:O28)/SUM(N6:N28))</f>
        <v>1.0135313394941026</v>
      </c>
      <c r="P42" s="23">
        <f>IF(SUM(P6:P27)/SUM(O6:O27)&lt;1,1,SUM(P6:P27)/SUM(O6:O27))</f>
        <v>1.0112277615983232</v>
      </c>
      <c r="Q42" s="23">
        <f>IF(SUM(Q6:Q26)/SUM(P6:P26)&lt;1,1,SUM(Q6:Q26)/SUM(P6:P26))</f>
        <v>1.0103627399311363</v>
      </c>
      <c r="R42" s="23">
        <f>IF(SUM(R6:R25)/SUM(Q6:Q25)&lt;1,1,SUM(R6:R25)/SUM(Q6:Q25))</f>
        <v>1.0085302387316908</v>
      </c>
      <c r="S42" s="23">
        <f>IF(SUM(S6:S24)/SUM(R6:R24)&lt;1,1,SUM(S6:S24)/SUM(R6:R24))</f>
        <v>1.0064302768707958</v>
      </c>
      <c r="T42" s="23">
        <f>IF(SUM(T6:T23)/SUM(S6:S23)&lt;1,1,SUM(T6:T23)/SUM(S6:S23))</f>
        <v>1.0059056819173577</v>
      </c>
      <c r="U42" s="23">
        <f>IF(SUM(U6:U22)/SUM(T6:T22)&lt;1,1,SUM(U6:U22)/SUM(T6:T22))</f>
        <v>1.0151669956193015</v>
      </c>
      <c r="V42" s="23">
        <f>IF(SUM(V6:V21)/SUM(U6:U21)&lt;1,1,SUM(V6:V21)/SUM(U6:U21))</f>
        <v>1</v>
      </c>
      <c r="W42" s="23">
        <f>IF(SUM(W6:W20)/SUM(V6:V20)&lt;1,1,SUM(W6:W20)/SUM(V6:V20))</f>
        <v>1.0149586684330996</v>
      </c>
      <c r="X42" s="23">
        <f>IF(SUM(X6:X19)/SUM(W6:W19)&lt;1,1,SUM(X6:X19)/SUM(W6:W19))</f>
        <v>1</v>
      </c>
      <c r="Y42" s="23">
        <f>IF(SUM(Y6:Y18)/SUM(X6:X18)&lt;1,1,SUM(Y6:Y18)/SUM(X6:X18))</f>
        <v>1.0039349929244026</v>
      </c>
      <c r="Z42" s="23">
        <f>IF(SUM(Z6:Z17)/SUM(Y6:Y17)&lt;1,1,SUM(Z6:Z17)/SUM(Y6:Y17))</f>
        <v>1.006183143978628</v>
      </c>
      <c r="AA42" s="23">
        <f>IF(SUM(AA6:AA16)/SUM(Z6:Z16)&lt;1,1,SUM(AA6:AA16)/SUM(Z6:Z16))</f>
        <v>1</v>
      </c>
      <c r="AB42" s="23">
        <f>IF(SUM(AB6:AB15)/SUM(AA6:AA15)&lt;1,1,SUM(AB6:AB15)/SUM(AA6:AA15))</f>
        <v>1.0052155910543386</v>
      </c>
      <c r="AC42" s="23">
        <f>IF(SUM(AC6:AC14)/SUM(AB6:AB14)&lt;1,1,SUM(AC6:AC14)/SUM(AB6:AB14))</f>
        <v>1.0006503613072961</v>
      </c>
      <c r="AD42" s="23">
        <f>IF(SUM(AD6:AD13)/SUM(AC6:AC13)&lt;1,1,SUM(AD6:AD13)/SUM(AC6:AC13))</f>
        <v>1.0143596682578582</v>
      </c>
      <c r="AE42" s="23">
        <f>IF(SUM(AE6:AE12)/SUM(AD6:AD12)&lt;1,1,SUM(AE6:AE12)/SUM(AD6:AD12))</f>
        <v>1</v>
      </c>
      <c r="AF42" s="23">
        <f>IF(SUM(AF6:AF11)/SUM(AE6:AE11)&lt;1,1,SUM(AF6:AF11)/SUM(AE6:AE11))</f>
        <v>1.0215634752124116</v>
      </c>
      <c r="AG42" s="23">
        <f>IF(SUM(AG6:AG10)/SUM(AF6:AF10)&lt;1,1,SUM(AG6:AG10)/SUM(AF6:AF10))</f>
        <v>1</v>
      </c>
      <c r="AH42" s="23">
        <f>IF(SUM(AH6:AH9)/SUM(AG6:AG9)&lt;1,1,SUM(AH6:AH9)/SUM(AG6:AG9))</f>
        <v>1.0190076921665272</v>
      </c>
      <c r="AI42" s="23">
        <f>IF(SUM(AI6:AI8)/SUM(AH6:AH8)&lt;1,1,SUM(AI6:AI8)/SUM(AH6:AH8))</f>
        <v>1</v>
      </c>
      <c r="AJ42" s="23">
        <f>IF(SUM(AJ6:AJ7)/SUM(AI6:AI7)&lt;1,1,SUM(AJ6:AJ7)/SUM(AI6:AI7))</f>
        <v>1.0451162598863035</v>
      </c>
      <c r="AK42" s="23">
        <f>IF(SUM(AK6:AK6)/SUM(AJ6:AJ6)&lt;1,1,SUM(AK6:AK6)/SUM(AJ6:AJ6))</f>
        <v>1.0258910527650593</v>
      </c>
      <c r="AL42" s="17">
        <f>SUM(AL6:AL41)</f>
        <v>54801432.303245567</v>
      </c>
      <c r="AM42" s="17">
        <f>SUM(AM6:AM41)</f>
        <v>11762693.054036491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42</v>
      </c>
      <c r="AM44" s="62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8946</v>
      </c>
      <c r="C46" s="3">
        <v>46553.329558299993</v>
      </c>
      <c r="D46" s="3">
        <v>92355.069558300005</v>
      </c>
      <c r="E46" s="3">
        <v>109671.9345583</v>
      </c>
      <c r="F46" s="3">
        <v>215864.6695583</v>
      </c>
      <c r="G46" s="3">
        <v>318156.30955830001</v>
      </c>
      <c r="H46" s="3">
        <v>376309.59</v>
      </c>
      <c r="I46" s="3">
        <v>315175.67000000004</v>
      </c>
      <c r="J46" s="3">
        <v>395973.85171000002</v>
      </c>
      <c r="K46" s="3">
        <v>529241.98844600003</v>
      </c>
      <c r="L46" s="3">
        <v>553996.19619399996</v>
      </c>
      <c r="M46" s="3">
        <v>633992.42474399996</v>
      </c>
      <c r="N46" s="3">
        <v>688244.82416399999</v>
      </c>
      <c r="O46" s="3">
        <v>698381.23985999997</v>
      </c>
      <c r="P46" s="3">
        <v>1025965.3069119999</v>
      </c>
      <c r="Q46" s="3">
        <v>1050850.1926119998</v>
      </c>
      <c r="R46" s="3">
        <v>1261030.0167319998</v>
      </c>
      <c r="S46" s="3">
        <v>1256358.7941419999</v>
      </c>
      <c r="T46" s="3">
        <v>1264166.1767279999</v>
      </c>
      <c r="U46" s="3">
        <v>1264548.6708119998</v>
      </c>
      <c r="V46" s="3">
        <v>1279252.2757149998</v>
      </c>
      <c r="W46" s="3">
        <v>1512486.6835799997</v>
      </c>
      <c r="X46" s="3">
        <v>1679314.0182399999</v>
      </c>
      <c r="Y46" s="3">
        <v>1844416.4141999998</v>
      </c>
      <c r="Z46" s="3">
        <v>1872187.4941999998</v>
      </c>
      <c r="AA46" s="3">
        <v>1848466.4841999998</v>
      </c>
      <c r="AB46" s="3">
        <v>1888843.4841999998</v>
      </c>
      <c r="AC46" s="3">
        <v>1888923.1841999998</v>
      </c>
      <c r="AD46" s="3">
        <v>1873624.1841999998</v>
      </c>
      <c r="AE46" s="3">
        <v>1905087.1841999998</v>
      </c>
      <c r="AF46" s="3">
        <v>1905087.1841999998</v>
      </c>
      <c r="AG46" s="3">
        <v>1873622.1841999998</v>
      </c>
      <c r="AH46" s="3">
        <v>1873622.1841999998</v>
      </c>
      <c r="AI46" s="3">
        <v>1873624.1841999998</v>
      </c>
      <c r="AJ46" s="3">
        <v>1741903.3642</v>
      </c>
      <c r="AK46" s="3">
        <v>1873624.1841999998</v>
      </c>
      <c r="AL46" s="34">
        <f>AK46</f>
        <v>1873624.1841999998</v>
      </c>
      <c r="AM46" s="17">
        <f>AL46-AK46</f>
        <v>0</v>
      </c>
    </row>
    <row r="47" spans="1:39" s="19" customFormat="1" x14ac:dyDescent="0.2">
      <c r="A47" s="1" t="s">
        <v>36</v>
      </c>
      <c r="B47" s="3">
        <v>8311.6</v>
      </c>
      <c r="C47" s="3">
        <v>19700.599999999999</v>
      </c>
      <c r="D47" s="3">
        <v>69223.59</v>
      </c>
      <c r="E47" s="3">
        <v>107235.04000000001</v>
      </c>
      <c r="F47" s="3">
        <v>153972.53999999998</v>
      </c>
      <c r="G47" s="3">
        <v>167985.20324899998</v>
      </c>
      <c r="H47" s="3">
        <v>167604.28512199997</v>
      </c>
      <c r="I47" s="3">
        <v>173692.92331799999</v>
      </c>
      <c r="J47" s="3">
        <v>163503.03330800001</v>
      </c>
      <c r="K47" s="3">
        <v>163715.66674533149</v>
      </c>
      <c r="L47" s="3">
        <v>251919.79411333147</v>
      </c>
      <c r="M47" s="3">
        <v>267970.40893400001</v>
      </c>
      <c r="N47" s="3">
        <v>267578.98272799997</v>
      </c>
      <c r="O47" s="3">
        <v>283115.8909557843</v>
      </c>
      <c r="P47" s="3">
        <v>350165.23738697491</v>
      </c>
      <c r="Q47" s="3">
        <v>356125.39227248606</v>
      </c>
      <c r="R47" s="3">
        <v>354857.40588737431</v>
      </c>
      <c r="S47" s="3">
        <v>356511.03429614101</v>
      </c>
      <c r="T47" s="3">
        <v>370398.69587345375</v>
      </c>
      <c r="U47" s="3">
        <v>385990.69399063778</v>
      </c>
      <c r="V47" s="3">
        <v>417582.31651999999</v>
      </c>
      <c r="W47" s="3">
        <v>420875.83435000002</v>
      </c>
      <c r="X47" s="3">
        <v>386974.73</v>
      </c>
      <c r="Y47" s="3">
        <v>1120542.73</v>
      </c>
      <c r="Z47" s="3">
        <v>1219806.81</v>
      </c>
      <c r="AA47" s="3">
        <v>1316444.81</v>
      </c>
      <c r="AB47" s="3">
        <v>1261394.81</v>
      </c>
      <c r="AC47" s="3">
        <v>1261394.81</v>
      </c>
      <c r="AD47" s="3">
        <v>1263010.81</v>
      </c>
      <c r="AE47" s="3">
        <v>1258366.81</v>
      </c>
      <c r="AF47" s="3">
        <v>1258364.81</v>
      </c>
      <c r="AG47" s="3">
        <v>1258443.81</v>
      </c>
      <c r="AH47" s="3">
        <v>1258366.81</v>
      </c>
      <c r="AI47" s="3">
        <v>1262663.01</v>
      </c>
      <c r="AJ47" s="3">
        <v>1258366.81</v>
      </c>
      <c r="AK47" s="4">
        <f>AJ47*$AK$82</f>
        <v>1353523.1266364912</v>
      </c>
      <c r="AL47" s="34">
        <f t="shared" ref="AL47:AL81" si="31">AK47</f>
        <v>1353523.1266364912</v>
      </c>
      <c r="AM47" s="17">
        <f>AL47-AJ47</f>
        <v>95156.316636491101</v>
      </c>
    </row>
    <row r="48" spans="1:39" s="19" customFormat="1" x14ac:dyDescent="0.2">
      <c r="A48" s="1" t="s">
        <v>35</v>
      </c>
      <c r="B48" s="3">
        <v>140222.29999999999</v>
      </c>
      <c r="C48" s="3">
        <v>83113.48</v>
      </c>
      <c r="D48" s="3">
        <v>127226.44740799999</v>
      </c>
      <c r="E48" s="3">
        <v>137012.159568</v>
      </c>
      <c r="F48" s="3">
        <v>171906.46937442629</v>
      </c>
      <c r="G48" s="3">
        <v>166364.22179012781</v>
      </c>
      <c r="H48" s="3">
        <v>1695841.7923553945</v>
      </c>
      <c r="I48" s="3">
        <v>1690779.9314064907</v>
      </c>
      <c r="J48" s="3">
        <v>1756893.5024179872</v>
      </c>
      <c r="K48" s="3">
        <v>1737435.8363819872</v>
      </c>
      <c r="L48" s="3">
        <v>1743357.7114139874</v>
      </c>
      <c r="M48" s="3">
        <v>1764496.6369719999</v>
      </c>
      <c r="N48" s="3">
        <v>1749136.0049324818</v>
      </c>
      <c r="O48" s="3">
        <v>1751324.0371960001</v>
      </c>
      <c r="P48" s="3">
        <v>1751583.487708</v>
      </c>
      <c r="Q48" s="3">
        <v>1746359.758929</v>
      </c>
      <c r="R48" s="3">
        <v>1751604.7140029999</v>
      </c>
      <c r="S48" s="3">
        <v>1763110.916438</v>
      </c>
      <c r="T48" s="3">
        <v>1772828.7385802339</v>
      </c>
      <c r="U48" s="3">
        <v>1724669.20542</v>
      </c>
      <c r="V48" s="3">
        <v>1723834.9806300001</v>
      </c>
      <c r="W48" s="3">
        <v>1722992.5857000002</v>
      </c>
      <c r="X48" s="3">
        <v>1736200.47584</v>
      </c>
      <c r="Y48" s="3">
        <v>1740159.48</v>
      </c>
      <c r="Z48" s="3">
        <v>1740159.48</v>
      </c>
      <c r="AA48" s="3">
        <v>1740159.48</v>
      </c>
      <c r="AB48" s="3">
        <v>1742911.55</v>
      </c>
      <c r="AC48" s="3">
        <v>1742911.55</v>
      </c>
      <c r="AD48" s="3">
        <v>1770852.55</v>
      </c>
      <c r="AE48" s="3">
        <v>1770851.55</v>
      </c>
      <c r="AF48" s="3">
        <v>1731664.55</v>
      </c>
      <c r="AG48" s="3">
        <v>1731665.55</v>
      </c>
      <c r="AH48" s="3">
        <v>1726864.35</v>
      </c>
      <c r="AI48" s="3">
        <v>1741560.55</v>
      </c>
      <c r="AJ48" s="4">
        <f>AI48*$AJ$82</f>
        <v>1741560.55</v>
      </c>
      <c r="AK48" s="4">
        <f t="shared" ref="AK48:AK81" si="32">AJ48*$AK$82</f>
        <v>1873255.4467665649</v>
      </c>
      <c r="AL48" s="34">
        <f t="shared" si="31"/>
        <v>1873255.4467665649</v>
      </c>
      <c r="AM48" s="17">
        <f>AL48-AI48</f>
        <v>131694.89676656481</v>
      </c>
    </row>
    <row r="49" spans="1:39" s="19" customFormat="1" x14ac:dyDescent="0.2">
      <c r="A49" s="1" t="s">
        <v>34</v>
      </c>
      <c r="B49" s="3">
        <v>29146</v>
      </c>
      <c r="C49" s="3">
        <v>29957</v>
      </c>
      <c r="D49" s="3">
        <v>170268.72218799999</v>
      </c>
      <c r="E49" s="3">
        <v>189951.43210390001</v>
      </c>
      <c r="F49" s="3">
        <v>423710.80217216717</v>
      </c>
      <c r="G49" s="3">
        <v>477951.58266457386</v>
      </c>
      <c r="H49" s="3">
        <v>520978.20226301404</v>
      </c>
      <c r="I49" s="3">
        <v>530189.34991465043</v>
      </c>
      <c r="J49" s="3">
        <v>603284.9</v>
      </c>
      <c r="K49" s="3">
        <v>2605591.6899999995</v>
      </c>
      <c r="L49" s="3">
        <v>2743672.9534479994</v>
      </c>
      <c r="M49" s="3">
        <v>2843292.0048579229</v>
      </c>
      <c r="N49" s="3">
        <v>3734734.1625279998</v>
      </c>
      <c r="O49" s="3">
        <v>3594672.6978239999</v>
      </c>
      <c r="P49" s="3">
        <v>3729498.6636379999</v>
      </c>
      <c r="Q49" s="3">
        <v>3744962.5448379996</v>
      </c>
      <c r="R49" s="3">
        <v>3645568.789204</v>
      </c>
      <c r="S49" s="3">
        <v>3639058.7184939994</v>
      </c>
      <c r="T49" s="3">
        <v>3688425.0070400001</v>
      </c>
      <c r="U49" s="3">
        <v>3770628.2015599995</v>
      </c>
      <c r="V49" s="3">
        <v>3979570.8606499997</v>
      </c>
      <c r="W49" s="3">
        <v>4094931.6686799997</v>
      </c>
      <c r="X49" s="3">
        <v>4113513.766026</v>
      </c>
      <c r="Y49" s="3">
        <v>4133455.7559339995</v>
      </c>
      <c r="Z49" s="3">
        <v>4146209.4131459999</v>
      </c>
      <c r="AA49" s="3">
        <v>4176870.342524</v>
      </c>
      <c r="AB49" s="3">
        <v>3958075.7747729998</v>
      </c>
      <c r="AC49" s="3">
        <v>3747850.7741779997</v>
      </c>
      <c r="AD49" s="3">
        <v>3751400.538154</v>
      </c>
      <c r="AE49" s="3">
        <v>3758705.0065349997</v>
      </c>
      <c r="AF49" s="3">
        <v>3547261.0711999997</v>
      </c>
      <c r="AG49" s="3">
        <v>3694913.3912</v>
      </c>
      <c r="AH49" s="3">
        <v>3549468.7011999995</v>
      </c>
      <c r="AI49" s="4">
        <f>AH49*$AI$82</f>
        <v>3563344.4088046649</v>
      </c>
      <c r="AJ49" s="4">
        <f t="shared" ref="AJ49:AJ81" si="33">AI49*$AJ$82</f>
        <v>3563344.4088046649</v>
      </c>
      <c r="AK49" s="4">
        <f t="shared" si="32"/>
        <v>3832800.6008740398</v>
      </c>
      <c r="AL49" s="34">
        <f>AK49</f>
        <v>3832800.6008740398</v>
      </c>
      <c r="AM49" s="17">
        <f>AL49-AH49</f>
        <v>283331.89967404027</v>
      </c>
    </row>
    <row r="50" spans="1:39" s="19" customFormat="1" x14ac:dyDescent="0.2">
      <c r="A50" s="2" t="s">
        <v>33</v>
      </c>
      <c r="B50" s="3">
        <v>142289.45000000001</v>
      </c>
      <c r="C50" s="3">
        <v>145656.45000000001</v>
      </c>
      <c r="D50" s="3">
        <v>206624.21999999997</v>
      </c>
      <c r="E50" s="3">
        <v>735915.67</v>
      </c>
      <c r="F50" s="3">
        <v>676400.58561306435</v>
      </c>
      <c r="G50" s="3">
        <v>991992.9418843406</v>
      </c>
      <c r="H50" s="3">
        <v>988810.12256993377</v>
      </c>
      <c r="I50" s="3">
        <v>1122832.0402448447</v>
      </c>
      <c r="J50" s="3">
        <v>1286382.699634</v>
      </c>
      <c r="K50" s="3">
        <v>1334666.342768</v>
      </c>
      <c r="L50" s="3">
        <v>1348453.0935737914</v>
      </c>
      <c r="M50" s="3">
        <v>1222387.0122120001</v>
      </c>
      <c r="N50" s="3">
        <v>1478217.8478080002</v>
      </c>
      <c r="O50" s="3">
        <v>1496817.8479919999</v>
      </c>
      <c r="P50" s="3">
        <v>1886520.3528919998</v>
      </c>
      <c r="Q50" s="3">
        <v>1890158.9884009999</v>
      </c>
      <c r="R50" s="3">
        <v>1743648.2276769998</v>
      </c>
      <c r="S50" s="3">
        <v>1843819.3549299999</v>
      </c>
      <c r="T50" s="3">
        <v>1836492.97593</v>
      </c>
      <c r="U50" s="3">
        <v>1928019.10702</v>
      </c>
      <c r="V50" s="3">
        <v>2189903.9139599996</v>
      </c>
      <c r="W50" s="3">
        <v>2204333.0959299998</v>
      </c>
      <c r="X50" s="3">
        <v>2311924.2779399999</v>
      </c>
      <c r="Y50" s="3">
        <v>2310864.7480159998</v>
      </c>
      <c r="Z50" s="3">
        <v>2197669.3701219996</v>
      </c>
      <c r="AA50" s="3">
        <v>2198256.3636779999</v>
      </c>
      <c r="AB50" s="3">
        <v>2198810.1298329998</v>
      </c>
      <c r="AC50" s="3">
        <v>2198905.1905589998</v>
      </c>
      <c r="AD50" s="3">
        <v>2199002.3099399996</v>
      </c>
      <c r="AE50" s="3">
        <v>2169493.1170009999</v>
      </c>
      <c r="AF50" s="3">
        <v>2131081.8174000001</v>
      </c>
      <c r="AG50" s="3">
        <v>2153688.2374</v>
      </c>
      <c r="AH50" s="4">
        <f>AG50*$AH$82</f>
        <v>2153688.2374</v>
      </c>
      <c r="AI50" s="4">
        <f t="shared" ref="AI50:AI81" si="34">AH50*$AI$82</f>
        <v>2162107.5110348589</v>
      </c>
      <c r="AJ50" s="4">
        <f t="shared" si="33"/>
        <v>2162107.5110348589</v>
      </c>
      <c r="AK50" s="4">
        <f t="shared" si="32"/>
        <v>2325603.707284797</v>
      </c>
      <c r="AL50" s="34">
        <f t="shared" si="31"/>
        <v>2325603.707284797</v>
      </c>
      <c r="AM50" s="17">
        <f>AL50-AG50</f>
        <v>171915.469884797</v>
      </c>
    </row>
    <row r="51" spans="1:39" s="19" customFormat="1" x14ac:dyDescent="0.2">
      <c r="A51" s="2" t="s">
        <v>32</v>
      </c>
      <c r="B51" s="3">
        <v>3169.04</v>
      </c>
      <c r="C51" s="3">
        <v>392468.18205800006</v>
      </c>
      <c r="D51" s="3">
        <v>393340.25274400006</v>
      </c>
      <c r="E51" s="3">
        <v>430673.35784900002</v>
      </c>
      <c r="F51" s="3">
        <v>470784.2944996843</v>
      </c>
      <c r="G51" s="3">
        <v>495293.87105208472</v>
      </c>
      <c r="H51" s="3">
        <v>671454.98352051119</v>
      </c>
      <c r="I51" s="3">
        <v>785144.0562898349</v>
      </c>
      <c r="J51" s="3">
        <v>820330.26262000005</v>
      </c>
      <c r="K51" s="3">
        <v>887571.15267075307</v>
      </c>
      <c r="L51" s="3">
        <v>886884.05928799999</v>
      </c>
      <c r="M51" s="3">
        <v>930210.65671599994</v>
      </c>
      <c r="N51" s="3">
        <v>1299460.60684</v>
      </c>
      <c r="O51" s="3">
        <v>1309543.8549150003</v>
      </c>
      <c r="P51" s="3">
        <v>1374837.1673900001</v>
      </c>
      <c r="Q51" s="3">
        <v>1382818.177223</v>
      </c>
      <c r="R51" s="3">
        <v>1482949.1247600003</v>
      </c>
      <c r="S51" s="3">
        <v>1481363.9805100001</v>
      </c>
      <c r="T51" s="3">
        <v>1579347.7252600002</v>
      </c>
      <c r="U51" s="3">
        <v>1581098.6455900001</v>
      </c>
      <c r="V51" s="3">
        <v>1605140.754672</v>
      </c>
      <c r="W51" s="3">
        <v>1585113.9479220002</v>
      </c>
      <c r="X51" s="3">
        <v>1639201.4097720003</v>
      </c>
      <c r="Y51" s="3">
        <v>1640751.6501300004</v>
      </c>
      <c r="Z51" s="3">
        <v>1601214.5489020003</v>
      </c>
      <c r="AA51" s="3">
        <v>1624652.0542000004</v>
      </c>
      <c r="AB51" s="3">
        <v>1609651.0542000004</v>
      </c>
      <c r="AC51" s="3">
        <v>1599901.0542000004</v>
      </c>
      <c r="AD51" s="3">
        <v>1545351.3942000002</v>
      </c>
      <c r="AE51" s="3">
        <v>1526420.1242000002</v>
      </c>
      <c r="AF51" s="3">
        <v>1535542.3942000002</v>
      </c>
      <c r="AG51" s="4">
        <f>AF51*$AG$82</f>
        <v>1555710.4873928109</v>
      </c>
      <c r="AH51" s="4">
        <f t="shared" ref="AH51:AH81" si="35">AG51*$AH$82</f>
        <v>1555710.4873928109</v>
      </c>
      <c r="AI51" s="4">
        <f t="shared" si="34"/>
        <v>1561792.1254231101</v>
      </c>
      <c r="AJ51" s="4">
        <f t="shared" si="33"/>
        <v>1561792.1254231101</v>
      </c>
      <c r="AK51" s="4">
        <f t="shared" si="32"/>
        <v>1679893.1312873221</v>
      </c>
      <c r="AL51" s="34">
        <f t="shared" si="31"/>
        <v>1679893.1312873221</v>
      </c>
      <c r="AM51" s="17">
        <f>AL51-AF51</f>
        <v>144350.73708732193</v>
      </c>
    </row>
    <row r="52" spans="1:39" s="19" customFormat="1" x14ac:dyDescent="0.2">
      <c r="A52" s="2" t="s">
        <v>31</v>
      </c>
      <c r="B52" s="3">
        <v>4074.5044715630725</v>
      </c>
      <c r="C52" s="3">
        <v>56897.472862606541</v>
      </c>
      <c r="D52" s="3">
        <v>119912.65538395981</v>
      </c>
      <c r="E52" s="3">
        <v>160660.37427146651</v>
      </c>
      <c r="F52" s="3">
        <v>248769.22935648126</v>
      </c>
      <c r="G52" s="3">
        <v>277286.63891403587</v>
      </c>
      <c r="H52" s="3">
        <v>293278.23407563282</v>
      </c>
      <c r="I52" s="3">
        <v>285855.19984579767</v>
      </c>
      <c r="J52" s="3">
        <v>251379.84311302245</v>
      </c>
      <c r="K52" s="3">
        <v>335965.96206872608</v>
      </c>
      <c r="L52" s="3">
        <v>354550.50743774156</v>
      </c>
      <c r="M52" s="3">
        <v>363091.00016868929</v>
      </c>
      <c r="N52" s="3">
        <v>385260.96946950001</v>
      </c>
      <c r="O52" s="3">
        <v>335721.63152049994</v>
      </c>
      <c r="P52" s="3">
        <v>339801.31436549994</v>
      </c>
      <c r="Q52" s="3">
        <v>313233.09861949994</v>
      </c>
      <c r="R52" s="3">
        <v>313352.84861949994</v>
      </c>
      <c r="S52" s="3">
        <v>314089.92544949992</v>
      </c>
      <c r="T52" s="3">
        <v>698041.70860949997</v>
      </c>
      <c r="U52" s="3">
        <v>806877.78860949993</v>
      </c>
      <c r="V52" s="3">
        <v>1037937.5786095</v>
      </c>
      <c r="W52" s="3">
        <v>1055164.5786094998</v>
      </c>
      <c r="X52" s="3">
        <v>1055164.5786094998</v>
      </c>
      <c r="Y52" s="3">
        <v>1055164.5786094998</v>
      </c>
      <c r="Z52" s="3">
        <v>1055164.5786094998</v>
      </c>
      <c r="AA52" s="3">
        <v>1110090.4386094999</v>
      </c>
      <c r="AB52" s="3">
        <v>1110090.4386094999</v>
      </c>
      <c r="AC52" s="3">
        <v>1110091.4386094999</v>
      </c>
      <c r="AD52" s="3">
        <v>1547662.1486094999</v>
      </c>
      <c r="AE52" s="3">
        <v>1468008.3286094998</v>
      </c>
      <c r="AF52" s="4">
        <f>AE52*$AF$82</f>
        <v>1468008.3286094998</v>
      </c>
      <c r="AG52" s="4">
        <f t="shared" ref="AG52:AG81" si="36">AF52*$AG$82</f>
        <v>1487289.4170972216</v>
      </c>
      <c r="AH52" s="4">
        <f t="shared" si="35"/>
        <v>1487289.4170972216</v>
      </c>
      <c r="AI52" s="4">
        <f t="shared" si="34"/>
        <v>1493103.5810784893</v>
      </c>
      <c r="AJ52" s="4">
        <f t="shared" si="33"/>
        <v>1493103.5810784893</v>
      </c>
      <c r="AK52" s="4">
        <f t="shared" si="32"/>
        <v>1606010.4346311379</v>
      </c>
      <c r="AL52" s="34">
        <f t="shared" si="31"/>
        <v>1606010.4346311379</v>
      </c>
      <c r="AM52" s="17">
        <f>AL52-AE52</f>
        <v>138002.10602163803</v>
      </c>
    </row>
    <row r="53" spans="1:39" x14ac:dyDescent="0.2">
      <c r="A53" s="2" t="s">
        <v>30</v>
      </c>
      <c r="B53" s="3">
        <v>47808.203064138674</v>
      </c>
      <c r="C53" s="3">
        <v>173465.61461440564</v>
      </c>
      <c r="D53" s="3">
        <v>156546.44142857112</v>
      </c>
      <c r="E53" s="3">
        <v>176709.27250146825</v>
      </c>
      <c r="F53" s="3">
        <v>239962.52909232819</v>
      </c>
      <c r="G53" s="3">
        <v>283094.85319965985</v>
      </c>
      <c r="H53" s="3">
        <v>520287.26801884838</v>
      </c>
      <c r="I53" s="3">
        <v>592651.25969742134</v>
      </c>
      <c r="J53" s="3">
        <v>450174.34918367746</v>
      </c>
      <c r="K53" s="3">
        <v>565167.44908252417</v>
      </c>
      <c r="L53" s="3">
        <v>651258.26497504651</v>
      </c>
      <c r="M53" s="3">
        <v>606337.81999999995</v>
      </c>
      <c r="N53" s="3">
        <v>668169.35</v>
      </c>
      <c r="O53" s="3">
        <v>766384.37</v>
      </c>
      <c r="P53" s="3">
        <v>803786.32819999999</v>
      </c>
      <c r="Q53" s="3">
        <v>768635.01</v>
      </c>
      <c r="R53" s="3">
        <v>845476.46</v>
      </c>
      <c r="S53" s="3">
        <v>953110.49999999988</v>
      </c>
      <c r="T53" s="3">
        <v>1279894.25</v>
      </c>
      <c r="U53" s="3">
        <v>1292467.31</v>
      </c>
      <c r="V53" s="3">
        <v>1213568.3600000001</v>
      </c>
      <c r="W53" s="3">
        <v>1790826.2755532998</v>
      </c>
      <c r="X53" s="3">
        <v>1866539.3442388244</v>
      </c>
      <c r="Y53" s="3">
        <v>1868044.4888863999</v>
      </c>
      <c r="Z53" s="3">
        <v>1734195.0466639998</v>
      </c>
      <c r="AA53" s="3">
        <v>2071755.6022193001</v>
      </c>
      <c r="AB53" s="3">
        <v>2080365.1577746</v>
      </c>
      <c r="AC53" s="3">
        <v>2336430.1477746</v>
      </c>
      <c r="AD53" s="3">
        <v>2471674.7555519999</v>
      </c>
      <c r="AE53" s="4">
        <f>AD53*$AE$82</f>
        <v>2471674.7555519999</v>
      </c>
      <c r="AF53" s="4">
        <f t="shared" ref="AF53:AF81" si="37">AE53*$AF$82</f>
        <v>2471674.7555519999</v>
      </c>
      <c r="AG53" s="4">
        <f t="shared" si="36"/>
        <v>2504138.1815053164</v>
      </c>
      <c r="AH53" s="4">
        <f t="shared" si="35"/>
        <v>2504138.1815053164</v>
      </c>
      <c r="AI53" s="4">
        <f t="shared" si="34"/>
        <v>2513927.4463596591</v>
      </c>
      <c r="AJ53" s="4">
        <f t="shared" si="33"/>
        <v>2513927.4463596591</v>
      </c>
      <c r="AK53" s="4">
        <f t="shared" si="32"/>
        <v>2704027.8798628002</v>
      </c>
      <c r="AL53" s="34">
        <f t="shared" si="31"/>
        <v>2704027.8798628002</v>
      </c>
      <c r="AM53" s="17">
        <f>AL53-AD53</f>
        <v>232353.12431080034</v>
      </c>
    </row>
    <row r="54" spans="1:39" x14ac:dyDescent="0.2">
      <c r="A54" s="1" t="s">
        <v>29</v>
      </c>
      <c r="B54" s="3">
        <v>33603.317093968515</v>
      </c>
      <c r="C54" s="3">
        <v>257343.2903445233</v>
      </c>
      <c r="D54" s="3">
        <v>655699.56008448044</v>
      </c>
      <c r="E54" s="3">
        <v>487223.81320333539</v>
      </c>
      <c r="F54" s="3">
        <v>766502.86424865876</v>
      </c>
      <c r="G54" s="3">
        <v>759125.82228376868</v>
      </c>
      <c r="H54" s="3">
        <v>935147.16378372908</v>
      </c>
      <c r="I54" s="3">
        <v>837038.67645936378</v>
      </c>
      <c r="J54" s="3">
        <v>791684.09098116402</v>
      </c>
      <c r="K54" s="3">
        <v>692200.77123992646</v>
      </c>
      <c r="L54" s="3">
        <v>858837.1605005</v>
      </c>
      <c r="M54" s="3">
        <v>969318.25759030564</v>
      </c>
      <c r="N54" s="3">
        <v>967707.51819949993</v>
      </c>
      <c r="O54" s="3">
        <v>1104050.5747225001</v>
      </c>
      <c r="P54" s="3">
        <v>1238663.3451425</v>
      </c>
      <c r="Q54" s="3">
        <v>1278598.1977125001</v>
      </c>
      <c r="R54" s="3">
        <v>1477540.7878525001</v>
      </c>
      <c r="S54" s="3">
        <v>1558105.7132605002</v>
      </c>
      <c r="T54" s="3">
        <v>1850646.1982605003</v>
      </c>
      <c r="U54" s="3">
        <v>2096911.2750685003</v>
      </c>
      <c r="V54" s="3">
        <v>2187423.6353465002</v>
      </c>
      <c r="W54" s="3">
        <v>2261408.5745485001</v>
      </c>
      <c r="X54" s="3">
        <v>2362104.2780124997</v>
      </c>
      <c r="Y54" s="3">
        <v>2363851.9714765004</v>
      </c>
      <c r="Z54" s="3">
        <v>2367760.1359044998</v>
      </c>
      <c r="AA54" s="3">
        <v>2410225.8437624997</v>
      </c>
      <c r="AB54" s="3">
        <v>2495444.8637625002</v>
      </c>
      <c r="AC54" s="3">
        <v>2763561.4637624999</v>
      </c>
      <c r="AD54" s="4">
        <f>AC54*$AD$82</f>
        <v>2856832.4052829328</v>
      </c>
      <c r="AE54" s="4">
        <f t="shared" ref="AE54:AE81" si="38">AD54*$AE$82</f>
        <v>2856832.4052829328</v>
      </c>
      <c r="AF54" s="4">
        <f t="shared" si="37"/>
        <v>2856832.4052829328</v>
      </c>
      <c r="AG54" s="4">
        <f t="shared" si="36"/>
        <v>2894354.561886108</v>
      </c>
      <c r="AH54" s="4">
        <f t="shared" si="35"/>
        <v>2894354.561886108</v>
      </c>
      <c r="AI54" s="4">
        <f t="shared" si="34"/>
        <v>2905669.2743081064</v>
      </c>
      <c r="AJ54" s="4">
        <f t="shared" si="33"/>
        <v>2905669.2743081064</v>
      </c>
      <c r="AK54" s="4">
        <f t="shared" si="32"/>
        <v>3125392.794755205</v>
      </c>
      <c r="AL54" s="34">
        <f t="shared" si="31"/>
        <v>3125392.794755205</v>
      </c>
      <c r="AM54" s="17">
        <f>AL54-AC54</f>
        <v>361831.33099270519</v>
      </c>
    </row>
    <row r="55" spans="1:39" x14ac:dyDescent="0.2">
      <c r="A55" s="1" t="s">
        <v>28</v>
      </c>
      <c r="B55" s="3">
        <v>25844.946279537289</v>
      </c>
      <c r="C55" s="3">
        <v>95709.666355275927</v>
      </c>
      <c r="D55" s="3">
        <v>158763.47514359246</v>
      </c>
      <c r="E55" s="3">
        <v>182101.93858688703</v>
      </c>
      <c r="F55" s="3">
        <v>211914.33606098546</v>
      </c>
      <c r="G55" s="3">
        <v>301318.14955696411</v>
      </c>
      <c r="H55" s="3">
        <v>327891.27652898908</v>
      </c>
      <c r="I55" s="3">
        <v>354960.2928929425</v>
      </c>
      <c r="J55" s="3">
        <v>280343.13620725455</v>
      </c>
      <c r="K55" s="3">
        <v>296136.10585191689</v>
      </c>
      <c r="L55" s="3">
        <v>298900.83693750447</v>
      </c>
      <c r="M55" s="3">
        <v>423337.75462089997</v>
      </c>
      <c r="N55" s="3">
        <v>573730.94605189993</v>
      </c>
      <c r="O55" s="3">
        <v>572551.27584190003</v>
      </c>
      <c r="P55" s="3">
        <v>566105.3547119</v>
      </c>
      <c r="Q55" s="3">
        <v>569169.97626189992</v>
      </c>
      <c r="R55" s="3">
        <v>565247.47818789992</v>
      </c>
      <c r="S55" s="3">
        <v>528168.32818790001</v>
      </c>
      <c r="T55" s="3">
        <v>955489.20092990005</v>
      </c>
      <c r="U55" s="3">
        <v>963308.69145989988</v>
      </c>
      <c r="V55" s="3">
        <v>976935.93431489996</v>
      </c>
      <c r="W55" s="3">
        <v>984840.45755289996</v>
      </c>
      <c r="X55" s="3">
        <v>992744.99621990009</v>
      </c>
      <c r="Y55" s="3">
        <v>1011499.7775459</v>
      </c>
      <c r="Z55" s="3">
        <v>1090096.3719519002</v>
      </c>
      <c r="AA55" s="3">
        <v>910872.71195189992</v>
      </c>
      <c r="AB55" s="3">
        <v>993622.23195189994</v>
      </c>
      <c r="AC55" s="4">
        <f>AB55*$AC$82</f>
        <v>1010107.9985706327</v>
      </c>
      <c r="AD55" s="4">
        <f t="shared" ref="AD55:AD81" si="39">AC55*$AD$82</f>
        <v>1044199.4147737427</v>
      </c>
      <c r="AE55" s="4">
        <f t="shared" si="38"/>
        <v>1044199.4147737427</v>
      </c>
      <c r="AF55" s="4">
        <f t="shared" si="37"/>
        <v>1044199.4147737427</v>
      </c>
      <c r="AG55" s="4">
        <f t="shared" si="36"/>
        <v>1057914.1198763698</v>
      </c>
      <c r="AH55" s="4">
        <f t="shared" si="35"/>
        <v>1057914.1198763698</v>
      </c>
      <c r="AI55" s="4">
        <f t="shared" si="34"/>
        <v>1062049.7548781065</v>
      </c>
      <c r="AJ55" s="4">
        <f t="shared" si="33"/>
        <v>1062049.7548781065</v>
      </c>
      <c r="AK55" s="4">
        <f t="shared" si="32"/>
        <v>1142360.7913388417</v>
      </c>
      <c r="AL55" s="34">
        <f t="shared" si="31"/>
        <v>1142360.7913388417</v>
      </c>
      <c r="AM55" s="17">
        <f>AL55-AB55</f>
        <v>148738.55938694172</v>
      </c>
    </row>
    <row r="56" spans="1:39" x14ac:dyDescent="0.2">
      <c r="A56" s="1" t="s">
        <v>27</v>
      </c>
      <c r="B56" s="3">
        <v>61700</v>
      </c>
      <c r="C56" s="3">
        <v>166506.31000000003</v>
      </c>
      <c r="D56" s="3">
        <v>161382.74</v>
      </c>
      <c r="E56" s="3">
        <v>230460.79382799999</v>
      </c>
      <c r="F56" s="3">
        <v>294698.86433906917</v>
      </c>
      <c r="G56" s="3">
        <v>435181.79676912539</v>
      </c>
      <c r="H56" s="3">
        <v>481309.75933152088</v>
      </c>
      <c r="I56" s="3">
        <v>444432.00132600003</v>
      </c>
      <c r="J56" s="3">
        <v>450466.34780499997</v>
      </c>
      <c r="K56" s="3">
        <v>889741.44109800004</v>
      </c>
      <c r="L56" s="3">
        <v>494827.24660000001</v>
      </c>
      <c r="M56" s="3">
        <v>1537269.1416000002</v>
      </c>
      <c r="N56" s="3">
        <v>1517048.6316</v>
      </c>
      <c r="O56" s="3">
        <v>1511520.1216000002</v>
      </c>
      <c r="P56" s="3">
        <v>1634511.5016000001</v>
      </c>
      <c r="Q56" s="3">
        <v>651686.50160000008</v>
      </c>
      <c r="R56" s="3">
        <v>708157.36329600005</v>
      </c>
      <c r="S56" s="3">
        <v>708629.50329600007</v>
      </c>
      <c r="T56" s="3">
        <v>708629.50329600007</v>
      </c>
      <c r="U56" s="3">
        <v>708629.50329600007</v>
      </c>
      <c r="V56" s="3">
        <v>733862.84329600004</v>
      </c>
      <c r="W56" s="3">
        <v>730908.50329600007</v>
      </c>
      <c r="X56" s="3">
        <v>748501.50329600007</v>
      </c>
      <c r="Y56" s="3">
        <v>761961.50329600007</v>
      </c>
      <c r="Z56" s="3">
        <v>785183.50329600007</v>
      </c>
      <c r="AA56" s="3">
        <v>765483.50329600007</v>
      </c>
      <c r="AB56" s="4">
        <f>AA56*$AB$82</f>
        <v>765483.50329600007</v>
      </c>
      <c r="AC56" s="4">
        <f t="shared" ref="AC56:AC81" si="40">AB56*$AC$82</f>
        <v>778184.08705914463</v>
      </c>
      <c r="AD56" s="4">
        <f t="shared" si="39"/>
        <v>804448.00896859518</v>
      </c>
      <c r="AE56" s="4">
        <f t="shared" si="38"/>
        <v>804448.00896859518</v>
      </c>
      <c r="AF56" s="4">
        <f t="shared" si="37"/>
        <v>804448.00896859518</v>
      </c>
      <c r="AG56" s="4">
        <f t="shared" si="36"/>
        <v>815013.77548531978</v>
      </c>
      <c r="AH56" s="4">
        <f t="shared" si="35"/>
        <v>815013.77548531978</v>
      </c>
      <c r="AI56" s="4">
        <f t="shared" si="34"/>
        <v>818199.85593690549</v>
      </c>
      <c r="AJ56" s="4">
        <f t="shared" si="33"/>
        <v>818199.85593690549</v>
      </c>
      <c r="AK56" s="4">
        <f t="shared" si="32"/>
        <v>880071.23075762531</v>
      </c>
      <c r="AL56" s="34">
        <f t="shared" si="31"/>
        <v>880071.23075762531</v>
      </c>
      <c r="AM56" s="17">
        <f>AL56-AA56</f>
        <v>114587.72746162524</v>
      </c>
    </row>
    <row r="57" spans="1:39" x14ac:dyDescent="0.2">
      <c r="A57" s="1" t="s">
        <v>26</v>
      </c>
      <c r="B57" s="3">
        <v>21078.559999999998</v>
      </c>
      <c r="C57" s="3">
        <v>298748.326</v>
      </c>
      <c r="D57" s="3">
        <v>321615.43</v>
      </c>
      <c r="E57" s="3">
        <v>452982.6826853705</v>
      </c>
      <c r="F57" s="3">
        <v>587058.07799999998</v>
      </c>
      <c r="G57" s="3">
        <v>624348.22908530012</v>
      </c>
      <c r="H57" s="3">
        <v>620252.00630430016</v>
      </c>
      <c r="I57" s="3">
        <v>680406.73936130002</v>
      </c>
      <c r="J57" s="3">
        <v>737642.15282730001</v>
      </c>
      <c r="K57" s="3">
        <v>734223.34591430007</v>
      </c>
      <c r="L57" s="3">
        <v>618671.76746530004</v>
      </c>
      <c r="M57" s="3">
        <v>682994.1353653</v>
      </c>
      <c r="N57" s="3">
        <v>657512.69818529999</v>
      </c>
      <c r="O57" s="3">
        <v>733569.59436530003</v>
      </c>
      <c r="P57" s="3">
        <v>884661.04912530002</v>
      </c>
      <c r="Q57" s="3">
        <v>899219.99470529996</v>
      </c>
      <c r="R57" s="3">
        <v>904085.84534729994</v>
      </c>
      <c r="S57" s="3">
        <v>907901.92105130001</v>
      </c>
      <c r="T57" s="3">
        <v>891307.40038030001</v>
      </c>
      <c r="U57" s="3">
        <v>894916.91862630006</v>
      </c>
      <c r="V57" s="3">
        <v>1402721.0231083001</v>
      </c>
      <c r="W57" s="3">
        <v>1406574.5309172999</v>
      </c>
      <c r="X57" s="3">
        <v>1416787.8960063001</v>
      </c>
      <c r="Y57" s="3">
        <v>1492566.8902572999</v>
      </c>
      <c r="Z57" s="3">
        <v>1422848.5816473002</v>
      </c>
      <c r="AA57" s="4">
        <f>Z57*$AA$82</f>
        <v>1448966.7497624967</v>
      </c>
      <c r="AB57" s="4">
        <f t="shared" ref="AB57:AB81" si="41">AA57*$AB$82</f>
        <v>1448966.7497624967</v>
      </c>
      <c r="AC57" s="4">
        <f t="shared" si="40"/>
        <v>1473007.403148405</v>
      </c>
      <c r="AD57" s="4">
        <f t="shared" si="39"/>
        <v>1522721.7985616229</v>
      </c>
      <c r="AE57" s="4">
        <f t="shared" si="38"/>
        <v>1522721.7985616229</v>
      </c>
      <c r="AF57" s="4">
        <f t="shared" si="37"/>
        <v>1522721.7985616229</v>
      </c>
      <c r="AG57" s="4">
        <f t="shared" si="36"/>
        <v>1542721.5037186495</v>
      </c>
      <c r="AH57" s="4">
        <f t="shared" si="35"/>
        <v>1542721.5037186495</v>
      </c>
      <c r="AI57" s="4">
        <f t="shared" si="34"/>
        <v>1548752.3647581602</v>
      </c>
      <c r="AJ57" s="4">
        <f t="shared" si="33"/>
        <v>1548752.3647581602</v>
      </c>
      <c r="AK57" s="4">
        <f t="shared" si="32"/>
        <v>1665867.3182369808</v>
      </c>
      <c r="AL57" s="34">
        <f t="shared" si="31"/>
        <v>1665867.3182369808</v>
      </c>
      <c r="AM57" s="17">
        <f>AL57-Z57</f>
        <v>243018.73658968066</v>
      </c>
    </row>
    <row r="58" spans="1:39" x14ac:dyDescent="0.2">
      <c r="A58" s="2" t="s">
        <v>16</v>
      </c>
      <c r="B58" s="3">
        <v>94018.77</v>
      </c>
      <c r="C58" s="3">
        <v>101103.48777780001</v>
      </c>
      <c r="D58" s="3">
        <v>2268976.3729413152</v>
      </c>
      <c r="E58" s="3">
        <v>1881139.8063663817</v>
      </c>
      <c r="F58" s="3">
        <v>3319622.5076655848</v>
      </c>
      <c r="G58" s="3">
        <v>3391720.31317</v>
      </c>
      <c r="H58" s="3">
        <v>3477646.0824166001</v>
      </c>
      <c r="I58" s="3">
        <v>3650374.6648894805</v>
      </c>
      <c r="J58" s="3">
        <v>3001755.0642643995</v>
      </c>
      <c r="K58" s="3">
        <v>3301852.4470623001</v>
      </c>
      <c r="L58" s="3">
        <v>3393492.8914192002</v>
      </c>
      <c r="M58" s="3">
        <v>3404674.7199999997</v>
      </c>
      <c r="N58" s="3">
        <v>3523603.76</v>
      </c>
      <c r="O58" s="3">
        <v>3668928.93</v>
      </c>
      <c r="P58" s="3">
        <v>3831057.28</v>
      </c>
      <c r="Q58" s="3">
        <v>3922916.31</v>
      </c>
      <c r="R58" s="3">
        <v>3951007.39</v>
      </c>
      <c r="S58" s="3">
        <v>3976164.75</v>
      </c>
      <c r="T58" s="3">
        <v>4085792.9600000004</v>
      </c>
      <c r="U58" s="3">
        <v>4116534.3200000003</v>
      </c>
      <c r="V58" s="3">
        <v>4309137.8000000007</v>
      </c>
      <c r="W58" s="3">
        <v>4390410.72</v>
      </c>
      <c r="X58" s="3">
        <v>4297656.68</v>
      </c>
      <c r="Y58" s="3">
        <v>4396956.8</v>
      </c>
      <c r="Z58" s="4">
        <f>Y58*$Z$82</f>
        <v>4396956.8</v>
      </c>
      <c r="AA58" s="4">
        <f t="shared" ref="AA58:AA81" si="42">Z58*$AA$82</f>
        <v>4477668.4501214065</v>
      </c>
      <c r="AB58" s="4">
        <f t="shared" si="41"/>
        <v>4477668.4501214065</v>
      </c>
      <c r="AC58" s="4">
        <f t="shared" si="40"/>
        <v>4551960.0618537189</v>
      </c>
      <c r="AD58" s="4">
        <f t="shared" si="39"/>
        <v>4705589.9363108883</v>
      </c>
      <c r="AE58" s="4">
        <f t="shared" si="38"/>
        <v>4705589.9363108883</v>
      </c>
      <c r="AF58" s="4">
        <f t="shared" si="37"/>
        <v>4705589.9363108883</v>
      </c>
      <c r="AG58" s="4">
        <f t="shared" si="36"/>
        <v>4767394.0107025383</v>
      </c>
      <c r="AH58" s="4">
        <f t="shared" si="35"/>
        <v>4767394.0107025383</v>
      </c>
      <c r="AI58" s="4">
        <f t="shared" si="34"/>
        <v>4786030.874666539</v>
      </c>
      <c r="AJ58" s="4">
        <f t="shared" si="33"/>
        <v>4786030.874666539</v>
      </c>
      <c r="AK58" s="4">
        <f t="shared" si="32"/>
        <v>5147945.2749214154</v>
      </c>
      <c r="AL58" s="34">
        <f t="shared" si="31"/>
        <v>5147945.2749214154</v>
      </c>
      <c r="AM58" s="17">
        <f>AL58-Y58</f>
        <v>750988.47492141556</v>
      </c>
    </row>
    <row r="59" spans="1:39" x14ac:dyDescent="0.2">
      <c r="A59" s="2" t="s">
        <v>15</v>
      </c>
      <c r="B59" s="3">
        <v>42734.259999999995</v>
      </c>
      <c r="C59" s="3">
        <v>207976.90163996303</v>
      </c>
      <c r="D59" s="3">
        <v>249962.67753541376</v>
      </c>
      <c r="E59" s="3">
        <v>288297.40681941377</v>
      </c>
      <c r="F59" s="3">
        <v>169873.82898599998</v>
      </c>
      <c r="G59" s="3">
        <v>205012.98699199999</v>
      </c>
      <c r="H59" s="3">
        <v>324605.01755732438</v>
      </c>
      <c r="I59" s="3">
        <v>273148.02865699999</v>
      </c>
      <c r="J59" s="3">
        <v>269922.11860999995</v>
      </c>
      <c r="K59" s="3">
        <v>531596.90383999993</v>
      </c>
      <c r="L59" s="3">
        <v>509958.52017999993</v>
      </c>
      <c r="M59" s="3">
        <v>671408.34512999991</v>
      </c>
      <c r="N59" s="3">
        <v>649480.94988800003</v>
      </c>
      <c r="O59" s="3">
        <v>669243.24414399988</v>
      </c>
      <c r="P59" s="3">
        <v>674269.19247999997</v>
      </c>
      <c r="Q59" s="3">
        <v>673872.42546799988</v>
      </c>
      <c r="R59" s="3">
        <v>680340.33873900003</v>
      </c>
      <c r="S59" s="3">
        <v>691604.28274199995</v>
      </c>
      <c r="T59" s="3">
        <v>666437.68674499984</v>
      </c>
      <c r="U59" s="3">
        <v>667557.4125659999</v>
      </c>
      <c r="V59" s="3">
        <v>691322.27640799992</v>
      </c>
      <c r="W59" s="3">
        <v>693891.88969099987</v>
      </c>
      <c r="X59" s="3">
        <v>696165.24187899998</v>
      </c>
      <c r="Y59" s="4">
        <f>X59*$Y$82</f>
        <v>728237.05073031678</v>
      </c>
      <c r="Z59" s="4">
        <f t="shared" ref="Z59:Z81" si="43">Y59*$Z$82</f>
        <v>728237.05073031678</v>
      </c>
      <c r="AA59" s="4">
        <f t="shared" si="42"/>
        <v>741604.75405730656</v>
      </c>
      <c r="AB59" s="4">
        <f t="shared" si="41"/>
        <v>741604.75405730656</v>
      </c>
      <c r="AC59" s="4">
        <f t="shared" si="40"/>
        <v>753909.15154921298</v>
      </c>
      <c r="AD59" s="4">
        <f t="shared" si="39"/>
        <v>779353.78786648542</v>
      </c>
      <c r="AE59" s="4">
        <f t="shared" si="38"/>
        <v>779353.78786648542</v>
      </c>
      <c r="AF59" s="4">
        <f t="shared" si="37"/>
        <v>779353.78786648542</v>
      </c>
      <c r="AG59" s="4">
        <f t="shared" si="36"/>
        <v>789589.96231743577</v>
      </c>
      <c r="AH59" s="4">
        <f t="shared" si="35"/>
        <v>789589.96231743577</v>
      </c>
      <c r="AI59" s="4">
        <f t="shared" si="34"/>
        <v>792676.65510641329</v>
      </c>
      <c r="AJ59" s="4">
        <f t="shared" si="33"/>
        <v>792676.65510641329</v>
      </c>
      <c r="AK59" s="4">
        <f t="shared" si="32"/>
        <v>852617.99350174214</v>
      </c>
      <c r="AL59" s="34">
        <f t="shared" si="31"/>
        <v>852617.99350174214</v>
      </c>
      <c r="AM59" s="17">
        <f>AL59-X59</f>
        <v>156452.75162274216</v>
      </c>
    </row>
    <row r="60" spans="1:39" x14ac:dyDescent="0.2">
      <c r="A60" s="2" t="s">
        <v>14</v>
      </c>
      <c r="B60" s="3">
        <v>105622.40389780539</v>
      </c>
      <c r="C60" s="3">
        <v>522.87202115208936</v>
      </c>
      <c r="D60" s="3">
        <v>208199.85</v>
      </c>
      <c r="E60" s="3">
        <v>100771.73000000001</v>
      </c>
      <c r="F60" s="3">
        <v>126405.04</v>
      </c>
      <c r="G60" s="3">
        <v>137393.10999999999</v>
      </c>
      <c r="H60" s="3">
        <v>140166.704</v>
      </c>
      <c r="I60" s="3">
        <v>156001.93</v>
      </c>
      <c r="J60" s="3">
        <v>163469.52399999998</v>
      </c>
      <c r="K60" s="3">
        <v>252470.45399999997</v>
      </c>
      <c r="L60" s="3">
        <v>204375.59399999998</v>
      </c>
      <c r="M60" s="3">
        <v>321720.31400000001</v>
      </c>
      <c r="N60" s="3">
        <v>334129.34399999998</v>
      </c>
      <c r="O60" s="3">
        <v>440838.82400000002</v>
      </c>
      <c r="P60" s="3">
        <v>441682.69400000002</v>
      </c>
      <c r="Q60" s="3">
        <v>451780.57400000002</v>
      </c>
      <c r="R60" s="3">
        <v>452203.24800000002</v>
      </c>
      <c r="S60" s="3">
        <v>448533.62399999995</v>
      </c>
      <c r="T60" s="3">
        <v>486238.5</v>
      </c>
      <c r="U60" s="3">
        <v>484696.52</v>
      </c>
      <c r="V60" s="3">
        <v>559843.16999999993</v>
      </c>
      <c r="W60" s="3">
        <v>512841.29000000004</v>
      </c>
      <c r="X60" s="4">
        <f>W60*$X$82</f>
        <v>522085.8074892888</v>
      </c>
      <c r="Y60" s="4">
        <f t="shared" ref="Y60:Y81" si="44">X60*$Y$82</f>
        <v>546137.90778747085</v>
      </c>
      <c r="Z60" s="4">
        <f t="shared" si="43"/>
        <v>546137.90778747085</v>
      </c>
      <c r="AA60" s="4">
        <f t="shared" si="42"/>
        <v>556162.9532305781</v>
      </c>
      <c r="AB60" s="4">
        <f t="shared" si="41"/>
        <v>556162.9532305781</v>
      </c>
      <c r="AC60" s="4">
        <f t="shared" si="40"/>
        <v>565390.57752691966</v>
      </c>
      <c r="AD60" s="4">
        <f t="shared" si="39"/>
        <v>584472.66134673124</v>
      </c>
      <c r="AE60" s="4">
        <f t="shared" si="38"/>
        <v>584472.66134673124</v>
      </c>
      <c r="AF60" s="4">
        <f t="shared" si="37"/>
        <v>584472.66134673124</v>
      </c>
      <c r="AG60" s="4">
        <f t="shared" si="36"/>
        <v>592149.23162392771</v>
      </c>
      <c r="AH60" s="4">
        <f t="shared" si="35"/>
        <v>592149.23162392771</v>
      </c>
      <c r="AI60" s="4">
        <f t="shared" si="34"/>
        <v>594464.08217988932</v>
      </c>
      <c r="AJ60" s="4">
        <f t="shared" si="33"/>
        <v>594464.08217988932</v>
      </c>
      <c r="AK60" s="4">
        <f t="shared" si="32"/>
        <v>639416.80342412693</v>
      </c>
      <c r="AL60" s="34">
        <f t="shared" si="31"/>
        <v>639416.80342412693</v>
      </c>
      <c r="AM60" s="17">
        <f>AL60-W60</f>
        <v>126575.5134241269</v>
      </c>
    </row>
    <row r="61" spans="1:39" x14ac:dyDescent="0.2">
      <c r="A61" s="2" t="s">
        <v>13</v>
      </c>
      <c r="B61" s="3">
        <v>24890</v>
      </c>
      <c r="C61" s="3">
        <v>170920.58</v>
      </c>
      <c r="D61" s="3">
        <v>537137.66</v>
      </c>
      <c r="E61" s="3">
        <v>970929.29721323692</v>
      </c>
      <c r="F61" s="3">
        <v>1032148.4609711899</v>
      </c>
      <c r="G61" s="3">
        <v>769750.22277390049</v>
      </c>
      <c r="H61" s="3">
        <v>624471.61688749399</v>
      </c>
      <c r="I61" s="3">
        <v>1025932.2971553968</v>
      </c>
      <c r="J61" s="3">
        <v>1015804.6492441222</v>
      </c>
      <c r="K61" s="3">
        <v>974039.1106541222</v>
      </c>
      <c r="L61" s="3">
        <v>957669.14410199993</v>
      </c>
      <c r="M61" s="3">
        <v>1224547.1224240002</v>
      </c>
      <c r="N61" s="3">
        <v>1242436.0755</v>
      </c>
      <c r="O61" s="3">
        <v>1395891.351606</v>
      </c>
      <c r="P61" s="3">
        <v>1404278.9435119999</v>
      </c>
      <c r="Q61" s="3">
        <v>1416498.789167</v>
      </c>
      <c r="R61" s="3">
        <v>1552422.5993929999</v>
      </c>
      <c r="S61" s="3">
        <v>2095314.1927740001</v>
      </c>
      <c r="T61" s="3">
        <v>2115914.2585549997</v>
      </c>
      <c r="U61" s="3">
        <v>2163429.2510549999</v>
      </c>
      <c r="V61" s="3">
        <v>2003017.8733610001</v>
      </c>
      <c r="W61" s="4">
        <f>V61*$W$82</f>
        <v>2090327.4076415945</v>
      </c>
      <c r="X61" s="4">
        <f t="shared" ref="X61:X81" si="45">W61*$X$82</f>
        <v>2128007.8141437354</v>
      </c>
      <c r="Y61" s="4">
        <f t="shared" si="44"/>
        <v>2226043.5328836101</v>
      </c>
      <c r="Z61" s="4">
        <f t="shared" si="43"/>
        <v>2226043.5328836101</v>
      </c>
      <c r="AA61" s="4">
        <f t="shared" si="42"/>
        <v>2266905.3504891689</v>
      </c>
      <c r="AB61" s="4">
        <f t="shared" si="41"/>
        <v>2266905.3504891689</v>
      </c>
      <c r="AC61" s="4">
        <f t="shared" si="40"/>
        <v>2304516.9007878243</v>
      </c>
      <c r="AD61" s="4">
        <f t="shared" si="39"/>
        <v>2382294.9650374218</v>
      </c>
      <c r="AE61" s="4">
        <f t="shared" si="38"/>
        <v>2382294.9650374218</v>
      </c>
      <c r="AF61" s="4">
        <f t="shared" si="37"/>
        <v>2382294.9650374218</v>
      </c>
      <c r="AG61" s="4">
        <f t="shared" si="36"/>
        <v>2413584.4605597318</v>
      </c>
      <c r="AH61" s="4">
        <f t="shared" si="35"/>
        <v>2413584.4605597318</v>
      </c>
      <c r="AI61" s="4">
        <f t="shared" si="34"/>
        <v>2423019.7296304433</v>
      </c>
      <c r="AJ61" s="4">
        <f t="shared" si="33"/>
        <v>2423019.7296304433</v>
      </c>
      <c r="AK61" s="4">
        <f t="shared" si="32"/>
        <v>2606245.821400282</v>
      </c>
      <c r="AL61" s="34">
        <f t="shared" si="31"/>
        <v>2606245.821400282</v>
      </c>
      <c r="AM61" s="17">
        <f>AL61-V61</f>
        <v>603227.94803928188</v>
      </c>
    </row>
    <row r="62" spans="1:39" x14ac:dyDescent="0.2">
      <c r="A62" s="1" t="s">
        <v>12</v>
      </c>
      <c r="B62" s="3">
        <v>238544.32</v>
      </c>
      <c r="C62" s="3">
        <v>486992.92</v>
      </c>
      <c r="D62" s="3">
        <v>908307.04</v>
      </c>
      <c r="E62" s="3">
        <v>930238.51000000013</v>
      </c>
      <c r="F62" s="3">
        <v>1007611.730327</v>
      </c>
      <c r="G62" s="3">
        <v>1217022.8091539375</v>
      </c>
      <c r="H62" s="3">
        <v>1659670.8228200001</v>
      </c>
      <c r="I62" s="3">
        <v>1920274.8029900002</v>
      </c>
      <c r="J62" s="3">
        <v>2071935.6498099999</v>
      </c>
      <c r="K62" s="3">
        <v>2301931.3909880002</v>
      </c>
      <c r="L62" s="3">
        <v>2591103.2881340003</v>
      </c>
      <c r="M62" s="3">
        <v>2625225.3968680003</v>
      </c>
      <c r="N62" s="3">
        <v>2611052.6606700001</v>
      </c>
      <c r="O62" s="3">
        <v>2654167.0867720004</v>
      </c>
      <c r="P62" s="3">
        <v>2650277.4705800004</v>
      </c>
      <c r="Q62" s="3">
        <v>2611071.6267440002</v>
      </c>
      <c r="R62" s="3">
        <v>2617940.1620090003</v>
      </c>
      <c r="S62" s="3">
        <v>2194240.0758819999</v>
      </c>
      <c r="T62" s="3">
        <v>2045791.629985</v>
      </c>
      <c r="U62" s="3">
        <v>2214861.7131029996</v>
      </c>
      <c r="V62" s="4">
        <f>U62*$V$82</f>
        <v>2345057.7389535708</v>
      </c>
      <c r="W62" s="4">
        <f t="shared" ref="W62:W81" si="46">V62*$W$82</f>
        <v>2447276.4469202566</v>
      </c>
      <c r="X62" s="4">
        <f t="shared" si="45"/>
        <v>2491391.2449207818</v>
      </c>
      <c r="Y62" s="4">
        <f t="shared" si="44"/>
        <v>2606167.7648821613</v>
      </c>
      <c r="Z62" s="4">
        <f t="shared" si="43"/>
        <v>2606167.7648821613</v>
      </c>
      <c r="AA62" s="4">
        <f t="shared" si="42"/>
        <v>2654007.238946782</v>
      </c>
      <c r="AB62" s="4">
        <f t="shared" si="41"/>
        <v>2654007.238946782</v>
      </c>
      <c r="AC62" s="4">
        <f t="shared" si="40"/>
        <v>2698041.4227026682</v>
      </c>
      <c r="AD62" s="4">
        <f t="shared" si="39"/>
        <v>2789101.045242778</v>
      </c>
      <c r="AE62" s="4">
        <f t="shared" si="38"/>
        <v>2789101.045242778</v>
      </c>
      <c r="AF62" s="4">
        <f t="shared" si="37"/>
        <v>2789101.045242778</v>
      </c>
      <c r="AG62" s="4">
        <f t="shared" si="36"/>
        <v>2825733.605839666</v>
      </c>
      <c r="AH62" s="4">
        <f t="shared" si="35"/>
        <v>2825733.605839666</v>
      </c>
      <c r="AI62" s="4">
        <f t="shared" si="34"/>
        <v>2836780.0628122413</v>
      </c>
      <c r="AJ62" s="4">
        <f t="shared" si="33"/>
        <v>2836780.0628122413</v>
      </c>
      <c r="AK62" s="4">
        <f t="shared" si="32"/>
        <v>3051294.2567181075</v>
      </c>
      <c r="AL62" s="34">
        <f t="shared" si="31"/>
        <v>3051294.2567181075</v>
      </c>
      <c r="AM62" s="17">
        <f>AL62-U62</f>
        <v>836432.54361510789</v>
      </c>
    </row>
    <row r="63" spans="1:39" x14ac:dyDescent="0.2">
      <c r="A63" s="1" t="s">
        <v>11</v>
      </c>
      <c r="B63" s="3">
        <v>194934.15</v>
      </c>
      <c r="C63" s="3">
        <v>651162.45000000007</v>
      </c>
      <c r="D63" s="3">
        <v>725665.92245000007</v>
      </c>
      <c r="E63" s="3">
        <v>505983.03981500003</v>
      </c>
      <c r="F63" s="3">
        <v>803618.49179999996</v>
      </c>
      <c r="G63" s="3">
        <v>682016.25079999992</v>
      </c>
      <c r="H63" s="3">
        <v>1033545.3963819999</v>
      </c>
      <c r="I63" s="3">
        <v>883230.09003199998</v>
      </c>
      <c r="J63" s="3">
        <v>1194947.26343</v>
      </c>
      <c r="K63" s="3">
        <v>1169566.6888299999</v>
      </c>
      <c r="L63" s="3">
        <v>1212290.0315479999</v>
      </c>
      <c r="M63" s="3">
        <v>1217417.0965379998</v>
      </c>
      <c r="N63" s="3">
        <v>1175360.3361780001</v>
      </c>
      <c r="O63" s="3">
        <v>1298474.0647209999</v>
      </c>
      <c r="P63" s="3">
        <v>1301464.6252639999</v>
      </c>
      <c r="Q63" s="3">
        <v>1304921.7518790001</v>
      </c>
      <c r="R63" s="3">
        <v>1308644.3038539998</v>
      </c>
      <c r="S63" s="3">
        <v>1269026.033754</v>
      </c>
      <c r="T63" s="3">
        <v>1443699.5537370001</v>
      </c>
      <c r="U63" s="4">
        <f>T63*$U$82</f>
        <v>1485935.9579416604</v>
      </c>
      <c r="V63" s="4">
        <f t="shared" ref="V63:V81" si="47">U63*$V$82</f>
        <v>1573283.6037327948</v>
      </c>
      <c r="W63" s="4">
        <f t="shared" si="46"/>
        <v>1641861.4534664648</v>
      </c>
      <c r="X63" s="4">
        <f t="shared" si="45"/>
        <v>1671457.7773536458</v>
      </c>
      <c r="Y63" s="4">
        <f t="shared" si="44"/>
        <v>1748460.5794378819</v>
      </c>
      <c r="Z63" s="4">
        <f t="shared" si="43"/>
        <v>1748460.5794378819</v>
      </c>
      <c r="AA63" s="4">
        <f t="shared" si="42"/>
        <v>1780555.7636659057</v>
      </c>
      <c r="AB63" s="4">
        <f t="shared" si="41"/>
        <v>1780555.7636659057</v>
      </c>
      <c r="AC63" s="4">
        <f t="shared" si="40"/>
        <v>1810098.0039937736</v>
      </c>
      <c r="AD63" s="4">
        <f t="shared" si="39"/>
        <v>1871189.2977068145</v>
      </c>
      <c r="AE63" s="4">
        <f t="shared" si="38"/>
        <v>1871189.2977068145</v>
      </c>
      <c r="AF63" s="4">
        <f t="shared" si="37"/>
        <v>1871189.2977068145</v>
      </c>
      <c r="AG63" s="4">
        <f t="shared" si="36"/>
        <v>1895765.8384002429</v>
      </c>
      <c r="AH63" s="4">
        <f t="shared" si="35"/>
        <v>1895765.8384002429</v>
      </c>
      <c r="AI63" s="4">
        <f t="shared" si="34"/>
        <v>1903176.8327419206</v>
      </c>
      <c r="AJ63" s="4">
        <f t="shared" si="33"/>
        <v>1903176.8327419206</v>
      </c>
      <c r="AK63" s="4">
        <f t="shared" si="32"/>
        <v>2047092.9753741508</v>
      </c>
      <c r="AL63" s="34">
        <f t="shared" si="31"/>
        <v>2047092.9753741508</v>
      </c>
      <c r="AM63" s="17">
        <f>AL63-T63</f>
        <v>603393.42163715069</v>
      </c>
    </row>
    <row r="64" spans="1:39" x14ac:dyDescent="0.2">
      <c r="A64" s="1" t="s">
        <v>10</v>
      </c>
      <c r="B64" s="3">
        <v>7823.32</v>
      </c>
      <c r="C64" s="3">
        <v>160498.34664</v>
      </c>
      <c r="D64" s="3">
        <v>273260.95964000002</v>
      </c>
      <c r="E64" s="3">
        <v>117354.97663999999</v>
      </c>
      <c r="F64" s="3">
        <v>154341.84353999997</v>
      </c>
      <c r="G64" s="3">
        <v>283263.62403999997</v>
      </c>
      <c r="H64" s="3">
        <v>355123.86307999998</v>
      </c>
      <c r="I64" s="3">
        <v>369539.21684799995</v>
      </c>
      <c r="J64" s="3">
        <v>414737.02094000002</v>
      </c>
      <c r="K64" s="3">
        <v>380988.02473800001</v>
      </c>
      <c r="L64" s="3">
        <v>382031.21824199997</v>
      </c>
      <c r="M64" s="3">
        <v>523210.92127100006</v>
      </c>
      <c r="N64" s="3">
        <v>501651.56641120004</v>
      </c>
      <c r="O64" s="3">
        <v>472876.47653420002</v>
      </c>
      <c r="P64" s="3">
        <v>728939.89363820001</v>
      </c>
      <c r="Q64" s="3">
        <v>786059.30335319997</v>
      </c>
      <c r="R64" s="3">
        <v>796659.48585519998</v>
      </c>
      <c r="S64" s="3">
        <v>746379.21279120003</v>
      </c>
      <c r="T64" s="4">
        <f>S64*$T$82</f>
        <v>796772.31822081504</v>
      </c>
      <c r="U64" s="4">
        <f t="shared" ref="U64:U81" si="48">T64*$U$82</f>
        <v>820082.42980486923</v>
      </c>
      <c r="V64" s="4">
        <f t="shared" si="47"/>
        <v>868289.26484058273</v>
      </c>
      <c r="W64" s="4">
        <f t="shared" si="46"/>
        <v>906137.12048995064</v>
      </c>
      <c r="X64" s="4">
        <f t="shared" si="45"/>
        <v>922471.2195989812</v>
      </c>
      <c r="Y64" s="4">
        <f t="shared" si="44"/>
        <v>964968.77455585706</v>
      </c>
      <c r="Z64" s="4">
        <f t="shared" si="43"/>
        <v>964968.77455585706</v>
      </c>
      <c r="AA64" s="4">
        <f t="shared" si="42"/>
        <v>982681.98522693629</v>
      </c>
      <c r="AB64" s="4">
        <f t="shared" si="41"/>
        <v>982681.98522693629</v>
      </c>
      <c r="AC64" s="4">
        <f t="shared" si="40"/>
        <v>998986.23582432873</v>
      </c>
      <c r="AD64" s="4">
        <f t="shared" si="39"/>
        <v>1032702.2895481464</v>
      </c>
      <c r="AE64" s="4">
        <f t="shared" si="38"/>
        <v>1032702.2895481464</v>
      </c>
      <c r="AF64" s="4">
        <f t="shared" si="37"/>
        <v>1032702.2895481464</v>
      </c>
      <c r="AG64" s="4">
        <f t="shared" si="36"/>
        <v>1046265.9893161927</v>
      </c>
      <c r="AH64" s="4">
        <f t="shared" si="35"/>
        <v>1046265.9893161927</v>
      </c>
      <c r="AI64" s="4">
        <f t="shared" si="34"/>
        <v>1050356.0890371874</v>
      </c>
      <c r="AJ64" s="4">
        <f t="shared" si="33"/>
        <v>1050356.0890371874</v>
      </c>
      <c r="AK64" s="4">
        <f t="shared" si="32"/>
        <v>1129782.8633252736</v>
      </c>
      <c r="AL64" s="34">
        <f t="shared" si="31"/>
        <v>1129782.8633252736</v>
      </c>
      <c r="AM64" s="17">
        <f>AL64-S64</f>
        <v>383403.65053407359</v>
      </c>
    </row>
    <row r="65" spans="1:39" x14ac:dyDescent="0.2">
      <c r="A65" s="1" t="s">
        <v>9</v>
      </c>
      <c r="B65" s="3">
        <v>34973.32</v>
      </c>
      <c r="C65" s="3">
        <v>149589.32</v>
      </c>
      <c r="D65" s="3">
        <v>179748.85499999998</v>
      </c>
      <c r="E65" s="3">
        <v>213574.26</v>
      </c>
      <c r="F65" s="3">
        <v>314669.587</v>
      </c>
      <c r="G65" s="3">
        <v>429749.17147500004</v>
      </c>
      <c r="H65" s="3">
        <v>450635.35547500005</v>
      </c>
      <c r="I65" s="3">
        <v>916845.26271100005</v>
      </c>
      <c r="J65" s="3">
        <v>974515.34996899997</v>
      </c>
      <c r="K65" s="3">
        <v>981983.28058899997</v>
      </c>
      <c r="L65" s="3">
        <v>1087851.490034</v>
      </c>
      <c r="M65" s="3">
        <v>1071720.682796</v>
      </c>
      <c r="N65" s="3">
        <v>1141303.6081290001</v>
      </c>
      <c r="O65" s="3">
        <v>1238443.4262240001</v>
      </c>
      <c r="P65" s="3">
        <v>1323941.1982249999</v>
      </c>
      <c r="Q65" s="3">
        <v>1378750.958225</v>
      </c>
      <c r="R65" s="3">
        <v>1383087.788225</v>
      </c>
      <c r="S65" s="4">
        <f>R65*$S$82</f>
        <v>1399779.1727152022</v>
      </c>
      <c r="T65" s="4">
        <f t="shared" ref="T65:T81" si="49">S65*$T$82</f>
        <v>1494287.7257669736</v>
      </c>
      <c r="U65" s="4">
        <f t="shared" si="48"/>
        <v>1538004.1210655579</v>
      </c>
      <c r="V65" s="4">
        <f t="shared" si="47"/>
        <v>1628412.4852175571</v>
      </c>
      <c r="W65" s="4">
        <f t="shared" si="46"/>
        <v>1699393.3474414591</v>
      </c>
      <c r="X65" s="4">
        <f t="shared" si="45"/>
        <v>1730026.7457811355</v>
      </c>
      <c r="Y65" s="4">
        <f t="shared" si="44"/>
        <v>1809727.7761695529</v>
      </c>
      <c r="Z65" s="4">
        <f t="shared" si="43"/>
        <v>1809727.7761695529</v>
      </c>
      <c r="AA65" s="4">
        <f t="shared" si="42"/>
        <v>1842947.5965428592</v>
      </c>
      <c r="AB65" s="4">
        <f t="shared" si="41"/>
        <v>1842947.5965428592</v>
      </c>
      <c r="AC65" s="4">
        <f t="shared" si="40"/>
        <v>1873525.0162001024</v>
      </c>
      <c r="AD65" s="4">
        <f t="shared" si="39"/>
        <v>1936756.9886076052</v>
      </c>
      <c r="AE65" s="4">
        <f t="shared" si="38"/>
        <v>1936756.9886076052</v>
      </c>
      <c r="AF65" s="4">
        <f t="shared" si="37"/>
        <v>1936756.9886076052</v>
      </c>
      <c r="AG65" s="4">
        <f t="shared" si="36"/>
        <v>1962194.7072831716</v>
      </c>
      <c r="AH65" s="4">
        <f t="shared" si="35"/>
        <v>1962194.7072831716</v>
      </c>
      <c r="AI65" s="4">
        <f t="shared" si="34"/>
        <v>1969865.3876902079</v>
      </c>
      <c r="AJ65" s="4">
        <f t="shared" si="33"/>
        <v>1969865.3876902079</v>
      </c>
      <c r="AK65" s="4">
        <f t="shared" si="32"/>
        <v>2118824.4456315991</v>
      </c>
      <c r="AL65" s="34">
        <f t="shared" si="31"/>
        <v>2118824.4456315991</v>
      </c>
      <c r="AM65" s="17">
        <f>AL65-R65</f>
        <v>735736.65740659903</v>
      </c>
    </row>
    <row r="66" spans="1:39" x14ac:dyDescent="0.2">
      <c r="A66" s="2" t="s">
        <v>8</v>
      </c>
      <c r="B66" s="3">
        <v>121073.04000000001</v>
      </c>
      <c r="C66" s="3">
        <v>266876.12</v>
      </c>
      <c r="D66" s="3">
        <v>366753.95</v>
      </c>
      <c r="E66" s="3">
        <v>369578.52169000002</v>
      </c>
      <c r="F66" s="3">
        <v>585746.55028000008</v>
      </c>
      <c r="G66" s="3">
        <v>540213.10956200003</v>
      </c>
      <c r="H66" s="3">
        <v>789259.38465199992</v>
      </c>
      <c r="I66" s="3">
        <v>922500.82854400005</v>
      </c>
      <c r="J66" s="3">
        <v>939453.94453600002</v>
      </c>
      <c r="K66" s="3">
        <v>991251.8157279999</v>
      </c>
      <c r="L66" s="3">
        <v>943716.56617000001</v>
      </c>
      <c r="M66" s="3">
        <v>1027147.466612</v>
      </c>
      <c r="N66" s="3">
        <v>1099034.153805</v>
      </c>
      <c r="O66" s="3">
        <v>1100541.8367339999</v>
      </c>
      <c r="P66" s="3">
        <v>1112036.950985</v>
      </c>
      <c r="Q66" s="3">
        <v>1157968.1823749999</v>
      </c>
      <c r="R66" s="4">
        <f>Q66*$R$82</f>
        <v>1183434.3555901097</v>
      </c>
      <c r="S66" s="4">
        <f t="shared" ref="S66:S81" si="50">R66*$S$82</f>
        <v>1197716.2818830311</v>
      </c>
      <c r="T66" s="4">
        <f t="shared" si="49"/>
        <v>1278582.2034324605</v>
      </c>
      <c r="U66" s="4">
        <f t="shared" si="48"/>
        <v>1315987.9881840546</v>
      </c>
      <c r="V66" s="4">
        <f t="shared" si="47"/>
        <v>1393345.5970654741</v>
      </c>
      <c r="W66" s="4">
        <f t="shared" si="46"/>
        <v>1454080.1300866771</v>
      </c>
      <c r="X66" s="4">
        <f t="shared" si="45"/>
        <v>1480291.4930473575</v>
      </c>
      <c r="Y66" s="4">
        <f t="shared" si="44"/>
        <v>1548487.4082601094</v>
      </c>
      <c r="Z66" s="4">
        <f t="shared" si="43"/>
        <v>1548487.4082601094</v>
      </c>
      <c r="AA66" s="4">
        <f t="shared" si="42"/>
        <v>1576911.8344252454</v>
      </c>
      <c r="AB66" s="4">
        <f t="shared" si="41"/>
        <v>1576911.8344252454</v>
      </c>
      <c r="AC66" s="4">
        <f t="shared" si="40"/>
        <v>1603075.2994169493</v>
      </c>
      <c r="AD66" s="4">
        <f t="shared" si="39"/>
        <v>1657179.5212572704</v>
      </c>
      <c r="AE66" s="4">
        <f t="shared" si="38"/>
        <v>1657179.5212572704</v>
      </c>
      <c r="AF66" s="4">
        <f t="shared" si="37"/>
        <v>1657179.5212572704</v>
      </c>
      <c r="AG66" s="4">
        <f t="shared" si="36"/>
        <v>1678945.2186083659</v>
      </c>
      <c r="AH66" s="4">
        <f t="shared" si="35"/>
        <v>1678945.2186083659</v>
      </c>
      <c r="AI66" s="4">
        <f t="shared" si="34"/>
        <v>1685508.6101744852</v>
      </c>
      <c r="AJ66" s="4">
        <f t="shared" si="33"/>
        <v>1685508.6101744852</v>
      </c>
      <c r="AK66" s="4">
        <f t="shared" si="32"/>
        <v>1812964.9207897463</v>
      </c>
      <c r="AL66" s="34">
        <f>AK66</f>
        <v>1812964.9207897463</v>
      </c>
      <c r="AM66" s="17">
        <f>AL66-Q66</f>
        <v>654996.73841474648</v>
      </c>
    </row>
    <row r="67" spans="1:39" x14ac:dyDescent="0.2">
      <c r="A67" s="2" t="s">
        <v>7</v>
      </c>
      <c r="B67" s="3">
        <v>200000</v>
      </c>
      <c r="C67" s="3">
        <v>407475.4</v>
      </c>
      <c r="D67" s="3">
        <v>347431.71</v>
      </c>
      <c r="E67" s="3">
        <v>418750.44451280002</v>
      </c>
      <c r="F67" s="3">
        <v>417999.91600000003</v>
      </c>
      <c r="G67" s="3">
        <v>733264.88874999993</v>
      </c>
      <c r="H67" s="3">
        <v>778199.90874999994</v>
      </c>
      <c r="I67" s="3">
        <v>1150651.9401717999</v>
      </c>
      <c r="J67" s="3">
        <v>1153112.5756130002</v>
      </c>
      <c r="K67" s="3">
        <v>417713.94975000003</v>
      </c>
      <c r="L67" s="3">
        <v>434925.24875000003</v>
      </c>
      <c r="M67" s="3">
        <v>546736.72875000001</v>
      </c>
      <c r="N67" s="3">
        <v>551221.08975000004</v>
      </c>
      <c r="O67" s="3">
        <v>643135.43874999997</v>
      </c>
      <c r="P67" s="3">
        <v>642889.57874999987</v>
      </c>
      <c r="Q67" s="4">
        <f>P67*$Q$82</f>
        <v>642889.57874999987</v>
      </c>
      <c r="R67" s="4">
        <f t="shared" ref="R67:R81" si="51">Q67*$R$82</f>
        <v>657028.08239787875</v>
      </c>
      <c r="S67" s="4">
        <f t="shared" si="50"/>
        <v>664957.23081313411</v>
      </c>
      <c r="T67" s="4">
        <f t="shared" si="49"/>
        <v>709852.98790856288</v>
      </c>
      <c r="U67" s="4">
        <f t="shared" si="48"/>
        <v>730620.21585816285</v>
      </c>
      <c r="V67" s="4">
        <f t="shared" si="47"/>
        <v>773568.20125520683</v>
      </c>
      <c r="W67" s="4">
        <f t="shared" si="46"/>
        <v>807287.26102202735</v>
      </c>
      <c r="X67" s="4">
        <f t="shared" si="45"/>
        <v>821839.48477803217</v>
      </c>
      <c r="Y67" s="4">
        <f t="shared" si="44"/>
        <v>859701.01143386448</v>
      </c>
      <c r="Z67" s="4">
        <f t="shared" si="43"/>
        <v>859701.01143386448</v>
      </c>
      <c r="AA67" s="4">
        <f t="shared" si="42"/>
        <v>875481.90044416115</v>
      </c>
      <c r="AB67" s="4">
        <f t="shared" si="41"/>
        <v>875481.90044416115</v>
      </c>
      <c r="AC67" s="4">
        <f t="shared" si="40"/>
        <v>890007.53184161335</v>
      </c>
      <c r="AD67" s="4">
        <f t="shared" si="39"/>
        <v>920045.52504120232</v>
      </c>
      <c r="AE67" s="4">
        <f t="shared" si="38"/>
        <v>920045.52504120232</v>
      </c>
      <c r="AF67" s="4">
        <f t="shared" si="37"/>
        <v>920045.52504120232</v>
      </c>
      <c r="AG67" s="4">
        <f t="shared" si="36"/>
        <v>932129.57036665</v>
      </c>
      <c r="AH67" s="4">
        <f t="shared" si="35"/>
        <v>932129.57036665</v>
      </c>
      <c r="AI67" s="4">
        <f t="shared" si="34"/>
        <v>935773.48399341258</v>
      </c>
      <c r="AJ67" s="4">
        <f t="shared" si="33"/>
        <v>935773.48399341258</v>
      </c>
      <c r="AK67" s="4">
        <f t="shared" si="32"/>
        <v>1006535.6474860349</v>
      </c>
      <c r="AL67" s="34">
        <f t="shared" si="31"/>
        <v>1006535.6474860349</v>
      </c>
      <c r="AM67" s="17">
        <f>AL67-P67</f>
        <v>363646.06873603503</v>
      </c>
    </row>
    <row r="68" spans="1:39" x14ac:dyDescent="0.2">
      <c r="A68" s="2" t="s">
        <v>6</v>
      </c>
      <c r="B68" s="3">
        <v>131813.47</v>
      </c>
      <c r="C68" s="3">
        <v>215660.44140999997</v>
      </c>
      <c r="D68" s="3">
        <v>235844.14359999995</v>
      </c>
      <c r="E68" s="3">
        <v>396208.00345400005</v>
      </c>
      <c r="F68" s="3">
        <v>375083.77345400007</v>
      </c>
      <c r="G68" s="3">
        <v>338324.64087800001</v>
      </c>
      <c r="H68" s="3">
        <v>352431.93677199999</v>
      </c>
      <c r="I68" s="3">
        <v>350804.58919099998</v>
      </c>
      <c r="J68" s="3">
        <v>343615.95578600001</v>
      </c>
      <c r="K68" s="3">
        <v>401087.32649999997</v>
      </c>
      <c r="L68" s="3">
        <v>401087.32649999997</v>
      </c>
      <c r="M68" s="3">
        <v>401087.33049999998</v>
      </c>
      <c r="N68" s="3">
        <v>402808.32649999997</v>
      </c>
      <c r="O68" s="3">
        <v>418413.95649999997</v>
      </c>
      <c r="P68" s="4">
        <f>O68*$P$82</f>
        <v>447928.12053977663</v>
      </c>
      <c r="Q68" s="4">
        <f t="shared" ref="Q68:Q81" si="52">P68*$Q$82</f>
        <v>447928.12053977663</v>
      </c>
      <c r="R68" s="4">
        <f t="shared" si="51"/>
        <v>457779.00874137535</v>
      </c>
      <c r="S68" s="4">
        <f t="shared" si="50"/>
        <v>463303.57884567225</v>
      </c>
      <c r="T68" s="4">
        <f t="shared" si="49"/>
        <v>494584.33492055949</v>
      </c>
      <c r="U68" s="4">
        <f t="shared" si="48"/>
        <v>509053.73323056503</v>
      </c>
      <c r="V68" s="4">
        <f t="shared" si="47"/>
        <v>538977.3951092849</v>
      </c>
      <c r="W68" s="4">
        <f t="shared" si="46"/>
        <v>562470.87760916795</v>
      </c>
      <c r="X68" s="4">
        <f t="shared" si="45"/>
        <v>572610.02195394866</v>
      </c>
      <c r="Y68" s="4">
        <f t="shared" si="44"/>
        <v>598989.73479466431</v>
      </c>
      <c r="Z68" s="4">
        <f t="shared" si="43"/>
        <v>598989.73479466431</v>
      </c>
      <c r="AA68" s="4">
        <f t="shared" si="42"/>
        <v>609984.94172984746</v>
      </c>
      <c r="AB68" s="4">
        <f t="shared" si="41"/>
        <v>609984.94172984746</v>
      </c>
      <c r="AC68" s="4">
        <f t="shared" si="40"/>
        <v>620105.55806362769</v>
      </c>
      <c r="AD68" s="4">
        <f t="shared" si="39"/>
        <v>641034.2871695488</v>
      </c>
      <c r="AE68" s="4">
        <f t="shared" si="38"/>
        <v>641034.2871695488</v>
      </c>
      <c r="AF68" s="4">
        <f t="shared" si="37"/>
        <v>641034.2871695488</v>
      </c>
      <c r="AG68" s="4">
        <f t="shared" si="36"/>
        <v>649453.74813152233</v>
      </c>
      <c r="AH68" s="4">
        <f t="shared" si="35"/>
        <v>649453.74813152233</v>
      </c>
      <c r="AI68" s="4">
        <f t="shared" si="34"/>
        <v>651992.61551434512</v>
      </c>
      <c r="AJ68" s="4">
        <f t="shared" si="33"/>
        <v>651992.61551434512</v>
      </c>
      <c r="AK68" s="4">
        <f t="shared" si="32"/>
        <v>701295.58128991025</v>
      </c>
      <c r="AL68" s="34">
        <f t="shared" si="31"/>
        <v>701295.58128991025</v>
      </c>
      <c r="AM68" s="17">
        <f>AL68-O68</f>
        <v>282881.62478991027</v>
      </c>
    </row>
    <row r="69" spans="1:39" x14ac:dyDescent="0.2">
      <c r="A69" s="2" t="s">
        <v>5</v>
      </c>
      <c r="B69" s="3">
        <v>9700</v>
      </c>
      <c r="C69" s="3">
        <v>223371.27599999998</v>
      </c>
      <c r="D69" s="3">
        <v>98517.765999999989</v>
      </c>
      <c r="E69" s="3">
        <v>126473.511</v>
      </c>
      <c r="F69" s="3">
        <v>189243.78099999999</v>
      </c>
      <c r="G69" s="3">
        <v>476347.78623999999</v>
      </c>
      <c r="H69" s="3">
        <v>568915.44323999994</v>
      </c>
      <c r="I69" s="3">
        <v>530615.90174</v>
      </c>
      <c r="J69" s="3">
        <v>600608.82173999993</v>
      </c>
      <c r="K69" s="3">
        <v>640683.82173999993</v>
      </c>
      <c r="L69" s="3">
        <v>772550.95174000005</v>
      </c>
      <c r="M69" s="3">
        <v>1092322.7197399999</v>
      </c>
      <c r="N69" s="3">
        <v>1012836.35974</v>
      </c>
      <c r="O69" s="4">
        <f>N69*$O$82</f>
        <v>1047804.2141195046</v>
      </c>
      <c r="P69" s="4">
        <f t="shared" ref="P69:P81" si="53">O69*$P$82</f>
        <v>1121714.4290553974</v>
      </c>
      <c r="Q69" s="4">
        <f t="shared" si="52"/>
        <v>1121714.4290553974</v>
      </c>
      <c r="R69" s="4">
        <f t="shared" si="51"/>
        <v>1146383.3054399146</v>
      </c>
      <c r="S69" s="4">
        <f t="shared" si="50"/>
        <v>1160218.0921303555</v>
      </c>
      <c r="T69" s="4">
        <f t="shared" si="49"/>
        <v>1238552.257439469</v>
      </c>
      <c r="U69" s="4">
        <f t="shared" si="48"/>
        <v>1274786.9391212629</v>
      </c>
      <c r="V69" s="4">
        <f t="shared" si="47"/>
        <v>1349722.6302743133</v>
      </c>
      <c r="W69" s="4">
        <f t="shared" si="46"/>
        <v>1408555.6820530733</v>
      </c>
      <c r="X69" s="4">
        <f t="shared" si="45"/>
        <v>1433946.4177276066</v>
      </c>
      <c r="Y69" s="4">
        <f t="shared" si="44"/>
        <v>1500007.2501935626</v>
      </c>
      <c r="Z69" s="4">
        <f t="shared" si="43"/>
        <v>1500007.2501935626</v>
      </c>
      <c r="AA69" s="4">
        <f t="shared" si="42"/>
        <v>1527541.7623264077</v>
      </c>
      <c r="AB69" s="4">
        <f t="shared" si="41"/>
        <v>1527541.7623264077</v>
      </c>
      <c r="AC69" s="4">
        <f t="shared" si="40"/>
        <v>1552886.0996251125</v>
      </c>
      <c r="AD69" s="4">
        <f t="shared" si="39"/>
        <v>1605296.4224948031</v>
      </c>
      <c r="AE69" s="4">
        <f t="shared" si="38"/>
        <v>1605296.4224948031</v>
      </c>
      <c r="AF69" s="4">
        <f t="shared" si="37"/>
        <v>1605296.4224948031</v>
      </c>
      <c r="AG69" s="4">
        <f t="shared" si="36"/>
        <v>1626380.6777867763</v>
      </c>
      <c r="AH69" s="4">
        <f t="shared" si="35"/>
        <v>1626380.6777867763</v>
      </c>
      <c r="AI69" s="4">
        <f t="shared" si="34"/>
        <v>1632738.5822053214</v>
      </c>
      <c r="AJ69" s="4">
        <f t="shared" si="33"/>
        <v>1632738.5822053214</v>
      </c>
      <c r="AK69" s="4">
        <f t="shared" si="32"/>
        <v>1756204.4812407107</v>
      </c>
      <c r="AL69" s="34">
        <f t="shared" si="31"/>
        <v>1756204.4812407107</v>
      </c>
      <c r="AM69" s="17">
        <f>AL69-N69</f>
        <v>743368.12150071072</v>
      </c>
    </row>
    <row r="70" spans="1:39" x14ac:dyDescent="0.2">
      <c r="A70" s="1" t="s">
        <v>4</v>
      </c>
      <c r="B70" s="3">
        <v>186485.21000000002</v>
      </c>
      <c r="C70" s="3">
        <v>901335.06</v>
      </c>
      <c r="D70" s="3">
        <v>946114.21</v>
      </c>
      <c r="E70" s="3">
        <v>1127745.355</v>
      </c>
      <c r="F70" s="3">
        <v>1243453.355</v>
      </c>
      <c r="G70" s="3">
        <v>1157654.355</v>
      </c>
      <c r="H70" s="3">
        <v>2844525.7196</v>
      </c>
      <c r="I70" s="3">
        <v>2896923.6549999998</v>
      </c>
      <c r="J70" s="3">
        <v>3184742.3603999997</v>
      </c>
      <c r="K70" s="3">
        <v>2718980.3849999998</v>
      </c>
      <c r="L70" s="3">
        <v>2485372.2050000001</v>
      </c>
      <c r="M70" s="3">
        <v>2783600.3849999998</v>
      </c>
      <c r="N70" s="4">
        <f>M70*$N$82</f>
        <v>2979905.9165780437</v>
      </c>
      <c r="O70" s="4">
        <f t="shared" ref="O70:O81" si="54">N70*$O$82</f>
        <v>3082786.2240961054</v>
      </c>
      <c r="P70" s="4">
        <f t="shared" si="53"/>
        <v>3300240.3909662208</v>
      </c>
      <c r="Q70" s="4">
        <f t="shared" si="52"/>
        <v>3300240.3909662208</v>
      </c>
      <c r="R70" s="4">
        <f t="shared" si="51"/>
        <v>3372819.6679507336</v>
      </c>
      <c r="S70" s="4">
        <f t="shared" si="50"/>
        <v>3413523.541105547</v>
      </c>
      <c r="T70" s="4">
        <f t="shared" si="49"/>
        <v>3643993.5873573935</v>
      </c>
      <c r="U70" s="4">
        <f t="shared" si="48"/>
        <v>3750601.0775906797</v>
      </c>
      <c r="V70" s="4">
        <f t="shared" si="47"/>
        <v>3971072.338601849</v>
      </c>
      <c r="W70" s="4">
        <f t="shared" si="46"/>
        <v>4144167.3873724854</v>
      </c>
      <c r="X70" s="4">
        <f t="shared" si="45"/>
        <v>4218870.4751271885</v>
      </c>
      <c r="Y70" s="4">
        <f t="shared" si="44"/>
        <v>4413230.6633513812</v>
      </c>
      <c r="Z70" s="4">
        <f t="shared" si="43"/>
        <v>4413230.6633513812</v>
      </c>
      <c r="AA70" s="4">
        <f t="shared" si="42"/>
        <v>4494241.0406208327</v>
      </c>
      <c r="AB70" s="4">
        <f t="shared" si="41"/>
        <v>4494241.0406208327</v>
      </c>
      <c r="AC70" s="4">
        <f t="shared" si="40"/>
        <v>4568807.6178787295</v>
      </c>
      <c r="AD70" s="4">
        <f t="shared" si="39"/>
        <v>4723006.1018759347</v>
      </c>
      <c r="AE70" s="4">
        <f t="shared" si="38"/>
        <v>4723006.1018759347</v>
      </c>
      <c r="AF70" s="4">
        <f t="shared" si="37"/>
        <v>4723006.1018759347</v>
      </c>
      <c r="AG70" s="4">
        <f t="shared" si="36"/>
        <v>4785038.9233549358</v>
      </c>
      <c r="AH70" s="4">
        <f t="shared" si="35"/>
        <v>4785038.9233549358</v>
      </c>
      <c r="AI70" s="4">
        <f t="shared" si="34"/>
        <v>4803744.7654306721</v>
      </c>
      <c r="AJ70" s="4">
        <f t="shared" si="33"/>
        <v>4803744.7654306721</v>
      </c>
      <c r="AK70" s="4">
        <f t="shared" si="32"/>
        <v>5166998.6706574056</v>
      </c>
      <c r="AL70" s="34">
        <f t="shared" si="31"/>
        <v>5166998.6706574056</v>
      </c>
      <c r="AM70" s="17">
        <f>AL70-M70</f>
        <v>2383398.2856574059</v>
      </c>
    </row>
    <row r="71" spans="1:39" x14ac:dyDescent="0.2">
      <c r="A71" s="1" t="s">
        <v>3</v>
      </c>
      <c r="B71" s="3">
        <v>313000</v>
      </c>
      <c r="C71" s="3">
        <v>427148.47</v>
      </c>
      <c r="D71" s="3">
        <v>460162.39969999995</v>
      </c>
      <c r="E71" s="3">
        <v>515433.69899999996</v>
      </c>
      <c r="F71" s="3">
        <v>488435.69899999996</v>
      </c>
      <c r="G71" s="3">
        <v>491080.89500000002</v>
      </c>
      <c r="H71" s="3">
        <v>492347.34899999999</v>
      </c>
      <c r="I71" s="3">
        <v>522881.09899999999</v>
      </c>
      <c r="J71" s="3">
        <v>519342.3</v>
      </c>
      <c r="K71" s="3">
        <v>562858.09850199998</v>
      </c>
      <c r="L71" s="3">
        <v>537059.77241900004</v>
      </c>
      <c r="M71" s="4">
        <f>L71*$M$82</f>
        <v>598059.81703174964</v>
      </c>
      <c r="N71" s="4">
        <f t="shared" ref="N71:N81" si="55">M71*$N$82</f>
        <v>640236.29140304681</v>
      </c>
      <c r="O71" s="4">
        <f t="shared" si="54"/>
        <v>662340.24649012799</v>
      </c>
      <c r="P71" s="4">
        <f t="shared" si="53"/>
        <v>709060.53003080317</v>
      </c>
      <c r="Q71" s="4">
        <f t="shared" si="52"/>
        <v>709060.53003080317</v>
      </c>
      <c r="R71" s="4">
        <f t="shared" si="51"/>
        <v>724654.27306502627</v>
      </c>
      <c r="S71" s="4">
        <f t="shared" si="50"/>
        <v>733399.54809179751</v>
      </c>
      <c r="T71" s="4">
        <f t="shared" si="49"/>
        <v>782916.30862805457</v>
      </c>
      <c r="U71" s="4">
        <f t="shared" si="48"/>
        <v>805821.05330574058</v>
      </c>
      <c r="V71" s="4">
        <f t="shared" si="47"/>
        <v>853189.56307159155</v>
      </c>
      <c r="W71" s="4">
        <f t="shared" si="46"/>
        <v>890379.23790951504</v>
      </c>
      <c r="X71" s="4">
        <f t="shared" si="45"/>
        <v>906429.28418592562</v>
      </c>
      <c r="Y71" s="4">
        <f t="shared" si="44"/>
        <v>948187.79924936465</v>
      </c>
      <c r="Z71" s="4">
        <f t="shared" si="43"/>
        <v>948187.79924936465</v>
      </c>
      <c r="AA71" s="4">
        <f t="shared" si="42"/>
        <v>965592.97409720509</v>
      </c>
      <c r="AB71" s="4">
        <f t="shared" si="41"/>
        <v>965592.97409720509</v>
      </c>
      <c r="AC71" s="4">
        <f t="shared" si="40"/>
        <v>981613.69093280134</v>
      </c>
      <c r="AD71" s="4">
        <f t="shared" si="39"/>
        <v>1014743.4166013591</v>
      </c>
      <c r="AE71" s="4">
        <f t="shared" si="38"/>
        <v>1014743.4166013591</v>
      </c>
      <c r="AF71" s="4">
        <f t="shared" si="37"/>
        <v>1014743.4166013591</v>
      </c>
      <c r="AG71" s="4">
        <f t="shared" si="36"/>
        <v>1028071.2412645586</v>
      </c>
      <c r="AH71" s="4">
        <f t="shared" si="35"/>
        <v>1028071.2412645586</v>
      </c>
      <c r="AI71" s="4">
        <f t="shared" si="34"/>
        <v>1032090.2134379799</v>
      </c>
      <c r="AJ71" s="4">
        <f t="shared" si="33"/>
        <v>1032090.2134379799</v>
      </c>
      <c r="AK71" s="4">
        <f t="shared" si="32"/>
        <v>1110135.7422669928</v>
      </c>
      <c r="AL71" s="34">
        <f t="shared" si="31"/>
        <v>1110135.7422669928</v>
      </c>
      <c r="AM71" s="17">
        <f>AL71-L71</f>
        <v>573075.96984799276</v>
      </c>
    </row>
    <row r="72" spans="1:39" x14ac:dyDescent="0.2">
      <c r="A72" s="1" t="s">
        <v>2</v>
      </c>
      <c r="B72" s="3">
        <v>50583.640000000007</v>
      </c>
      <c r="C72" s="3">
        <v>352603.13</v>
      </c>
      <c r="D72" s="3">
        <v>714566.67856200004</v>
      </c>
      <c r="E72" s="3">
        <v>801301.26404599997</v>
      </c>
      <c r="F72" s="3">
        <v>869879.56123599992</v>
      </c>
      <c r="G72" s="3">
        <v>1029642.168414</v>
      </c>
      <c r="H72" s="3">
        <v>1074061.9942349999</v>
      </c>
      <c r="I72" s="3">
        <v>1309313.55</v>
      </c>
      <c r="J72" s="3">
        <v>1369896.0089999998</v>
      </c>
      <c r="K72" s="3">
        <v>1390489.659</v>
      </c>
      <c r="L72" s="4">
        <f>K72*$L$82</f>
        <v>1407352.9605137631</v>
      </c>
      <c r="M72" s="4">
        <f t="shared" ref="M72:M81" si="56">L72*$M$82</f>
        <v>1567202.1947815793</v>
      </c>
      <c r="N72" s="4">
        <f t="shared" si="55"/>
        <v>1677724.6898906878</v>
      </c>
      <c r="O72" s="4">
        <f t="shared" si="54"/>
        <v>1735647.60318347</v>
      </c>
      <c r="P72" s="4">
        <f t="shared" si="53"/>
        <v>1858077.0472299955</v>
      </c>
      <c r="Q72" s="4">
        <f t="shared" si="52"/>
        <v>1858077.0472299955</v>
      </c>
      <c r="R72" s="4">
        <f t="shared" si="51"/>
        <v>1898940.0974001042</v>
      </c>
      <c r="S72" s="4">
        <f t="shared" si="50"/>
        <v>1921856.8923855075</v>
      </c>
      <c r="T72" s="4">
        <f t="shared" si="49"/>
        <v>2051614.4410134172</v>
      </c>
      <c r="U72" s="4">
        <f t="shared" si="48"/>
        <v>2111635.8052775129</v>
      </c>
      <c r="V72" s="4">
        <f t="shared" si="47"/>
        <v>2235763.911454279</v>
      </c>
      <c r="W72" s="4">
        <f t="shared" si="46"/>
        <v>2333218.6114180335</v>
      </c>
      <c r="X72" s="4">
        <f t="shared" si="45"/>
        <v>2375277.3938916288</v>
      </c>
      <c r="Y72" s="4">
        <f t="shared" si="44"/>
        <v>2484704.6361080492</v>
      </c>
      <c r="Z72" s="4">
        <f t="shared" si="43"/>
        <v>2484704.6361080492</v>
      </c>
      <c r="AA72" s="4">
        <f t="shared" si="42"/>
        <v>2530314.5022874461</v>
      </c>
      <c r="AB72" s="4">
        <f t="shared" si="41"/>
        <v>2530314.5022874461</v>
      </c>
      <c r="AC72" s="4">
        <f t="shared" si="40"/>
        <v>2572296.4276261749</v>
      </c>
      <c r="AD72" s="4">
        <f t="shared" si="39"/>
        <v>2659112.1228152718</v>
      </c>
      <c r="AE72" s="4">
        <f t="shared" si="38"/>
        <v>2659112.1228152718</v>
      </c>
      <c r="AF72" s="4">
        <f t="shared" si="37"/>
        <v>2659112.1228152718</v>
      </c>
      <c r="AG72" s="4">
        <f t="shared" si="36"/>
        <v>2694037.3852538974</v>
      </c>
      <c r="AH72" s="4">
        <f t="shared" si="35"/>
        <v>2694037.3852538974</v>
      </c>
      <c r="AI72" s="4">
        <f t="shared" si="34"/>
        <v>2704569.010739476</v>
      </c>
      <c r="AJ72" s="4">
        <f t="shared" si="33"/>
        <v>2704569.010739476</v>
      </c>
      <c r="AK72" s="4">
        <f t="shared" si="32"/>
        <v>2909085.5500394651</v>
      </c>
      <c r="AL72" s="34">
        <f t="shared" si="31"/>
        <v>2909085.5500394651</v>
      </c>
      <c r="AM72" s="17">
        <f>AL72-K72</f>
        <v>1518595.8910394651</v>
      </c>
    </row>
    <row r="73" spans="1:39" x14ac:dyDescent="0.2">
      <c r="A73" s="1" t="s">
        <v>1</v>
      </c>
      <c r="B73" s="3">
        <v>87420.83</v>
      </c>
      <c r="C73" s="3">
        <v>107334.56</v>
      </c>
      <c r="D73" s="3">
        <v>244334.56</v>
      </c>
      <c r="E73" s="3">
        <v>401617.23</v>
      </c>
      <c r="F73" s="3">
        <v>462583.53</v>
      </c>
      <c r="G73" s="3">
        <v>455311.53</v>
      </c>
      <c r="H73" s="3">
        <v>591327.53</v>
      </c>
      <c r="I73" s="3">
        <v>645302.53</v>
      </c>
      <c r="J73" s="3">
        <v>756374.48</v>
      </c>
      <c r="K73" s="4">
        <f>J73*$K$82</f>
        <v>833891.6971632886</v>
      </c>
      <c r="L73" s="4">
        <f t="shared" ref="L73:L81" si="57">K73*$L$82</f>
        <v>844004.80158522388</v>
      </c>
      <c r="M73" s="4">
        <f t="shared" si="56"/>
        <v>939868.1173539327</v>
      </c>
      <c r="N73" s="4">
        <f t="shared" si="55"/>
        <v>1006149.653807456</v>
      </c>
      <c r="O73" s="4">
        <f t="shared" si="54"/>
        <v>1040886.6517834762</v>
      </c>
      <c r="P73" s="4">
        <f t="shared" si="53"/>
        <v>1114308.9143784654</v>
      </c>
      <c r="Q73" s="4">
        <f t="shared" si="52"/>
        <v>1114308.9143784654</v>
      </c>
      <c r="R73" s="4">
        <f t="shared" si="51"/>
        <v>1138814.9278083865</v>
      </c>
      <c r="S73" s="4">
        <f t="shared" si="50"/>
        <v>1152558.3777795748</v>
      </c>
      <c r="T73" s="4">
        <f t="shared" si="49"/>
        <v>1230375.3840008886</v>
      </c>
      <c r="U73" s="4">
        <f t="shared" si="48"/>
        <v>1266370.8457350221</v>
      </c>
      <c r="V73" s="4">
        <f t="shared" si="47"/>
        <v>1340811.8143933932</v>
      </c>
      <c r="W73" s="4">
        <f t="shared" si="46"/>
        <v>1399256.4526712203</v>
      </c>
      <c r="X73" s="4">
        <f t="shared" si="45"/>
        <v>1424479.5597044297</v>
      </c>
      <c r="Y73" s="4">
        <f t="shared" si="44"/>
        <v>1490104.2611447652</v>
      </c>
      <c r="Z73" s="4">
        <f t="shared" si="43"/>
        <v>1490104.2611447652</v>
      </c>
      <c r="AA73" s="4">
        <f t="shared" si="42"/>
        <v>1517456.9915081686</v>
      </c>
      <c r="AB73" s="4">
        <f t="shared" si="41"/>
        <v>1517456.9915081686</v>
      </c>
      <c r="AC73" s="4">
        <f t="shared" si="40"/>
        <v>1542634.0064858075</v>
      </c>
      <c r="AD73" s="4">
        <f t="shared" si="39"/>
        <v>1594698.3184589804</v>
      </c>
      <c r="AE73" s="4">
        <f t="shared" si="38"/>
        <v>1594698.3184589804</v>
      </c>
      <c r="AF73" s="4">
        <f t="shared" si="37"/>
        <v>1594698.3184589804</v>
      </c>
      <c r="AG73" s="4">
        <f t="shared" si="36"/>
        <v>1615643.3763242536</v>
      </c>
      <c r="AH73" s="4">
        <f t="shared" si="35"/>
        <v>1615643.3763242536</v>
      </c>
      <c r="AI73" s="4">
        <f t="shared" si="34"/>
        <v>1621959.306107128</v>
      </c>
      <c r="AJ73" s="4">
        <f t="shared" si="33"/>
        <v>1621959.306107128</v>
      </c>
      <c r="AK73" s="4">
        <f t="shared" si="32"/>
        <v>1744610.0881183234</v>
      </c>
      <c r="AL73" s="34">
        <f t="shared" si="31"/>
        <v>1744610.0881183234</v>
      </c>
      <c r="AM73" s="17">
        <f>AL73-J73</f>
        <v>988235.60811832338</v>
      </c>
    </row>
    <row r="74" spans="1:39" x14ac:dyDescent="0.2">
      <c r="A74" s="2" t="s">
        <v>24</v>
      </c>
      <c r="B74" s="3">
        <v>74000</v>
      </c>
      <c r="C74" s="3">
        <v>784204.34000000008</v>
      </c>
      <c r="D74" s="3">
        <v>749507.16599999997</v>
      </c>
      <c r="E74" s="3">
        <v>1003178.4420940001</v>
      </c>
      <c r="F74" s="3">
        <v>1033267.617712</v>
      </c>
      <c r="G74" s="3">
        <v>981895.69972999999</v>
      </c>
      <c r="H74" s="3">
        <v>1018379.5882320001</v>
      </c>
      <c r="I74" s="3">
        <v>1010842.741012</v>
      </c>
      <c r="J74" s="4">
        <f>I74*$J$82</f>
        <v>1035768.9267807032</v>
      </c>
      <c r="K74" s="4">
        <f t="shared" ref="K74:K81" si="58">J74*$K$82</f>
        <v>1141919.9497875161</v>
      </c>
      <c r="L74" s="4">
        <f t="shared" si="57"/>
        <v>1155768.6974522036</v>
      </c>
      <c r="M74" s="4">
        <f t="shared" si="56"/>
        <v>1287042.6183959604</v>
      </c>
      <c r="N74" s="4">
        <f t="shared" si="55"/>
        <v>1377807.6530357357</v>
      </c>
      <c r="O74" s="4">
        <f t="shared" si="54"/>
        <v>1425376.0256667186</v>
      </c>
      <c r="P74" s="4">
        <f t="shared" si="53"/>
        <v>1525919.4735760437</v>
      </c>
      <c r="Q74" s="4">
        <f t="shared" si="52"/>
        <v>1525919.4735760437</v>
      </c>
      <c r="R74" s="4">
        <f t="shared" si="51"/>
        <v>1559477.6751033915</v>
      </c>
      <c r="S74" s="4">
        <f t="shared" si="50"/>
        <v>1578297.7685932221</v>
      </c>
      <c r="T74" s="4">
        <f t="shared" si="49"/>
        <v>1684859.3186591861</v>
      </c>
      <c r="U74" s="4">
        <f t="shared" si="48"/>
        <v>1734151.0144463566</v>
      </c>
      <c r="V74" s="4">
        <f t="shared" si="47"/>
        <v>1836089.4645852312</v>
      </c>
      <c r="W74" s="4">
        <f t="shared" si="46"/>
        <v>1916122.757439204</v>
      </c>
      <c r="X74" s="4">
        <f t="shared" si="45"/>
        <v>1950662.9371949544</v>
      </c>
      <c r="Y74" s="4">
        <f t="shared" si="44"/>
        <v>2040528.5109001386</v>
      </c>
      <c r="Z74" s="4">
        <f t="shared" si="43"/>
        <v>2040528.5109001386</v>
      </c>
      <c r="AA74" s="4">
        <f t="shared" si="42"/>
        <v>2077984.9678829606</v>
      </c>
      <c r="AB74" s="4">
        <f t="shared" si="41"/>
        <v>2077984.9678829606</v>
      </c>
      <c r="AC74" s="4">
        <f t="shared" si="40"/>
        <v>2112462.0298046302</v>
      </c>
      <c r="AD74" s="4">
        <f t="shared" si="39"/>
        <v>2183758.1905847099</v>
      </c>
      <c r="AE74" s="4">
        <f t="shared" si="38"/>
        <v>2183758.1905847099</v>
      </c>
      <c r="AF74" s="4">
        <f t="shared" si="37"/>
        <v>2183758.1905847099</v>
      </c>
      <c r="AG74" s="4">
        <f t="shared" si="36"/>
        <v>2212440.0679881801</v>
      </c>
      <c r="AH74" s="4">
        <f t="shared" si="35"/>
        <v>2212440.0679881801</v>
      </c>
      <c r="AI74" s="4">
        <f t="shared" si="34"/>
        <v>2221089.0163408932</v>
      </c>
      <c r="AJ74" s="4">
        <f t="shared" si="33"/>
        <v>2221089.0163408932</v>
      </c>
      <c r="AK74" s="4">
        <f t="shared" si="32"/>
        <v>2389045.3292674609</v>
      </c>
      <c r="AL74" s="34">
        <f t="shared" si="31"/>
        <v>2389045.3292674609</v>
      </c>
      <c r="AM74" s="17">
        <f>AL74-I74</f>
        <v>1378202.5882554608</v>
      </c>
    </row>
    <row r="75" spans="1:39" x14ac:dyDescent="0.2">
      <c r="A75" s="2" t="s">
        <v>23</v>
      </c>
      <c r="B75" s="3">
        <v>397839.33999999997</v>
      </c>
      <c r="C75" s="3">
        <v>324183.75</v>
      </c>
      <c r="D75" s="3">
        <v>762731.07440499996</v>
      </c>
      <c r="E75" s="3">
        <v>673375.83</v>
      </c>
      <c r="F75" s="3">
        <v>623442.07999999984</v>
      </c>
      <c r="G75" s="3">
        <v>622442.07999999984</v>
      </c>
      <c r="H75" s="3">
        <v>622442.07999999984</v>
      </c>
      <c r="I75" s="4">
        <f>H75*$I$82</f>
        <v>678414.48632421298</v>
      </c>
      <c r="J75" s="4">
        <f t="shared" ref="J75:J81" si="59">I75*$J$82</f>
        <v>695143.38472572609</v>
      </c>
      <c r="K75" s="4">
        <f t="shared" si="58"/>
        <v>766385.31863313075</v>
      </c>
      <c r="L75" s="4">
        <f t="shared" si="57"/>
        <v>775679.73274127045</v>
      </c>
      <c r="M75" s="4">
        <f t="shared" si="56"/>
        <v>863782.58596615889</v>
      </c>
      <c r="N75" s="4">
        <f t="shared" si="55"/>
        <v>924698.40585887106</v>
      </c>
      <c r="O75" s="4">
        <f t="shared" si="54"/>
        <v>956623.3253091696</v>
      </c>
      <c r="P75" s="4">
        <f t="shared" si="53"/>
        <v>1024101.805194559</v>
      </c>
      <c r="Q75" s="4">
        <f t="shared" si="52"/>
        <v>1024101.805194559</v>
      </c>
      <c r="R75" s="4">
        <f t="shared" si="51"/>
        <v>1046623.9732108695</v>
      </c>
      <c r="S75" s="4">
        <f t="shared" si="50"/>
        <v>1059254.8440075421</v>
      </c>
      <c r="T75" s="4">
        <f t="shared" si="49"/>
        <v>1130772.2980256986</v>
      </c>
      <c r="U75" s="4">
        <f t="shared" si="48"/>
        <v>1163853.8042983995</v>
      </c>
      <c r="V75" s="4">
        <f t="shared" si="47"/>
        <v>1232268.5225150187</v>
      </c>
      <c r="W75" s="4">
        <f t="shared" si="46"/>
        <v>1285981.8678826725</v>
      </c>
      <c r="X75" s="4">
        <f t="shared" si="45"/>
        <v>1309163.0783280123</v>
      </c>
      <c r="Y75" s="4">
        <f t="shared" si="44"/>
        <v>1369475.2362432953</v>
      </c>
      <c r="Z75" s="4">
        <f t="shared" si="43"/>
        <v>1369475.2362432953</v>
      </c>
      <c r="AA75" s="4">
        <f t="shared" si="42"/>
        <v>1394613.6697429374</v>
      </c>
      <c r="AB75" s="4">
        <f t="shared" si="41"/>
        <v>1394613.6697429374</v>
      </c>
      <c r="AC75" s="4">
        <f t="shared" si="40"/>
        <v>1417752.5194418938</v>
      </c>
      <c r="AD75" s="4">
        <f t="shared" si="39"/>
        <v>1465602.0476920372</v>
      </c>
      <c r="AE75" s="4">
        <f t="shared" si="38"/>
        <v>1465602.0476920372</v>
      </c>
      <c r="AF75" s="4">
        <f t="shared" si="37"/>
        <v>1465602.0476920372</v>
      </c>
      <c r="AG75" s="4">
        <f t="shared" si="36"/>
        <v>1484851.5316483735</v>
      </c>
      <c r="AH75" s="4">
        <f t="shared" si="35"/>
        <v>1484851.5316483735</v>
      </c>
      <c r="AI75" s="4">
        <f t="shared" si="34"/>
        <v>1490656.1653622943</v>
      </c>
      <c r="AJ75" s="4">
        <f t="shared" si="33"/>
        <v>1490656.1653622943</v>
      </c>
      <c r="AK75" s="4">
        <f t="shared" si="32"/>
        <v>1603377.9480254529</v>
      </c>
      <c r="AL75" s="34">
        <f t="shared" si="31"/>
        <v>1603377.9480254529</v>
      </c>
      <c r="AM75" s="17">
        <f>AL75-H75</f>
        <v>980935.86802545306</v>
      </c>
    </row>
    <row r="76" spans="1:39" x14ac:dyDescent="0.2">
      <c r="A76" s="2" t="s">
        <v>22</v>
      </c>
      <c r="B76" s="3">
        <v>240493.23</v>
      </c>
      <c r="C76" s="3">
        <v>237026.87</v>
      </c>
      <c r="D76" s="3">
        <v>259326.87</v>
      </c>
      <c r="E76" s="3">
        <v>286842.27</v>
      </c>
      <c r="F76" s="3">
        <v>346960.01500000001</v>
      </c>
      <c r="G76" s="3">
        <v>314360.01500000001</v>
      </c>
      <c r="H76" s="4">
        <f t="shared" ref="H76:H81" si="60">G76*$H$82</f>
        <v>405149.5390486524</v>
      </c>
      <c r="I76" s="4">
        <f t="shared" ref="I76:I81" si="61">H76*$I$82</f>
        <v>441582.15719956346</v>
      </c>
      <c r="J76" s="4">
        <f t="shared" si="59"/>
        <v>452471.0506306836</v>
      </c>
      <c r="K76" s="4">
        <f t="shared" si="58"/>
        <v>498842.65308326774</v>
      </c>
      <c r="L76" s="4">
        <f t="shared" si="57"/>
        <v>504892.41692898987</v>
      </c>
      <c r="M76" s="4">
        <f t="shared" si="56"/>
        <v>562238.84564880689</v>
      </c>
      <c r="N76" s="4">
        <f t="shared" si="55"/>
        <v>601889.14748942642</v>
      </c>
      <c r="O76" s="4">
        <f t="shared" si="54"/>
        <v>622669.17958406534</v>
      </c>
      <c r="P76" s="4">
        <f t="shared" si="53"/>
        <v>666591.13778661692</v>
      </c>
      <c r="Q76" s="4">
        <f t="shared" si="52"/>
        <v>666591.13778661692</v>
      </c>
      <c r="R76" s="4">
        <f t="shared" si="51"/>
        <v>681250.88892391871</v>
      </c>
      <c r="S76" s="4">
        <f t="shared" si="50"/>
        <v>689472.36309072794</v>
      </c>
      <c r="T76" s="4">
        <f t="shared" si="49"/>
        <v>736023.30246389704</v>
      </c>
      <c r="U76" s="4">
        <f t="shared" si="48"/>
        <v>757556.1606174137</v>
      </c>
      <c r="V76" s="4">
        <f t="shared" si="47"/>
        <v>802087.51934175752</v>
      </c>
      <c r="W76" s="4">
        <f t="shared" si="46"/>
        <v>837049.70749662316</v>
      </c>
      <c r="X76" s="4">
        <f t="shared" si="45"/>
        <v>852138.43145712279</v>
      </c>
      <c r="Y76" s="4">
        <f t="shared" si="44"/>
        <v>891395.80778747378</v>
      </c>
      <c r="Z76" s="4">
        <f t="shared" si="43"/>
        <v>891395.80778747378</v>
      </c>
      <c r="AA76" s="4">
        <f t="shared" si="42"/>
        <v>907758.49448883755</v>
      </c>
      <c r="AB76" s="4">
        <f t="shared" si="41"/>
        <v>907758.49448883755</v>
      </c>
      <c r="AC76" s="4">
        <f t="shared" si="40"/>
        <v>922819.64570414124</v>
      </c>
      <c r="AD76" s="4">
        <f t="shared" si="39"/>
        <v>953965.0565578565</v>
      </c>
      <c r="AE76" s="4">
        <f t="shared" si="38"/>
        <v>953965.0565578565</v>
      </c>
      <c r="AF76" s="4">
        <f t="shared" si="37"/>
        <v>953965.0565578565</v>
      </c>
      <c r="AG76" s="4">
        <f t="shared" si="36"/>
        <v>966494.60718180216</v>
      </c>
      <c r="AH76" s="4">
        <f t="shared" si="35"/>
        <v>966494.60718180216</v>
      </c>
      <c r="AI76" s="4">
        <f t="shared" si="34"/>
        <v>970272.86181642022</v>
      </c>
      <c r="AJ76" s="4">
        <f t="shared" si="33"/>
        <v>970272.86181642022</v>
      </c>
      <c r="AK76" s="4">
        <f t="shared" si="32"/>
        <v>1043643.8303838427</v>
      </c>
      <c r="AL76" s="34">
        <f t="shared" si="31"/>
        <v>1043643.8303838427</v>
      </c>
      <c r="AM76" s="17">
        <f>AL76-G76</f>
        <v>729283.81538384268</v>
      </c>
    </row>
    <row r="77" spans="1:39" x14ac:dyDescent="0.2">
      <c r="A77" s="8" t="s">
        <v>21</v>
      </c>
      <c r="B77" s="3">
        <v>141830.45000000001</v>
      </c>
      <c r="C77" s="3">
        <v>526948.02500000002</v>
      </c>
      <c r="D77" s="3">
        <v>779766.51</v>
      </c>
      <c r="E77" s="3">
        <v>638320.88500000001</v>
      </c>
      <c r="F77" s="3">
        <v>2218516.33</v>
      </c>
      <c r="G77" s="4">
        <f>F77*$G$82</f>
        <v>2406650.6449573636</v>
      </c>
      <c r="H77" s="4">
        <f t="shared" si="60"/>
        <v>3101709.3552932227</v>
      </c>
      <c r="I77" s="4">
        <f t="shared" si="61"/>
        <v>3380627.0922400653</v>
      </c>
      <c r="J77" s="4">
        <f t="shared" si="59"/>
        <v>3463989.3557228348</v>
      </c>
      <c r="K77" s="4">
        <f t="shared" si="58"/>
        <v>3818997.1226941468</v>
      </c>
      <c r="L77" s="4">
        <f t="shared" si="57"/>
        <v>3865312.3897968889</v>
      </c>
      <c r="M77" s="4">
        <f t="shared" si="56"/>
        <v>4304340.2975432007</v>
      </c>
      <c r="N77" s="4">
        <f t="shared" si="55"/>
        <v>4607891.7033970309</v>
      </c>
      <c r="O77" s="4">
        <f t="shared" si="54"/>
        <v>4766977.7043402409</v>
      </c>
      <c r="P77" s="4">
        <f t="shared" si="53"/>
        <v>5103231.6933724061</v>
      </c>
      <c r="Q77" s="4">
        <f t="shared" si="52"/>
        <v>5103231.6933724061</v>
      </c>
      <c r="R77" s="4">
        <f t="shared" si="51"/>
        <v>5215462.568312089</v>
      </c>
      <c r="S77" s="4">
        <f t="shared" si="50"/>
        <v>5278403.8304380998</v>
      </c>
      <c r="T77" s="4">
        <f t="shared" si="49"/>
        <v>5634784.549741121</v>
      </c>
      <c r="U77" s="4">
        <f t="shared" si="48"/>
        <v>5799633.972346399</v>
      </c>
      <c r="V77" s="4">
        <f t="shared" si="47"/>
        <v>6140553.3580219904</v>
      </c>
      <c r="W77" s="4">
        <f t="shared" si="46"/>
        <v>6408213.9021660294</v>
      </c>
      <c r="X77" s="4">
        <f t="shared" si="45"/>
        <v>6523728.8707319908</v>
      </c>
      <c r="Y77" s="4">
        <f t="shared" si="44"/>
        <v>6824272.150909571</v>
      </c>
      <c r="Z77" s="4">
        <f t="shared" si="43"/>
        <v>6824272.150909571</v>
      </c>
      <c r="AA77" s="4">
        <f t="shared" si="42"/>
        <v>6949540.2149891341</v>
      </c>
      <c r="AB77" s="4">
        <f t="shared" si="41"/>
        <v>6949540.2149891341</v>
      </c>
      <c r="AC77" s="4">
        <f t="shared" si="40"/>
        <v>7064844.0944793774</v>
      </c>
      <c r="AD77" s="4">
        <f t="shared" si="39"/>
        <v>7303284.4798399517</v>
      </c>
      <c r="AE77" s="4">
        <f t="shared" si="38"/>
        <v>7303284.4798399517</v>
      </c>
      <c r="AF77" s="4">
        <f t="shared" si="37"/>
        <v>7303284.4798399517</v>
      </c>
      <c r="AG77" s="4">
        <f t="shared" si="36"/>
        <v>7399207.1470091362</v>
      </c>
      <c r="AH77" s="4">
        <f t="shared" si="35"/>
        <v>7399207.1470091362</v>
      </c>
      <c r="AI77" s="4">
        <f t="shared" si="34"/>
        <v>7428132.3872411577</v>
      </c>
      <c r="AJ77" s="4">
        <f t="shared" si="33"/>
        <v>7428132.3872411577</v>
      </c>
      <c r="AK77" s="4">
        <f t="shared" si="32"/>
        <v>7989839.6031666109</v>
      </c>
      <c r="AL77" s="34">
        <f t="shared" si="31"/>
        <v>7989839.6031666109</v>
      </c>
      <c r="AM77" s="17">
        <f>AL77-F77</f>
        <v>5771323.2731666109</v>
      </c>
    </row>
    <row r="78" spans="1:39" x14ac:dyDescent="0.2">
      <c r="A78" s="21" t="s">
        <v>20</v>
      </c>
      <c r="B78" s="3">
        <v>213752.91</v>
      </c>
      <c r="C78" s="3">
        <v>572641.4</v>
      </c>
      <c r="D78" s="3">
        <v>502783.82</v>
      </c>
      <c r="E78" s="3">
        <v>1148170.3600000001</v>
      </c>
      <c r="F78" s="4">
        <f>E78*$F$82</f>
        <v>1532470.7373970938</v>
      </c>
      <c r="G78" s="4">
        <f>F78*$G$82</f>
        <v>1662427.1089025529</v>
      </c>
      <c r="H78" s="4">
        <f t="shared" si="60"/>
        <v>2142548.4945146511</v>
      </c>
      <c r="I78" s="4">
        <f t="shared" si="61"/>
        <v>2335214.7662170804</v>
      </c>
      <c r="J78" s="4">
        <f t="shared" si="59"/>
        <v>2392798.3988741953</v>
      </c>
      <c r="K78" s="4">
        <f t="shared" si="58"/>
        <v>2638024.9077240182</v>
      </c>
      <c r="L78" s="4">
        <f t="shared" si="57"/>
        <v>2670017.8169354107</v>
      </c>
      <c r="M78" s="4">
        <f t="shared" si="56"/>
        <v>2973282.3962508552</v>
      </c>
      <c r="N78" s="4">
        <f t="shared" si="55"/>
        <v>3182964.7143281549</v>
      </c>
      <c r="O78" s="4">
        <f t="shared" si="54"/>
        <v>3292855.562494684</v>
      </c>
      <c r="P78" s="4">
        <f t="shared" si="53"/>
        <v>3525127.6407105047</v>
      </c>
      <c r="Q78" s="4">
        <f t="shared" si="52"/>
        <v>3525127.6407105047</v>
      </c>
      <c r="R78" s="4">
        <f t="shared" si="51"/>
        <v>3602652.6646879199</v>
      </c>
      <c r="S78" s="4">
        <f t="shared" si="50"/>
        <v>3646130.2091524908</v>
      </c>
      <c r="T78" s="4">
        <f t="shared" si="49"/>
        <v>3892305.1037517148</v>
      </c>
      <c r="U78" s="4">
        <f t="shared" si="48"/>
        <v>4006177.1148806093</v>
      </c>
      <c r="V78" s="4">
        <f t="shared" si="47"/>
        <v>4241671.8801407944</v>
      </c>
      <c r="W78" s="4">
        <f t="shared" si="46"/>
        <v>4426562.090733259</v>
      </c>
      <c r="X78" s="4">
        <f t="shared" si="45"/>
        <v>4506355.6476545557</v>
      </c>
      <c r="Y78" s="4">
        <f t="shared" si="44"/>
        <v>4713960.0614536991</v>
      </c>
      <c r="Z78" s="4">
        <f t="shared" si="43"/>
        <v>4713960.0614536991</v>
      </c>
      <c r="AA78" s="4">
        <f t="shared" si="42"/>
        <v>4800490.7035483252</v>
      </c>
      <c r="AB78" s="4">
        <f t="shared" si="41"/>
        <v>4800490.7035483252</v>
      </c>
      <c r="AC78" s="4">
        <f t="shared" si="40"/>
        <v>4880138.4477806874</v>
      </c>
      <c r="AD78" s="4">
        <f t="shared" si="39"/>
        <v>5044844.4308909252</v>
      </c>
      <c r="AE78" s="4">
        <f t="shared" si="38"/>
        <v>5044844.4308909252</v>
      </c>
      <c r="AF78" s="4">
        <f t="shared" si="37"/>
        <v>5044844.4308909252</v>
      </c>
      <c r="AG78" s="4">
        <f t="shared" si="36"/>
        <v>5111104.3355407398</v>
      </c>
      <c r="AH78" s="4">
        <f t="shared" si="35"/>
        <v>5111104.3355407398</v>
      </c>
      <c r="AI78" s="4">
        <f t="shared" si="34"/>
        <v>5131084.8439680785</v>
      </c>
      <c r="AJ78" s="4">
        <f t="shared" si="33"/>
        <v>5131084.8439680785</v>
      </c>
      <c r="AK78" s="4">
        <f t="shared" si="32"/>
        <v>5519091.8465536973</v>
      </c>
      <c r="AL78" s="34">
        <f t="shared" si="31"/>
        <v>5519091.8465536973</v>
      </c>
      <c r="AM78" s="17">
        <f>AL78-E78</f>
        <v>4370921.4865536969</v>
      </c>
    </row>
    <row r="79" spans="1:39" x14ac:dyDescent="0.2">
      <c r="A79" s="21" t="s">
        <v>19</v>
      </c>
      <c r="B79" s="3">
        <v>44219.57</v>
      </c>
      <c r="C79" s="3">
        <v>270977.87</v>
      </c>
      <c r="D79" s="3">
        <v>230595.04</v>
      </c>
      <c r="E79" s="4">
        <f>D79*$E$82</f>
        <v>260333.96466533586</v>
      </c>
      <c r="F79" s="4">
        <f>E79*$F$82</f>
        <v>347469.50165147631</v>
      </c>
      <c r="G79" s="4">
        <f>F79*$G$82</f>
        <v>376935.5622694646</v>
      </c>
      <c r="H79" s="4">
        <f t="shared" si="60"/>
        <v>485797.3724950935</v>
      </c>
      <c r="I79" s="4">
        <f t="shared" si="61"/>
        <v>529482.15666735021</v>
      </c>
      <c r="J79" s="4">
        <f t="shared" si="59"/>
        <v>542538.56006506458</v>
      </c>
      <c r="K79" s="4">
        <f t="shared" si="58"/>
        <v>598140.75248702662</v>
      </c>
      <c r="L79" s="4">
        <f t="shared" si="57"/>
        <v>605394.76390061167</v>
      </c>
      <c r="M79" s="4">
        <f t="shared" si="56"/>
        <v>674156.3980850674</v>
      </c>
      <c r="N79" s="4">
        <f t="shared" si="55"/>
        <v>721699.3682635359</v>
      </c>
      <c r="O79" s="4">
        <f t="shared" si="54"/>
        <v>746615.81026577414</v>
      </c>
      <c r="P79" s="4">
        <f t="shared" si="53"/>
        <v>799280.73971316172</v>
      </c>
      <c r="Q79" s="4">
        <f t="shared" si="52"/>
        <v>799280.73971316172</v>
      </c>
      <c r="R79" s="4">
        <f t="shared" si="51"/>
        <v>816858.61626870674</v>
      </c>
      <c r="S79" s="4">
        <f t="shared" si="50"/>
        <v>826716.63204641349</v>
      </c>
      <c r="T79" s="4">
        <f t="shared" si="49"/>
        <v>882533.85965023981</v>
      </c>
      <c r="U79" s="4">
        <f t="shared" si="48"/>
        <v>908352.98297406465</v>
      </c>
      <c r="V79" s="4">
        <f t="shared" si="47"/>
        <v>961748.61835531297</v>
      </c>
      <c r="W79" s="4">
        <f t="shared" si="46"/>
        <v>1003670.2732143926</v>
      </c>
      <c r="X79" s="4">
        <f t="shared" si="45"/>
        <v>1021762.5126169759</v>
      </c>
      <c r="Y79" s="4">
        <f t="shared" si="44"/>
        <v>1068834.3427296728</v>
      </c>
      <c r="Z79" s="4">
        <f t="shared" si="43"/>
        <v>1068834.3427296728</v>
      </c>
      <c r="AA79" s="4">
        <f t="shared" si="42"/>
        <v>1088454.1360167346</v>
      </c>
      <c r="AB79" s="4">
        <f t="shared" si="41"/>
        <v>1088454.1360167346</v>
      </c>
      <c r="AC79" s="4">
        <f t="shared" si="40"/>
        <v>1106513.3141274303</v>
      </c>
      <c r="AD79" s="4">
        <f t="shared" si="39"/>
        <v>1143858.4356189745</v>
      </c>
      <c r="AE79" s="4">
        <f t="shared" si="38"/>
        <v>1143858.4356189745</v>
      </c>
      <c r="AF79" s="4">
        <f t="shared" si="37"/>
        <v>1143858.4356189745</v>
      </c>
      <c r="AG79" s="4">
        <f t="shared" si="36"/>
        <v>1158882.0804340465</v>
      </c>
      <c r="AH79" s="4">
        <f t="shared" si="35"/>
        <v>1158882.0804340465</v>
      </c>
      <c r="AI79" s="4">
        <f t="shared" si="34"/>
        <v>1163412.4229303622</v>
      </c>
      <c r="AJ79" s="4">
        <f t="shared" si="33"/>
        <v>1163412.4229303622</v>
      </c>
      <c r="AK79" s="4">
        <f t="shared" si="32"/>
        <v>1251388.3930651664</v>
      </c>
      <c r="AL79" s="34">
        <f t="shared" si="31"/>
        <v>1251388.3930651664</v>
      </c>
      <c r="AM79" s="17">
        <f>AL79-D79</f>
        <v>1020793.3530651664</v>
      </c>
    </row>
    <row r="80" spans="1:39" x14ac:dyDescent="0.2">
      <c r="A80" s="21" t="s">
        <v>18</v>
      </c>
      <c r="B80" s="3">
        <v>190558.3</v>
      </c>
      <c r="C80" s="3">
        <v>44137.1</v>
      </c>
      <c r="D80" s="4">
        <f>C80*$D$82</f>
        <v>69587.940976813596</v>
      </c>
      <c r="E80" s="4">
        <f>D80*$E$82</f>
        <v>78562.420802248249</v>
      </c>
      <c r="F80" s="4">
        <f>E80*$F$82</f>
        <v>104857.79387174055</v>
      </c>
      <c r="G80" s="4">
        <f>F80*$G$82</f>
        <v>113749.93000399986</v>
      </c>
      <c r="H80" s="4">
        <f t="shared" si="60"/>
        <v>146601.76074853863</v>
      </c>
      <c r="I80" s="4">
        <f t="shared" si="61"/>
        <v>159784.7597521765</v>
      </c>
      <c r="J80" s="4">
        <f t="shared" si="59"/>
        <v>163724.86283943118</v>
      </c>
      <c r="K80" s="4">
        <f t="shared" si="58"/>
        <v>180504.24406307298</v>
      </c>
      <c r="L80" s="4">
        <f t="shared" si="57"/>
        <v>182693.32721982122</v>
      </c>
      <c r="M80" s="4">
        <f t="shared" si="56"/>
        <v>203443.90598811195</v>
      </c>
      <c r="N80" s="4">
        <f t="shared" si="55"/>
        <v>217791.21112807366</v>
      </c>
      <c r="O80" s="4">
        <f t="shared" si="54"/>
        <v>225310.383680111</v>
      </c>
      <c r="P80" s="4">
        <f t="shared" si="53"/>
        <v>241203.37080564874</v>
      </c>
      <c r="Q80" s="4">
        <f t="shared" si="52"/>
        <v>241203.37080564874</v>
      </c>
      <c r="R80" s="4">
        <f t="shared" si="51"/>
        <v>246507.94386257563</v>
      </c>
      <c r="S80" s="4">
        <f t="shared" si="50"/>
        <v>249482.85182281429</v>
      </c>
      <c r="T80" s="4">
        <f t="shared" si="49"/>
        <v>266327.12540295912</v>
      </c>
      <c r="U80" s="4">
        <f t="shared" si="48"/>
        <v>274118.70509145287</v>
      </c>
      <c r="V80" s="4">
        <f t="shared" si="47"/>
        <v>290232.20138924732</v>
      </c>
      <c r="W80" s="4">
        <f t="shared" si="46"/>
        <v>302883.13110561931</v>
      </c>
      <c r="X80" s="4">
        <f t="shared" si="45"/>
        <v>308342.9262845848</v>
      </c>
      <c r="Y80" s="4">
        <f t="shared" si="44"/>
        <v>322548.05288033874</v>
      </c>
      <c r="Z80" s="4">
        <f t="shared" si="43"/>
        <v>322548.05288033874</v>
      </c>
      <c r="AA80" s="4">
        <f t="shared" si="42"/>
        <v>328468.82644614199</v>
      </c>
      <c r="AB80" s="4">
        <f t="shared" si="41"/>
        <v>328468.82644614199</v>
      </c>
      <c r="AC80" s="4">
        <f t="shared" si="40"/>
        <v>333918.64453614451</v>
      </c>
      <c r="AD80" s="4">
        <f t="shared" si="39"/>
        <v>345188.48845874367</v>
      </c>
      <c r="AE80" s="4">
        <f t="shared" si="38"/>
        <v>345188.48845874367</v>
      </c>
      <c r="AF80" s="4">
        <f t="shared" si="37"/>
        <v>345188.48845874367</v>
      </c>
      <c r="AG80" s="4">
        <f t="shared" si="36"/>
        <v>349722.25687218324</v>
      </c>
      <c r="AH80" s="4">
        <f t="shared" si="35"/>
        <v>349722.25687218324</v>
      </c>
      <c r="AI80" s="4">
        <f t="shared" si="34"/>
        <v>351089.4033911993</v>
      </c>
      <c r="AJ80" s="4">
        <f t="shared" si="33"/>
        <v>351089.4033911993</v>
      </c>
      <c r="AK80" s="4">
        <f t="shared" si="32"/>
        <v>377638.39862161997</v>
      </c>
      <c r="AL80" s="34">
        <f t="shared" si="31"/>
        <v>377638.39862161997</v>
      </c>
      <c r="AM80" s="17">
        <f>AL80-C80</f>
        <v>333501.29862161999</v>
      </c>
    </row>
    <row r="81" spans="1:39" x14ac:dyDescent="0.2">
      <c r="A81" s="21" t="s">
        <v>17</v>
      </c>
      <c r="B81" s="3">
        <v>51342.47</v>
      </c>
      <c r="C81" s="4">
        <f>B81*C82</f>
        <v>130810.39486813155</v>
      </c>
      <c r="D81" s="4">
        <f>C81*$D$82</f>
        <v>206239.78551461737</v>
      </c>
      <c r="E81" s="4">
        <f>D81*$E$82</f>
        <v>232837.70992970554</v>
      </c>
      <c r="F81" s="4">
        <f>E81*$F$82</f>
        <v>310770.06467039126</v>
      </c>
      <c r="G81" s="4">
        <f>F81*$G$82</f>
        <v>337123.94470967841</v>
      </c>
      <c r="H81" s="4">
        <f t="shared" si="60"/>
        <v>434487.86195467506</v>
      </c>
      <c r="I81" s="4">
        <f t="shared" si="61"/>
        <v>473558.69590643118</v>
      </c>
      <c r="J81" s="4">
        <f t="shared" si="59"/>
        <v>485236.09294123703</v>
      </c>
      <c r="K81" s="4">
        <f t="shared" si="58"/>
        <v>534965.62849086523</v>
      </c>
      <c r="L81" s="4">
        <f t="shared" si="57"/>
        <v>541453.47731041641</v>
      </c>
      <c r="M81" s="4">
        <f t="shared" si="56"/>
        <v>602952.56543406693</v>
      </c>
      <c r="N81" s="4">
        <f t="shared" si="55"/>
        <v>645474.08702592424</v>
      </c>
      <c r="O81" s="4">
        <f t="shared" si="54"/>
        <v>667758.87534716923</v>
      </c>
      <c r="P81" s="4">
        <f t="shared" si="53"/>
        <v>714861.37917106622</v>
      </c>
      <c r="Q81" s="4">
        <f t="shared" si="52"/>
        <v>714861.37917106622</v>
      </c>
      <c r="R81" s="4">
        <f t="shared" si="51"/>
        <v>730582.69516562542</v>
      </c>
      <c r="S81" s="4">
        <f t="shared" si="50"/>
        <v>739399.51559504122</v>
      </c>
      <c r="T81" s="4">
        <f t="shared" si="49"/>
        <v>789321.37449119834</v>
      </c>
      <c r="U81" s="4">
        <f t="shared" si="48"/>
        <v>812413.50369085977</v>
      </c>
      <c r="V81" s="4">
        <f t="shared" si="47"/>
        <v>860169.53690148459</v>
      </c>
      <c r="W81" s="4">
        <f t="shared" si="46"/>
        <v>897663.46177755482</v>
      </c>
      <c r="X81" s="4">
        <f t="shared" si="45"/>
        <v>913844.81404717825</v>
      </c>
      <c r="Y81" s="4">
        <f t="shared" si="44"/>
        <v>955944.95699137647</v>
      </c>
      <c r="Z81" s="4">
        <f t="shared" si="43"/>
        <v>955944.95699137647</v>
      </c>
      <c r="AA81" s="4">
        <f t="shared" si="42"/>
        <v>973492.52418694471</v>
      </c>
      <c r="AB81" s="4">
        <f t="shared" si="41"/>
        <v>973492.52418694471</v>
      </c>
      <c r="AC81" s="4">
        <f t="shared" si="40"/>
        <v>989644.30707056669</v>
      </c>
      <c r="AD81" s="4">
        <f t="shared" si="39"/>
        <v>1023045.0681902915</v>
      </c>
      <c r="AE81" s="4">
        <f t="shared" si="38"/>
        <v>1023045.0681902915</v>
      </c>
      <c r="AF81" s="4">
        <f t="shared" si="37"/>
        <v>1023045.0681902915</v>
      </c>
      <c r="AG81" s="4">
        <f t="shared" si="36"/>
        <v>1036481.928255921</v>
      </c>
      <c r="AH81" s="4">
        <f t="shared" si="35"/>
        <v>1036481.928255921</v>
      </c>
      <c r="AI81" s="4">
        <f t="shared" si="34"/>
        <v>1040533.7797820767</v>
      </c>
      <c r="AJ81" s="4">
        <f t="shared" si="33"/>
        <v>1040533.7797820767</v>
      </c>
      <c r="AK81" s="4">
        <f t="shared" si="32"/>
        <v>1119217.8018280079</v>
      </c>
      <c r="AL81" s="34">
        <f t="shared" si="31"/>
        <v>1119217.8018280079</v>
      </c>
      <c r="AM81" s="17">
        <f>AL81-B81</f>
        <v>1067875.3318280079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2.5478009699987467</v>
      </c>
      <c r="D82" s="23">
        <f>IF(SUM(D46:D79)/SUM(C46:C79)&lt;1,1,SUM(D46:D79)/SUM(C46:C79))</f>
        <v>1.5766314727703812</v>
      </c>
      <c r="E82" s="23">
        <f>IF(SUM(E46:E78)/SUM(D46:D78)&lt;1,1,SUM(E46:E78)/SUM(D46:D78))</f>
        <v>1.1289660205411871</v>
      </c>
      <c r="F82" s="23">
        <f>IF(SUM(F46:F77)/SUM(E46:E77)&lt;1,1,SUM(F46:F77)/SUM(E46:E77))</f>
        <v>1.3347067567543667</v>
      </c>
      <c r="G82" s="23">
        <f>IF(SUM(G46:G76)/SUM(F46:F76)&lt;1,1,SUM(G46:G76)/SUM(F46:F76))</f>
        <v>1.0848018616826514</v>
      </c>
      <c r="H82" s="23">
        <f>IF(SUM(H46:H75)/SUM(G46:G75)&lt;1,1,SUM(H46:H75)/SUM(G46:G75))</f>
        <v>1.2888074809662176</v>
      </c>
      <c r="I82" s="23">
        <f>IF(SUM(I46:I74)/SUM(H46:H74)&lt;1,1,SUM(I46:I74)/SUM(H46:H74))</f>
        <v>1.0899238790607042</v>
      </c>
      <c r="J82" s="23">
        <f>IF(SUM(J46:J73)/SUM(I46:I73)&lt;1,1,SUM(J46:J73)/SUM(I46:I73))</f>
        <v>1.0246588166065758</v>
      </c>
      <c r="K82" s="23">
        <f>IF(SUM(K46:K72)/SUM(J46:J72)&lt;1,1,SUM(K46:K72)/SUM(J46:J72))</f>
        <v>1.1024852361006265</v>
      </c>
      <c r="L82" s="23">
        <f>IF(SUM(L46:L71)/SUM(K46:K71)&lt;1,1,SUM(L46:L71)/SUM(K46:K71))</f>
        <v>1.0121275993709229</v>
      </c>
      <c r="M82" s="23">
        <f>IF(SUM(M46:M70)/SUM(L46:L70)&lt;1,1,SUM(M46:M70)/SUM(L46:L70))</f>
        <v>1.1135814815136795</v>
      </c>
      <c r="N82" s="23">
        <f>IF(SUM(N46:N69)/SUM(M46:M69)&lt;1,1,SUM(N46:N69)/SUM(M46:M69))</f>
        <v>1.070522167131416</v>
      </c>
      <c r="O82" s="23">
        <f>IF(SUM(O46:O68)/SUM(N46:N68)&lt;1,1,SUM(O46:O68)/SUM(N46:N68))</f>
        <v>1.0345246831269772</v>
      </c>
      <c r="P82" s="23">
        <f>IF(SUM(P46:P67)/SUM(O46:O67)&lt;1,1,SUM(P46:P67)/SUM(O46:O67))</f>
        <v>1.0705381920972721</v>
      </c>
      <c r="Q82" s="23">
        <f>IF(SUM(Q46:Q66)/SUM(P46:P66)&lt;1,1,SUM(Q46:Q66)/SUM(P46:P66))</f>
        <v>1</v>
      </c>
      <c r="R82" s="23">
        <f>IF(SUM(R46:R65)/SUM(Q46:Q65)&lt;1,1,SUM(R46:R65)/SUM(Q46:Q65))</f>
        <v>1.0219921182660465</v>
      </c>
      <c r="S82" s="23">
        <f>IF(SUM(S46:S64)/SUM(R46:R64)&lt;1,1,SUM(S46:S64)/SUM(R46:R64))</f>
        <v>1.0120682032133501</v>
      </c>
      <c r="T82" s="23">
        <f>IF(SUM(T46:T63)/SUM(S46:S63)&lt;1,1,SUM(T46:T63)/SUM(S46:S63))</f>
        <v>1.0675167589959562</v>
      </c>
      <c r="U82" s="23">
        <f>IF(SUM(U46:U62)/SUM(T46:T62)&lt;1,1,SUM(U46:U62)/SUM(T46:T62))</f>
        <v>1.0292556744894268</v>
      </c>
      <c r="V82" s="23">
        <f>IF(SUM(V46:V61)/SUM(U46:U61)&lt;1,1,SUM(V46:V61)/SUM(U46:U61))</f>
        <v>1.0587829141116751</v>
      </c>
      <c r="W82" s="23">
        <f>IF(SUM(W46:W60)/SUM(V46:V60)&lt;1,1,SUM(W46:W60)/SUM(V46:V60))</f>
        <v>1.0435889941082213</v>
      </c>
      <c r="X82" s="23">
        <f>IF(SUM(X46:X59)/SUM(W46:W59)&lt;1,1,SUM(X46:X59)/SUM(W46:W59))</f>
        <v>1.0180260787685187</v>
      </c>
      <c r="Y82" s="23">
        <f>IF(SUM(Y46:Y58)/SUM(X46:X58)&lt;1,1,SUM(Y46:Y58)/SUM(X46:X58))</f>
        <v>1.0460692475320266</v>
      </c>
      <c r="Z82" s="23">
        <f>IF(SUM(Z46:Z57)/SUM(Y46:Y57)&lt;1,1,SUM(Z46:Z57)/SUM(Y46:Y57))</f>
        <v>1</v>
      </c>
      <c r="AA82" s="23">
        <f>IF(SUM(AA46:AA56)/SUM(Z46:Z56)&lt;1,1,SUM(AA46:AA56)/SUM(Z46:Z56))</f>
        <v>1.01835625269764</v>
      </c>
      <c r="AB82" s="23">
        <f>IF(SUM(AB46:AB55)/SUM(AA46:AA55)&lt;1,1,SUM(AB46:AB55)/SUM(AA46:AA55))</f>
        <v>1</v>
      </c>
      <c r="AC82" s="23">
        <f>IF(SUM(AC46:AC54)/SUM(AB46:AB54)&lt;1,1,SUM(AC46:AC54)/SUM(AB46:AB54))</f>
        <v>1.0165915838923487</v>
      </c>
      <c r="AD82" s="23">
        <f>IF(SUM(AD46:AD53)/SUM(AC46:AC53)&lt;1,1,SUM(AD46:AD53)/SUM(AC46:AC53))</f>
        <v>1.0337502685369797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1.0131341819470363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1.003909235091994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1.0756189021200353</v>
      </c>
      <c r="AL82" s="17">
        <f>SUM(AL46:AL81)</f>
        <v>79156724.913728952</v>
      </c>
      <c r="AM82" s="17">
        <f>SUM(AM46:AM81)</f>
        <v>29422227.18901756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41184920.243054047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26" priority="4" operator="lessThan">
      <formula>0</formula>
    </cfRule>
  </conditionalFormatting>
  <conditionalFormatting sqref="AM7:AM41">
    <cfRule type="cellIs" dxfId="25" priority="3" operator="lessThan">
      <formula>0</formula>
    </cfRule>
  </conditionalFormatting>
  <conditionalFormatting sqref="AM46">
    <cfRule type="cellIs" dxfId="24" priority="2" operator="lessThan">
      <formula>0</formula>
    </cfRule>
  </conditionalFormatting>
  <conditionalFormatting sqref="AM47:AM81">
    <cfRule type="cellIs" dxfId="23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40"/>
  <sheetViews>
    <sheetView topLeftCell="K52" zoomScaleNormal="100" zoomScaleSheetLayoutView="40" workbookViewId="0">
      <selection activeCell="A165" sqref="A165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8554687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групите'!B3</f>
        <v>Общо за пазара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49</v>
      </c>
      <c r="AM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11410.970000000001</v>
      </c>
      <c r="C6" s="3">
        <v>15695.869999999999</v>
      </c>
      <c r="D6" s="3">
        <v>17430.28</v>
      </c>
      <c r="E6" s="3">
        <v>18180.689999999999</v>
      </c>
      <c r="F6" s="3">
        <v>18629.650000000001</v>
      </c>
      <c r="G6" s="3">
        <v>18876.05</v>
      </c>
      <c r="H6" s="3">
        <v>19038.55</v>
      </c>
      <c r="I6" s="3">
        <v>19257.149999999998</v>
      </c>
      <c r="J6" s="3">
        <v>19366.7</v>
      </c>
      <c r="K6" s="3">
        <v>19477.11</v>
      </c>
      <c r="L6" s="3">
        <v>19571</v>
      </c>
      <c r="M6" s="3">
        <v>19566.009999999998</v>
      </c>
      <c r="N6" s="3">
        <v>19639</v>
      </c>
      <c r="O6" s="3">
        <v>19678.23</v>
      </c>
      <c r="P6" s="3">
        <v>19704.43</v>
      </c>
      <c r="Q6" s="3">
        <v>19710.303225064828</v>
      </c>
      <c r="R6" s="3">
        <v>19707.27</v>
      </c>
      <c r="S6" s="3">
        <v>19944.289999999997</v>
      </c>
      <c r="T6" s="3">
        <v>19963.689999999999</v>
      </c>
      <c r="U6" s="3">
        <v>19963.920000000002</v>
      </c>
      <c r="V6" s="3">
        <v>19980.810000000001</v>
      </c>
      <c r="W6" s="3">
        <v>20272.259999999998</v>
      </c>
      <c r="X6" s="3">
        <v>20431.969999999998</v>
      </c>
      <c r="Y6" s="3">
        <v>20462.43</v>
      </c>
      <c r="Z6" s="3">
        <v>20489.219999999998</v>
      </c>
      <c r="AA6" s="3">
        <v>20473.170000000002</v>
      </c>
      <c r="AB6" s="3">
        <v>20504.7</v>
      </c>
      <c r="AC6" s="3">
        <v>20511.719999999998</v>
      </c>
      <c r="AD6" s="3">
        <v>20515.73</v>
      </c>
      <c r="AE6" s="3">
        <v>20521.78</v>
      </c>
      <c r="AF6" s="3">
        <v>20526.789999999997</v>
      </c>
      <c r="AG6" s="3">
        <v>20528.810000000001</v>
      </c>
      <c r="AH6" s="3">
        <v>20539.77</v>
      </c>
      <c r="AI6" s="3">
        <v>20553.77</v>
      </c>
      <c r="AJ6" s="3">
        <v>20624.77</v>
      </c>
      <c r="AK6" s="3">
        <v>20554.77</v>
      </c>
      <c r="AL6" s="34">
        <f>AK6</f>
        <v>20554.77</v>
      </c>
      <c r="AM6" s="17">
        <f>AL6-AK6</f>
        <v>0</v>
      </c>
    </row>
    <row r="7" spans="1:39" s="19" customFormat="1" x14ac:dyDescent="0.2">
      <c r="A7" s="1" t="s">
        <v>36</v>
      </c>
      <c r="B7" s="3">
        <v>12049.04</v>
      </c>
      <c r="C7" s="3">
        <v>17256.89</v>
      </c>
      <c r="D7" s="3">
        <v>18980.030000000002</v>
      </c>
      <c r="E7" s="3">
        <v>19774.91</v>
      </c>
      <c r="F7" s="3">
        <v>20165.48</v>
      </c>
      <c r="G7" s="3">
        <v>20409.439999999999</v>
      </c>
      <c r="H7" s="3">
        <v>20682.12</v>
      </c>
      <c r="I7" s="3">
        <v>20810.37</v>
      </c>
      <c r="J7" s="3">
        <v>20931.600000000002</v>
      </c>
      <c r="K7" s="3">
        <v>21025.9</v>
      </c>
      <c r="L7" s="3">
        <v>21060.651627548425</v>
      </c>
      <c r="M7" s="3">
        <v>21137.456046123374</v>
      </c>
      <c r="N7" s="3">
        <v>21173.750715740833</v>
      </c>
      <c r="O7" s="3">
        <v>21225.469669093862</v>
      </c>
      <c r="P7" s="3">
        <v>21228.489669093862</v>
      </c>
      <c r="Q7" s="3">
        <v>21223.101729733804</v>
      </c>
      <c r="R7" s="3">
        <v>21420.817071155292</v>
      </c>
      <c r="S7" s="3">
        <v>21457.34</v>
      </c>
      <c r="T7" s="3">
        <v>21473.829999999998</v>
      </c>
      <c r="U7" s="3">
        <v>21560.21</v>
      </c>
      <c r="V7" s="3">
        <v>21872.3</v>
      </c>
      <c r="W7" s="3">
        <v>21965.65</v>
      </c>
      <c r="X7" s="3">
        <v>21981.68</v>
      </c>
      <c r="Y7" s="3">
        <v>22011.62</v>
      </c>
      <c r="Z7" s="3">
        <v>22000.49</v>
      </c>
      <c r="AA7" s="3">
        <v>22036.530000000002</v>
      </c>
      <c r="AB7" s="3">
        <v>22043.48</v>
      </c>
      <c r="AC7" s="3">
        <v>22048.5</v>
      </c>
      <c r="AD7" s="3">
        <v>22056.579999999998</v>
      </c>
      <c r="AE7" s="3">
        <v>22065.11</v>
      </c>
      <c r="AF7" s="3">
        <v>22068.13</v>
      </c>
      <c r="AG7" s="3">
        <v>22067.74</v>
      </c>
      <c r="AH7" s="3">
        <v>22082.74</v>
      </c>
      <c r="AI7" s="3">
        <v>21789.74</v>
      </c>
      <c r="AJ7" s="3">
        <v>22091.74</v>
      </c>
      <c r="AK7" s="4">
        <f>AJ7*$AK$42</f>
        <v>22091.74</v>
      </c>
      <c r="AL7" s="34">
        <f t="shared" ref="AL7:AL41" si="0">AK7</f>
        <v>22091.74</v>
      </c>
      <c r="AM7" s="17">
        <f>AL7-AJ7</f>
        <v>0</v>
      </c>
    </row>
    <row r="8" spans="1:39" s="19" customFormat="1" x14ac:dyDescent="0.2">
      <c r="A8" s="1" t="s">
        <v>35</v>
      </c>
      <c r="B8" s="3">
        <v>11177.869999999999</v>
      </c>
      <c r="C8" s="3">
        <v>15542.12</v>
      </c>
      <c r="D8" s="3">
        <v>17235.12</v>
      </c>
      <c r="E8" s="3">
        <v>17898.73</v>
      </c>
      <c r="F8" s="3">
        <v>18175.68</v>
      </c>
      <c r="G8" s="3">
        <v>18447.219999999998</v>
      </c>
      <c r="H8" s="3">
        <v>18588.87</v>
      </c>
      <c r="I8" s="3">
        <v>18681.8</v>
      </c>
      <c r="J8" s="3">
        <v>18805.739999999998</v>
      </c>
      <c r="K8" s="3">
        <v>18844.89</v>
      </c>
      <c r="L8" s="3">
        <v>18930.82</v>
      </c>
      <c r="M8" s="3">
        <v>18988.199999999997</v>
      </c>
      <c r="N8" s="3">
        <v>19040.349999999999</v>
      </c>
      <c r="O8" s="3">
        <v>19012.449999999997</v>
      </c>
      <c r="P8" s="3">
        <v>19010.87</v>
      </c>
      <c r="Q8" s="3">
        <v>19134.29</v>
      </c>
      <c r="R8" s="3">
        <v>19150.589999999997</v>
      </c>
      <c r="S8" s="3">
        <v>19123.14</v>
      </c>
      <c r="T8" s="3">
        <v>19198.48</v>
      </c>
      <c r="U8" s="3">
        <v>19448.5</v>
      </c>
      <c r="V8" s="3">
        <v>19574.219999999998</v>
      </c>
      <c r="W8" s="3">
        <v>19619.439999999999</v>
      </c>
      <c r="X8" s="3">
        <v>19638.419999999998</v>
      </c>
      <c r="Y8" s="3">
        <v>19631.759999999998</v>
      </c>
      <c r="Z8" s="3">
        <v>19690.5</v>
      </c>
      <c r="AA8" s="3">
        <v>19699.509999999998</v>
      </c>
      <c r="AB8" s="3">
        <v>19713.519999999997</v>
      </c>
      <c r="AC8" s="3">
        <v>19725.649999999998</v>
      </c>
      <c r="AD8" s="3">
        <v>19745.64</v>
      </c>
      <c r="AE8" s="3">
        <v>19748.089999999997</v>
      </c>
      <c r="AF8" s="3">
        <v>19750.05</v>
      </c>
      <c r="AG8" s="3">
        <v>19761.05</v>
      </c>
      <c r="AH8" s="3">
        <v>19905.05</v>
      </c>
      <c r="AI8" s="3">
        <v>19770.05</v>
      </c>
      <c r="AJ8" s="4">
        <f>AI8*$AJ$42</f>
        <v>19944.202512392098</v>
      </c>
      <c r="AK8" s="4">
        <f t="shared" ref="AK8:AK41" si="1">AJ8*$AK$42</f>
        <v>19944.202512392098</v>
      </c>
      <c r="AL8" s="34">
        <f t="shared" si="0"/>
        <v>19944.202512392098</v>
      </c>
      <c r="AM8" s="17">
        <f>AL8-AI8</f>
        <v>174.15251239209829</v>
      </c>
    </row>
    <row r="9" spans="1:39" s="19" customFormat="1" x14ac:dyDescent="0.2">
      <c r="A9" s="1" t="s">
        <v>34</v>
      </c>
      <c r="B9" s="3">
        <v>12113.08</v>
      </c>
      <c r="C9" s="3">
        <v>17249.53</v>
      </c>
      <c r="D9" s="3">
        <v>18849.57</v>
      </c>
      <c r="E9" s="3">
        <v>19430</v>
      </c>
      <c r="F9" s="3">
        <v>19811.12</v>
      </c>
      <c r="G9" s="3">
        <v>19994.13</v>
      </c>
      <c r="H9" s="3">
        <v>20098.75</v>
      </c>
      <c r="I9" s="3">
        <v>20277.59</v>
      </c>
      <c r="J9" s="3">
        <v>20340.96</v>
      </c>
      <c r="K9" s="3">
        <v>20480.73</v>
      </c>
      <c r="L9" s="3">
        <v>20538.309999999998</v>
      </c>
      <c r="M9" s="3">
        <v>20588.939999999999</v>
      </c>
      <c r="N9" s="3">
        <v>20546.559999999998</v>
      </c>
      <c r="O9" s="3">
        <v>20577.940000000002</v>
      </c>
      <c r="P9" s="3">
        <v>20750.03</v>
      </c>
      <c r="Q9" s="3">
        <v>20777.760000000002</v>
      </c>
      <c r="R9" s="3">
        <v>20770.34</v>
      </c>
      <c r="S9" s="3">
        <v>20814.2</v>
      </c>
      <c r="T9" s="3">
        <v>21121.489999999998</v>
      </c>
      <c r="U9" s="3">
        <v>21272.940000000002</v>
      </c>
      <c r="V9" s="3">
        <v>21269.59</v>
      </c>
      <c r="W9" s="3">
        <v>21283.940000000002</v>
      </c>
      <c r="X9" s="3">
        <v>21264.54</v>
      </c>
      <c r="Y9" s="3">
        <v>21333.57</v>
      </c>
      <c r="Z9" s="3">
        <v>21339.58</v>
      </c>
      <c r="AA9" s="3">
        <v>21352.59</v>
      </c>
      <c r="AB9" s="3">
        <v>21369.63</v>
      </c>
      <c r="AC9" s="3">
        <v>21382.639999999999</v>
      </c>
      <c r="AD9" s="3">
        <v>21387.5</v>
      </c>
      <c r="AE9" s="3">
        <v>21397.05</v>
      </c>
      <c r="AF9" s="3">
        <v>21423.05</v>
      </c>
      <c r="AG9" s="3">
        <v>21380.05</v>
      </c>
      <c r="AH9" s="3">
        <v>21432.05</v>
      </c>
      <c r="AI9" s="4">
        <f>AH9*$AI$42</f>
        <v>21432.05</v>
      </c>
      <c r="AJ9" s="4">
        <f t="shared" ref="AJ9:AJ41" si="2">AI9*$AJ$42</f>
        <v>21620.842914191569</v>
      </c>
      <c r="AK9" s="4">
        <f t="shared" si="1"/>
        <v>21620.842914191569</v>
      </c>
      <c r="AL9" s="34">
        <f>AK9</f>
        <v>21620.842914191569</v>
      </c>
      <c r="AM9" s="17">
        <f>AL9-AH9</f>
        <v>188.79291419157016</v>
      </c>
    </row>
    <row r="10" spans="1:39" s="19" customFormat="1" x14ac:dyDescent="0.2">
      <c r="A10" s="2" t="s">
        <v>33</v>
      </c>
      <c r="B10" s="3">
        <v>12825.7</v>
      </c>
      <c r="C10" s="3">
        <v>17761.02</v>
      </c>
      <c r="D10" s="3">
        <v>19234.95</v>
      </c>
      <c r="E10" s="3">
        <v>19955.990000000002</v>
      </c>
      <c r="F10" s="3">
        <v>20237.280000000002</v>
      </c>
      <c r="G10" s="3">
        <v>20449.210000000003</v>
      </c>
      <c r="H10" s="3">
        <v>20666.560000000001</v>
      </c>
      <c r="I10" s="3">
        <v>20789.5</v>
      </c>
      <c r="J10" s="3">
        <v>20973.7</v>
      </c>
      <c r="K10" s="3">
        <v>21046</v>
      </c>
      <c r="L10" s="3">
        <v>21104.37</v>
      </c>
      <c r="M10" s="3">
        <v>21011.7</v>
      </c>
      <c r="N10" s="3">
        <v>21028.76</v>
      </c>
      <c r="O10" s="3">
        <v>21419.83</v>
      </c>
      <c r="P10" s="3">
        <v>21464.54</v>
      </c>
      <c r="Q10" s="3">
        <v>21469.09</v>
      </c>
      <c r="R10" s="3">
        <v>21493.200000000001</v>
      </c>
      <c r="S10" s="3">
        <v>21884.74</v>
      </c>
      <c r="T10" s="3">
        <v>22072.16</v>
      </c>
      <c r="U10" s="3">
        <v>22110.170000000002</v>
      </c>
      <c r="V10" s="3">
        <v>22130.48</v>
      </c>
      <c r="W10" s="3">
        <v>22060.760000000002</v>
      </c>
      <c r="X10" s="3">
        <v>22126.74</v>
      </c>
      <c r="Y10" s="3">
        <v>22138.640000000003</v>
      </c>
      <c r="Z10" s="3">
        <v>22167.640000000003</v>
      </c>
      <c r="AA10" s="3">
        <v>22191.670000000002</v>
      </c>
      <c r="AB10" s="3">
        <v>22221.69</v>
      </c>
      <c r="AC10" s="3">
        <v>22213.69</v>
      </c>
      <c r="AD10" s="3">
        <v>22216.460000000003</v>
      </c>
      <c r="AE10" s="3">
        <v>22236.460000000003</v>
      </c>
      <c r="AF10" s="3">
        <v>22232.460000000003</v>
      </c>
      <c r="AG10" s="3">
        <v>22263.460000000003</v>
      </c>
      <c r="AH10" s="4">
        <f>AG10*$AH$42</f>
        <v>22322.472852421819</v>
      </c>
      <c r="AI10" s="4">
        <f t="shared" ref="AI10:AI41" si="3">AH10*$AI$42</f>
        <v>22322.472852421819</v>
      </c>
      <c r="AJ10" s="4">
        <f t="shared" si="2"/>
        <v>22519.109417835345</v>
      </c>
      <c r="AK10" s="4">
        <f t="shared" si="1"/>
        <v>22519.109417835345</v>
      </c>
      <c r="AL10" s="34">
        <f t="shared" si="0"/>
        <v>22519.109417835345</v>
      </c>
      <c r="AM10" s="17">
        <f>AL10-AG10</f>
        <v>255.64941783534232</v>
      </c>
    </row>
    <row r="11" spans="1:39" s="19" customFormat="1" x14ac:dyDescent="0.2">
      <c r="A11" s="2" t="s">
        <v>32</v>
      </c>
      <c r="B11" s="3">
        <v>13841.46</v>
      </c>
      <c r="C11" s="3">
        <v>19083.16</v>
      </c>
      <c r="D11" s="3">
        <v>20600.239999999998</v>
      </c>
      <c r="E11" s="3">
        <v>21183.63</v>
      </c>
      <c r="F11" s="3">
        <v>21564.73</v>
      </c>
      <c r="G11" s="3">
        <v>21877.96</v>
      </c>
      <c r="H11" s="3">
        <v>22045.84</v>
      </c>
      <c r="I11" s="3">
        <v>22327</v>
      </c>
      <c r="J11" s="3">
        <v>22418.59</v>
      </c>
      <c r="K11" s="3">
        <v>22478.09</v>
      </c>
      <c r="L11" s="3">
        <v>22416.94</v>
      </c>
      <c r="M11" s="3">
        <v>22441.52</v>
      </c>
      <c r="N11" s="3">
        <v>22609.5</v>
      </c>
      <c r="O11" s="3">
        <v>22662.57</v>
      </c>
      <c r="P11" s="3">
        <v>22689.439999999999</v>
      </c>
      <c r="Q11" s="3">
        <v>22629.18</v>
      </c>
      <c r="R11" s="3">
        <v>22939.25</v>
      </c>
      <c r="S11" s="3">
        <v>23285.119999999999</v>
      </c>
      <c r="T11" s="3">
        <v>23323.13</v>
      </c>
      <c r="U11" s="3">
        <v>23388.149999999998</v>
      </c>
      <c r="V11" s="3">
        <v>23329.78</v>
      </c>
      <c r="W11" s="3">
        <v>23369.460975353959</v>
      </c>
      <c r="X11" s="3">
        <v>23382.630975353957</v>
      </c>
      <c r="Y11" s="3">
        <v>23392.580975353958</v>
      </c>
      <c r="Z11" s="3">
        <v>23405.61097535396</v>
      </c>
      <c r="AA11" s="3">
        <v>23446.550975353959</v>
      </c>
      <c r="AB11" s="3">
        <v>23433.800975353959</v>
      </c>
      <c r="AC11" s="3">
        <v>23447.11097535396</v>
      </c>
      <c r="AD11" s="3">
        <v>23474.11097535396</v>
      </c>
      <c r="AE11" s="3">
        <v>23163.11097535396</v>
      </c>
      <c r="AF11" s="3">
        <v>23500.11097535396</v>
      </c>
      <c r="AG11" s="4">
        <f>AF11*$AG$42</f>
        <v>23500.250645192387</v>
      </c>
      <c r="AH11" s="4">
        <f t="shared" ref="AH11:AH41" si="4">AG11*$AH$42</f>
        <v>23562.541808524609</v>
      </c>
      <c r="AI11" s="4">
        <f t="shared" si="3"/>
        <v>23562.541808524609</v>
      </c>
      <c r="AJ11" s="4">
        <f t="shared" si="2"/>
        <v>23770.102024826461</v>
      </c>
      <c r="AK11" s="4">
        <f t="shared" si="1"/>
        <v>23770.102024826461</v>
      </c>
      <c r="AL11" s="34">
        <f t="shared" si="0"/>
        <v>23770.102024826461</v>
      </c>
      <c r="AM11" s="17">
        <f>AL11-AF11</f>
        <v>269.99104947250089</v>
      </c>
    </row>
    <row r="12" spans="1:39" s="19" customFormat="1" x14ac:dyDescent="0.2">
      <c r="A12" s="2" t="s">
        <v>31</v>
      </c>
      <c r="B12" s="3">
        <v>12329.22</v>
      </c>
      <c r="C12" s="3">
        <v>16810.36</v>
      </c>
      <c r="D12" s="3">
        <v>18138.12</v>
      </c>
      <c r="E12" s="3">
        <v>18753.5</v>
      </c>
      <c r="F12" s="3">
        <v>19144.645724130914</v>
      </c>
      <c r="G12" s="3">
        <v>19362.313222844245</v>
      </c>
      <c r="H12" s="3">
        <v>19615.989806566002</v>
      </c>
      <c r="I12" s="3">
        <v>19729.965617614176</v>
      </c>
      <c r="J12" s="3">
        <v>19820.87</v>
      </c>
      <c r="K12" s="3">
        <v>19749.27</v>
      </c>
      <c r="L12" s="3">
        <v>19776.12</v>
      </c>
      <c r="M12" s="3">
        <v>19794.776597189848</v>
      </c>
      <c r="N12" s="3">
        <v>19865.27</v>
      </c>
      <c r="O12" s="3">
        <v>19874.96</v>
      </c>
      <c r="P12" s="3">
        <v>19788.96</v>
      </c>
      <c r="Q12" s="3">
        <v>20094.7</v>
      </c>
      <c r="R12" s="3">
        <v>20268.7</v>
      </c>
      <c r="S12" s="3">
        <v>20309.080000000002</v>
      </c>
      <c r="T12" s="3">
        <v>20386.54</v>
      </c>
      <c r="U12" s="3">
        <v>20377.46</v>
      </c>
      <c r="V12" s="3">
        <v>20367.22</v>
      </c>
      <c r="W12" s="3">
        <v>20330.900000000001</v>
      </c>
      <c r="X12" s="3">
        <v>20335.91</v>
      </c>
      <c r="Y12" s="3">
        <v>20349.98</v>
      </c>
      <c r="Z12" s="3">
        <v>20366.98</v>
      </c>
      <c r="AA12" s="3">
        <v>20363</v>
      </c>
      <c r="AB12" s="3">
        <v>20371.2</v>
      </c>
      <c r="AC12" s="3">
        <v>20398.2</v>
      </c>
      <c r="AD12" s="3">
        <v>20362.2</v>
      </c>
      <c r="AE12" s="3">
        <v>20424.2</v>
      </c>
      <c r="AF12" s="4">
        <f>AE12*$AF$42</f>
        <v>20482.56159004517</v>
      </c>
      <c r="AG12" s="4">
        <f t="shared" ref="AG12:AG41" si="5">AF12*$AG$42</f>
        <v>20482.683325473179</v>
      </c>
      <c r="AH12" s="4">
        <f t="shared" si="4"/>
        <v>20536.975945231694</v>
      </c>
      <c r="AI12" s="4">
        <f t="shared" si="3"/>
        <v>20536.975945231694</v>
      </c>
      <c r="AJ12" s="4">
        <f t="shared" si="2"/>
        <v>20717.884236196976</v>
      </c>
      <c r="AK12" s="4">
        <f t="shared" si="1"/>
        <v>20717.884236196976</v>
      </c>
      <c r="AL12" s="34">
        <f t="shared" si="0"/>
        <v>20717.884236196976</v>
      </c>
      <c r="AM12" s="17">
        <f>AL12-AE12</f>
        <v>293.68423619697569</v>
      </c>
    </row>
    <row r="13" spans="1:39" s="19" customFormat="1" x14ac:dyDescent="0.2">
      <c r="A13" s="2" t="s">
        <v>30</v>
      </c>
      <c r="B13" s="3">
        <v>13415.529999999999</v>
      </c>
      <c r="C13" s="3">
        <v>18009.25</v>
      </c>
      <c r="D13" s="3">
        <v>19928.190000000002</v>
      </c>
      <c r="E13" s="3">
        <v>20669.34</v>
      </c>
      <c r="F13" s="3">
        <v>21077.46</v>
      </c>
      <c r="G13" s="3">
        <v>21421.13</v>
      </c>
      <c r="H13" s="3">
        <v>21636.43</v>
      </c>
      <c r="I13" s="3">
        <v>21768.45</v>
      </c>
      <c r="J13" s="3">
        <v>21706.42</v>
      </c>
      <c r="K13" s="3">
        <v>21756.510000000002</v>
      </c>
      <c r="L13" s="3">
        <v>22017.135467695854</v>
      </c>
      <c r="M13" s="3">
        <v>22083.27</v>
      </c>
      <c r="N13" s="3">
        <v>22123.440000000002</v>
      </c>
      <c r="O13" s="3">
        <v>22006.46</v>
      </c>
      <c r="P13" s="3">
        <v>22400.97</v>
      </c>
      <c r="Q13" s="3">
        <v>22646</v>
      </c>
      <c r="R13" s="3">
        <v>22695.27</v>
      </c>
      <c r="S13" s="3">
        <v>22772.21</v>
      </c>
      <c r="T13" s="3">
        <v>22779.34</v>
      </c>
      <c r="U13" s="3">
        <v>22855.279999999999</v>
      </c>
      <c r="V13" s="3">
        <v>22816.52</v>
      </c>
      <c r="W13" s="3">
        <v>22783.010000000002</v>
      </c>
      <c r="X13" s="3">
        <v>22797.06</v>
      </c>
      <c r="Y13" s="3">
        <v>22851.86</v>
      </c>
      <c r="Z13" s="3">
        <v>22834.87</v>
      </c>
      <c r="AA13" s="3">
        <v>22863.65</v>
      </c>
      <c r="AB13" s="3">
        <v>22888.65</v>
      </c>
      <c r="AC13" s="3">
        <v>22816.65</v>
      </c>
      <c r="AD13" s="3">
        <v>22911.65</v>
      </c>
      <c r="AE13" s="4">
        <f>AD13*$AE$42</f>
        <v>22911.65</v>
      </c>
      <c r="AF13" s="4">
        <f t="shared" ref="AF13:AF41" si="6">AE13*$AF$42</f>
        <v>22977.119410040956</v>
      </c>
      <c r="AG13" s="4">
        <f t="shared" si="5"/>
        <v>22977.255971547362</v>
      </c>
      <c r="AH13" s="4">
        <f t="shared" si="4"/>
        <v>23038.160854063699</v>
      </c>
      <c r="AI13" s="4">
        <f t="shared" si="3"/>
        <v>23038.160854063699</v>
      </c>
      <c r="AJ13" s="4">
        <f t="shared" si="2"/>
        <v>23241.101847820846</v>
      </c>
      <c r="AK13" s="4">
        <f t="shared" si="1"/>
        <v>23241.101847820846</v>
      </c>
      <c r="AL13" s="34">
        <f t="shared" si="0"/>
        <v>23241.101847820846</v>
      </c>
      <c r="AM13" s="17">
        <f>AL13-AD13</f>
        <v>329.4518478208447</v>
      </c>
    </row>
    <row r="14" spans="1:39" s="19" customFormat="1" x14ac:dyDescent="0.2">
      <c r="A14" s="1" t="s">
        <v>29</v>
      </c>
      <c r="B14" s="3">
        <v>13583.41</v>
      </c>
      <c r="C14" s="3">
        <v>18762.91</v>
      </c>
      <c r="D14" s="3">
        <v>20660.080000000002</v>
      </c>
      <c r="E14" s="3">
        <v>21493.200000000001</v>
      </c>
      <c r="F14" s="3">
        <v>22044.690000000002</v>
      </c>
      <c r="G14" s="3">
        <v>22372.25</v>
      </c>
      <c r="H14" s="3">
        <v>22562.690000000002</v>
      </c>
      <c r="I14" s="3">
        <v>22599.45</v>
      </c>
      <c r="J14" s="3">
        <v>22674.47</v>
      </c>
      <c r="K14" s="3">
        <v>22897.21</v>
      </c>
      <c r="L14" s="3">
        <v>22967.86</v>
      </c>
      <c r="M14" s="3">
        <v>23004.04</v>
      </c>
      <c r="N14" s="3">
        <v>22904.75</v>
      </c>
      <c r="O14" s="3">
        <v>23305.27</v>
      </c>
      <c r="P14" s="3">
        <v>23512.239999999998</v>
      </c>
      <c r="Q14" s="3">
        <v>23565.64</v>
      </c>
      <c r="R14" s="3">
        <v>23664.47</v>
      </c>
      <c r="S14" s="3">
        <v>23704.12</v>
      </c>
      <c r="T14" s="3">
        <v>23808.2</v>
      </c>
      <c r="U14" s="3">
        <v>23844.21</v>
      </c>
      <c r="V14" s="3">
        <v>23811.84</v>
      </c>
      <c r="W14" s="3">
        <v>23805.05</v>
      </c>
      <c r="X14" s="3">
        <v>23820.04</v>
      </c>
      <c r="Y14" s="3">
        <v>23806.97</v>
      </c>
      <c r="Z14" s="3">
        <v>23833.519999999997</v>
      </c>
      <c r="AA14" s="3">
        <v>23856.519999999997</v>
      </c>
      <c r="AB14" s="3">
        <v>23870.519999999997</v>
      </c>
      <c r="AC14" s="3">
        <v>23886.519999999997</v>
      </c>
      <c r="AD14" s="4">
        <f>AC14*$AD$42</f>
        <v>23903.922932746176</v>
      </c>
      <c r="AE14" s="4">
        <f t="shared" ref="AE14:AE41" si="7">AD14*$AE$42</f>
        <v>23903.922932746176</v>
      </c>
      <c r="AF14" s="4">
        <f t="shared" si="6"/>
        <v>23972.227735415181</v>
      </c>
      <c r="AG14" s="4">
        <f t="shared" si="5"/>
        <v>23972.370211217873</v>
      </c>
      <c r="AH14" s="4">
        <f t="shared" si="4"/>
        <v>24035.912802777122</v>
      </c>
      <c r="AI14" s="4">
        <f t="shared" si="3"/>
        <v>24035.912802777122</v>
      </c>
      <c r="AJ14" s="4">
        <f t="shared" si="2"/>
        <v>24247.642899678296</v>
      </c>
      <c r="AK14" s="4">
        <f t="shared" si="1"/>
        <v>24247.642899678296</v>
      </c>
      <c r="AL14" s="34">
        <f t="shared" si="0"/>
        <v>24247.642899678296</v>
      </c>
      <c r="AM14" s="17">
        <f>AL14-AC14</f>
        <v>361.12289967829929</v>
      </c>
    </row>
    <row r="15" spans="1:39" s="19" customFormat="1" x14ac:dyDescent="0.2">
      <c r="A15" s="1" t="s">
        <v>28</v>
      </c>
      <c r="B15" s="3">
        <v>14676.25</v>
      </c>
      <c r="C15" s="3">
        <v>20266.93</v>
      </c>
      <c r="D15" s="3">
        <v>22243.17</v>
      </c>
      <c r="E15" s="3">
        <v>23085.239999999998</v>
      </c>
      <c r="F15" s="3">
        <v>23553.761049577013</v>
      </c>
      <c r="G15" s="3">
        <v>23886.78</v>
      </c>
      <c r="H15" s="3">
        <v>23916.120000000003</v>
      </c>
      <c r="I15" s="3">
        <v>24013.19972307151</v>
      </c>
      <c r="J15" s="3">
        <v>24314.690925982592</v>
      </c>
      <c r="K15" s="3">
        <v>24407.34</v>
      </c>
      <c r="L15" s="3">
        <v>24443.41</v>
      </c>
      <c r="M15" s="3">
        <v>24384.42</v>
      </c>
      <c r="N15" s="3">
        <v>24814.940000000002</v>
      </c>
      <c r="O15" s="3">
        <v>25138.510000000002</v>
      </c>
      <c r="P15" s="3">
        <v>25207.82</v>
      </c>
      <c r="Q15" s="3">
        <v>25310.52</v>
      </c>
      <c r="R15" s="3">
        <v>25353.9</v>
      </c>
      <c r="S15" s="3">
        <v>25408.78</v>
      </c>
      <c r="T15" s="3">
        <v>25437.89</v>
      </c>
      <c r="U15" s="3">
        <v>25485.73</v>
      </c>
      <c r="V15" s="3">
        <v>25442.44</v>
      </c>
      <c r="W15" s="3">
        <v>25465.85</v>
      </c>
      <c r="X15" s="3">
        <v>25450.989999999998</v>
      </c>
      <c r="Y15" s="3">
        <v>25481.52</v>
      </c>
      <c r="Z15" s="3">
        <v>25520.52</v>
      </c>
      <c r="AA15" s="3">
        <v>25389.52</v>
      </c>
      <c r="AB15" s="3">
        <v>25552.52</v>
      </c>
      <c r="AC15" s="4">
        <f>AB15*$AC$42</f>
        <v>25554.274955831963</v>
      </c>
      <c r="AD15" s="4">
        <f t="shared" ref="AD15:AD41" si="8">AC15*$AD$42</f>
        <v>25572.892959979647</v>
      </c>
      <c r="AE15" s="4">
        <f t="shared" si="7"/>
        <v>25572.892959979647</v>
      </c>
      <c r="AF15" s="4">
        <f t="shared" si="6"/>
        <v>25645.966798622012</v>
      </c>
      <c r="AG15" s="4">
        <f t="shared" si="5"/>
        <v>25646.119222074089</v>
      </c>
      <c r="AH15" s="4">
        <f t="shared" si="4"/>
        <v>25714.098352399946</v>
      </c>
      <c r="AI15" s="4">
        <f t="shared" si="3"/>
        <v>25714.098352399946</v>
      </c>
      <c r="AJ15" s="4">
        <f t="shared" si="2"/>
        <v>25940.611428086046</v>
      </c>
      <c r="AK15" s="4">
        <f t="shared" si="1"/>
        <v>25940.611428086046</v>
      </c>
      <c r="AL15" s="34">
        <f t="shared" si="0"/>
        <v>25940.611428086046</v>
      </c>
      <c r="AM15" s="17">
        <f>AL15-AB15</f>
        <v>388.0914280860452</v>
      </c>
    </row>
    <row r="16" spans="1:39" s="19" customFormat="1" x14ac:dyDescent="0.2">
      <c r="A16" s="1" t="s">
        <v>27</v>
      </c>
      <c r="B16" s="3">
        <v>14570.52</v>
      </c>
      <c r="C16" s="3">
        <v>18922.45</v>
      </c>
      <c r="D16" s="3">
        <v>20781.68</v>
      </c>
      <c r="E16" s="3">
        <v>21610.57</v>
      </c>
      <c r="F16" s="3">
        <v>22009.72</v>
      </c>
      <c r="G16" s="3">
        <v>22241.510000000002</v>
      </c>
      <c r="H16" s="3">
        <v>22383.58</v>
      </c>
      <c r="I16" s="3">
        <v>23145.489999999998</v>
      </c>
      <c r="J16" s="3">
        <v>23280.32</v>
      </c>
      <c r="K16" s="3">
        <v>23320.57</v>
      </c>
      <c r="L16" s="3">
        <v>23184.16</v>
      </c>
      <c r="M16" s="3">
        <v>23603.99</v>
      </c>
      <c r="N16" s="3">
        <v>23961.49</v>
      </c>
      <c r="O16" s="3">
        <v>24016.61</v>
      </c>
      <c r="P16" s="3">
        <v>24139.13</v>
      </c>
      <c r="Q16" s="3">
        <v>24197.56</v>
      </c>
      <c r="R16" s="3">
        <v>24288.14</v>
      </c>
      <c r="S16" s="3">
        <v>24316.39</v>
      </c>
      <c r="T16" s="3">
        <v>24364.18</v>
      </c>
      <c r="U16" s="3">
        <v>24379.22</v>
      </c>
      <c r="V16" s="3">
        <v>24371.480000000003</v>
      </c>
      <c r="W16" s="3">
        <v>24390.5</v>
      </c>
      <c r="X16" s="3">
        <v>24404.03</v>
      </c>
      <c r="Y16" s="3">
        <v>24424.03</v>
      </c>
      <c r="Z16" s="3">
        <v>24483.03</v>
      </c>
      <c r="AA16" s="3">
        <v>24463.03</v>
      </c>
      <c r="AB16" s="4">
        <f>AA16*$AB$42</f>
        <v>24495.805887830455</v>
      </c>
      <c r="AC16" s="4">
        <f t="shared" ref="AC16:AC41" si="9">AB16*$AC$42</f>
        <v>24497.488268174995</v>
      </c>
      <c r="AD16" s="4">
        <f t="shared" si="8"/>
        <v>24515.336332304109</v>
      </c>
      <c r="AE16" s="4">
        <f t="shared" si="7"/>
        <v>24515.336332304109</v>
      </c>
      <c r="AF16" s="4">
        <f t="shared" si="6"/>
        <v>24585.388231954788</v>
      </c>
      <c r="AG16" s="4">
        <f t="shared" si="5"/>
        <v>24585.534351996757</v>
      </c>
      <c r="AH16" s="4">
        <f t="shared" si="4"/>
        <v>24650.702232929274</v>
      </c>
      <c r="AI16" s="4">
        <f t="shared" si="3"/>
        <v>24650.702232929274</v>
      </c>
      <c r="AJ16" s="4">
        <f t="shared" si="2"/>
        <v>24867.847952140612</v>
      </c>
      <c r="AK16" s="4">
        <f t="shared" si="1"/>
        <v>24867.847952140612</v>
      </c>
      <c r="AL16" s="34">
        <f t="shared" si="0"/>
        <v>24867.847952140612</v>
      </c>
      <c r="AM16" s="17">
        <f>AL16-AA16</f>
        <v>404.81795214061276</v>
      </c>
    </row>
    <row r="17" spans="1:39" s="19" customFormat="1" x14ac:dyDescent="0.2">
      <c r="A17" s="1" t="s">
        <v>26</v>
      </c>
      <c r="B17" s="3">
        <v>14512.869999999999</v>
      </c>
      <c r="C17" s="3">
        <v>19245.010000000002</v>
      </c>
      <c r="D17" s="3">
        <v>21157.08</v>
      </c>
      <c r="E17" s="3">
        <v>21985.46</v>
      </c>
      <c r="F17" s="3">
        <v>22478.02</v>
      </c>
      <c r="G17" s="3">
        <v>22684.309999999998</v>
      </c>
      <c r="H17" s="3">
        <v>23748.79</v>
      </c>
      <c r="I17" s="3">
        <v>23930.98</v>
      </c>
      <c r="J17" s="3">
        <v>23995.040000000001</v>
      </c>
      <c r="K17" s="3">
        <v>23938.57</v>
      </c>
      <c r="L17" s="3">
        <v>24527.52</v>
      </c>
      <c r="M17" s="3">
        <v>24913.91</v>
      </c>
      <c r="N17" s="3">
        <v>25021.62</v>
      </c>
      <c r="O17" s="3">
        <v>25156.11</v>
      </c>
      <c r="P17" s="3">
        <v>25242.14</v>
      </c>
      <c r="Q17" s="3">
        <v>25360.09</v>
      </c>
      <c r="R17" s="3">
        <v>25419.37</v>
      </c>
      <c r="S17" s="3">
        <v>25481.3</v>
      </c>
      <c r="T17" s="3">
        <v>25517.43</v>
      </c>
      <c r="U17" s="3">
        <v>25540.01</v>
      </c>
      <c r="V17" s="3">
        <v>25589.03</v>
      </c>
      <c r="W17" s="3">
        <v>25571.18</v>
      </c>
      <c r="X17" s="3">
        <v>25572.18</v>
      </c>
      <c r="Y17" s="3">
        <v>25613.18</v>
      </c>
      <c r="Z17" s="3">
        <v>25606.18</v>
      </c>
      <c r="AA17" s="4">
        <f>Z17*$AA$42</f>
        <v>25606.57324986489</v>
      </c>
      <c r="AB17" s="4">
        <f t="shared" ref="AB17:AB41" si="10">AA17*$AB$42</f>
        <v>25640.881271911217</v>
      </c>
      <c r="AC17" s="4">
        <f t="shared" si="9"/>
        <v>25642.64229642562</v>
      </c>
      <c r="AD17" s="4">
        <f t="shared" si="8"/>
        <v>25661.324682110895</v>
      </c>
      <c r="AE17" s="4">
        <f t="shared" si="7"/>
        <v>25661.324682110895</v>
      </c>
      <c r="AF17" s="4">
        <f t="shared" si="6"/>
        <v>25734.651211968288</v>
      </c>
      <c r="AG17" s="4">
        <f t="shared" si="5"/>
        <v>25734.804162504584</v>
      </c>
      <c r="AH17" s="4">
        <f t="shared" si="4"/>
        <v>25803.018366412969</v>
      </c>
      <c r="AI17" s="4">
        <f t="shared" si="3"/>
        <v>25803.018366412969</v>
      </c>
      <c r="AJ17" s="4">
        <f t="shared" si="2"/>
        <v>26030.314730145496</v>
      </c>
      <c r="AK17" s="4">
        <f t="shared" si="1"/>
        <v>26030.314730145496</v>
      </c>
      <c r="AL17" s="34">
        <f t="shared" si="0"/>
        <v>26030.314730145496</v>
      </c>
      <c r="AM17" s="17">
        <f>AL17-Z17</f>
        <v>424.13473014549527</v>
      </c>
    </row>
    <row r="18" spans="1:39" s="19" customFormat="1" x14ac:dyDescent="0.2">
      <c r="A18" s="2" t="s">
        <v>16</v>
      </c>
      <c r="B18" s="3">
        <v>15684.18</v>
      </c>
      <c r="C18" s="3">
        <v>19658.599999999999</v>
      </c>
      <c r="D18" s="3">
        <v>21537.34</v>
      </c>
      <c r="E18" s="3">
        <v>22716.13</v>
      </c>
      <c r="F18" s="3">
        <v>23105.43</v>
      </c>
      <c r="G18" s="3">
        <v>24324.35</v>
      </c>
      <c r="H18" s="3">
        <v>24553.54</v>
      </c>
      <c r="I18" s="3">
        <v>24641.23</v>
      </c>
      <c r="J18" s="3">
        <v>24537.02</v>
      </c>
      <c r="K18" s="3">
        <v>25115.66</v>
      </c>
      <c r="L18" s="3">
        <v>25520.870000000003</v>
      </c>
      <c r="M18" s="3">
        <v>25646.400000000001</v>
      </c>
      <c r="N18" s="3">
        <v>25838.03</v>
      </c>
      <c r="O18" s="3">
        <v>25924.91</v>
      </c>
      <c r="P18" s="3">
        <v>26079.81</v>
      </c>
      <c r="Q18" s="3">
        <v>26116.77</v>
      </c>
      <c r="R18" s="3">
        <v>26162.83</v>
      </c>
      <c r="S18" s="3">
        <v>26184.38</v>
      </c>
      <c r="T18" s="3">
        <v>26125.13</v>
      </c>
      <c r="U18" s="3">
        <v>26270.59</v>
      </c>
      <c r="V18" s="3">
        <v>26219.23</v>
      </c>
      <c r="W18" s="3">
        <v>26136.23</v>
      </c>
      <c r="X18" s="3">
        <v>26209.23</v>
      </c>
      <c r="Y18" s="3">
        <v>26181.23</v>
      </c>
      <c r="Z18" s="4">
        <f>Y18*$Z$42</f>
        <v>26204.373787200253</v>
      </c>
      <c r="AA18" s="4">
        <f t="shared" ref="AA18:AA41" si="11">Z18*$AA$42</f>
        <v>26204.776223895275</v>
      </c>
      <c r="AB18" s="4">
        <f t="shared" si="10"/>
        <v>26239.88572611706</v>
      </c>
      <c r="AC18" s="4">
        <f t="shared" si="9"/>
        <v>26241.68789046269</v>
      </c>
      <c r="AD18" s="4">
        <f t="shared" si="8"/>
        <v>26260.806721062709</v>
      </c>
      <c r="AE18" s="4">
        <f t="shared" si="7"/>
        <v>26260.806721062709</v>
      </c>
      <c r="AF18" s="4">
        <f t="shared" si="6"/>
        <v>26335.846254366836</v>
      </c>
      <c r="AG18" s="4">
        <f t="shared" si="5"/>
        <v>26336.002778027301</v>
      </c>
      <c r="AH18" s="4">
        <f t="shared" si="4"/>
        <v>26405.810554775402</v>
      </c>
      <c r="AI18" s="4">
        <f t="shared" si="3"/>
        <v>26405.810554775402</v>
      </c>
      <c r="AJ18" s="4">
        <f t="shared" si="2"/>
        <v>26638.416858242712</v>
      </c>
      <c r="AK18" s="4">
        <f t="shared" si="1"/>
        <v>26638.416858242712</v>
      </c>
      <c r="AL18" s="34">
        <f t="shared" si="0"/>
        <v>26638.416858242712</v>
      </c>
      <c r="AM18" s="17">
        <f>AL18-Y18</f>
        <v>457.18685824271233</v>
      </c>
    </row>
    <row r="19" spans="1:39" s="19" customFormat="1" x14ac:dyDescent="0.2">
      <c r="A19" s="2" t="s">
        <v>15</v>
      </c>
      <c r="B19" s="3">
        <v>15441.47</v>
      </c>
      <c r="C19" s="3">
        <v>20418.18</v>
      </c>
      <c r="D19" s="3">
        <v>23128.6</v>
      </c>
      <c r="E19" s="3">
        <v>23942.83</v>
      </c>
      <c r="F19" s="3">
        <v>26017.3</v>
      </c>
      <c r="G19" s="3">
        <v>26326.29</v>
      </c>
      <c r="H19" s="3">
        <v>26395.200000000001</v>
      </c>
      <c r="I19" s="3">
        <v>26333.239999999998</v>
      </c>
      <c r="J19" s="3">
        <v>26555.54</v>
      </c>
      <c r="K19" s="3">
        <v>26934.11</v>
      </c>
      <c r="L19" s="3">
        <v>27110.13</v>
      </c>
      <c r="M19" s="3">
        <v>27351.67</v>
      </c>
      <c r="N19" s="3">
        <v>27511.1</v>
      </c>
      <c r="O19" s="3">
        <v>27694.02</v>
      </c>
      <c r="P19" s="3">
        <v>27741.93</v>
      </c>
      <c r="Q19" s="3">
        <v>27798.489999999998</v>
      </c>
      <c r="R19" s="3">
        <v>27837.95</v>
      </c>
      <c r="S19" s="3">
        <v>27729.260000000002</v>
      </c>
      <c r="T19" s="3">
        <v>27931.29</v>
      </c>
      <c r="U19" s="3">
        <v>27979.13</v>
      </c>
      <c r="V19" s="3">
        <v>27840.13</v>
      </c>
      <c r="W19" s="3">
        <v>27735.13</v>
      </c>
      <c r="X19" s="3">
        <v>27811.13</v>
      </c>
      <c r="Y19" s="4">
        <f>X19*$Y$42</f>
        <v>27835.811799415205</v>
      </c>
      <c r="Z19" s="4">
        <f t="shared" ref="Z19:Z41" si="12">Y19*$Z$42</f>
        <v>27860.418210375727</v>
      </c>
      <c r="AA19" s="4">
        <f t="shared" si="11"/>
        <v>27860.846079964125</v>
      </c>
      <c r="AB19" s="4">
        <f t="shared" si="10"/>
        <v>27898.174406258069</v>
      </c>
      <c r="AC19" s="4">
        <f t="shared" si="9"/>
        <v>27900.090462438646</v>
      </c>
      <c r="AD19" s="4">
        <f t="shared" si="8"/>
        <v>27920.417550600931</v>
      </c>
      <c r="AE19" s="4">
        <f t="shared" si="7"/>
        <v>27920.417550600931</v>
      </c>
      <c r="AF19" s="4">
        <f t="shared" si="6"/>
        <v>28000.199376228284</v>
      </c>
      <c r="AG19" s="4">
        <f t="shared" si="5"/>
        <v>28000.365791754019</v>
      </c>
      <c r="AH19" s="4">
        <f t="shared" si="4"/>
        <v>28074.585228185984</v>
      </c>
      <c r="AI19" s="4">
        <f t="shared" si="3"/>
        <v>28074.585228185984</v>
      </c>
      <c r="AJ19" s="4">
        <f t="shared" si="2"/>
        <v>28321.891610914136</v>
      </c>
      <c r="AK19" s="4">
        <f t="shared" si="1"/>
        <v>28321.891610914136</v>
      </c>
      <c r="AL19" s="34">
        <f t="shared" si="0"/>
        <v>28321.891610914136</v>
      </c>
      <c r="AM19" s="17">
        <f>AL19-X19</f>
        <v>510.76161091413451</v>
      </c>
    </row>
    <row r="20" spans="1:39" s="19" customFormat="1" x14ac:dyDescent="0.2">
      <c r="A20" s="2" t="s">
        <v>14</v>
      </c>
      <c r="B20" s="3">
        <v>13794.67</v>
      </c>
      <c r="C20" s="3">
        <v>20414.18</v>
      </c>
      <c r="D20" s="3">
        <v>22134.86</v>
      </c>
      <c r="E20" s="3">
        <v>24407.719169435215</v>
      </c>
      <c r="F20" s="3">
        <v>24918.82</v>
      </c>
      <c r="G20" s="3">
        <v>25018.239999999998</v>
      </c>
      <c r="H20" s="3">
        <v>25015.42</v>
      </c>
      <c r="I20" s="3">
        <v>25071.89</v>
      </c>
      <c r="J20" s="3">
        <v>25457.08</v>
      </c>
      <c r="K20" s="3">
        <v>25638.11</v>
      </c>
      <c r="L20" s="3">
        <v>25867.21</v>
      </c>
      <c r="M20" s="3">
        <v>26074.48</v>
      </c>
      <c r="N20" s="3">
        <v>26234.5</v>
      </c>
      <c r="O20" s="3">
        <v>26308.78</v>
      </c>
      <c r="P20" s="3">
        <v>26371.75</v>
      </c>
      <c r="Q20" s="3">
        <v>26422.36</v>
      </c>
      <c r="R20" s="3">
        <v>26330.45</v>
      </c>
      <c r="S20" s="3">
        <v>26530.9</v>
      </c>
      <c r="T20" s="3">
        <v>26598.639999999999</v>
      </c>
      <c r="U20" s="3">
        <v>26683.64</v>
      </c>
      <c r="V20" s="3">
        <v>26789.64</v>
      </c>
      <c r="W20" s="3">
        <v>26698.639999999999</v>
      </c>
      <c r="X20" s="4">
        <f>W20*$X$42</f>
        <v>26734.578302863574</v>
      </c>
      <c r="Y20" s="4">
        <f t="shared" ref="Y20:Y41" si="13">X20*$Y$42</f>
        <v>26758.304685039391</v>
      </c>
      <c r="Z20" s="4">
        <f t="shared" si="12"/>
        <v>26781.958597001132</v>
      </c>
      <c r="AA20" s="4">
        <f t="shared" si="11"/>
        <v>26782.369904021536</v>
      </c>
      <c r="AB20" s="4">
        <f t="shared" si="10"/>
        <v>26818.253273817019</v>
      </c>
      <c r="AC20" s="4">
        <f t="shared" si="9"/>
        <v>26820.095160644069</v>
      </c>
      <c r="AD20" s="4">
        <f t="shared" si="8"/>
        <v>26839.635399754949</v>
      </c>
      <c r="AE20" s="4">
        <f t="shared" si="7"/>
        <v>26839.635399754949</v>
      </c>
      <c r="AF20" s="4">
        <f t="shared" si="6"/>
        <v>26916.328920096621</v>
      </c>
      <c r="AG20" s="4">
        <f t="shared" si="5"/>
        <v>26916.488893779948</v>
      </c>
      <c r="AH20" s="4">
        <f t="shared" si="4"/>
        <v>26987.835341582853</v>
      </c>
      <c r="AI20" s="4">
        <f t="shared" si="3"/>
        <v>26987.835341582853</v>
      </c>
      <c r="AJ20" s="4">
        <f t="shared" si="2"/>
        <v>27225.568646696443</v>
      </c>
      <c r="AK20" s="4">
        <f t="shared" si="1"/>
        <v>27225.568646696443</v>
      </c>
      <c r="AL20" s="34">
        <f t="shared" si="0"/>
        <v>27225.568646696443</v>
      </c>
      <c r="AM20" s="17">
        <f>AL20-W20</f>
        <v>526.92864669644405</v>
      </c>
    </row>
    <row r="21" spans="1:39" s="19" customFormat="1" x14ac:dyDescent="0.2">
      <c r="A21" s="2" t="s">
        <v>13</v>
      </c>
      <c r="B21" s="3">
        <v>16561.07</v>
      </c>
      <c r="C21" s="3">
        <v>21371</v>
      </c>
      <c r="D21" s="3">
        <v>24165.339468438538</v>
      </c>
      <c r="E21" s="3">
        <v>25189.45</v>
      </c>
      <c r="F21" s="3">
        <v>25378.080000000002</v>
      </c>
      <c r="G21" s="3">
        <v>25562.850000000002</v>
      </c>
      <c r="H21" s="3">
        <v>25624.690000000002</v>
      </c>
      <c r="I21" s="3">
        <v>26050.22</v>
      </c>
      <c r="J21" s="3">
        <v>26392.13</v>
      </c>
      <c r="K21" s="3">
        <v>26779.32</v>
      </c>
      <c r="L21" s="3">
        <v>27085.550000000003</v>
      </c>
      <c r="M21" s="3">
        <v>27340.590000000004</v>
      </c>
      <c r="N21" s="3">
        <v>27437.480000000003</v>
      </c>
      <c r="O21" s="3">
        <v>27505.980000000003</v>
      </c>
      <c r="P21" s="3">
        <v>27571.93</v>
      </c>
      <c r="Q21" s="3">
        <v>27513.350000000002</v>
      </c>
      <c r="R21" s="3">
        <v>27743.350000000002</v>
      </c>
      <c r="S21" s="3">
        <v>27814.400000000001</v>
      </c>
      <c r="T21" s="3">
        <v>27922.400000000001</v>
      </c>
      <c r="U21" s="3">
        <v>27884.400000000001</v>
      </c>
      <c r="V21" s="3">
        <v>27981.4</v>
      </c>
      <c r="W21" s="4">
        <f>V21*$W$42</f>
        <v>27988.032233522914</v>
      </c>
      <c r="X21" s="4">
        <f t="shared" ref="X21:X41" si="14">W21*$X$42</f>
        <v>28025.706151706156</v>
      </c>
      <c r="Y21" s="4">
        <f t="shared" si="13"/>
        <v>28050.578382992906</v>
      </c>
      <c r="Z21" s="4">
        <f t="shared" si="12"/>
        <v>28075.374644167037</v>
      </c>
      <c r="AA21" s="4">
        <f t="shared" si="11"/>
        <v>28075.805814973675</v>
      </c>
      <c r="AB21" s="4">
        <f t="shared" si="10"/>
        <v>28113.422147134541</v>
      </c>
      <c r="AC21" s="4">
        <f t="shared" si="9"/>
        <v>28115.352986603739</v>
      </c>
      <c r="AD21" s="4">
        <f t="shared" si="8"/>
        <v>28135.83690796026</v>
      </c>
      <c r="AE21" s="4">
        <f t="shared" si="7"/>
        <v>28135.83690796026</v>
      </c>
      <c r="AF21" s="4">
        <f t="shared" si="6"/>
        <v>28216.234288479456</v>
      </c>
      <c r="AG21" s="4">
        <f t="shared" si="5"/>
        <v>28216.401987980458</v>
      </c>
      <c r="AH21" s="4">
        <f t="shared" si="4"/>
        <v>28291.194062814797</v>
      </c>
      <c r="AI21" s="4">
        <f t="shared" si="3"/>
        <v>28291.194062814797</v>
      </c>
      <c r="AJ21" s="4">
        <f t="shared" si="2"/>
        <v>28540.408532409543</v>
      </c>
      <c r="AK21" s="4">
        <f t="shared" si="1"/>
        <v>28540.408532409543</v>
      </c>
      <c r="AL21" s="34">
        <f t="shared" si="0"/>
        <v>28540.408532409543</v>
      </c>
      <c r="AM21" s="17">
        <f>AL21-V21</f>
        <v>559.00853240954166</v>
      </c>
    </row>
    <row r="22" spans="1:39" s="19" customFormat="1" x14ac:dyDescent="0.2">
      <c r="A22" s="1" t="s">
        <v>12</v>
      </c>
      <c r="B22" s="3">
        <v>16171.942214839422</v>
      </c>
      <c r="C22" s="3">
        <v>21757.691162790699</v>
      </c>
      <c r="D22" s="3">
        <v>24232.959999999999</v>
      </c>
      <c r="E22" s="3">
        <v>24441.79</v>
      </c>
      <c r="F22" s="3">
        <v>25297.62</v>
      </c>
      <c r="G22" s="3">
        <v>25248.140000000003</v>
      </c>
      <c r="H22" s="3">
        <v>25681.350000000002</v>
      </c>
      <c r="I22" s="3">
        <v>26116.45</v>
      </c>
      <c r="J22" s="3">
        <v>26641.97</v>
      </c>
      <c r="K22" s="3">
        <v>27195.530000000002</v>
      </c>
      <c r="L22" s="3">
        <v>27531.47</v>
      </c>
      <c r="M22" s="3">
        <v>27613.74</v>
      </c>
      <c r="N22" s="3">
        <v>27723.06</v>
      </c>
      <c r="O22" s="3">
        <v>27778.07</v>
      </c>
      <c r="P22" s="3">
        <v>27857.25</v>
      </c>
      <c r="Q22" s="3">
        <v>27965.9</v>
      </c>
      <c r="R22" s="3">
        <v>28037.09</v>
      </c>
      <c r="S22" s="3">
        <v>28163.09</v>
      </c>
      <c r="T22" s="3">
        <v>28192.09</v>
      </c>
      <c r="U22" s="3">
        <v>28287.09</v>
      </c>
      <c r="V22" s="4">
        <f>U22*$V$42</f>
        <v>28312.653665240738</v>
      </c>
      <c r="W22" s="4">
        <f t="shared" ref="W22:W41" si="15">V22*$W$42</f>
        <v>28319.364413479256</v>
      </c>
      <c r="X22" s="4">
        <f t="shared" si="14"/>
        <v>28357.484328770654</v>
      </c>
      <c r="Y22" s="4">
        <f t="shared" si="13"/>
        <v>28382.651006288703</v>
      </c>
      <c r="Z22" s="4">
        <f t="shared" si="12"/>
        <v>28407.740814333192</v>
      </c>
      <c r="AA22" s="4">
        <f t="shared" si="11"/>
        <v>28408.177089491652</v>
      </c>
      <c r="AB22" s="4">
        <f t="shared" si="10"/>
        <v>28446.238737037067</v>
      </c>
      <c r="AC22" s="4">
        <f t="shared" si="9"/>
        <v>28448.192434463737</v>
      </c>
      <c r="AD22" s="4">
        <f t="shared" si="8"/>
        <v>28468.918851693514</v>
      </c>
      <c r="AE22" s="4">
        <f t="shared" si="7"/>
        <v>28468.918851693514</v>
      </c>
      <c r="AF22" s="4">
        <f t="shared" si="6"/>
        <v>28550.268004710611</v>
      </c>
      <c r="AG22" s="4">
        <f t="shared" si="5"/>
        <v>28550.437689497354</v>
      </c>
      <c r="AH22" s="4">
        <f t="shared" si="4"/>
        <v>28626.11517924731</v>
      </c>
      <c r="AI22" s="4">
        <f t="shared" si="3"/>
        <v>28626.11517924731</v>
      </c>
      <c r="AJ22" s="4">
        <f t="shared" si="2"/>
        <v>28878.27993747966</v>
      </c>
      <c r="AK22" s="4">
        <f t="shared" si="1"/>
        <v>28878.27993747966</v>
      </c>
      <c r="AL22" s="34">
        <f t="shared" si="0"/>
        <v>28878.27993747966</v>
      </c>
      <c r="AM22" s="17">
        <f>AL22-U22</f>
        <v>591.18993747965942</v>
      </c>
    </row>
    <row r="23" spans="1:39" s="19" customFormat="1" x14ac:dyDescent="0.2">
      <c r="A23" s="1" t="s">
        <v>11</v>
      </c>
      <c r="B23" s="3">
        <v>17580.349999999999</v>
      </c>
      <c r="C23" s="3">
        <v>23382.739999999998</v>
      </c>
      <c r="D23" s="3">
        <v>24447.66</v>
      </c>
      <c r="E23" s="3">
        <v>26313.96</v>
      </c>
      <c r="F23" s="3">
        <v>26507.510000000002</v>
      </c>
      <c r="G23" s="3">
        <v>26785.260000000002</v>
      </c>
      <c r="H23" s="3">
        <v>27393.919999999998</v>
      </c>
      <c r="I23" s="3">
        <v>28070.41</v>
      </c>
      <c r="J23" s="3">
        <v>28891.05</v>
      </c>
      <c r="K23" s="3">
        <v>29208.19</v>
      </c>
      <c r="L23" s="3">
        <v>29324.54</v>
      </c>
      <c r="M23" s="3">
        <v>29407.29</v>
      </c>
      <c r="N23" s="3">
        <v>29515.29</v>
      </c>
      <c r="O23" s="3">
        <v>29675.14</v>
      </c>
      <c r="P23" s="3">
        <v>29764.739999999998</v>
      </c>
      <c r="Q23" s="3">
        <v>29854.75</v>
      </c>
      <c r="R23" s="3">
        <v>29984.75</v>
      </c>
      <c r="S23" s="3">
        <v>29853.75</v>
      </c>
      <c r="T23" s="3">
        <v>30140.75</v>
      </c>
      <c r="U23" s="4">
        <f>T23*$U$42</f>
        <v>30223.46241679087</v>
      </c>
      <c r="V23" s="4">
        <f t="shared" ref="V23:V41" si="16">U23*$V$42</f>
        <v>30250.776024363753</v>
      </c>
      <c r="W23" s="4">
        <f t="shared" si="15"/>
        <v>30257.946152050106</v>
      </c>
      <c r="X23" s="4">
        <f t="shared" si="14"/>
        <v>30298.675538747037</v>
      </c>
      <c r="Y23" s="4">
        <f t="shared" si="13"/>
        <v>30325.564983087977</v>
      </c>
      <c r="Z23" s="4">
        <f t="shared" si="12"/>
        <v>30352.372295910791</v>
      </c>
      <c r="AA23" s="4">
        <f t="shared" si="11"/>
        <v>30352.838435971684</v>
      </c>
      <c r="AB23" s="4">
        <f t="shared" si="10"/>
        <v>30393.505566245953</v>
      </c>
      <c r="AC23" s="4">
        <f t="shared" si="9"/>
        <v>30395.593002625897</v>
      </c>
      <c r="AD23" s="4">
        <f t="shared" si="8"/>
        <v>30417.738231851628</v>
      </c>
      <c r="AE23" s="4">
        <f t="shared" si="7"/>
        <v>30417.738231851628</v>
      </c>
      <c r="AF23" s="4">
        <f t="shared" si="6"/>
        <v>30504.656082675094</v>
      </c>
      <c r="AG23" s="4">
        <f t="shared" si="5"/>
        <v>30504.837383111964</v>
      </c>
      <c r="AH23" s="4">
        <f t="shared" si="4"/>
        <v>30585.695321035408</v>
      </c>
      <c r="AI23" s="4">
        <f t="shared" si="3"/>
        <v>30585.695321035408</v>
      </c>
      <c r="AJ23" s="4">
        <f t="shared" si="2"/>
        <v>30855.121836568629</v>
      </c>
      <c r="AK23" s="4">
        <f t="shared" si="1"/>
        <v>30855.121836568629</v>
      </c>
      <c r="AL23" s="34">
        <f t="shared" si="0"/>
        <v>30855.121836568629</v>
      </c>
      <c r="AM23" s="17">
        <f>AL23-T23</f>
        <v>714.37183656862908</v>
      </c>
    </row>
    <row r="24" spans="1:39" s="19" customFormat="1" x14ac:dyDescent="0.2">
      <c r="A24" s="1" t="s">
        <v>10</v>
      </c>
      <c r="B24" s="3">
        <v>16362.24</v>
      </c>
      <c r="C24" s="3">
        <v>20153.22</v>
      </c>
      <c r="D24" s="3">
        <v>23199.88</v>
      </c>
      <c r="E24" s="3">
        <v>24102.77</v>
      </c>
      <c r="F24" s="3">
        <v>24297.4</v>
      </c>
      <c r="G24" s="3">
        <v>24954.86</v>
      </c>
      <c r="H24" s="3">
        <v>25624.37</v>
      </c>
      <c r="I24" s="3">
        <v>26778.760000000002</v>
      </c>
      <c r="J24" s="3">
        <v>27118.52</v>
      </c>
      <c r="K24" s="3">
        <v>27305.37</v>
      </c>
      <c r="L24" s="3">
        <v>27456.54</v>
      </c>
      <c r="M24" s="3">
        <v>27576.7</v>
      </c>
      <c r="N24" s="3">
        <v>27750.98</v>
      </c>
      <c r="O24" s="3">
        <v>27829.23</v>
      </c>
      <c r="P24" s="3">
        <v>27919.87</v>
      </c>
      <c r="Q24" s="3">
        <v>27950.87</v>
      </c>
      <c r="R24" s="3">
        <v>27957.87</v>
      </c>
      <c r="S24" s="3">
        <v>28106.87</v>
      </c>
      <c r="T24" s="4">
        <f>S24*$T$42</f>
        <v>28209.022792962423</v>
      </c>
      <c r="U24" s="4">
        <f t="shared" ref="U24:U41" si="17">T24*$U$42</f>
        <v>28286.434153015329</v>
      </c>
      <c r="V24" s="4">
        <f t="shared" si="16"/>
        <v>28311.997225552725</v>
      </c>
      <c r="W24" s="4">
        <f t="shared" si="15"/>
        <v>28318.707818199982</v>
      </c>
      <c r="X24" s="4">
        <f t="shared" si="14"/>
        <v>28356.826849666588</v>
      </c>
      <c r="Y24" s="4">
        <f t="shared" si="13"/>
        <v>28381.992943685607</v>
      </c>
      <c r="Z24" s="4">
        <f t="shared" si="12"/>
        <v>28407.082170013313</v>
      </c>
      <c r="AA24" s="4">
        <f t="shared" si="11"/>
        <v>28407.518435056569</v>
      </c>
      <c r="AB24" s="4">
        <f t="shared" si="10"/>
        <v>28445.579200128148</v>
      </c>
      <c r="AC24" s="4">
        <f t="shared" si="9"/>
        <v>28447.532852257598</v>
      </c>
      <c r="AD24" s="4">
        <f t="shared" si="8"/>
        <v>28468.258788937474</v>
      </c>
      <c r="AE24" s="4">
        <f t="shared" si="7"/>
        <v>28468.258788937474</v>
      </c>
      <c r="AF24" s="4">
        <f t="shared" si="6"/>
        <v>28549.606055843389</v>
      </c>
      <c r="AG24" s="4">
        <f t="shared" si="5"/>
        <v>28549.775736695923</v>
      </c>
      <c r="AH24" s="4">
        <f t="shared" si="4"/>
        <v>28625.451471834378</v>
      </c>
      <c r="AI24" s="4">
        <f t="shared" si="3"/>
        <v>28625.451471834378</v>
      </c>
      <c r="AJ24" s="4">
        <f t="shared" si="2"/>
        <v>28877.610383530508</v>
      </c>
      <c r="AK24" s="4">
        <f t="shared" si="1"/>
        <v>28877.610383530508</v>
      </c>
      <c r="AL24" s="34">
        <f t="shared" si="0"/>
        <v>28877.610383530508</v>
      </c>
      <c r="AM24" s="17">
        <f>AL24-S24</f>
        <v>770.74038353050855</v>
      </c>
    </row>
    <row r="25" spans="1:39" s="19" customFormat="1" x14ac:dyDescent="0.2">
      <c r="A25" s="1" t="s">
        <v>9</v>
      </c>
      <c r="B25" s="3">
        <v>15080.75</v>
      </c>
      <c r="C25" s="3">
        <v>20463.8</v>
      </c>
      <c r="D25" s="3">
        <v>22248.28</v>
      </c>
      <c r="E25" s="3">
        <v>22777.309999999998</v>
      </c>
      <c r="F25" s="3">
        <v>23598.91</v>
      </c>
      <c r="G25" s="3">
        <v>24449.55</v>
      </c>
      <c r="H25" s="3">
        <v>25772.45</v>
      </c>
      <c r="I25" s="3">
        <v>26188.47</v>
      </c>
      <c r="J25" s="3">
        <v>26443.010000000002</v>
      </c>
      <c r="K25" s="3">
        <v>26638.41</v>
      </c>
      <c r="L25" s="3">
        <v>26766.84</v>
      </c>
      <c r="M25" s="3">
        <v>26967.8</v>
      </c>
      <c r="N25" s="3">
        <v>26987.8</v>
      </c>
      <c r="O25" s="3">
        <v>27094.03</v>
      </c>
      <c r="P25" s="3">
        <v>27189.03</v>
      </c>
      <c r="Q25" s="3">
        <v>27351.03</v>
      </c>
      <c r="R25" s="3">
        <v>27354.03</v>
      </c>
      <c r="S25" s="4">
        <f>R25*$S$42</f>
        <v>27452.346794759422</v>
      </c>
      <c r="T25" s="4">
        <f t="shared" ref="T25:T41" si="18">S25*$T$42</f>
        <v>27552.120760998201</v>
      </c>
      <c r="U25" s="4">
        <f t="shared" si="17"/>
        <v>27627.729446775964</v>
      </c>
      <c r="V25" s="4">
        <f t="shared" si="16"/>
        <v>27652.697233386007</v>
      </c>
      <c r="W25" s="4">
        <f t="shared" si="15"/>
        <v>27659.251556814794</v>
      </c>
      <c r="X25" s="4">
        <f t="shared" si="14"/>
        <v>27696.482912398023</v>
      </c>
      <c r="Y25" s="4">
        <f t="shared" si="13"/>
        <v>27721.062964907593</v>
      </c>
      <c r="Z25" s="4">
        <f t="shared" si="12"/>
        <v>27745.56793973974</v>
      </c>
      <c r="AA25" s="4">
        <f t="shared" si="11"/>
        <v>27745.994045501848</v>
      </c>
      <c r="AB25" s="4">
        <f t="shared" si="10"/>
        <v>27783.168491536533</v>
      </c>
      <c r="AC25" s="4">
        <f t="shared" si="9"/>
        <v>27785.076649071467</v>
      </c>
      <c r="AD25" s="4">
        <f t="shared" si="8"/>
        <v>27805.31994195261</v>
      </c>
      <c r="AE25" s="4">
        <f t="shared" si="7"/>
        <v>27805.31994195261</v>
      </c>
      <c r="AF25" s="4">
        <f t="shared" si="6"/>
        <v>27884.772879327247</v>
      </c>
      <c r="AG25" s="4">
        <f t="shared" si="5"/>
        <v>27884.938608830682</v>
      </c>
      <c r="AH25" s="4">
        <f t="shared" si="4"/>
        <v>27958.8520871002</v>
      </c>
      <c r="AI25" s="4">
        <f t="shared" si="3"/>
        <v>27958.8520871002</v>
      </c>
      <c r="AJ25" s="4">
        <f t="shared" si="2"/>
        <v>28205.138987465529</v>
      </c>
      <c r="AK25" s="4">
        <f t="shared" si="1"/>
        <v>28205.138987465529</v>
      </c>
      <c r="AL25" s="34">
        <f t="shared" si="0"/>
        <v>28205.138987465529</v>
      </c>
      <c r="AM25" s="17">
        <f>AL25-R25</f>
        <v>851.10898746552994</v>
      </c>
    </row>
    <row r="26" spans="1:39" s="19" customFormat="1" x14ac:dyDescent="0.2">
      <c r="A26" s="2" t="s">
        <v>8</v>
      </c>
      <c r="B26" s="3">
        <v>16047.470000000001</v>
      </c>
      <c r="C26" s="3">
        <v>20730.75</v>
      </c>
      <c r="D26" s="3">
        <v>22568.57</v>
      </c>
      <c r="E26" s="3">
        <v>23746.3</v>
      </c>
      <c r="F26" s="3">
        <v>24862.68</v>
      </c>
      <c r="G26" s="3">
        <v>26105.85</v>
      </c>
      <c r="H26" s="3">
        <v>26584.080000000002</v>
      </c>
      <c r="I26" s="3">
        <v>26930.77</v>
      </c>
      <c r="J26" s="3">
        <v>27134.42</v>
      </c>
      <c r="K26" s="3">
        <v>27307.7</v>
      </c>
      <c r="L26" s="3">
        <v>27548.67</v>
      </c>
      <c r="M26" s="3">
        <v>27603.9</v>
      </c>
      <c r="N26" s="3">
        <v>27654.85</v>
      </c>
      <c r="O26" s="3">
        <v>27799.85</v>
      </c>
      <c r="P26" s="3">
        <v>27868.85</v>
      </c>
      <c r="Q26" s="3">
        <v>27955.85</v>
      </c>
      <c r="R26" s="4">
        <f>Q26*$R$42</f>
        <v>28041.244607565081</v>
      </c>
      <c r="S26" s="4">
        <f t="shared" ref="S26:S41" si="19">R26*$S$42</f>
        <v>28142.031412685963</v>
      </c>
      <c r="T26" s="4">
        <f t="shared" si="18"/>
        <v>28244.311997768618</v>
      </c>
      <c r="U26" s="4">
        <f t="shared" si="17"/>
        <v>28321.820198657144</v>
      </c>
      <c r="V26" s="4">
        <f t="shared" si="16"/>
        <v>28347.415250342092</v>
      </c>
      <c r="W26" s="4">
        <f t="shared" si="15"/>
        <v>28354.134237873499</v>
      </c>
      <c r="X26" s="4">
        <f t="shared" si="14"/>
        <v>28392.300955866445</v>
      </c>
      <c r="Y26" s="4">
        <f t="shared" si="13"/>
        <v>28417.49853241687</v>
      </c>
      <c r="Z26" s="4">
        <f t="shared" si="12"/>
        <v>28442.61914511527</v>
      </c>
      <c r="AA26" s="4">
        <f t="shared" si="11"/>
        <v>28443.055955921722</v>
      </c>
      <c r="AB26" s="4">
        <f t="shared" si="10"/>
        <v>28481.164334628967</v>
      </c>
      <c r="AC26" s="4">
        <f t="shared" si="9"/>
        <v>28483.120430757652</v>
      </c>
      <c r="AD26" s="4">
        <f t="shared" si="8"/>
        <v>28503.872295376601</v>
      </c>
      <c r="AE26" s="4">
        <f t="shared" si="7"/>
        <v>28503.872295376601</v>
      </c>
      <c r="AF26" s="4">
        <f t="shared" si="6"/>
        <v>28585.321326898164</v>
      </c>
      <c r="AG26" s="4">
        <f t="shared" si="5"/>
        <v>28585.491220019743</v>
      </c>
      <c r="AH26" s="4">
        <f t="shared" si="4"/>
        <v>28661.261624744442</v>
      </c>
      <c r="AI26" s="4">
        <f t="shared" si="3"/>
        <v>28661.261624744442</v>
      </c>
      <c r="AJ26" s="4">
        <f t="shared" si="2"/>
        <v>28913.735984711991</v>
      </c>
      <c r="AK26" s="4">
        <f t="shared" si="1"/>
        <v>28913.735984711991</v>
      </c>
      <c r="AL26" s="34">
        <f>AK26</f>
        <v>28913.735984711991</v>
      </c>
      <c r="AM26" s="17">
        <f>AL26-Q26</f>
        <v>957.88598471199293</v>
      </c>
    </row>
    <row r="27" spans="1:39" s="19" customFormat="1" x14ac:dyDescent="0.2">
      <c r="A27" s="2" t="s">
        <v>7</v>
      </c>
      <c r="B27" s="3">
        <v>16337.95</v>
      </c>
      <c r="C27" s="3">
        <v>21211.58</v>
      </c>
      <c r="D27" s="3">
        <v>23372</v>
      </c>
      <c r="E27" s="3">
        <v>25177.71</v>
      </c>
      <c r="F27" s="3">
        <v>26595.79</v>
      </c>
      <c r="G27" s="3">
        <v>27196.36</v>
      </c>
      <c r="H27" s="3">
        <v>27659.91</v>
      </c>
      <c r="I27" s="3">
        <v>27935.07</v>
      </c>
      <c r="J27" s="3">
        <v>28205.23</v>
      </c>
      <c r="K27" s="3">
        <v>28442.43</v>
      </c>
      <c r="L27" s="3">
        <v>28555.69</v>
      </c>
      <c r="M27" s="3">
        <v>28666.37</v>
      </c>
      <c r="N27" s="3">
        <v>28730.37</v>
      </c>
      <c r="O27" s="3">
        <v>28849.37</v>
      </c>
      <c r="P27" s="3">
        <v>28943.37</v>
      </c>
      <c r="Q27" s="4">
        <f>P27*$Q$42</f>
        <v>29030.362023951613</v>
      </c>
      <c r="R27" s="4">
        <f t="shared" ref="R27:R41" si="20">Q27*$R$42</f>
        <v>29119.03886162629</v>
      </c>
      <c r="S27" s="4">
        <f t="shared" si="19"/>
        <v>29223.699511897939</v>
      </c>
      <c r="T27" s="4">
        <f t="shared" si="18"/>
        <v>29329.911357109981</v>
      </c>
      <c r="U27" s="4">
        <f t="shared" si="17"/>
        <v>29410.398665906494</v>
      </c>
      <c r="V27" s="4">
        <f t="shared" si="16"/>
        <v>29436.977489889159</v>
      </c>
      <c r="W27" s="4">
        <f t="shared" si="15"/>
        <v>29443.954728659261</v>
      </c>
      <c r="X27" s="4">
        <f t="shared" si="14"/>
        <v>29483.58842395385</v>
      </c>
      <c r="Y27" s="4">
        <f t="shared" si="13"/>
        <v>29509.754495433881</v>
      </c>
      <c r="Z27" s="4">
        <f t="shared" si="12"/>
        <v>29535.840644876593</v>
      </c>
      <c r="AA27" s="4">
        <f t="shared" si="11"/>
        <v>29536.294244958408</v>
      </c>
      <c r="AB27" s="4">
        <f t="shared" si="10"/>
        <v>29575.867358636482</v>
      </c>
      <c r="AC27" s="4">
        <f t="shared" si="9"/>
        <v>29577.898639344075</v>
      </c>
      <c r="AD27" s="4">
        <f t="shared" si="8"/>
        <v>29599.448123354046</v>
      </c>
      <c r="AE27" s="4">
        <f t="shared" si="7"/>
        <v>29599.448123354046</v>
      </c>
      <c r="AF27" s="4">
        <f t="shared" si="6"/>
        <v>29684.02773268702</v>
      </c>
      <c r="AG27" s="4">
        <f t="shared" si="5"/>
        <v>29684.204155826537</v>
      </c>
      <c r="AH27" s="4">
        <f t="shared" si="4"/>
        <v>29762.886874465366</v>
      </c>
      <c r="AI27" s="4">
        <f t="shared" si="3"/>
        <v>29762.886874465366</v>
      </c>
      <c r="AJ27" s="4">
        <f t="shared" si="2"/>
        <v>30025.065347723146</v>
      </c>
      <c r="AK27" s="4">
        <f t="shared" si="1"/>
        <v>30025.065347723146</v>
      </c>
      <c r="AL27" s="34">
        <f t="shared" si="0"/>
        <v>30025.065347723146</v>
      </c>
      <c r="AM27" s="17">
        <f>AL27-P27</f>
        <v>1081.6953477231473</v>
      </c>
    </row>
    <row r="28" spans="1:39" s="19" customFormat="1" x14ac:dyDescent="0.2">
      <c r="A28" s="2" t="s">
        <v>6</v>
      </c>
      <c r="B28" s="3">
        <v>15084.17</v>
      </c>
      <c r="C28" s="3">
        <v>19662.939999999999</v>
      </c>
      <c r="D28" s="3">
        <v>22659.84</v>
      </c>
      <c r="E28" s="3">
        <v>24038.78</v>
      </c>
      <c r="F28" s="3">
        <v>24791.21</v>
      </c>
      <c r="G28" s="3">
        <v>25287.32</v>
      </c>
      <c r="H28" s="3">
        <v>25609.010000000002</v>
      </c>
      <c r="I28" s="3">
        <v>25894.65</v>
      </c>
      <c r="J28" s="3">
        <v>26202.58</v>
      </c>
      <c r="K28" s="3">
        <v>26309.989999999998</v>
      </c>
      <c r="L28" s="3">
        <v>26467.18</v>
      </c>
      <c r="M28" s="3">
        <v>26597.18</v>
      </c>
      <c r="N28" s="3">
        <v>26671.18</v>
      </c>
      <c r="O28" s="3">
        <v>26859.18</v>
      </c>
      <c r="P28" s="4">
        <f>O28*$P$42</f>
        <v>26954.276920241507</v>
      </c>
      <c r="Q28" s="4">
        <f t="shared" ref="Q28:Q41" si="21">P28*$Q$42</f>
        <v>27035.29053764142</v>
      </c>
      <c r="R28" s="4">
        <f t="shared" si="20"/>
        <v>27117.873182271072</v>
      </c>
      <c r="S28" s="4">
        <f t="shared" si="19"/>
        <v>27215.341174079716</v>
      </c>
      <c r="T28" s="4">
        <f t="shared" si="18"/>
        <v>27314.253757101502</v>
      </c>
      <c r="U28" s="4">
        <f t="shared" si="17"/>
        <v>27389.209686900493</v>
      </c>
      <c r="V28" s="4">
        <f t="shared" si="16"/>
        <v>27413.961917958699</v>
      </c>
      <c r="W28" s="4">
        <f t="shared" si="15"/>
        <v>27420.459655642593</v>
      </c>
      <c r="X28" s="4">
        <f t="shared" si="14"/>
        <v>27457.369580034356</v>
      </c>
      <c r="Y28" s="4">
        <f t="shared" si="13"/>
        <v>27481.737424434908</v>
      </c>
      <c r="Z28" s="4">
        <f t="shared" si="12"/>
        <v>27506.03083932964</v>
      </c>
      <c r="AA28" s="4">
        <f t="shared" si="11"/>
        <v>27506.453266373082</v>
      </c>
      <c r="AB28" s="4">
        <f t="shared" si="10"/>
        <v>27543.306772536151</v>
      </c>
      <c r="AC28" s="4">
        <f t="shared" si="9"/>
        <v>27545.198456286009</v>
      </c>
      <c r="AD28" s="4">
        <f t="shared" si="8"/>
        <v>27565.266981806468</v>
      </c>
      <c r="AE28" s="4">
        <f t="shared" si="7"/>
        <v>27565.266981806468</v>
      </c>
      <c r="AF28" s="4">
        <f t="shared" si="6"/>
        <v>27644.033974446465</v>
      </c>
      <c r="AG28" s="4">
        <f t="shared" si="5"/>
        <v>27644.198273149679</v>
      </c>
      <c r="AH28" s="4">
        <f t="shared" si="4"/>
        <v>27717.473630754146</v>
      </c>
      <c r="AI28" s="4">
        <f t="shared" si="3"/>
        <v>27717.473630754146</v>
      </c>
      <c r="AJ28" s="4">
        <f t="shared" si="2"/>
        <v>27961.634250983108</v>
      </c>
      <c r="AK28" s="4">
        <f t="shared" si="1"/>
        <v>27961.634250983108</v>
      </c>
      <c r="AL28" s="34">
        <f t="shared" si="0"/>
        <v>27961.634250983108</v>
      </c>
      <c r="AM28" s="17">
        <f>AL28-O28</f>
        <v>1102.4542509831081</v>
      </c>
    </row>
    <row r="29" spans="1:39" s="19" customFormat="1" x14ac:dyDescent="0.2">
      <c r="A29" s="2" t="s">
        <v>5</v>
      </c>
      <c r="B29" s="3">
        <v>15078.1</v>
      </c>
      <c r="C29" s="3">
        <v>20434.28</v>
      </c>
      <c r="D29" s="3">
        <v>22941.989999999998</v>
      </c>
      <c r="E29" s="3">
        <v>24143.64</v>
      </c>
      <c r="F29" s="3">
        <v>24810.11</v>
      </c>
      <c r="G29" s="3">
        <v>25192.28</v>
      </c>
      <c r="H29" s="3">
        <v>25566.75</v>
      </c>
      <c r="I29" s="3">
        <v>26013.21</v>
      </c>
      <c r="J29" s="3">
        <v>26086.02</v>
      </c>
      <c r="K29" s="3">
        <v>26279.83</v>
      </c>
      <c r="L29" s="3">
        <v>26441.83</v>
      </c>
      <c r="M29" s="3">
        <v>26574.83</v>
      </c>
      <c r="N29" s="3">
        <v>26708.83</v>
      </c>
      <c r="O29" s="4">
        <f>N29*$O$42</f>
        <v>26832.205715154254</v>
      </c>
      <c r="P29" s="4">
        <f t="shared" ref="P29:P41" si="22">O29*$P$42</f>
        <v>26927.207130938274</v>
      </c>
      <c r="Q29" s="4">
        <f t="shared" si="21"/>
        <v>27008.139387537442</v>
      </c>
      <c r="R29" s="4">
        <f t="shared" si="20"/>
        <v>27090.639095615064</v>
      </c>
      <c r="S29" s="4">
        <f t="shared" si="19"/>
        <v>27188.009201733439</v>
      </c>
      <c r="T29" s="4">
        <f t="shared" si="18"/>
        <v>27286.822448282954</v>
      </c>
      <c r="U29" s="4">
        <f t="shared" si="17"/>
        <v>27361.703100928982</v>
      </c>
      <c r="V29" s="4">
        <f t="shared" si="16"/>
        <v>27386.430473680601</v>
      </c>
      <c r="W29" s="4">
        <f t="shared" si="15"/>
        <v>27392.921685780799</v>
      </c>
      <c r="X29" s="4">
        <f t="shared" si="14"/>
        <v>27429.794542070922</v>
      </c>
      <c r="Y29" s="4">
        <f t="shared" si="13"/>
        <v>27454.137914198833</v>
      </c>
      <c r="Z29" s="4">
        <f t="shared" si="12"/>
        <v>27478.406931569392</v>
      </c>
      <c r="AA29" s="4">
        <f t="shared" si="11"/>
        <v>27478.82893437548</v>
      </c>
      <c r="AB29" s="4">
        <f t="shared" si="10"/>
        <v>27515.64542909692</v>
      </c>
      <c r="AC29" s="4">
        <f t="shared" si="9"/>
        <v>27517.535213056231</v>
      </c>
      <c r="AD29" s="4">
        <f t="shared" si="8"/>
        <v>27537.583584047632</v>
      </c>
      <c r="AE29" s="4">
        <f t="shared" si="7"/>
        <v>27537.583584047632</v>
      </c>
      <c r="AF29" s="4">
        <f t="shared" si="6"/>
        <v>27616.271472139542</v>
      </c>
      <c r="AG29" s="4">
        <f t="shared" si="5"/>
        <v>27616.435605839953</v>
      </c>
      <c r="AH29" s="4">
        <f t="shared" si="4"/>
        <v>27689.637374065736</v>
      </c>
      <c r="AI29" s="4">
        <f t="shared" si="3"/>
        <v>27689.637374065736</v>
      </c>
      <c r="AJ29" s="4">
        <f t="shared" si="2"/>
        <v>27933.552787325676</v>
      </c>
      <c r="AK29" s="4">
        <f t="shared" si="1"/>
        <v>27933.552787325676</v>
      </c>
      <c r="AL29" s="34">
        <f t="shared" si="0"/>
        <v>27933.552787325676</v>
      </c>
      <c r="AM29" s="17">
        <f>AL29-N29</f>
        <v>1224.7227873256743</v>
      </c>
    </row>
    <row r="30" spans="1:39" s="19" customFormat="1" x14ac:dyDescent="0.2">
      <c r="A30" s="1" t="s">
        <v>4</v>
      </c>
      <c r="B30" s="3">
        <v>15952.33</v>
      </c>
      <c r="C30" s="3">
        <v>22121.09</v>
      </c>
      <c r="D30" s="3">
        <v>24784.9</v>
      </c>
      <c r="E30" s="3">
        <v>25887.559999999998</v>
      </c>
      <c r="F30" s="3">
        <v>26473.439999999999</v>
      </c>
      <c r="G30" s="3">
        <v>26922.02</v>
      </c>
      <c r="H30" s="3">
        <v>27341.82</v>
      </c>
      <c r="I30" s="3">
        <v>27514.32</v>
      </c>
      <c r="J30" s="3">
        <v>27740.86</v>
      </c>
      <c r="K30" s="3">
        <v>27913.86</v>
      </c>
      <c r="L30" s="3">
        <v>28064.86</v>
      </c>
      <c r="M30" s="3">
        <v>28198.86</v>
      </c>
      <c r="N30" s="4">
        <f>M30*$N$42</f>
        <v>28321.133980957842</v>
      </c>
      <c r="O30" s="4">
        <f t="shared" ref="O30:O41" si="23">N30*$O$42</f>
        <v>28451.957388755192</v>
      </c>
      <c r="P30" s="4">
        <f t="shared" si="22"/>
        <v>28552.693655555344</v>
      </c>
      <c r="Q30" s="4">
        <f t="shared" si="21"/>
        <v>28638.511464966174</v>
      </c>
      <c r="R30" s="4">
        <f t="shared" si="20"/>
        <v>28725.991346557999</v>
      </c>
      <c r="S30" s="4">
        <f t="shared" si="19"/>
        <v>28829.2392919423</v>
      </c>
      <c r="T30" s="4">
        <f t="shared" si="18"/>
        <v>28934.017494305423</v>
      </c>
      <c r="U30" s="4">
        <f t="shared" si="17"/>
        <v>29013.418388922288</v>
      </c>
      <c r="V30" s="4">
        <f t="shared" si="16"/>
        <v>29039.638453099404</v>
      </c>
      <c r="W30" s="4">
        <f t="shared" si="15"/>
        <v>29046.521513405249</v>
      </c>
      <c r="X30" s="4">
        <f t="shared" si="14"/>
        <v>29085.620234811362</v>
      </c>
      <c r="Y30" s="4">
        <f t="shared" si="13"/>
        <v>29111.433117801102</v>
      </c>
      <c r="Z30" s="4">
        <f t="shared" si="12"/>
        <v>29137.167157537689</v>
      </c>
      <c r="AA30" s="4">
        <f t="shared" si="11"/>
        <v>29137.61463494541</v>
      </c>
      <c r="AB30" s="4">
        <f t="shared" si="10"/>
        <v>29176.653592463019</v>
      </c>
      <c r="AC30" s="4">
        <f t="shared" si="9"/>
        <v>29178.657455032317</v>
      </c>
      <c r="AD30" s="4">
        <f t="shared" si="8"/>
        <v>29199.916065048081</v>
      </c>
      <c r="AE30" s="4">
        <f t="shared" si="7"/>
        <v>29199.916065048081</v>
      </c>
      <c r="AF30" s="4">
        <f t="shared" si="6"/>
        <v>29283.354022507454</v>
      </c>
      <c r="AG30" s="4">
        <f t="shared" si="5"/>
        <v>29283.528064295137</v>
      </c>
      <c r="AH30" s="4">
        <f t="shared" si="4"/>
        <v>29361.148727033469</v>
      </c>
      <c r="AI30" s="4">
        <f t="shared" si="3"/>
        <v>29361.148727033469</v>
      </c>
      <c r="AJ30" s="4">
        <f t="shared" si="2"/>
        <v>29619.788326707265</v>
      </c>
      <c r="AK30" s="4">
        <f t="shared" si="1"/>
        <v>29619.788326707265</v>
      </c>
      <c r="AL30" s="34">
        <f t="shared" si="0"/>
        <v>29619.788326707265</v>
      </c>
      <c r="AM30" s="17">
        <f>AL30-M30</f>
        <v>1420.9283267072642</v>
      </c>
    </row>
    <row r="31" spans="1:39" s="19" customFormat="1" x14ac:dyDescent="0.2">
      <c r="A31" s="1" t="s">
        <v>3</v>
      </c>
      <c r="B31" s="3">
        <v>17600.89</v>
      </c>
      <c r="C31" s="3">
        <v>23997.010000000002</v>
      </c>
      <c r="D31" s="3">
        <v>26463.05</v>
      </c>
      <c r="E31" s="3">
        <v>27616.28</v>
      </c>
      <c r="F31" s="3">
        <v>28416.3</v>
      </c>
      <c r="G31" s="3">
        <v>29000.82</v>
      </c>
      <c r="H31" s="3">
        <v>29248.29</v>
      </c>
      <c r="I31" s="3">
        <v>29551.88</v>
      </c>
      <c r="J31" s="3">
        <v>29776.880000000001</v>
      </c>
      <c r="K31" s="3">
        <v>29912.880000000001</v>
      </c>
      <c r="L31" s="3">
        <v>30143.88</v>
      </c>
      <c r="M31" s="4">
        <f>L31*$M$42</f>
        <v>30284.14547074545</v>
      </c>
      <c r="N31" s="4">
        <f t="shared" ref="N31:N40" si="24">M31*$N$42</f>
        <v>30415.461524891412</v>
      </c>
      <c r="O31" s="4">
        <f t="shared" si="23"/>
        <v>30555.9592298594</v>
      </c>
      <c r="P31" s="4">
        <f t="shared" si="22"/>
        <v>30664.144871334112</v>
      </c>
      <c r="Q31" s="4">
        <f t="shared" si="21"/>
        <v>30756.308846196156</v>
      </c>
      <c r="R31" s="4">
        <f t="shared" si="20"/>
        <v>30850.257802284825</v>
      </c>
      <c r="S31" s="4">
        <f t="shared" si="19"/>
        <v>30961.140859173425</v>
      </c>
      <c r="T31" s="4">
        <f t="shared" si="18"/>
        <v>31073.667334446822</v>
      </c>
      <c r="U31" s="4">
        <f t="shared" si="17"/>
        <v>31158.939868268561</v>
      </c>
      <c r="V31" s="4">
        <f t="shared" si="16"/>
        <v>31187.098887384655</v>
      </c>
      <c r="W31" s="4">
        <f t="shared" si="15"/>
        <v>31194.490945063088</v>
      </c>
      <c r="X31" s="4">
        <f t="shared" si="14"/>
        <v>31236.480988872761</v>
      </c>
      <c r="Y31" s="4">
        <f t="shared" si="13"/>
        <v>31264.202716044732</v>
      </c>
      <c r="Z31" s="4">
        <f t="shared" si="12"/>
        <v>31291.839769561535</v>
      </c>
      <c r="AA31" s="4">
        <f t="shared" si="11"/>
        <v>31292.320337602592</v>
      </c>
      <c r="AB31" s="4">
        <f t="shared" si="10"/>
        <v>31334.246198027075</v>
      </c>
      <c r="AC31" s="4">
        <f t="shared" si="9"/>
        <v>31336.398244796055</v>
      </c>
      <c r="AD31" s="4">
        <f t="shared" si="8"/>
        <v>31359.228913774277</v>
      </c>
      <c r="AE31" s="4">
        <f t="shared" si="7"/>
        <v>31359.228913774277</v>
      </c>
      <c r="AF31" s="4">
        <f t="shared" si="6"/>
        <v>31448.837048340054</v>
      </c>
      <c r="AG31" s="4">
        <f t="shared" si="5"/>
        <v>31449.0239603931</v>
      </c>
      <c r="AH31" s="4">
        <f t="shared" si="4"/>
        <v>31532.384615465799</v>
      </c>
      <c r="AI31" s="4">
        <f t="shared" si="3"/>
        <v>31532.384615465799</v>
      </c>
      <c r="AJ31" s="4">
        <f t="shared" si="2"/>
        <v>31810.150428020512</v>
      </c>
      <c r="AK31" s="4">
        <f t="shared" si="1"/>
        <v>31810.150428020512</v>
      </c>
      <c r="AL31" s="34">
        <f t="shared" si="0"/>
        <v>31810.150428020512</v>
      </c>
      <c r="AM31" s="17">
        <f>AL31-L31</f>
        <v>1666.2704280205107</v>
      </c>
    </row>
    <row r="32" spans="1:39" s="19" customFormat="1" x14ac:dyDescent="0.2">
      <c r="A32" s="1" t="s">
        <v>2</v>
      </c>
      <c r="B32" s="3">
        <v>15659.17</v>
      </c>
      <c r="C32" s="3">
        <v>21621.91</v>
      </c>
      <c r="D32" s="3">
        <v>23898.080000000002</v>
      </c>
      <c r="E32" s="3">
        <v>25013.059999999998</v>
      </c>
      <c r="F32" s="3">
        <v>25610.79</v>
      </c>
      <c r="G32" s="3">
        <v>25989.23</v>
      </c>
      <c r="H32" s="3">
        <v>26278.79</v>
      </c>
      <c r="I32" s="3">
        <v>26512.79</v>
      </c>
      <c r="J32" s="3">
        <v>26686.79</v>
      </c>
      <c r="K32" s="3">
        <v>26932.79</v>
      </c>
      <c r="L32" s="4">
        <f>K32*$L$42</f>
        <v>27101.854012588785</v>
      </c>
      <c r="M32" s="4">
        <f t="shared" ref="M32:M41" si="25">L32*$M$42</f>
        <v>27227.964331205705</v>
      </c>
      <c r="N32" s="4">
        <f t="shared" si="24"/>
        <v>27346.028380325231</v>
      </c>
      <c r="O32" s="4">
        <f t="shared" si="23"/>
        <v>27472.347496814091</v>
      </c>
      <c r="P32" s="4">
        <f t="shared" si="22"/>
        <v>27569.615382086522</v>
      </c>
      <c r="Q32" s="4">
        <f t="shared" si="21"/>
        <v>27652.478457176094</v>
      </c>
      <c r="R32" s="4">
        <f t="shared" si="20"/>
        <v>27736.946378775774</v>
      </c>
      <c r="S32" s="4">
        <f t="shared" si="19"/>
        <v>27836.639464744283</v>
      </c>
      <c r="T32" s="4">
        <f t="shared" si="18"/>
        <v>27937.810120459832</v>
      </c>
      <c r="U32" s="4">
        <f t="shared" si="17"/>
        <v>28014.477217161395</v>
      </c>
      <c r="V32" s="4">
        <f t="shared" si="16"/>
        <v>28039.794516235768</v>
      </c>
      <c r="W32" s="4">
        <f t="shared" si="15"/>
        <v>28046.440590598246</v>
      </c>
      <c r="X32" s="4">
        <f t="shared" si="14"/>
        <v>28084.193130659842</v>
      </c>
      <c r="Y32" s="4">
        <f t="shared" si="13"/>
        <v>28109.11726792391</v>
      </c>
      <c r="Z32" s="4">
        <f t="shared" si="12"/>
        <v>28133.96527653297</v>
      </c>
      <c r="AA32" s="4">
        <f t="shared" si="11"/>
        <v>28134.397347152008</v>
      </c>
      <c r="AB32" s="4">
        <f t="shared" si="10"/>
        <v>28172.092181014687</v>
      </c>
      <c r="AC32" s="4">
        <f t="shared" si="9"/>
        <v>28174.027049961922</v>
      </c>
      <c r="AD32" s="4">
        <f t="shared" si="8"/>
        <v>28194.553719310974</v>
      </c>
      <c r="AE32" s="4">
        <f t="shared" si="7"/>
        <v>28194.553719310974</v>
      </c>
      <c r="AF32" s="4">
        <f t="shared" si="6"/>
        <v>28275.118881504499</v>
      </c>
      <c r="AG32" s="4">
        <f t="shared" si="5"/>
        <v>28275.286930978385</v>
      </c>
      <c r="AH32" s="4">
        <f t="shared" si="4"/>
        <v>28350.235089748061</v>
      </c>
      <c r="AI32" s="4">
        <f t="shared" si="3"/>
        <v>28350.235089748061</v>
      </c>
      <c r="AJ32" s="4">
        <f t="shared" si="2"/>
        <v>28599.969646200181</v>
      </c>
      <c r="AK32" s="4">
        <f t="shared" si="1"/>
        <v>28599.969646200181</v>
      </c>
      <c r="AL32" s="34">
        <f t="shared" si="0"/>
        <v>28599.969646200181</v>
      </c>
      <c r="AM32" s="17">
        <f>AL32-K32</f>
        <v>1667.1796462001803</v>
      </c>
    </row>
    <row r="33" spans="1:39" s="19" customFormat="1" x14ac:dyDescent="0.2">
      <c r="A33" s="1" t="s">
        <v>1</v>
      </c>
      <c r="B33" s="3">
        <v>16435.66</v>
      </c>
      <c r="C33" s="3">
        <v>22337.87</v>
      </c>
      <c r="D33" s="3">
        <v>24828.89</v>
      </c>
      <c r="E33" s="3">
        <v>25848.63</v>
      </c>
      <c r="F33" s="3">
        <v>26385.22</v>
      </c>
      <c r="G33" s="3">
        <v>26766.16</v>
      </c>
      <c r="H33" s="3">
        <v>27048.16</v>
      </c>
      <c r="I33" s="3">
        <v>27234.16</v>
      </c>
      <c r="J33" s="3">
        <v>27501.16</v>
      </c>
      <c r="K33" s="4">
        <f>J33*$K$42</f>
        <v>27701.998676430569</v>
      </c>
      <c r="L33" s="4">
        <f t="shared" ref="L33:L41" si="26">K33*$L$42</f>
        <v>27875.891208654913</v>
      </c>
      <c r="M33" s="4">
        <f t="shared" si="25"/>
        <v>28005.60327633933</v>
      </c>
      <c r="N33" s="4">
        <f t="shared" si="24"/>
        <v>28127.03927062151</v>
      </c>
      <c r="O33" s="4">
        <f t="shared" si="23"/>
        <v>28256.966099508612</v>
      </c>
      <c r="P33" s="4">
        <f t="shared" si="22"/>
        <v>28357.0119851772</v>
      </c>
      <c r="Q33" s="4">
        <f t="shared" si="21"/>
        <v>28442.241654901587</v>
      </c>
      <c r="R33" s="4">
        <f t="shared" si="20"/>
        <v>28529.12200604067</v>
      </c>
      <c r="S33" s="4">
        <f t="shared" si="19"/>
        <v>28631.662356875062</v>
      </c>
      <c r="T33" s="4">
        <f t="shared" si="18"/>
        <v>28735.722477298001</v>
      </c>
      <c r="U33" s="4">
        <f t="shared" si="17"/>
        <v>28814.579209606552</v>
      </c>
      <c r="V33" s="4">
        <f t="shared" si="16"/>
        <v>28840.619578445025</v>
      </c>
      <c r="W33" s="4">
        <f t="shared" si="15"/>
        <v>28847.455466713294</v>
      </c>
      <c r="X33" s="4">
        <f t="shared" si="14"/>
        <v>28886.286230804883</v>
      </c>
      <c r="Y33" s="4">
        <f t="shared" si="13"/>
        <v>28911.922209012129</v>
      </c>
      <c r="Z33" s="4">
        <f t="shared" si="12"/>
        <v>28937.47988430682</v>
      </c>
      <c r="AA33" s="4">
        <f t="shared" si="11"/>
        <v>28937.924294994191</v>
      </c>
      <c r="AB33" s="4">
        <f t="shared" si="10"/>
        <v>28976.695704780261</v>
      </c>
      <c r="AC33" s="4">
        <f t="shared" si="9"/>
        <v>28978.685834173295</v>
      </c>
      <c r="AD33" s="4">
        <f t="shared" si="8"/>
        <v>28999.798751443992</v>
      </c>
      <c r="AE33" s="4">
        <f t="shared" si="7"/>
        <v>28999.798751443992</v>
      </c>
      <c r="AF33" s="4">
        <f t="shared" si="6"/>
        <v>29082.664879180902</v>
      </c>
      <c r="AG33" s="4">
        <f t="shared" si="5"/>
        <v>29082.837728198891</v>
      </c>
      <c r="AH33" s="4">
        <f t="shared" si="4"/>
        <v>29159.926429185252</v>
      </c>
      <c r="AI33" s="4">
        <f t="shared" si="3"/>
        <v>29159.926429185252</v>
      </c>
      <c r="AJ33" s="4">
        <f t="shared" si="2"/>
        <v>29416.793480548873</v>
      </c>
      <c r="AK33" s="4">
        <f t="shared" si="1"/>
        <v>29416.793480548873</v>
      </c>
      <c r="AL33" s="34">
        <f t="shared" si="0"/>
        <v>29416.793480548873</v>
      </c>
      <c r="AM33" s="17">
        <f>AL33-J33</f>
        <v>1915.6334805488732</v>
      </c>
    </row>
    <row r="34" spans="1:39" s="19" customFormat="1" x14ac:dyDescent="0.2">
      <c r="A34" s="2" t="s">
        <v>24</v>
      </c>
      <c r="B34" s="3">
        <v>17288.55</v>
      </c>
      <c r="C34" s="3">
        <v>23675.95</v>
      </c>
      <c r="D34" s="3">
        <v>26278.2</v>
      </c>
      <c r="E34" s="3">
        <v>27387.09</v>
      </c>
      <c r="F34" s="3">
        <v>28019.45</v>
      </c>
      <c r="G34" s="3">
        <v>28441.45</v>
      </c>
      <c r="H34" s="3">
        <v>28746.45</v>
      </c>
      <c r="I34" s="3">
        <v>29038.45</v>
      </c>
      <c r="J34" s="4">
        <f>I34*$J$42</f>
        <v>29285.93315434935</v>
      </c>
      <c r="K34" s="4">
        <f t="shared" ref="K34:K41" si="27">J34*$K$42</f>
        <v>29499.805880181771</v>
      </c>
      <c r="L34" s="4">
        <f t="shared" si="26"/>
        <v>29684.98370812658</v>
      </c>
      <c r="M34" s="4">
        <f t="shared" si="25"/>
        <v>29823.11384312882</v>
      </c>
      <c r="N34" s="4">
        <f t="shared" si="24"/>
        <v>29952.430803252679</v>
      </c>
      <c r="O34" s="4">
        <f t="shared" si="23"/>
        <v>30090.78963705257</v>
      </c>
      <c r="P34" s="4">
        <f t="shared" si="22"/>
        <v>30197.3283110597</v>
      </c>
      <c r="Q34" s="4">
        <f t="shared" si="21"/>
        <v>30288.089224792635</v>
      </c>
      <c r="R34" s="4">
        <f t="shared" si="20"/>
        <v>30380.607946035143</v>
      </c>
      <c r="S34" s="4">
        <f t="shared" si="19"/>
        <v>30489.802971268968</v>
      </c>
      <c r="T34" s="4">
        <f t="shared" si="18"/>
        <v>30600.61639625685</v>
      </c>
      <c r="U34" s="4">
        <f t="shared" si="17"/>
        <v>30684.590781015846</v>
      </c>
      <c r="V34" s="4">
        <f t="shared" si="16"/>
        <v>30712.321120431279</v>
      </c>
      <c r="W34" s="4">
        <f t="shared" si="15"/>
        <v>30719.600644890434</v>
      </c>
      <c r="X34" s="4">
        <f t="shared" si="14"/>
        <v>30760.951451966153</v>
      </c>
      <c r="Y34" s="4">
        <f t="shared" si="13"/>
        <v>30788.251156564933</v>
      </c>
      <c r="Z34" s="4">
        <f t="shared" si="12"/>
        <v>30815.467476540558</v>
      </c>
      <c r="AA34" s="4">
        <f t="shared" si="11"/>
        <v>30815.94072863914</v>
      </c>
      <c r="AB34" s="4">
        <f t="shared" si="10"/>
        <v>30857.228329427424</v>
      </c>
      <c r="AC34" s="4">
        <f t="shared" si="9"/>
        <v>30859.347614445687</v>
      </c>
      <c r="AD34" s="4">
        <f t="shared" si="8"/>
        <v>30881.830720026792</v>
      </c>
      <c r="AE34" s="4">
        <f t="shared" si="7"/>
        <v>30881.830720026792</v>
      </c>
      <c r="AF34" s="4">
        <f t="shared" si="6"/>
        <v>30970.074702377464</v>
      </c>
      <c r="AG34" s="4">
        <f t="shared" si="5"/>
        <v>30970.258768969077</v>
      </c>
      <c r="AH34" s="4">
        <f t="shared" si="4"/>
        <v>31052.350380524451</v>
      </c>
      <c r="AI34" s="4">
        <f t="shared" si="3"/>
        <v>31052.350380524451</v>
      </c>
      <c r="AJ34" s="4">
        <f t="shared" si="2"/>
        <v>31325.887616618849</v>
      </c>
      <c r="AK34" s="4">
        <f t="shared" si="1"/>
        <v>31325.887616618849</v>
      </c>
      <c r="AL34" s="34">
        <f t="shared" si="0"/>
        <v>31325.887616618849</v>
      </c>
      <c r="AM34" s="17">
        <f>AL34-I34</f>
        <v>2287.4376166188486</v>
      </c>
    </row>
    <row r="35" spans="1:39" s="19" customFormat="1" x14ac:dyDescent="0.2">
      <c r="A35" s="2" t="s">
        <v>23</v>
      </c>
      <c r="B35" s="3">
        <v>18600.89</v>
      </c>
      <c r="C35" s="3">
        <v>25216.46</v>
      </c>
      <c r="D35" s="3">
        <v>27849.440000000002</v>
      </c>
      <c r="E35" s="3">
        <v>29029.940000000002</v>
      </c>
      <c r="F35" s="3">
        <v>29699.940000000002</v>
      </c>
      <c r="G35" s="3">
        <v>30070.940000000002</v>
      </c>
      <c r="H35" s="3">
        <v>30483.940000000002</v>
      </c>
      <c r="I35" s="4">
        <f>H35*$I$42</f>
        <v>30833.184489247808</v>
      </c>
      <c r="J35" s="4">
        <f t="shared" ref="J35:J41" si="28">I35*$J$42</f>
        <v>31095.963451486994</v>
      </c>
      <c r="K35" s="4">
        <f t="shared" si="27"/>
        <v>31323.054677527274</v>
      </c>
      <c r="L35" s="4">
        <f t="shared" si="26"/>
        <v>31519.677504583833</v>
      </c>
      <c r="M35" s="4">
        <f t="shared" si="25"/>
        <v>31666.344834832136</v>
      </c>
      <c r="N35" s="4">
        <f t="shared" si="24"/>
        <v>31803.65428795679</v>
      </c>
      <c r="O35" s="4">
        <f t="shared" si="23"/>
        <v>31950.564451835002</v>
      </c>
      <c r="P35" s="4">
        <f t="shared" si="22"/>
        <v>32063.687796603805</v>
      </c>
      <c r="Q35" s="4">
        <f t="shared" si="21"/>
        <v>32160.058229513976</v>
      </c>
      <c r="R35" s="4">
        <f t="shared" si="20"/>
        <v>32258.295112019052</v>
      </c>
      <c r="S35" s="4">
        <f t="shared" si="19"/>
        <v>32374.238984999276</v>
      </c>
      <c r="T35" s="4">
        <f t="shared" si="18"/>
        <v>32491.901283659736</v>
      </c>
      <c r="U35" s="4">
        <f t="shared" si="17"/>
        <v>32581.065743114192</v>
      </c>
      <c r="V35" s="4">
        <f t="shared" si="16"/>
        <v>32610.509968654656</v>
      </c>
      <c r="W35" s="4">
        <f t="shared" si="15"/>
        <v>32618.239407403733</v>
      </c>
      <c r="X35" s="4">
        <f t="shared" si="14"/>
        <v>32662.145919746679</v>
      </c>
      <c r="Y35" s="4">
        <f t="shared" si="13"/>
        <v>32691.132894891569</v>
      </c>
      <c r="Z35" s="4">
        <f t="shared" si="12"/>
        <v>32720.031331789094</v>
      </c>
      <c r="AA35" s="4">
        <f t="shared" si="11"/>
        <v>32720.533833446912</v>
      </c>
      <c r="AB35" s="4">
        <f t="shared" si="10"/>
        <v>32764.373233009341</v>
      </c>
      <c r="AC35" s="4">
        <f t="shared" si="9"/>
        <v>32766.623501393275</v>
      </c>
      <c r="AD35" s="4">
        <f t="shared" si="8"/>
        <v>32790.496185447468</v>
      </c>
      <c r="AE35" s="4">
        <f t="shared" si="7"/>
        <v>32790.496185447468</v>
      </c>
      <c r="AF35" s="4">
        <f t="shared" si="6"/>
        <v>32884.194126896968</v>
      </c>
      <c r="AG35" s="4">
        <f t="shared" si="5"/>
        <v>32884.38956980723</v>
      </c>
      <c r="AH35" s="4">
        <f t="shared" si="4"/>
        <v>32971.554890411688</v>
      </c>
      <c r="AI35" s="4">
        <f t="shared" si="3"/>
        <v>32971.554890411688</v>
      </c>
      <c r="AJ35" s="4">
        <f t="shared" si="2"/>
        <v>33261.998218660185</v>
      </c>
      <c r="AK35" s="4">
        <f t="shared" si="1"/>
        <v>33261.998218660185</v>
      </c>
      <c r="AL35" s="34">
        <f t="shared" si="0"/>
        <v>33261.998218660185</v>
      </c>
      <c r="AM35" s="17">
        <f>AL35-H35</f>
        <v>2778.0582186601823</v>
      </c>
    </row>
    <row r="36" spans="1:39" s="19" customFormat="1" x14ac:dyDescent="0.2">
      <c r="A36" s="2" t="s">
        <v>22</v>
      </c>
      <c r="B36" s="3">
        <v>14976.89</v>
      </c>
      <c r="C36" s="3">
        <v>19992</v>
      </c>
      <c r="D36" s="3">
        <v>21820.78</v>
      </c>
      <c r="E36" s="3">
        <v>22588.78</v>
      </c>
      <c r="F36" s="3">
        <v>23067.78</v>
      </c>
      <c r="G36" s="3">
        <v>23512.78</v>
      </c>
      <c r="H36" s="4">
        <f t="shared" ref="H36:H41" si="29">G36*$H$42</f>
        <v>23835.117513075787</v>
      </c>
      <c r="I36" s="4">
        <f t="shared" ref="I36:I41" si="30">H36*$I$42</f>
        <v>24108.188626652824</v>
      </c>
      <c r="J36" s="4">
        <f t="shared" si="28"/>
        <v>24313.653125170244</v>
      </c>
      <c r="K36" s="4">
        <f t="shared" si="27"/>
        <v>24491.213704900376</v>
      </c>
      <c r="L36" s="4">
        <f t="shared" si="26"/>
        <v>24644.951318497773</v>
      </c>
      <c r="M36" s="4">
        <f t="shared" si="25"/>
        <v>24759.629180079886</v>
      </c>
      <c r="N36" s="4">
        <f>M36*$N$42</f>
        <v>24866.990202010853</v>
      </c>
      <c r="O36" s="4">
        <f t="shared" si="23"/>
        <v>24981.857933016174</v>
      </c>
      <c r="P36" s="4">
        <f t="shared" si="22"/>
        <v>25070.308055147256</v>
      </c>
      <c r="Q36" s="4">
        <f t="shared" si="21"/>
        <v>25145.659226721531</v>
      </c>
      <c r="R36" s="4">
        <f t="shared" si="20"/>
        <v>25222.469758385963</v>
      </c>
      <c r="S36" s="4">
        <f t="shared" si="19"/>
        <v>25313.125226065167</v>
      </c>
      <c r="T36" s="4">
        <f t="shared" si="18"/>
        <v>25405.124315271834</v>
      </c>
      <c r="U36" s="4">
        <f t="shared" si="17"/>
        <v>25474.841201248084</v>
      </c>
      <c r="V36" s="4">
        <f t="shared" si="16"/>
        <v>25497.863375410561</v>
      </c>
      <c r="W36" s="4">
        <f t="shared" si="15"/>
        <v>25503.906953796242</v>
      </c>
      <c r="X36" s="4">
        <f t="shared" si="14"/>
        <v>25538.237059461175</v>
      </c>
      <c r="Y36" s="4">
        <f t="shared" si="13"/>
        <v>25560.901713666866</v>
      </c>
      <c r="Z36" s="4">
        <f t="shared" si="12"/>
        <v>25583.49714061616</v>
      </c>
      <c r="AA36" s="4">
        <f t="shared" si="11"/>
        <v>25583.890042126419</v>
      </c>
      <c r="AB36" s="4">
        <f t="shared" si="10"/>
        <v>25618.167672914078</v>
      </c>
      <c r="AC36" s="4">
        <f t="shared" si="9"/>
        <v>25619.927137450715</v>
      </c>
      <c r="AD36" s="4">
        <f t="shared" si="8"/>
        <v>25638.592973618357</v>
      </c>
      <c r="AE36" s="4">
        <f t="shared" si="7"/>
        <v>25638.592973618357</v>
      </c>
      <c r="AF36" s="4">
        <f t="shared" si="6"/>
        <v>25711.85454824362</v>
      </c>
      <c r="AG36" s="4">
        <f t="shared" si="5"/>
        <v>25712.007363290926</v>
      </c>
      <c r="AH36" s="4">
        <f t="shared" si="4"/>
        <v>25780.161140646222</v>
      </c>
      <c r="AI36" s="4">
        <f t="shared" si="3"/>
        <v>25780.161140646222</v>
      </c>
      <c r="AJ36" s="4">
        <f t="shared" si="2"/>
        <v>26007.256157225173</v>
      </c>
      <c r="AK36" s="4">
        <f t="shared" si="1"/>
        <v>26007.256157225173</v>
      </c>
      <c r="AL36" s="34">
        <f t="shared" si="0"/>
        <v>26007.256157225173</v>
      </c>
      <c r="AM36" s="17">
        <f>AL36-G36</f>
        <v>2494.4761572251737</v>
      </c>
    </row>
    <row r="37" spans="1:39" s="19" customFormat="1" x14ac:dyDescent="0.2">
      <c r="A37" s="8" t="s">
        <v>21</v>
      </c>
      <c r="B37" s="3">
        <v>12753</v>
      </c>
      <c r="C37" s="3">
        <v>16975.47</v>
      </c>
      <c r="D37" s="3">
        <v>18405.47</v>
      </c>
      <c r="E37" s="3">
        <v>19052.47</v>
      </c>
      <c r="F37" s="3">
        <v>19374.47</v>
      </c>
      <c r="G37" s="4">
        <f>F37*$G$42</f>
        <v>19701.373352402748</v>
      </c>
      <c r="H37" s="4">
        <f t="shared" si="29"/>
        <v>19971.460160112903</v>
      </c>
      <c r="I37" s="4">
        <f t="shared" si="30"/>
        <v>20200.266620273615</v>
      </c>
      <c r="J37" s="4">
        <f t="shared" si="28"/>
        <v>20372.425454573764</v>
      </c>
      <c r="K37" s="4">
        <f t="shared" si="27"/>
        <v>20521.203577532106</v>
      </c>
      <c r="L37" s="4">
        <f t="shared" si="26"/>
        <v>20650.020421979669</v>
      </c>
      <c r="M37" s="4">
        <f t="shared" si="25"/>
        <v>20746.10907531136</v>
      </c>
      <c r="N37" s="4">
        <f t="shared" si="24"/>
        <v>20836.066944034559</v>
      </c>
      <c r="O37" s="4">
        <f t="shared" si="23"/>
        <v>20932.314689077008</v>
      </c>
      <c r="P37" s="4">
        <f t="shared" si="22"/>
        <v>21006.427102801379</v>
      </c>
      <c r="Q37" s="4">
        <f t="shared" si="21"/>
        <v>21069.56389750306</v>
      </c>
      <c r="R37" s="4">
        <f t="shared" si="20"/>
        <v>21133.923490954687</v>
      </c>
      <c r="S37" s="4">
        <f t="shared" si="19"/>
        <v>21209.88376511983</v>
      </c>
      <c r="T37" s="4">
        <f t="shared" si="18"/>
        <v>21286.969860619447</v>
      </c>
      <c r="U37" s="4">
        <f t="shared" si="17"/>
        <v>21345.385683826444</v>
      </c>
      <c r="V37" s="4">
        <f t="shared" si="16"/>
        <v>21364.675978234802</v>
      </c>
      <c r="W37" s="4">
        <f t="shared" si="15"/>
        <v>21369.739896417203</v>
      </c>
      <c r="X37" s="4">
        <f t="shared" si="14"/>
        <v>21398.505113840758</v>
      </c>
      <c r="Y37" s="4">
        <f t="shared" si="13"/>
        <v>21417.495842049393</v>
      </c>
      <c r="Z37" s="4">
        <f t="shared" si="12"/>
        <v>21436.428564695758</v>
      </c>
      <c r="AA37" s="4">
        <f t="shared" si="11"/>
        <v>21436.757777121697</v>
      </c>
      <c r="AB37" s="4">
        <f t="shared" si="10"/>
        <v>21465.479025812132</v>
      </c>
      <c r="AC37" s="4">
        <f t="shared" si="9"/>
        <v>21466.953282269114</v>
      </c>
      <c r="AD37" s="4">
        <f t="shared" si="8"/>
        <v>21482.593398294252</v>
      </c>
      <c r="AE37" s="4">
        <f t="shared" si="7"/>
        <v>21482.593398294252</v>
      </c>
      <c r="AF37" s="4">
        <f t="shared" si="6"/>
        <v>21543.979318380148</v>
      </c>
      <c r="AG37" s="4">
        <f t="shared" si="5"/>
        <v>21544.107362205712</v>
      </c>
      <c r="AH37" s="4">
        <f t="shared" si="4"/>
        <v>21601.213455702662</v>
      </c>
      <c r="AI37" s="4">
        <f t="shared" si="3"/>
        <v>21601.213455702662</v>
      </c>
      <c r="AJ37" s="4">
        <f t="shared" si="2"/>
        <v>21791.496514876948</v>
      </c>
      <c r="AK37" s="4">
        <f t="shared" si="1"/>
        <v>21791.496514876948</v>
      </c>
      <c r="AL37" s="34">
        <f t="shared" si="0"/>
        <v>21791.496514876948</v>
      </c>
      <c r="AM37" s="17">
        <f>AL37-F37</f>
        <v>2417.0265148769467</v>
      </c>
    </row>
    <row r="38" spans="1:39" s="19" customFormat="1" x14ac:dyDescent="0.2">
      <c r="A38" s="21" t="s">
        <v>20</v>
      </c>
      <c r="B38" s="3">
        <v>17384</v>
      </c>
      <c r="C38" s="3">
        <v>23392</v>
      </c>
      <c r="D38" s="3">
        <v>25395</v>
      </c>
      <c r="E38" s="3">
        <v>26366</v>
      </c>
      <c r="F38" s="4">
        <f>E38*$F$42</f>
        <v>27033.764428162223</v>
      </c>
      <c r="G38" s="4">
        <f>F38*$G$42</f>
        <v>27489.902233203207</v>
      </c>
      <c r="H38" s="4">
        <f t="shared" si="29"/>
        <v>27866.762252330991</v>
      </c>
      <c r="I38" s="4">
        <f t="shared" si="30"/>
        <v>28186.02259563981</v>
      </c>
      <c r="J38" s="4">
        <f t="shared" si="28"/>
        <v>28426.240850420316</v>
      </c>
      <c r="K38" s="4">
        <f t="shared" si="27"/>
        <v>28633.835315100896</v>
      </c>
      <c r="L38" s="4">
        <f t="shared" si="26"/>
        <v>28813.577224282133</v>
      </c>
      <c r="M38" s="4">
        <f t="shared" si="25"/>
        <v>28947.652531549291</v>
      </c>
      <c r="N38" s="4">
        <f t="shared" si="24"/>
        <v>29073.173375810969</v>
      </c>
      <c r="O38" s="4">
        <f t="shared" si="23"/>
        <v>29207.470668393395</v>
      </c>
      <c r="P38" s="4">
        <f t="shared" si="22"/>
        <v>29310.881886033265</v>
      </c>
      <c r="Q38" s="4">
        <f t="shared" si="21"/>
        <v>29398.978501564652</v>
      </c>
      <c r="R38" s="4">
        <f t="shared" si="20"/>
        <v>29488.781323941916</v>
      </c>
      <c r="S38" s="4">
        <f t="shared" si="19"/>
        <v>29594.770915279336</v>
      </c>
      <c r="T38" s="4">
        <f t="shared" si="18"/>
        <v>29702.331398039561</v>
      </c>
      <c r="U38" s="4">
        <f t="shared" si="17"/>
        <v>29783.84070402084</v>
      </c>
      <c r="V38" s="4">
        <f t="shared" si="16"/>
        <v>29810.757015785006</v>
      </c>
      <c r="W38" s="4">
        <f t="shared" si="15"/>
        <v>29817.82284887497</v>
      </c>
      <c r="X38" s="4">
        <f t="shared" si="14"/>
        <v>29857.959797733613</v>
      </c>
      <c r="Y38" s="4">
        <f t="shared" si="13"/>
        <v>29884.458116021106</v>
      </c>
      <c r="Z38" s="4">
        <f t="shared" si="12"/>
        <v>29910.875497451696</v>
      </c>
      <c r="AA38" s="4">
        <f t="shared" si="11"/>
        <v>29911.334857174548</v>
      </c>
      <c r="AB38" s="4">
        <f t="shared" si="10"/>
        <v>29951.410455174384</v>
      </c>
      <c r="AC38" s="4">
        <f t="shared" si="9"/>
        <v>29953.467528310568</v>
      </c>
      <c r="AD38" s="4">
        <f t="shared" si="8"/>
        <v>29975.290639459035</v>
      </c>
      <c r="AE38" s="4">
        <f t="shared" si="7"/>
        <v>29975.290639459035</v>
      </c>
      <c r="AF38" s="4">
        <f t="shared" si="6"/>
        <v>30060.944208449986</v>
      </c>
      <c r="AG38" s="4">
        <f t="shared" si="5"/>
        <v>30061.122871743319</v>
      </c>
      <c r="AH38" s="4">
        <f t="shared" si="4"/>
        <v>30140.804673568564</v>
      </c>
      <c r="AI38" s="4">
        <f t="shared" si="3"/>
        <v>30140.804673568564</v>
      </c>
      <c r="AJ38" s="4">
        <f t="shared" si="2"/>
        <v>30406.312189200617</v>
      </c>
      <c r="AK38" s="4">
        <f t="shared" si="1"/>
        <v>30406.312189200617</v>
      </c>
      <c r="AL38" s="34">
        <f t="shared" si="0"/>
        <v>30406.312189200617</v>
      </c>
      <c r="AM38" s="17">
        <f>AL38-E38</f>
        <v>4040.3121892006166</v>
      </c>
    </row>
    <row r="39" spans="1:39" s="19" customFormat="1" x14ac:dyDescent="0.2">
      <c r="A39" s="21" t="s">
        <v>19</v>
      </c>
      <c r="B39" s="3">
        <v>16562</v>
      </c>
      <c r="C39" s="3">
        <v>21658</v>
      </c>
      <c r="D39" s="3">
        <v>23557</v>
      </c>
      <c r="E39" s="4">
        <f>D39*E42</f>
        <v>24594.13381166738</v>
      </c>
      <c r="F39" s="4">
        <f>E39*$F$42</f>
        <v>25217.022672355131</v>
      </c>
      <c r="G39" s="4">
        <f>F39*$G$42</f>
        <v>25642.506788783037</v>
      </c>
      <c r="H39" s="4">
        <f t="shared" si="29"/>
        <v>25994.040799960167</v>
      </c>
      <c r="I39" s="4">
        <f t="shared" si="30"/>
        <v>26291.845988615856</v>
      </c>
      <c r="J39" s="4">
        <f t="shared" si="28"/>
        <v>26515.920929906799</v>
      </c>
      <c r="K39" s="4">
        <f t="shared" si="27"/>
        <v>26709.564487629457</v>
      </c>
      <c r="L39" s="4">
        <f t="shared" si="26"/>
        <v>26877.227256573093</v>
      </c>
      <c r="M39" s="4">
        <f t="shared" si="25"/>
        <v>27002.292342204924</v>
      </c>
      <c r="N39" s="4">
        <f t="shared" si="24"/>
        <v>27119.377847777447</v>
      </c>
      <c r="O39" s="4">
        <f t="shared" si="23"/>
        <v>27244.650000713682</v>
      </c>
      <c r="P39" s="4">
        <f t="shared" si="22"/>
        <v>27341.111706101772</v>
      </c>
      <c r="Q39" s="4">
        <f t="shared" si="21"/>
        <v>27423.287991876405</v>
      </c>
      <c r="R39" s="4">
        <f t="shared" si="20"/>
        <v>27507.055822803046</v>
      </c>
      <c r="S39" s="4">
        <f t="shared" si="19"/>
        <v>27605.922628234148</v>
      </c>
      <c r="T39" s="4">
        <f t="shared" si="18"/>
        <v>27706.254756954946</v>
      </c>
      <c r="U39" s="4">
        <f t="shared" si="17"/>
        <v>27782.286418117037</v>
      </c>
      <c r="V39" s="4">
        <f t="shared" si="16"/>
        <v>27807.393881260647</v>
      </c>
      <c r="W39" s="4">
        <f t="shared" si="15"/>
        <v>27813.984871342778</v>
      </c>
      <c r="X39" s="4">
        <f t="shared" si="14"/>
        <v>27851.424509172615</v>
      </c>
      <c r="Y39" s="4">
        <f t="shared" si="13"/>
        <v>27876.142069126599</v>
      </c>
      <c r="Z39" s="4">
        <f t="shared" si="12"/>
        <v>27900.784131398384</v>
      </c>
      <c r="AA39" s="4">
        <f t="shared" si="11"/>
        <v>27901.212620911072</v>
      </c>
      <c r="AB39" s="4">
        <f t="shared" si="10"/>
        <v>27938.595030824999</v>
      </c>
      <c r="AC39" s="4">
        <f t="shared" si="9"/>
        <v>27940.513863107928</v>
      </c>
      <c r="AD39" s="4">
        <f t="shared" si="8"/>
        <v>27960.87040243025</v>
      </c>
      <c r="AE39" s="4">
        <f t="shared" si="7"/>
        <v>27960.87040243025</v>
      </c>
      <c r="AF39" s="4">
        <f t="shared" si="6"/>
        <v>28040.767820969668</v>
      </c>
      <c r="AG39" s="4">
        <f t="shared" si="5"/>
        <v>28040.934477608651</v>
      </c>
      <c r="AH39" s="4">
        <f t="shared" si="4"/>
        <v>28115.261447814402</v>
      </c>
      <c r="AI39" s="4">
        <f t="shared" si="3"/>
        <v>28115.261447814402</v>
      </c>
      <c r="AJ39" s="4">
        <f t="shared" si="2"/>
        <v>28362.926143538367</v>
      </c>
      <c r="AK39" s="4">
        <f t="shared" si="1"/>
        <v>28362.926143538367</v>
      </c>
      <c r="AL39" s="34">
        <f t="shared" si="0"/>
        <v>28362.926143538367</v>
      </c>
      <c r="AM39" s="17">
        <f>AL39-D39</f>
        <v>4805.9261435383669</v>
      </c>
    </row>
    <row r="40" spans="1:39" s="15" customFormat="1" x14ac:dyDescent="0.2">
      <c r="A40" s="21" t="s">
        <v>18</v>
      </c>
      <c r="B40" s="3">
        <v>16255</v>
      </c>
      <c r="C40" s="3">
        <v>21166</v>
      </c>
      <c r="D40" s="4">
        <f>C40*D42</f>
        <v>23325.200469787087</v>
      </c>
      <c r="E40" s="4">
        <f>D40*E42</f>
        <v>24352.12894417415</v>
      </c>
      <c r="F40" s="4">
        <f>E40*$F$42</f>
        <v>24968.888614163498</v>
      </c>
      <c r="G40" s="4">
        <f>F40*$G$42</f>
        <v>25390.185991265469</v>
      </c>
      <c r="H40" s="4">
        <f t="shared" si="29"/>
        <v>25738.260927915082</v>
      </c>
      <c r="I40" s="4">
        <f t="shared" si="30"/>
        <v>26033.135730578269</v>
      </c>
      <c r="J40" s="4">
        <f t="shared" si="28"/>
        <v>26255.005787286125</v>
      </c>
      <c r="K40" s="4">
        <f t="shared" si="27"/>
        <v>26446.743903496328</v>
      </c>
      <c r="L40" s="4">
        <f t="shared" si="26"/>
        <v>26612.75688040043</v>
      </c>
      <c r="M40" s="4">
        <f t="shared" si="25"/>
        <v>26736.591332755721</v>
      </c>
      <c r="N40" s="4">
        <f t="shared" si="24"/>
        <v>26852.524723662267</v>
      </c>
      <c r="O40" s="4">
        <f t="shared" si="23"/>
        <v>26976.56420579155</v>
      </c>
      <c r="P40" s="4">
        <f t="shared" si="22"/>
        <v>27072.076733525759</v>
      </c>
      <c r="Q40" s="4">
        <f t="shared" si="21"/>
        <v>27153.444409356969</v>
      </c>
      <c r="R40" s="4">
        <f t="shared" si="20"/>
        <v>27236.387969627085</v>
      </c>
      <c r="S40" s="4">
        <f t="shared" si="19"/>
        <v>27334.281931357691</v>
      </c>
      <c r="T40" s="4">
        <f t="shared" si="18"/>
        <v>27433.626797680783</v>
      </c>
      <c r="U40" s="4">
        <f t="shared" si="17"/>
        <v>27508.910311653559</v>
      </c>
      <c r="V40" s="4">
        <f t="shared" si="16"/>
        <v>27533.770718798463</v>
      </c>
      <c r="W40" s="4">
        <f t="shared" si="15"/>
        <v>27540.296853915843</v>
      </c>
      <c r="X40" s="4">
        <f t="shared" si="14"/>
        <v>27577.36808785468</v>
      </c>
      <c r="Y40" s="4">
        <f t="shared" si="13"/>
        <v>27601.842428435004</v>
      </c>
      <c r="Z40" s="4">
        <f t="shared" si="12"/>
        <v>27626.242014225994</v>
      </c>
      <c r="AA40" s="4">
        <f t="shared" si="11"/>
        <v>27626.666287426429</v>
      </c>
      <c r="AB40" s="4">
        <f t="shared" si="10"/>
        <v>27663.680856568768</v>
      </c>
      <c r="AC40" s="4">
        <f t="shared" si="9"/>
        <v>27665.580807651979</v>
      </c>
      <c r="AD40" s="4">
        <f t="shared" si="8"/>
        <v>27685.73703979377</v>
      </c>
      <c r="AE40" s="4">
        <f t="shared" si="7"/>
        <v>27685.73703979377</v>
      </c>
      <c r="AF40" s="4">
        <f t="shared" si="6"/>
        <v>27764.848272312785</v>
      </c>
      <c r="AG40" s="4">
        <f t="shared" si="5"/>
        <v>27765.013289059993</v>
      </c>
      <c r="AH40" s="4">
        <f t="shared" si="4"/>
        <v>27838.608886137761</v>
      </c>
      <c r="AI40" s="4">
        <f t="shared" si="3"/>
        <v>27838.608886137761</v>
      </c>
      <c r="AJ40" s="4">
        <f t="shared" si="2"/>
        <v>28083.836575446683</v>
      </c>
      <c r="AK40" s="4">
        <f t="shared" si="1"/>
        <v>28083.836575446683</v>
      </c>
      <c r="AL40" s="34">
        <f t="shared" si="0"/>
        <v>28083.836575446683</v>
      </c>
      <c r="AM40" s="17">
        <f>AL40-C40</f>
        <v>6917.8365754466831</v>
      </c>
    </row>
    <row r="41" spans="1:39" s="15" customFormat="1" x14ac:dyDescent="0.2">
      <c r="A41" s="21" t="s">
        <v>17</v>
      </c>
      <c r="B41" s="3">
        <v>18261</v>
      </c>
      <c r="C41" s="4">
        <f>B41*C42</f>
        <v>24561.949724420367</v>
      </c>
      <c r="D41" s="4">
        <f>C41*D42</f>
        <v>27067.580140363636</v>
      </c>
      <c r="E41" s="4">
        <f>D41*E42</f>
        <v>28259.272739743334</v>
      </c>
      <c r="F41" s="4">
        <f>E41*$F$42</f>
        <v>28974.987565706127</v>
      </c>
      <c r="G41" s="4">
        <f>F41*$G$42</f>
        <v>29463.879420350782</v>
      </c>
      <c r="H41" s="4">
        <f t="shared" si="29"/>
        <v>29867.800760911992</v>
      </c>
      <c r="I41" s="4">
        <f t="shared" si="30"/>
        <v>30209.986345245907</v>
      </c>
      <c r="J41" s="4">
        <f t="shared" si="28"/>
        <v>30467.454037687214</v>
      </c>
      <c r="K41" s="4">
        <f t="shared" si="27"/>
        <v>30689.9553119294</v>
      </c>
      <c r="L41" s="4">
        <f t="shared" si="26"/>
        <v>30882.60401231303</v>
      </c>
      <c r="M41" s="4">
        <f t="shared" si="25"/>
        <v>31026.306912856438</v>
      </c>
      <c r="N41" s="4">
        <f>M41*$N$42</f>
        <v>31160.841077026718</v>
      </c>
      <c r="O41" s="4">
        <f t="shared" si="23"/>
        <v>31304.781903063882</v>
      </c>
      <c r="P41" s="4">
        <f t="shared" si="22"/>
        <v>31415.618806789666</v>
      </c>
      <c r="Q41" s="4">
        <f t="shared" si="21"/>
        <v>31510.041407326335</v>
      </c>
      <c r="R41" s="4">
        <f t="shared" si="20"/>
        <v>31606.292732910715</v>
      </c>
      <c r="S41" s="4">
        <f t="shared" si="19"/>
        <v>31719.893156531212</v>
      </c>
      <c r="T41" s="4">
        <f t="shared" si="18"/>
        <v>31835.177273133642</v>
      </c>
      <c r="U41" s="4">
        <f t="shared" si="17"/>
        <v>31922.539546840391</v>
      </c>
      <c r="V41" s="4">
        <f t="shared" si="16"/>
        <v>31951.388647776883</v>
      </c>
      <c r="W41" s="4">
        <f t="shared" si="15"/>
        <v>31958.961859656683</v>
      </c>
      <c r="X41" s="4">
        <f t="shared" si="14"/>
        <v>32001.980936677752</v>
      </c>
      <c r="Y41" s="4">
        <f t="shared" si="13"/>
        <v>32030.38202913132</v>
      </c>
      <c r="Z41" s="4">
        <f t="shared" si="12"/>
        <v>32058.696372866318</v>
      </c>
      <c r="AA41" s="4">
        <f t="shared" si="11"/>
        <v>32059.188717996174</v>
      </c>
      <c r="AB41" s="4">
        <f t="shared" si="10"/>
        <v>32102.142038715498</v>
      </c>
      <c r="AC41" s="4">
        <f t="shared" si="9"/>
        <v>32104.346824834021</v>
      </c>
      <c r="AD41" s="4">
        <f t="shared" si="8"/>
        <v>32127.736995886677</v>
      </c>
      <c r="AE41" s="4">
        <f t="shared" si="7"/>
        <v>32127.736995886677</v>
      </c>
      <c r="AF41" s="4">
        <f t="shared" si="6"/>
        <v>32219.541121171045</v>
      </c>
      <c r="AG41" s="4">
        <f t="shared" si="5"/>
        <v>32219.732613803029</v>
      </c>
      <c r="AH41" s="4">
        <f t="shared" si="4"/>
        <v>32305.136155112814</v>
      </c>
      <c r="AI41" s="4">
        <f t="shared" si="3"/>
        <v>32305.136155112814</v>
      </c>
      <c r="AJ41" s="4">
        <f t="shared" si="2"/>
        <v>32589.709063354407</v>
      </c>
      <c r="AK41" s="4">
        <f t="shared" si="1"/>
        <v>32589.709063354407</v>
      </c>
      <c r="AL41" s="34">
        <f t="shared" si="0"/>
        <v>32589.709063354407</v>
      </c>
      <c r="AM41" s="17">
        <f>AL41-B41</f>
        <v>14328.709063354407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1.3450495440786576</v>
      </c>
      <c r="D42" s="23">
        <f>IF(SUM(D6:D39)/SUM(C6:C39)&lt;1,1,SUM(D6:D39)/SUM(C6:C39))</f>
        <v>1.1020126840114848</v>
      </c>
      <c r="E42" s="23">
        <f>IF(SUM(E6:E38)/SUM(D6:D38)&lt;1,1,SUM(E6:E38)/SUM(D6:D38))</f>
        <v>1.0440265658474075</v>
      </c>
      <c r="F42" s="23">
        <f>IF(SUM(F6:F37)/SUM(E6:E37)&lt;1,1,SUM(F6:F37)/SUM(E6:E37))</f>
        <v>1.0253267248790952</v>
      </c>
      <c r="G42" s="23">
        <f>IF(SUM(G6:G36)/SUM(F6:F36)&lt;1,1,SUM(G6:G36)/SUM(F6:F36))</f>
        <v>1.0168728926470116</v>
      </c>
      <c r="H42" s="23">
        <f>IF(SUM(H6:H35)/SUM(G6:G35)&lt;1,1,SUM(H6:H35)/SUM(G6:G35))</f>
        <v>1.0137090345367834</v>
      </c>
      <c r="I42" s="23">
        <f>IF(SUM(I6:I34)/SUM(H6:H34)&lt;1,1,SUM(I6:I34)/SUM(H6:H34))</f>
        <v>1.0114566715866717</v>
      </c>
      <c r="J42" s="23">
        <f>IF(SUM(J6:J33)/SUM(I6:I33)&lt;1,1,SUM(J6:J33)/SUM(I6:I33))</f>
        <v>1.0085226020792897</v>
      </c>
      <c r="K42" s="23">
        <f>IF(SUM(K6:K32)/SUM(J6:J32)&lt;1,1,SUM(K6:K32)/SUM(J6:J32))</f>
        <v>1.0073029165471772</v>
      </c>
      <c r="L42" s="23">
        <f>IF(SUM(L6:L31)/SUM(K6:K31)&lt;1,1,SUM(L6:L31)/SUM(K6:K31))</f>
        <v>1.0062772558130362</v>
      </c>
      <c r="M42" s="23">
        <f>IF(SUM(M6:M30)/SUM(L6:L30)&lt;1,1,SUM(M6:M30)/SUM(L6:L30))</f>
        <v>1.0046531989493539</v>
      </c>
      <c r="N42" s="23">
        <f>IF(SUM(N6:N29)/SUM(M6:M29)&lt;1,1,SUM(N6:N29)/SUM(M6:M29))</f>
        <v>1.0043361320619997</v>
      </c>
      <c r="O42" s="23">
        <f>IF(SUM(O6:O28)/SUM(N6:N28)&lt;1,1,SUM(O6:O28)/SUM(N6:N28))</f>
        <v>1.0046192856502607</v>
      </c>
      <c r="P42" s="23">
        <f>IF(SUM(P6:P27)/SUM(O6:O27)&lt;1,1,SUM(P6:P27)/SUM(O6:O27))</f>
        <v>1.0035405742186287</v>
      </c>
      <c r="Q42" s="23">
        <f>IF(SUM(Q6:Q26)/SUM(P6:P26)&lt;1,1,SUM(Q6:Q26)/SUM(P6:P26))</f>
        <v>1.0030055941637623</v>
      </c>
      <c r="R42" s="23">
        <f>IF(SUM(R6:R25)/SUM(Q6:Q25)&lt;1,1,SUM(R6:R25)/SUM(Q6:Q25))</f>
        <v>1.0030546239003673</v>
      </c>
      <c r="S42" s="23">
        <f>IF(SUM(S6:S24)/SUM(R6:R24)&lt;1,1,SUM(S6:S24)/SUM(R6:R24))</f>
        <v>1.0035942343691011</v>
      </c>
      <c r="T42" s="23">
        <f>IF(SUM(T6:T23)/SUM(S6:S23)&lt;1,1,SUM(T6:T23)/SUM(S6:S23))</f>
        <v>1.0036344421475043</v>
      </c>
      <c r="U42" s="23">
        <f>IF(SUM(U6:U22)/SUM(T6:T22)&lt;1,1,SUM(U6:U22)/SUM(T6:T22))</f>
        <v>1.0027442056614673</v>
      </c>
      <c r="V42" s="23">
        <f>IF(SUM(V6:V21)/SUM(U6:U21)&lt;1,1,SUM(V6:V21)/SUM(U6:U21))</f>
        <v>1.000903721989103</v>
      </c>
      <c r="W42" s="23">
        <f>IF(SUM(W6:W20)/SUM(V6:V20)&lt;1,1,SUM(W6:W20)/SUM(V6:V20))</f>
        <v>1.0002370229339101</v>
      </c>
      <c r="X42" s="23">
        <f>IF(SUM(X6:X19)/SUM(W6:W19)&lt;1,1,SUM(X6:X19)/SUM(W6:W19))</f>
        <v>1.0013460724165566</v>
      </c>
      <c r="Y42" s="23">
        <f>IF(SUM(Y6:Y18)/SUM(X6:X18)&lt;1,1,SUM(Y6:Y18)/SUM(X6:X18))</f>
        <v>1.000887479200421</v>
      </c>
      <c r="Z42" s="23">
        <f>IF(SUM(Z6:Z17)/SUM(Y6:Y17)&lt;1,1,SUM(Z6:Z17)/SUM(Y6:Y17))</f>
        <v>1.0008839839533992</v>
      </c>
      <c r="AA42" s="23">
        <f>IF(SUM(AA6:AA16)/SUM(Z6:Z16)&lt;1,1,SUM(AA6:AA16)/SUM(Z6:Z16))</f>
        <v>1.0000153576154229</v>
      </c>
      <c r="AB42" s="23">
        <f>IF(SUM(AB6:AB15)/SUM(AA6:AA15)&lt;1,1,SUM(AB6:AB15)/SUM(AA6:AA15))</f>
        <v>1.0013398130906292</v>
      </c>
      <c r="AC42" s="23">
        <f>IF(SUM(AC6:AC14)/SUM(AB6:AB14)&lt;1,1,SUM(AC6:AC14)/SUM(AB6:AB14))</f>
        <v>1.0000686803427592</v>
      </c>
      <c r="AD42" s="23">
        <f>IF(SUM(AD6:AD13)/SUM(AC6:AC13)&lt;1,1,SUM(AD6:AD13)/SUM(AC6:AC13))</f>
        <v>1.0007285671058899</v>
      </c>
      <c r="AE42" s="23">
        <f>IF(SUM(AE6:AE12)/SUM(AD6:AD12)&lt;1,1,SUM(AE6:AE12)/SUM(AD6:AD12))</f>
        <v>1</v>
      </c>
      <c r="AF42" s="23">
        <f>IF(SUM(AF6:AF11)/SUM(AE6:AE11)&lt;1,1,SUM(AF6:AF11)/SUM(AE6:AE11))</f>
        <v>1.0028574725103148</v>
      </c>
      <c r="AG42" s="23">
        <f>IF(SUM(AG6:AG10)/SUM(AF6:AF10)&lt;1,1,SUM(AG6:AG10)/SUM(AF6:AF10))</f>
        <v>1.0000059433693131</v>
      </c>
      <c r="AH42" s="23">
        <f>IF(SUM(AH6:AH9)/SUM(AG6:AG9)&lt;1,1,SUM(AH6:AH9)/SUM(AG6:AG9))</f>
        <v>1.0026506595300917</v>
      </c>
      <c r="AI42" s="23">
        <f>IF(SUM(AI6:AI8)/SUM(AH6:AH8)&lt;1,1,SUM(AI6:AI8)/SUM(AH6:AH8))</f>
        <v>1</v>
      </c>
      <c r="AJ42" s="23">
        <f>IF(SUM(AJ6:AJ7)/SUM(AI6:AI7)&lt;1,1,SUM(AJ6:AJ7)/SUM(AI6:AI7))</f>
        <v>1.0088089060165299</v>
      </c>
      <c r="AK42" s="23">
        <f>IF(SUM(AK6:AK6)/SUM(AJ6:AJ6)&lt;1,1,SUM(AK6:AK6)/SUM(AJ6:AJ6))</f>
        <v>1</v>
      </c>
      <c r="AL42" s="17">
        <f>SUM(AL6:AL41)</f>
        <v>969198.71948776301</v>
      </c>
      <c r="AM42" s="17">
        <f>SUM(AM6:AM41)</f>
        <v>59177.738512408912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49</v>
      </c>
      <c r="AM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340</v>
      </c>
      <c r="C46" s="3">
        <v>657</v>
      </c>
      <c r="D46" s="3">
        <v>824.57999999999993</v>
      </c>
      <c r="E46" s="3">
        <v>942.16000000000008</v>
      </c>
      <c r="F46" s="3">
        <v>1044.58</v>
      </c>
      <c r="G46" s="3">
        <v>1110.5</v>
      </c>
      <c r="H46" s="3">
        <v>1167.71</v>
      </c>
      <c r="I46" s="3">
        <v>1213.75</v>
      </c>
      <c r="J46" s="3">
        <v>1248.6300000000001</v>
      </c>
      <c r="K46" s="3">
        <v>1286</v>
      </c>
      <c r="L46" s="3">
        <v>1304.51</v>
      </c>
      <c r="M46" s="3">
        <v>1345.05</v>
      </c>
      <c r="N46" s="3">
        <v>1365.93</v>
      </c>
      <c r="O46" s="3">
        <v>1378.21</v>
      </c>
      <c r="P46" s="3">
        <v>1398.1100000000001</v>
      </c>
      <c r="Q46" s="3">
        <v>1409.12</v>
      </c>
      <c r="R46" s="3">
        <v>1423.4</v>
      </c>
      <c r="S46" s="3">
        <v>1428.43</v>
      </c>
      <c r="T46" s="3">
        <v>1446.43</v>
      </c>
      <c r="U46" s="3">
        <v>1460.45</v>
      </c>
      <c r="V46" s="3">
        <v>1499.97</v>
      </c>
      <c r="W46" s="3">
        <v>1573.1200000000001</v>
      </c>
      <c r="X46" s="3">
        <v>1633.25</v>
      </c>
      <c r="Y46" s="3">
        <v>1652.25</v>
      </c>
      <c r="Z46" s="3">
        <v>1682.2900000000002</v>
      </c>
      <c r="AA46" s="3">
        <v>1697.3100000000002</v>
      </c>
      <c r="AB46" s="3">
        <v>1718.3100000000002</v>
      </c>
      <c r="AC46" s="3">
        <v>1731.4</v>
      </c>
      <c r="AD46" s="3">
        <v>1734.19</v>
      </c>
      <c r="AE46" s="3">
        <v>1745.19</v>
      </c>
      <c r="AF46" s="3">
        <v>1750.19</v>
      </c>
      <c r="AG46" s="3">
        <v>1759.19</v>
      </c>
      <c r="AH46" s="3">
        <v>1766.69</v>
      </c>
      <c r="AI46" s="3">
        <v>1765.69</v>
      </c>
      <c r="AJ46" s="3">
        <v>1759.69</v>
      </c>
      <c r="AK46" s="3">
        <v>1777.69</v>
      </c>
      <c r="AL46" s="34">
        <f>AK46</f>
        <v>1777.69</v>
      </c>
      <c r="AM46" s="17">
        <f>AL46-AK46</f>
        <v>0</v>
      </c>
    </row>
    <row r="47" spans="1:39" s="19" customFormat="1" x14ac:dyDescent="0.2">
      <c r="A47" s="1" t="s">
        <v>36</v>
      </c>
      <c r="B47" s="3">
        <v>302</v>
      </c>
      <c r="C47" s="3">
        <v>640.63</v>
      </c>
      <c r="D47" s="3">
        <v>809.63</v>
      </c>
      <c r="E47" s="3">
        <v>943.03</v>
      </c>
      <c r="F47" s="3">
        <v>1044.1400000000001</v>
      </c>
      <c r="G47" s="3">
        <v>1110.1299999999999</v>
      </c>
      <c r="H47" s="3">
        <v>1146.3499999999999</v>
      </c>
      <c r="I47" s="3">
        <v>1185.56</v>
      </c>
      <c r="J47" s="3">
        <v>1239.25</v>
      </c>
      <c r="K47" s="3">
        <v>1279.55</v>
      </c>
      <c r="L47" s="3">
        <v>1310.73</v>
      </c>
      <c r="M47" s="3">
        <v>1332.18</v>
      </c>
      <c r="N47" s="3">
        <v>1351.27</v>
      </c>
      <c r="O47" s="3">
        <v>1377.2854498367301</v>
      </c>
      <c r="P47" s="3">
        <v>1400.5803558157866</v>
      </c>
      <c r="Q47" s="3">
        <v>1412.3629726382164</v>
      </c>
      <c r="R47" s="3">
        <v>1433.4799999999998</v>
      </c>
      <c r="S47" s="3">
        <v>1447.04</v>
      </c>
      <c r="T47" s="3">
        <v>1452.958217821782</v>
      </c>
      <c r="U47" s="3">
        <v>1486.7982178217821</v>
      </c>
      <c r="V47" s="3">
        <v>1538.5382178217819</v>
      </c>
      <c r="W47" s="3">
        <v>1566.198217821782</v>
      </c>
      <c r="X47" s="3">
        <v>1586.728217821782</v>
      </c>
      <c r="Y47" s="3">
        <v>1594.718217821782</v>
      </c>
      <c r="Z47" s="3">
        <v>1613.9082178217823</v>
      </c>
      <c r="AA47" s="3">
        <v>1651.8382178217821</v>
      </c>
      <c r="AB47" s="3">
        <v>1670.948217821782</v>
      </c>
      <c r="AC47" s="3">
        <v>1681.8882178217821</v>
      </c>
      <c r="AD47" s="3">
        <v>1691.8882178217821</v>
      </c>
      <c r="AE47" s="3">
        <v>1706.8782178217821</v>
      </c>
      <c r="AF47" s="3">
        <v>1713.8982178217821</v>
      </c>
      <c r="AG47" s="3">
        <v>1727.0382178217819</v>
      </c>
      <c r="AH47" s="3">
        <v>1733.0382178217819</v>
      </c>
      <c r="AI47" s="3">
        <v>1729.0382178217819</v>
      </c>
      <c r="AJ47" s="3">
        <v>1749.0382178217819</v>
      </c>
      <c r="AK47" s="4">
        <f>AJ47*$AK$82</f>
        <v>1766.9292599489704</v>
      </c>
      <c r="AL47" s="34">
        <f t="shared" ref="AL47:AL81" si="31">AK47</f>
        <v>1766.9292599489704</v>
      </c>
      <c r="AM47" s="17">
        <f>AL47-AJ47</f>
        <v>17.891042127188484</v>
      </c>
    </row>
    <row r="48" spans="1:39" s="19" customFormat="1" x14ac:dyDescent="0.2">
      <c r="A48" s="1" t="s">
        <v>35</v>
      </c>
      <c r="B48" s="3">
        <v>264</v>
      </c>
      <c r="C48" s="3">
        <v>581.20000000000005</v>
      </c>
      <c r="D48" s="3">
        <v>697.07</v>
      </c>
      <c r="E48" s="3">
        <v>811.59</v>
      </c>
      <c r="F48" s="3">
        <v>887.01</v>
      </c>
      <c r="G48" s="3">
        <v>941.82999999999993</v>
      </c>
      <c r="H48" s="3">
        <v>995.96</v>
      </c>
      <c r="I48" s="3">
        <v>1045.96</v>
      </c>
      <c r="J48" s="3">
        <v>1073.52</v>
      </c>
      <c r="K48" s="3">
        <v>1103.6599999999999</v>
      </c>
      <c r="L48" s="3">
        <v>1125.67</v>
      </c>
      <c r="M48" s="3">
        <v>1136.93</v>
      </c>
      <c r="N48" s="3">
        <v>1165.81</v>
      </c>
      <c r="O48" s="3">
        <v>1167.81</v>
      </c>
      <c r="P48" s="3">
        <v>1185.02</v>
      </c>
      <c r="Q48" s="3">
        <v>1186.6066834880296</v>
      </c>
      <c r="R48" s="3">
        <v>1201.5999999999999</v>
      </c>
      <c r="S48" s="3">
        <v>1223.0966909975671</v>
      </c>
      <c r="T48" s="3">
        <v>1241.116690997567</v>
      </c>
      <c r="U48" s="3">
        <v>1294.5566909975669</v>
      </c>
      <c r="V48" s="3">
        <v>1325.6466909975668</v>
      </c>
      <c r="W48" s="3">
        <v>1337.7266909975669</v>
      </c>
      <c r="X48" s="3">
        <v>1351.7266909975669</v>
      </c>
      <c r="Y48" s="3">
        <v>1369.7666909975669</v>
      </c>
      <c r="Z48" s="3">
        <v>1382.8566909975668</v>
      </c>
      <c r="AA48" s="3">
        <v>1396.866690997567</v>
      </c>
      <c r="AB48" s="3">
        <v>1410.5266909975669</v>
      </c>
      <c r="AC48" s="3">
        <v>1422.5266909975669</v>
      </c>
      <c r="AD48" s="3">
        <v>1425.5366909975669</v>
      </c>
      <c r="AE48" s="3">
        <v>1439.886690997567</v>
      </c>
      <c r="AF48" s="3">
        <v>1452.2566909975669</v>
      </c>
      <c r="AG48" s="3">
        <v>1461.2566909975669</v>
      </c>
      <c r="AH48" s="3">
        <v>1482.2566909975669</v>
      </c>
      <c r="AI48" s="3">
        <v>1467.2566909975669</v>
      </c>
      <c r="AJ48" s="4">
        <f>AI48*$AJ$82</f>
        <v>1473.1345711626714</v>
      </c>
      <c r="AK48" s="4">
        <f t="shared" ref="AK48:AK81" si="32">AJ48*$AK$82</f>
        <v>1488.2033743501238</v>
      </c>
      <c r="AL48" s="34">
        <f t="shared" si="31"/>
        <v>1488.2033743501238</v>
      </c>
      <c r="AM48" s="17">
        <f>AL48-AI48</f>
        <v>20.946683352556875</v>
      </c>
    </row>
    <row r="49" spans="1:39" s="19" customFormat="1" x14ac:dyDescent="0.2">
      <c r="A49" s="1" t="s">
        <v>34</v>
      </c>
      <c r="B49" s="3">
        <v>263.2</v>
      </c>
      <c r="C49" s="3">
        <v>643.29000000000008</v>
      </c>
      <c r="D49" s="3">
        <v>803.5</v>
      </c>
      <c r="E49" s="3">
        <v>901.29000000000008</v>
      </c>
      <c r="F49" s="3">
        <v>997.82</v>
      </c>
      <c r="G49" s="3">
        <v>1080.8799999999999</v>
      </c>
      <c r="H49" s="3">
        <v>1130.8799999999999</v>
      </c>
      <c r="I49" s="3">
        <v>1179.52</v>
      </c>
      <c r="J49" s="3">
        <v>1227.48</v>
      </c>
      <c r="K49" s="3">
        <v>1262.1599999999999</v>
      </c>
      <c r="L49" s="3">
        <v>1274.4899999999998</v>
      </c>
      <c r="M49" s="3">
        <v>1297.3399999999999</v>
      </c>
      <c r="N49" s="3">
        <v>1320.8799999999999</v>
      </c>
      <c r="O49" s="3">
        <v>1335.0099999999998</v>
      </c>
      <c r="P49" s="3">
        <v>1352.07</v>
      </c>
      <c r="Q49" s="3">
        <v>1366.6499999999999</v>
      </c>
      <c r="R49" s="3">
        <v>1399.75</v>
      </c>
      <c r="S49" s="3">
        <v>1412.51</v>
      </c>
      <c r="T49" s="3">
        <v>1495.63</v>
      </c>
      <c r="U49" s="3">
        <v>1566.64</v>
      </c>
      <c r="V49" s="3">
        <v>1596.81</v>
      </c>
      <c r="W49" s="3">
        <v>1629.02</v>
      </c>
      <c r="X49" s="3">
        <v>1648.99</v>
      </c>
      <c r="Y49" s="3">
        <v>1670.98</v>
      </c>
      <c r="Z49" s="3">
        <v>1686.5</v>
      </c>
      <c r="AA49" s="3">
        <v>1705.5500000000002</v>
      </c>
      <c r="AB49" s="3">
        <v>1723.5500000000002</v>
      </c>
      <c r="AC49" s="3">
        <v>1736.06</v>
      </c>
      <c r="AD49" s="3">
        <v>1751.0700000000002</v>
      </c>
      <c r="AE49" s="3">
        <v>1767.1200000000001</v>
      </c>
      <c r="AF49" s="3">
        <v>1779.1200000000001</v>
      </c>
      <c r="AG49" s="3">
        <v>1783.1200000000001</v>
      </c>
      <c r="AH49" s="3">
        <v>1792.1200000000001</v>
      </c>
      <c r="AI49" s="4">
        <f>AH49*$AI$82</f>
        <v>1792.1200000000001</v>
      </c>
      <c r="AJ49" s="4">
        <f t="shared" ref="AJ49:AJ81" si="33">AI49*$AJ$82</f>
        <v>1799.2992936206176</v>
      </c>
      <c r="AK49" s="4">
        <f t="shared" si="32"/>
        <v>1817.7044600335491</v>
      </c>
      <c r="AL49" s="34">
        <f>AK49</f>
        <v>1817.7044600335491</v>
      </c>
      <c r="AM49" s="17">
        <f>AL49-AH49</f>
        <v>25.584460033549021</v>
      </c>
    </row>
    <row r="50" spans="1:39" s="19" customFormat="1" x14ac:dyDescent="0.2">
      <c r="A50" s="2" t="s">
        <v>33</v>
      </c>
      <c r="B50" s="3">
        <v>343.3</v>
      </c>
      <c r="C50" s="3">
        <v>807.3</v>
      </c>
      <c r="D50" s="3">
        <v>972.43999999999994</v>
      </c>
      <c r="E50" s="3">
        <v>1099.25</v>
      </c>
      <c r="F50" s="3">
        <v>1202.3399999999999</v>
      </c>
      <c r="G50" s="3">
        <v>1295.4599999999998</v>
      </c>
      <c r="H50" s="3">
        <v>1375.05</v>
      </c>
      <c r="I50" s="3">
        <v>1456.22</v>
      </c>
      <c r="J50" s="3">
        <v>1511.16</v>
      </c>
      <c r="K50" s="3">
        <v>1534.81</v>
      </c>
      <c r="L50" s="3">
        <v>1571.57</v>
      </c>
      <c r="M50" s="3">
        <v>1607.08</v>
      </c>
      <c r="N50" s="3">
        <v>1639.96</v>
      </c>
      <c r="O50" s="3">
        <v>2416.8607791895706</v>
      </c>
      <c r="P50" s="3">
        <v>2468.6400000000003</v>
      </c>
      <c r="Q50" s="3">
        <v>2485.9299999999998</v>
      </c>
      <c r="R50" s="3">
        <v>2498.4299999999998</v>
      </c>
      <c r="S50" s="3">
        <v>2595.46</v>
      </c>
      <c r="T50" s="3">
        <v>2682.45</v>
      </c>
      <c r="U50" s="3">
        <v>2714.53</v>
      </c>
      <c r="V50" s="3">
        <v>2796.15</v>
      </c>
      <c r="W50" s="3">
        <v>2856.29</v>
      </c>
      <c r="X50" s="3">
        <v>2895.21</v>
      </c>
      <c r="Y50" s="3">
        <v>2943.91</v>
      </c>
      <c r="Z50" s="3">
        <v>2957.91</v>
      </c>
      <c r="AA50" s="3">
        <v>2980.9099999999994</v>
      </c>
      <c r="AB50" s="3">
        <v>3000.91</v>
      </c>
      <c r="AC50" s="3">
        <v>3027.9</v>
      </c>
      <c r="AD50" s="3">
        <v>3053.78</v>
      </c>
      <c r="AE50" s="3">
        <v>3057.78</v>
      </c>
      <c r="AF50" s="3">
        <v>3062.78</v>
      </c>
      <c r="AG50" s="3">
        <v>3091.78</v>
      </c>
      <c r="AH50" s="4">
        <f>AG50*$AH$82</f>
        <v>3111.7622202940138</v>
      </c>
      <c r="AI50" s="4">
        <f t="shared" ref="AI50:AI81" si="34">AH50*$AI$82</f>
        <v>3111.7622202940138</v>
      </c>
      <c r="AJ50" s="4">
        <f t="shared" si="33"/>
        <v>3124.2280454937968</v>
      </c>
      <c r="AK50" s="4">
        <f t="shared" si="32"/>
        <v>3156.1860067363391</v>
      </c>
      <c r="AL50" s="34">
        <f t="shared" si="31"/>
        <v>3156.1860067363391</v>
      </c>
      <c r="AM50" s="17">
        <f>AL50-AG50</f>
        <v>64.406006736338895</v>
      </c>
    </row>
    <row r="51" spans="1:39" s="19" customFormat="1" x14ac:dyDescent="0.2">
      <c r="A51" s="2" t="s">
        <v>32</v>
      </c>
      <c r="B51" s="3">
        <v>312</v>
      </c>
      <c r="C51" s="3">
        <v>680</v>
      </c>
      <c r="D51" s="3">
        <v>827.39</v>
      </c>
      <c r="E51" s="3">
        <v>928.78</v>
      </c>
      <c r="F51" s="3">
        <v>1024.1500000000001</v>
      </c>
      <c r="G51" s="3">
        <v>1106.0999999999999</v>
      </c>
      <c r="H51" s="3">
        <v>1163.43</v>
      </c>
      <c r="I51" s="3">
        <v>1199.1199999999999</v>
      </c>
      <c r="J51" s="3">
        <v>1236.1199999999999</v>
      </c>
      <c r="K51" s="3">
        <v>1284.68</v>
      </c>
      <c r="L51" s="3">
        <v>1303.3499999999999</v>
      </c>
      <c r="M51" s="3">
        <v>1334.2</v>
      </c>
      <c r="N51" s="3">
        <v>1552.404511729897</v>
      </c>
      <c r="O51" s="3">
        <v>1587.51</v>
      </c>
      <c r="P51" s="3">
        <v>1632.2299999999998</v>
      </c>
      <c r="Q51" s="3">
        <v>1674.7299999999998</v>
      </c>
      <c r="R51" s="3">
        <v>1792.53</v>
      </c>
      <c r="S51" s="3">
        <v>1875.74</v>
      </c>
      <c r="T51" s="3">
        <v>1910.12</v>
      </c>
      <c r="U51" s="3">
        <v>1954.1599999999999</v>
      </c>
      <c r="V51" s="3">
        <v>2013.85</v>
      </c>
      <c r="W51" s="3">
        <v>2076.5700000000002</v>
      </c>
      <c r="X51" s="3">
        <v>2107.84</v>
      </c>
      <c r="Y51" s="3">
        <v>2124.89</v>
      </c>
      <c r="Z51" s="3">
        <v>2167.91</v>
      </c>
      <c r="AA51" s="3">
        <v>2185.86</v>
      </c>
      <c r="AB51" s="3">
        <v>2207.88</v>
      </c>
      <c r="AC51" s="3">
        <v>2264.9299999999998</v>
      </c>
      <c r="AD51" s="3">
        <v>2276.9299999999998</v>
      </c>
      <c r="AE51" s="3">
        <v>2270.9299999999998</v>
      </c>
      <c r="AF51" s="3">
        <v>2310.9299999999998</v>
      </c>
      <c r="AG51" s="4">
        <f>AF51*$AG$82</f>
        <v>2326.1195193843755</v>
      </c>
      <c r="AH51" s="4">
        <f t="shared" ref="AH51:AH81" si="35">AG51*$AH$82</f>
        <v>2341.1532645624102</v>
      </c>
      <c r="AI51" s="4">
        <f t="shared" si="34"/>
        <v>2341.1532645624102</v>
      </c>
      <c r="AJ51" s="4">
        <f t="shared" si="33"/>
        <v>2350.5320040983565</v>
      </c>
      <c r="AK51" s="4">
        <f t="shared" si="32"/>
        <v>2374.5757709401132</v>
      </c>
      <c r="AL51" s="34">
        <f t="shared" si="31"/>
        <v>2374.5757709401132</v>
      </c>
      <c r="AM51" s="17">
        <f>AL51-AF51</f>
        <v>63.64577094011338</v>
      </c>
    </row>
    <row r="52" spans="1:39" s="19" customFormat="1" x14ac:dyDescent="0.2">
      <c r="A52" s="2" t="s">
        <v>31</v>
      </c>
      <c r="B52" s="3">
        <v>240</v>
      </c>
      <c r="C52" s="3">
        <v>514</v>
      </c>
      <c r="D52" s="3">
        <v>642.31999999999994</v>
      </c>
      <c r="E52" s="3">
        <v>756.31999999999994</v>
      </c>
      <c r="F52" s="3">
        <v>828.82999999999993</v>
      </c>
      <c r="G52" s="3">
        <v>894.15</v>
      </c>
      <c r="H52" s="3">
        <v>940.98</v>
      </c>
      <c r="I52" s="3">
        <v>980.98</v>
      </c>
      <c r="J52" s="3">
        <v>1025.4000000000001</v>
      </c>
      <c r="K52" s="3">
        <v>1024.46</v>
      </c>
      <c r="L52" s="3">
        <v>1043.71</v>
      </c>
      <c r="M52" s="3">
        <v>1194.0005894105893</v>
      </c>
      <c r="N52" s="3">
        <v>1228.93</v>
      </c>
      <c r="O52" s="3">
        <v>1252.6199999999999</v>
      </c>
      <c r="P52" s="3">
        <v>1265.93</v>
      </c>
      <c r="Q52" s="3">
        <v>1340.1100000000001</v>
      </c>
      <c r="R52" s="3">
        <v>1420.15</v>
      </c>
      <c r="S52" s="3">
        <v>1466.27</v>
      </c>
      <c r="T52" s="3">
        <v>1535.42</v>
      </c>
      <c r="U52" s="3">
        <v>1574.17</v>
      </c>
      <c r="V52" s="3">
        <v>1626.25</v>
      </c>
      <c r="W52" s="3">
        <v>1680.3400000000001</v>
      </c>
      <c r="X52" s="3">
        <v>1713.27</v>
      </c>
      <c r="Y52" s="3">
        <v>1735.31</v>
      </c>
      <c r="Z52" s="3">
        <v>1755.69</v>
      </c>
      <c r="AA52" s="3">
        <v>1765</v>
      </c>
      <c r="AB52" s="3">
        <v>1813.18</v>
      </c>
      <c r="AC52" s="3">
        <v>1844.18</v>
      </c>
      <c r="AD52" s="3">
        <v>1873.18</v>
      </c>
      <c r="AE52" s="3">
        <v>1880.18</v>
      </c>
      <c r="AF52" s="4">
        <f>AE52*$AF$82</f>
        <v>1892.9453149738633</v>
      </c>
      <c r="AG52" s="4">
        <f t="shared" ref="AG52:AG81" si="36">AF52*$AG$82</f>
        <v>1905.3874614496799</v>
      </c>
      <c r="AH52" s="4">
        <f t="shared" si="35"/>
        <v>1917.702009056605</v>
      </c>
      <c r="AI52" s="4">
        <f t="shared" si="34"/>
        <v>1917.702009056605</v>
      </c>
      <c r="AJ52" s="4">
        <f t="shared" si="33"/>
        <v>1925.3843884730868</v>
      </c>
      <c r="AK52" s="4">
        <f t="shared" si="32"/>
        <v>1945.0792887069438</v>
      </c>
      <c r="AL52" s="34">
        <f t="shared" si="31"/>
        <v>1945.0792887069438</v>
      </c>
      <c r="AM52" s="17">
        <f>AL52-AE52</f>
        <v>64.899288706943707</v>
      </c>
    </row>
    <row r="53" spans="1:39" x14ac:dyDescent="0.2">
      <c r="A53" s="2" t="s">
        <v>30</v>
      </c>
      <c r="B53" s="3">
        <v>301</v>
      </c>
      <c r="C53" s="3">
        <v>542.13</v>
      </c>
      <c r="D53" s="3">
        <v>802.68000000000006</v>
      </c>
      <c r="E53" s="3">
        <v>928.24</v>
      </c>
      <c r="F53" s="3">
        <v>1028.95</v>
      </c>
      <c r="G53" s="3">
        <v>1101.74</v>
      </c>
      <c r="H53" s="3">
        <v>1147.5900000000001</v>
      </c>
      <c r="I53" s="3">
        <v>1222.0899999999999</v>
      </c>
      <c r="J53" s="3">
        <v>1219.04</v>
      </c>
      <c r="K53" s="3">
        <v>1240.0900000000001</v>
      </c>
      <c r="L53" s="3">
        <v>1353.7919480519481</v>
      </c>
      <c r="M53" s="3">
        <v>1389.03</v>
      </c>
      <c r="N53" s="3">
        <v>1425.04</v>
      </c>
      <c r="O53" s="3">
        <v>1462.78</v>
      </c>
      <c r="P53" s="3">
        <v>1560.65</v>
      </c>
      <c r="Q53" s="3">
        <v>1632.94</v>
      </c>
      <c r="R53" s="3">
        <v>1668.7</v>
      </c>
      <c r="S53" s="3">
        <v>1731.35</v>
      </c>
      <c r="T53" s="3">
        <v>1750.52</v>
      </c>
      <c r="U53" s="3">
        <v>1799.33</v>
      </c>
      <c r="V53" s="3">
        <v>1842.87</v>
      </c>
      <c r="W53" s="3">
        <v>1897.9</v>
      </c>
      <c r="X53" s="3">
        <v>1924.92</v>
      </c>
      <c r="Y53" s="3">
        <v>1935.93</v>
      </c>
      <c r="Z53" s="3">
        <v>1972.02</v>
      </c>
      <c r="AA53" s="3">
        <v>2009.99</v>
      </c>
      <c r="AB53" s="3">
        <v>2026.99</v>
      </c>
      <c r="AC53" s="3">
        <v>2034.99</v>
      </c>
      <c r="AD53" s="3">
        <v>2054.9899999999998</v>
      </c>
      <c r="AE53" s="4">
        <f>AD53*$AE$82</f>
        <v>2064.1273738188615</v>
      </c>
      <c r="AF53" s="4">
        <f t="shared" ref="AF53:AF81" si="37">AE53*$AF$82</f>
        <v>2078.1415831355071</v>
      </c>
      <c r="AG53" s="4">
        <f t="shared" si="36"/>
        <v>2091.8010067703703</v>
      </c>
      <c r="AH53" s="4">
        <f t="shared" si="35"/>
        <v>2105.3203479034801</v>
      </c>
      <c r="AI53" s="4">
        <f t="shared" si="34"/>
        <v>2105.3203479034801</v>
      </c>
      <c r="AJ53" s="4">
        <f t="shared" si="33"/>
        <v>2113.754332761112</v>
      </c>
      <c r="AK53" s="4">
        <f t="shared" si="32"/>
        <v>2135.3760831772083</v>
      </c>
      <c r="AL53" s="34">
        <f t="shared" si="31"/>
        <v>2135.3760831772083</v>
      </c>
      <c r="AM53" s="17">
        <f>AL53-AD53</f>
        <v>80.386083177208548</v>
      </c>
    </row>
    <row r="54" spans="1:39" x14ac:dyDescent="0.2">
      <c r="A54" s="1" t="s">
        <v>29</v>
      </c>
      <c r="B54" s="3">
        <v>280</v>
      </c>
      <c r="C54" s="3">
        <v>648.32999999999993</v>
      </c>
      <c r="D54" s="3">
        <v>865.13</v>
      </c>
      <c r="E54" s="3">
        <v>1011.66</v>
      </c>
      <c r="F54" s="3">
        <v>1112.82</v>
      </c>
      <c r="G54" s="3">
        <v>1201.77</v>
      </c>
      <c r="H54" s="3">
        <v>1343.65</v>
      </c>
      <c r="I54" s="3">
        <v>1313.72</v>
      </c>
      <c r="J54" s="3">
        <v>1375.98</v>
      </c>
      <c r="K54" s="3">
        <v>1524.16</v>
      </c>
      <c r="L54" s="3">
        <v>1571.85</v>
      </c>
      <c r="M54" s="3">
        <v>1628.79</v>
      </c>
      <c r="N54" s="3">
        <v>1615.7099999999998</v>
      </c>
      <c r="O54" s="3">
        <v>1762.7099999999998</v>
      </c>
      <c r="P54" s="3">
        <v>1885.95</v>
      </c>
      <c r="Q54" s="3">
        <v>1926.98</v>
      </c>
      <c r="R54" s="3">
        <v>2032.8</v>
      </c>
      <c r="S54" s="3">
        <v>2090.17</v>
      </c>
      <c r="T54" s="3">
        <v>2190.2200000000003</v>
      </c>
      <c r="U54" s="3">
        <v>2248.9500000000003</v>
      </c>
      <c r="V54" s="3">
        <v>2322.46</v>
      </c>
      <c r="W54" s="3">
        <v>2376.34</v>
      </c>
      <c r="X54" s="3">
        <v>2390.9100000000003</v>
      </c>
      <c r="Y54" s="3">
        <v>2452.7000000000003</v>
      </c>
      <c r="Z54" s="3">
        <v>2511.9700000000003</v>
      </c>
      <c r="AA54" s="3">
        <v>2549.9700000000003</v>
      </c>
      <c r="AB54" s="3">
        <v>2576.9700000000003</v>
      </c>
      <c r="AC54" s="3">
        <v>2616.9700000000003</v>
      </c>
      <c r="AD54" s="4">
        <f>AC54*$AD$82</f>
        <v>2636.532604573762</v>
      </c>
      <c r="AE54" s="4">
        <f t="shared" ref="AE54:AE81" si="38">AD54*$AE$82</f>
        <v>2648.2557681870194</v>
      </c>
      <c r="AF54" s="4">
        <f t="shared" si="37"/>
        <v>2666.2358653118999</v>
      </c>
      <c r="AG54" s="4">
        <f t="shared" si="36"/>
        <v>2683.7607757849446</v>
      </c>
      <c r="AH54" s="4">
        <f t="shared" si="35"/>
        <v>2701.105961741956</v>
      </c>
      <c r="AI54" s="4">
        <f t="shared" si="34"/>
        <v>2701.105961741956</v>
      </c>
      <c r="AJ54" s="4">
        <f t="shared" si="33"/>
        <v>2711.9266840148762</v>
      </c>
      <c r="AK54" s="4">
        <f t="shared" si="32"/>
        <v>2739.6671839394471</v>
      </c>
      <c r="AL54" s="34">
        <f t="shared" si="31"/>
        <v>2739.6671839394471</v>
      </c>
      <c r="AM54" s="17">
        <f>AL54-AC54</f>
        <v>122.69718393944686</v>
      </c>
    </row>
    <row r="55" spans="1:39" x14ac:dyDescent="0.2">
      <c r="A55" s="1" t="s">
        <v>28</v>
      </c>
      <c r="B55" s="3">
        <v>346</v>
      </c>
      <c r="C55" s="3">
        <v>680.68000000000006</v>
      </c>
      <c r="D55" s="3">
        <v>859.02</v>
      </c>
      <c r="E55" s="3">
        <v>963.01</v>
      </c>
      <c r="F55" s="3">
        <v>1087.82</v>
      </c>
      <c r="G55" s="3">
        <v>1247.21</v>
      </c>
      <c r="H55" s="3">
        <v>1231.8499999999999</v>
      </c>
      <c r="I55" s="3">
        <v>1312.48</v>
      </c>
      <c r="J55" s="3">
        <v>1373.22</v>
      </c>
      <c r="K55" s="3">
        <v>1422.1799999999998</v>
      </c>
      <c r="L55" s="3">
        <v>1489.0100000000002</v>
      </c>
      <c r="M55" s="3">
        <v>1443.5800000000002</v>
      </c>
      <c r="N55" s="3">
        <v>1571.16</v>
      </c>
      <c r="O55" s="3">
        <v>1704.1000000000001</v>
      </c>
      <c r="P55" s="3">
        <v>1764.06</v>
      </c>
      <c r="Q55" s="3">
        <v>1813.66</v>
      </c>
      <c r="R55" s="3">
        <v>1864.21</v>
      </c>
      <c r="S55" s="3">
        <v>1979.0500000000002</v>
      </c>
      <c r="T55" s="3">
        <v>2063.33</v>
      </c>
      <c r="U55" s="3">
        <v>2115.14</v>
      </c>
      <c r="V55" s="3">
        <v>2204.29</v>
      </c>
      <c r="W55" s="3">
        <v>2278.34</v>
      </c>
      <c r="X55" s="3">
        <v>2335.13</v>
      </c>
      <c r="Y55" s="3">
        <v>2471.2800000000002</v>
      </c>
      <c r="Z55" s="3">
        <v>2558.2800000000002</v>
      </c>
      <c r="AA55" s="3">
        <v>2582.2800000000002</v>
      </c>
      <c r="AB55" s="3">
        <v>2623.28</v>
      </c>
      <c r="AC55" s="4">
        <f>AB55*$AC$82</f>
        <v>2653.8616012487805</v>
      </c>
      <c r="AD55" s="4">
        <f t="shared" ref="AD55:AD81" si="39">AC55*$AD$82</f>
        <v>2673.699981168581</v>
      </c>
      <c r="AE55" s="4">
        <f t="shared" si="38"/>
        <v>2685.5884070039483</v>
      </c>
      <c r="AF55" s="4">
        <f t="shared" si="37"/>
        <v>2703.8219707614403</v>
      </c>
      <c r="AG55" s="4">
        <f t="shared" si="36"/>
        <v>2721.5939310703989</v>
      </c>
      <c r="AH55" s="4">
        <f t="shared" si="35"/>
        <v>2739.1836332747921</v>
      </c>
      <c r="AI55" s="4">
        <f t="shared" si="34"/>
        <v>2739.1836332747921</v>
      </c>
      <c r="AJ55" s="4">
        <f t="shared" si="33"/>
        <v>2750.156895993845</v>
      </c>
      <c r="AK55" s="4">
        <f t="shared" si="32"/>
        <v>2778.288455602577</v>
      </c>
      <c r="AL55" s="34">
        <f t="shared" si="31"/>
        <v>2778.288455602577</v>
      </c>
      <c r="AM55" s="17">
        <f>AL55-AB55</f>
        <v>155.00845560257676</v>
      </c>
    </row>
    <row r="56" spans="1:39" x14ac:dyDescent="0.2">
      <c r="A56" s="1" t="s">
        <v>27</v>
      </c>
      <c r="B56" s="3">
        <v>330</v>
      </c>
      <c r="C56" s="3">
        <v>627.24761904761908</v>
      </c>
      <c r="D56" s="3">
        <v>751.15380952380951</v>
      </c>
      <c r="E56" s="3">
        <v>926.2649206349206</v>
      </c>
      <c r="F56" s="3">
        <v>1101.1199999999999</v>
      </c>
      <c r="G56" s="3">
        <v>1076.3400000000001</v>
      </c>
      <c r="H56" s="3">
        <v>1143.3600000000001</v>
      </c>
      <c r="I56" s="3">
        <v>1823.4851351351349</v>
      </c>
      <c r="J56" s="3">
        <v>1869.4099999999999</v>
      </c>
      <c r="K56" s="3">
        <v>1935.57</v>
      </c>
      <c r="L56" s="3">
        <v>1886.95</v>
      </c>
      <c r="M56" s="3">
        <v>1954.26</v>
      </c>
      <c r="N56" s="3">
        <v>2089.9</v>
      </c>
      <c r="O56" s="3">
        <v>2152.9300000000003</v>
      </c>
      <c r="P56" s="3">
        <v>2208.38</v>
      </c>
      <c r="Q56" s="3">
        <v>2265.85</v>
      </c>
      <c r="R56" s="3">
        <v>2346.81</v>
      </c>
      <c r="S56" s="3">
        <v>2382.0699999999997</v>
      </c>
      <c r="T56" s="3">
        <v>2442.5500000000002</v>
      </c>
      <c r="U56" s="3">
        <v>2499.7399999999998</v>
      </c>
      <c r="V56" s="3">
        <v>2565.81</v>
      </c>
      <c r="W56" s="3">
        <v>2605.23</v>
      </c>
      <c r="X56" s="3">
        <v>2673.6800000000003</v>
      </c>
      <c r="Y56" s="3">
        <v>2698.6800000000003</v>
      </c>
      <c r="Z56" s="3">
        <v>2719.6800000000003</v>
      </c>
      <c r="AA56" s="3">
        <v>2756.6800000000003</v>
      </c>
      <c r="AB56" s="4">
        <f>AA56*$AB$82</f>
        <v>2789.8492175553865</v>
      </c>
      <c r="AC56" s="4">
        <f t="shared" ref="AC56:AC81" si="40">AB56*$AC$82</f>
        <v>2822.3726448355478</v>
      </c>
      <c r="AD56" s="4">
        <f t="shared" si="39"/>
        <v>2843.470693346123</v>
      </c>
      <c r="AE56" s="4">
        <f t="shared" si="38"/>
        <v>2856.1139931520015</v>
      </c>
      <c r="AF56" s="4">
        <f t="shared" si="37"/>
        <v>2875.5053252179973</v>
      </c>
      <c r="AG56" s="4">
        <f t="shared" si="36"/>
        <v>2894.4057436111439</v>
      </c>
      <c r="AH56" s="4">
        <f t="shared" si="35"/>
        <v>2913.1123311397187</v>
      </c>
      <c r="AI56" s="4">
        <f t="shared" si="34"/>
        <v>2913.1123311397187</v>
      </c>
      <c r="AJ56" s="4">
        <f t="shared" si="33"/>
        <v>2924.7823581329408</v>
      </c>
      <c r="AK56" s="4">
        <f t="shared" si="32"/>
        <v>2954.7001745928815</v>
      </c>
      <c r="AL56" s="34">
        <f t="shared" si="31"/>
        <v>2954.7001745928815</v>
      </c>
      <c r="AM56" s="17">
        <f>AL56-AA56</f>
        <v>198.02017459288118</v>
      </c>
    </row>
    <row r="57" spans="1:39" x14ac:dyDescent="0.2">
      <c r="A57" s="1" t="s">
        <v>26</v>
      </c>
      <c r="B57" s="3">
        <v>312</v>
      </c>
      <c r="C57" s="3">
        <v>612.19000000000005</v>
      </c>
      <c r="D57" s="3">
        <v>763.42</v>
      </c>
      <c r="E57" s="3">
        <v>1078.1922222222222</v>
      </c>
      <c r="F57" s="3">
        <v>1028.01</v>
      </c>
      <c r="G57" s="3">
        <v>1111.3899999999999</v>
      </c>
      <c r="H57" s="3">
        <v>1300.8674774774775</v>
      </c>
      <c r="I57" s="3">
        <v>1373.93</v>
      </c>
      <c r="J57" s="3">
        <v>1478.6399999999999</v>
      </c>
      <c r="K57" s="3">
        <v>1403.64</v>
      </c>
      <c r="L57" s="3">
        <v>1503.47</v>
      </c>
      <c r="M57" s="3">
        <v>1624.72</v>
      </c>
      <c r="N57" s="3">
        <v>1705.31</v>
      </c>
      <c r="O57" s="3">
        <v>1778.33</v>
      </c>
      <c r="P57" s="3">
        <v>1839.72</v>
      </c>
      <c r="Q57" s="3">
        <v>1916.93</v>
      </c>
      <c r="R57" s="3">
        <v>1993.08</v>
      </c>
      <c r="S57" s="3">
        <v>2080.2600000000002</v>
      </c>
      <c r="T57" s="3">
        <v>2154.75</v>
      </c>
      <c r="U57" s="3">
        <v>2241.8100000000004</v>
      </c>
      <c r="V57" s="3">
        <v>2274</v>
      </c>
      <c r="W57" s="3">
        <v>2366.3000000000002</v>
      </c>
      <c r="X57" s="3">
        <v>2419.3000000000002</v>
      </c>
      <c r="Y57" s="3">
        <v>2479.3000000000002</v>
      </c>
      <c r="Z57" s="3">
        <v>2509.3000000000002</v>
      </c>
      <c r="AA57" s="4">
        <f>Z57*$AA$82</f>
        <v>2539.0988042824551</v>
      </c>
      <c r="AB57" s="4">
        <f t="shared" ref="AB57:AB81" si="41">AA57*$AB$82</f>
        <v>2569.6500182912869</v>
      </c>
      <c r="AC57" s="4">
        <f t="shared" si="40"/>
        <v>2599.6064134181152</v>
      </c>
      <c r="AD57" s="4">
        <f t="shared" si="39"/>
        <v>2619.0392201805594</v>
      </c>
      <c r="AE57" s="4">
        <f t="shared" si="38"/>
        <v>2630.6846006452088</v>
      </c>
      <c r="AF57" s="4">
        <f t="shared" si="37"/>
        <v>2648.5453998900298</v>
      </c>
      <c r="AG57" s="4">
        <f t="shared" si="36"/>
        <v>2665.9540326448205</v>
      </c>
      <c r="AH57" s="4">
        <f t="shared" si="35"/>
        <v>2683.1841333550983</v>
      </c>
      <c r="AI57" s="4">
        <f t="shared" si="34"/>
        <v>2683.1841333550983</v>
      </c>
      <c r="AJ57" s="4">
        <f t="shared" si="33"/>
        <v>2693.9330601744732</v>
      </c>
      <c r="AK57" s="4">
        <f t="shared" si="32"/>
        <v>2721.4895019813489</v>
      </c>
      <c r="AL57" s="34">
        <f t="shared" si="31"/>
        <v>2721.4895019813489</v>
      </c>
      <c r="AM57" s="17">
        <f>AL57-Z57</f>
        <v>212.18950198134871</v>
      </c>
    </row>
    <row r="58" spans="1:39" x14ac:dyDescent="0.2">
      <c r="A58" s="2" t="s">
        <v>16</v>
      </c>
      <c r="B58" s="3">
        <v>409</v>
      </c>
      <c r="C58" s="3">
        <v>692</v>
      </c>
      <c r="D58" s="3">
        <v>1236.635238095238</v>
      </c>
      <c r="E58" s="3">
        <v>1036.3020634920633</v>
      </c>
      <c r="F58" s="3">
        <v>1148.1583140283142</v>
      </c>
      <c r="G58" s="3">
        <v>1311.6737194337195</v>
      </c>
      <c r="H58" s="3">
        <v>1395.8</v>
      </c>
      <c r="I58" s="3">
        <v>1502.0700000000002</v>
      </c>
      <c r="J58" s="3">
        <v>1382.5600000000002</v>
      </c>
      <c r="K58" s="3">
        <v>1463.44</v>
      </c>
      <c r="L58" s="3">
        <v>1665.66</v>
      </c>
      <c r="M58" s="3">
        <v>1787.5600000000002</v>
      </c>
      <c r="N58" s="3">
        <v>1865.2</v>
      </c>
      <c r="O58" s="3">
        <v>1927.25</v>
      </c>
      <c r="P58" s="3">
        <v>2101.4</v>
      </c>
      <c r="Q58" s="3">
        <v>2233.6600000000003</v>
      </c>
      <c r="R58" s="3">
        <v>2393.8700000000003</v>
      </c>
      <c r="S58" s="3">
        <v>2475.7000000000003</v>
      </c>
      <c r="T58" s="3">
        <v>2669.96</v>
      </c>
      <c r="U58" s="3">
        <v>2650.9900000000002</v>
      </c>
      <c r="V58" s="3">
        <v>2768.38</v>
      </c>
      <c r="W58" s="3">
        <v>2844.38</v>
      </c>
      <c r="X58" s="3">
        <v>2883.38</v>
      </c>
      <c r="Y58" s="3">
        <v>2950.38</v>
      </c>
      <c r="Z58" s="4">
        <f>Y58*$Z$82</f>
        <v>2996.0039822918816</v>
      </c>
      <c r="AA58" s="4">
        <f t="shared" ref="AA58:AA81" si="42">Z58*$AA$82</f>
        <v>3031.5825644852307</v>
      </c>
      <c r="AB58" s="4">
        <f t="shared" si="41"/>
        <v>3068.0594938417489</v>
      </c>
      <c r="AC58" s="4">
        <f t="shared" si="40"/>
        <v>3103.8262332093359</v>
      </c>
      <c r="AD58" s="4">
        <f t="shared" si="39"/>
        <v>3127.0282283663087</v>
      </c>
      <c r="AE58" s="4">
        <f t="shared" si="38"/>
        <v>3140.9323475419333</v>
      </c>
      <c r="AF58" s="4">
        <f t="shared" si="37"/>
        <v>3162.2574285065052</v>
      </c>
      <c r="AG58" s="4">
        <f t="shared" si="36"/>
        <v>3183.0426407408377</v>
      </c>
      <c r="AH58" s="4">
        <f t="shared" si="35"/>
        <v>3203.6146928443259</v>
      </c>
      <c r="AI58" s="4">
        <f t="shared" si="34"/>
        <v>3203.6146928443259</v>
      </c>
      <c r="AJ58" s="4">
        <f t="shared" si="33"/>
        <v>3216.4484821705169</v>
      </c>
      <c r="AK58" s="4">
        <f t="shared" si="32"/>
        <v>3249.3497731246453</v>
      </c>
      <c r="AL58" s="34">
        <f t="shared" si="31"/>
        <v>3249.3497731246453</v>
      </c>
      <c r="AM58" s="17">
        <f>AL58-Y58</f>
        <v>298.96977312464514</v>
      </c>
    </row>
    <row r="59" spans="1:39" x14ac:dyDescent="0.2">
      <c r="A59" s="2" t="s">
        <v>15</v>
      </c>
      <c r="B59" s="3">
        <v>301.17460317460319</v>
      </c>
      <c r="C59" s="3">
        <v>1442.2777777777778</v>
      </c>
      <c r="D59" s="3">
        <v>880.90476190476193</v>
      </c>
      <c r="E59" s="3">
        <v>1023.8520634920635</v>
      </c>
      <c r="F59" s="3">
        <v>1145.6315315315314</v>
      </c>
      <c r="G59" s="3">
        <v>1272.8699999999999</v>
      </c>
      <c r="H59" s="3">
        <v>1435.3733333333334</v>
      </c>
      <c r="I59" s="3">
        <v>1331.1833333333334</v>
      </c>
      <c r="J59" s="3">
        <v>1378.3533333333335</v>
      </c>
      <c r="K59" s="3">
        <v>1554.1733333333334</v>
      </c>
      <c r="L59" s="3">
        <v>1686.6233333333334</v>
      </c>
      <c r="M59" s="3">
        <v>1731.6333333333334</v>
      </c>
      <c r="N59" s="3">
        <v>1796.1733333333334</v>
      </c>
      <c r="O59" s="3">
        <v>1920.3633333333335</v>
      </c>
      <c r="P59" s="3">
        <v>2017.9433333333334</v>
      </c>
      <c r="Q59" s="3">
        <v>2119.4233333333332</v>
      </c>
      <c r="R59" s="3">
        <v>2196.9333333333334</v>
      </c>
      <c r="S59" s="3">
        <v>2426.0333333333333</v>
      </c>
      <c r="T59" s="3">
        <v>2322.0633333333335</v>
      </c>
      <c r="U59" s="3">
        <v>2429.3733333333334</v>
      </c>
      <c r="V59" s="3">
        <v>2485.3733333333334</v>
      </c>
      <c r="W59" s="3">
        <v>2526.3733333333334</v>
      </c>
      <c r="X59" s="3">
        <v>2583.3733333333334</v>
      </c>
      <c r="Y59" s="4">
        <f>X59*$Y$82</f>
        <v>2631.7111813099837</v>
      </c>
      <c r="Z59" s="4">
        <f t="shared" ref="Z59:Z81" si="43">Y59*$Z$82</f>
        <v>2672.407343951214</v>
      </c>
      <c r="AA59" s="4">
        <f t="shared" si="42"/>
        <v>2704.1431042849317</v>
      </c>
      <c r="AB59" s="4">
        <f t="shared" si="41"/>
        <v>2736.680181829995</v>
      </c>
      <c r="AC59" s="4">
        <f t="shared" si="40"/>
        <v>2768.583776591578</v>
      </c>
      <c r="AD59" s="4">
        <f t="shared" si="39"/>
        <v>2789.2797378180321</v>
      </c>
      <c r="AE59" s="4">
        <f t="shared" si="38"/>
        <v>2801.6820812113433</v>
      </c>
      <c r="AF59" s="4">
        <f t="shared" si="37"/>
        <v>2820.7038526498714</v>
      </c>
      <c r="AG59" s="4">
        <f t="shared" si="36"/>
        <v>2839.2440662640479</v>
      </c>
      <c r="AH59" s="4">
        <f t="shared" si="35"/>
        <v>2857.5941430484763</v>
      </c>
      <c r="AI59" s="4">
        <f t="shared" si="34"/>
        <v>2857.5941430484763</v>
      </c>
      <c r="AJ59" s="4">
        <f t="shared" si="33"/>
        <v>2869.0417622935611</v>
      </c>
      <c r="AK59" s="4">
        <f t="shared" si="32"/>
        <v>2898.3894040493728</v>
      </c>
      <c r="AL59" s="34">
        <f t="shared" si="31"/>
        <v>2898.3894040493728</v>
      </c>
      <c r="AM59" s="17">
        <f>AL59-X59</f>
        <v>315.01607071603939</v>
      </c>
    </row>
    <row r="60" spans="1:39" x14ac:dyDescent="0.2">
      <c r="A60" s="2" t="s">
        <v>14</v>
      </c>
      <c r="B60" s="3">
        <v>2020</v>
      </c>
      <c r="C60" s="3">
        <v>601.70000000000005</v>
      </c>
      <c r="D60" s="3">
        <v>736.87</v>
      </c>
      <c r="E60" s="3">
        <v>871.55</v>
      </c>
      <c r="F60" s="3">
        <v>977.01</v>
      </c>
      <c r="G60" s="3">
        <v>1172.75</v>
      </c>
      <c r="H60" s="3">
        <v>1056.3600000000001</v>
      </c>
      <c r="I60" s="3">
        <v>1143.0900000000001</v>
      </c>
      <c r="J60" s="3">
        <v>1360.95</v>
      </c>
      <c r="K60" s="3">
        <v>1457.53</v>
      </c>
      <c r="L60" s="3">
        <v>1476.93</v>
      </c>
      <c r="M60" s="3">
        <v>1509.58</v>
      </c>
      <c r="N60" s="3">
        <v>1608.95</v>
      </c>
      <c r="O60" s="3">
        <v>1665.06</v>
      </c>
      <c r="P60" s="3">
        <v>1756.76</v>
      </c>
      <c r="Q60" s="3">
        <v>1813.62</v>
      </c>
      <c r="R60" s="3">
        <v>2061.65</v>
      </c>
      <c r="S60" s="3">
        <v>1979.3400000000001</v>
      </c>
      <c r="T60" s="3">
        <v>2070.81</v>
      </c>
      <c r="U60" s="3">
        <v>2137.81</v>
      </c>
      <c r="V60" s="3">
        <v>2226.81</v>
      </c>
      <c r="W60" s="3">
        <v>2244.81</v>
      </c>
      <c r="X60" s="4">
        <f>W60*$X$82</f>
        <v>2285.2564284751452</v>
      </c>
      <c r="Y60" s="4">
        <f t="shared" ref="Y60:Y81" si="44">X60*$Y$82</f>
        <v>2328.0161707090565</v>
      </c>
      <c r="Z60" s="4">
        <f t="shared" si="43"/>
        <v>2364.0160651455849</v>
      </c>
      <c r="AA60" s="4">
        <f t="shared" si="42"/>
        <v>2392.089572516506</v>
      </c>
      <c r="AB60" s="4">
        <f t="shared" si="41"/>
        <v>2420.871926450503</v>
      </c>
      <c r="AC60" s="4">
        <f t="shared" si="40"/>
        <v>2449.0939004407273</v>
      </c>
      <c r="AD60" s="4">
        <f t="shared" si="39"/>
        <v>2467.4015828132169</v>
      </c>
      <c r="AE60" s="4">
        <f t="shared" si="38"/>
        <v>2478.3727167960665</v>
      </c>
      <c r="AF60" s="4">
        <f t="shared" si="37"/>
        <v>2495.199408045059</v>
      </c>
      <c r="AG60" s="4">
        <f t="shared" si="36"/>
        <v>2511.6001124265781</v>
      </c>
      <c r="AH60" s="4">
        <f t="shared" si="35"/>
        <v>2527.8326214462941</v>
      </c>
      <c r="AI60" s="4">
        <f t="shared" si="34"/>
        <v>2527.8326214462941</v>
      </c>
      <c r="AJ60" s="4">
        <f t="shared" si="33"/>
        <v>2537.9592048297382</v>
      </c>
      <c r="AK60" s="4">
        <f t="shared" si="32"/>
        <v>2563.9201784597162</v>
      </c>
      <c r="AL60" s="34">
        <f t="shared" si="31"/>
        <v>2563.9201784597162</v>
      </c>
      <c r="AM60" s="17">
        <f>AL60-W60</f>
        <v>319.11017845971628</v>
      </c>
    </row>
    <row r="61" spans="1:39" x14ac:dyDescent="0.2">
      <c r="A61" s="2" t="s">
        <v>13</v>
      </c>
      <c r="B61" s="3">
        <v>345</v>
      </c>
      <c r="C61" s="3">
        <v>664.07999999999993</v>
      </c>
      <c r="D61" s="3">
        <v>877.31999999999994</v>
      </c>
      <c r="E61" s="3">
        <v>1071.33</v>
      </c>
      <c r="F61" s="3">
        <v>1425.13</v>
      </c>
      <c r="G61" s="3">
        <v>1217.06</v>
      </c>
      <c r="H61" s="3">
        <v>1269.9000000000001</v>
      </c>
      <c r="I61" s="3">
        <v>1592.58</v>
      </c>
      <c r="J61" s="3">
        <v>1763.5900000000001</v>
      </c>
      <c r="K61" s="3">
        <v>1710.99</v>
      </c>
      <c r="L61" s="3">
        <v>1789.95</v>
      </c>
      <c r="M61" s="3">
        <v>1912.21</v>
      </c>
      <c r="N61" s="3">
        <v>1996.31</v>
      </c>
      <c r="O61" s="3">
        <v>2089.88</v>
      </c>
      <c r="P61" s="3">
        <v>2184.94</v>
      </c>
      <c r="Q61" s="3">
        <v>2419.2399999999998</v>
      </c>
      <c r="R61" s="3">
        <v>2361.09</v>
      </c>
      <c r="S61" s="3">
        <v>2463.12</v>
      </c>
      <c r="T61" s="3">
        <v>2562.12</v>
      </c>
      <c r="U61" s="3">
        <v>2620.12</v>
      </c>
      <c r="V61" s="3">
        <v>2680.12</v>
      </c>
      <c r="W61" s="4">
        <f>V61*$W$82</f>
        <v>2746.6531216456883</v>
      </c>
      <c r="X61" s="4">
        <f t="shared" ref="X61:X81" si="45">W61*$X$82</f>
        <v>2796.1416347183658</v>
      </c>
      <c r="Y61" s="4">
        <f t="shared" si="44"/>
        <v>2848.4606191702965</v>
      </c>
      <c r="Z61" s="4">
        <f t="shared" si="43"/>
        <v>2892.508544131877</v>
      </c>
      <c r="AA61" s="4">
        <f t="shared" si="42"/>
        <v>2926.8580822468552</v>
      </c>
      <c r="AB61" s="4">
        <f t="shared" si="41"/>
        <v>2962.0749345778427</v>
      </c>
      <c r="AC61" s="4">
        <f t="shared" si="40"/>
        <v>2996.6061300728975</v>
      </c>
      <c r="AD61" s="4">
        <f t="shared" si="39"/>
        <v>3019.006624073947</v>
      </c>
      <c r="AE61" s="4">
        <f t="shared" si="38"/>
        <v>3032.430432504053</v>
      </c>
      <c r="AF61" s="4">
        <f t="shared" si="37"/>
        <v>3053.0188493616106</v>
      </c>
      <c r="AG61" s="4">
        <f t="shared" si="36"/>
        <v>3073.0860469804234</v>
      </c>
      <c r="AH61" s="4">
        <f t="shared" si="35"/>
        <v>3092.9474479770088</v>
      </c>
      <c r="AI61" s="4">
        <f t="shared" si="34"/>
        <v>3092.9474479770088</v>
      </c>
      <c r="AJ61" s="4">
        <f t="shared" si="33"/>
        <v>3105.3379005595179</v>
      </c>
      <c r="AK61" s="4">
        <f t="shared" si="32"/>
        <v>3137.102633103359</v>
      </c>
      <c r="AL61" s="34">
        <f t="shared" si="31"/>
        <v>3137.102633103359</v>
      </c>
      <c r="AM61" s="17">
        <f>AL61-V61</f>
        <v>456.98263310335915</v>
      </c>
    </row>
    <row r="62" spans="1:39" x14ac:dyDescent="0.2">
      <c r="A62" s="1" t="s">
        <v>12</v>
      </c>
      <c r="B62" s="3">
        <v>424</v>
      </c>
      <c r="C62" s="3">
        <v>855</v>
      </c>
      <c r="D62" s="3">
        <v>1137.58</v>
      </c>
      <c r="E62" s="3">
        <v>1942.51</v>
      </c>
      <c r="F62" s="3">
        <v>1424.74</v>
      </c>
      <c r="G62" s="3">
        <v>1439</v>
      </c>
      <c r="H62" s="3">
        <v>1960.88</v>
      </c>
      <c r="I62" s="3">
        <v>2151.04</v>
      </c>
      <c r="J62" s="3">
        <v>2087.4899999999998</v>
      </c>
      <c r="K62" s="3">
        <v>2154.64</v>
      </c>
      <c r="L62" s="3">
        <v>2282.91</v>
      </c>
      <c r="M62" s="3">
        <v>2422.92</v>
      </c>
      <c r="N62" s="3">
        <v>2542.1</v>
      </c>
      <c r="O62" s="3">
        <v>2664.86</v>
      </c>
      <c r="P62" s="3">
        <v>2761.7799999999997</v>
      </c>
      <c r="Q62" s="3">
        <v>2883.69</v>
      </c>
      <c r="R62" s="3">
        <v>3020.55</v>
      </c>
      <c r="S62" s="3">
        <v>3128.55</v>
      </c>
      <c r="T62" s="3">
        <v>3229.55</v>
      </c>
      <c r="U62" s="3">
        <v>3342.55</v>
      </c>
      <c r="V62" s="4">
        <f>U62*$V$82</f>
        <v>3441.6974842416334</v>
      </c>
      <c r="W62" s="4">
        <f t="shared" ref="W62:W81" si="46">V62*$W$82</f>
        <v>3527.1365233095512</v>
      </c>
      <c r="X62" s="4">
        <f t="shared" si="45"/>
        <v>3590.6875922695576</v>
      </c>
      <c r="Y62" s="4">
        <f t="shared" si="44"/>
        <v>3657.8734336372154</v>
      </c>
      <c r="Z62" s="4">
        <f t="shared" si="43"/>
        <v>3714.4379279607292</v>
      </c>
      <c r="AA62" s="4">
        <f t="shared" si="42"/>
        <v>3758.5481614260898</v>
      </c>
      <c r="AB62" s="4">
        <f t="shared" si="41"/>
        <v>3803.7721633627452</v>
      </c>
      <c r="AC62" s="4">
        <f t="shared" si="40"/>
        <v>3848.1156736022813</v>
      </c>
      <c r="AD62" s="4">
        <f t="shared" si="39"/>
        <v>3876.8814467203442</v>
      </c>
      <c r="AE62" s="4">
        <f t="shared" si="38"/>
        <v>3894.1197374322669</v>
      </c>
      <c r="AF62" s="4">
        <f t="shared" si="37"/>
        <v>3920.5585172268934</v>
      </c>
      <c r="AG62" s="4">
        <f t="shared" si="36"/>
        <v>3946.3279691769731</v>
      </c>
      <c r="AH62" s="4">
        <f t="shared" si="35"/>
        <v>3971.8331457524482</v>
      </c>
      <c r="AI62" s="4">
        <f t="shared" si="34"/>
        <v>3971.8331457524482</v>
      </c>
      <c r="AJ62" s="4">
        <f t="shared" si="33"/>
        <v>3987.7444443069298</v>
      </c>
      <c r="AK62" s="4">
        <f t="shared" si="32"/>
        <v>4028.5353790724425</v>
      </c>
      <c r="AL62" s="34">
        <f t="shared" si="31"/>
        <v>4028.5353790724425</v>
      </c>
      <c r="AM62" s="17">
        <f>AL62-U62</f>
        <v>685.98537907244236</v>
      </c>
    </row>
    <row r="63" spans="1:39" x14ac:dyDescent="0.2">
      <c r="A63" s="1" t="s">
        <v>11</v>
      </c>
      <c r="B63" s="3">
        <v>397</v>
      </c>
      <c r="C63" s="3">
        <v>863.99</v>
      </c>
      <c r="D63" s="3">
        <v>2198.2200000000003</v>
      </c>
      <c r="E63" s="3">
        <v>1196.79</v>
      </c>
      <c r="F63" s="3">
        <v>1245.69</v>
      </c>
      <c r="G63" s="3">
        <v>2038.01</v>
      </c>
      <c r="H63" s="3">
        <v>2253.25</v>
      </c>
      <c r="I63" s="3">
        <v>2117.3000000000002</v>
      </c>
      <c r="J63" s="3">
        <v>2185.84</v>
      </c>
      <c r="K63" s="3">
        <v>2327.41</v>
      </c>
      <c r="L63" s="3">
        <v>2465.1</v>
      </c>
      <c r="M63" s="3">
        <v>2580.5100000000002</v>
      </c>
      <c r="N63" s="3">
        <v>2667.8</v>
      </c>
      <c r="O63" s="3">
        <v>2725.95</v>
      </c>
      <c r="P63" s="3">
        <v>2878.98</v>
      </c>
      <c r="Q63" s="3">
        <v>3084.73</v>
      </c>
      <c r="R63" s="3">
        <v>3180.73</v>
      </c>
      <c r="S63" s="3">
        <v>3257.73</v>
      </c>
      <c r="T63" s="3">
        <v>3339.73</v>
      </c>
      <c r="U63" s="4">
        <f>T63*$U$82</f>
        <v>3426.6957390821267</v>
      </c>
      <c r="V63" s="4">
        <f t="shared" ref="V63:V81" si="47">U63*$V$82</f>
        <v>3528.3391735233517</v>
      </c>
      <c r="W63" s="4">
        <f t="shared" si="46"/>
        <v>3615.9290648115316</v>
      </c>
      <c r="X63" s="4">
        <f t="shared" si="45"/>
        <v>3681.0799757087116</v>
      </c>
      <c r="Y63" s="4">
        <f t="shared" si="44"/>
        <v>3749.957161193207</v>
      </c>
      <c r="Z63" s="4">
        <f t="shared" si="43"/>
        <v>3807.9456166184723</v>
      </c>
      <c r="AA63" s="4">
        <f t="shared" si="42"/>
        <v>3853.1662861868163</v>
      </c>
      <c r="AB63" s="4">
        <f t="shared" si="41"/>
        <v>3899.5287623623644</v>
      </c>
      <c r="AC63" s="4">
        <f t="shared" si="40"/>
        <v>3944.9885812412931</v>
      </c>
      <c r="AD63" s="4">
        <f t="shared" si="39"/>
        <v>3974.4785072484042</v>
      </c>
      <c r="AE63" s="4">
        <f t="shared" si="38"/>
        <v>3992.150756678212</v>
      </c>
      <c r="AF63" s="4">
        <f t="shared" si="37"/>
        <v>4019.2551093636698</v>
      </c>
      <c r="AG63" s="4">
        <f t="shared" si="36"/>
        <v>4045.6732844682515</v>
      </c>
      <c r="AH63" s="4">
        <f t="shared" si="35"/>
        <v>4071.8205312994783</v>
      </c>
      <c r="AI63" s="4">
        <f t="shared" si="34"/>
        <v>4071.8205312994783</v>
      </c>
      <c r="AJ63" s="4">
        <f t="shared" si="33"/>
        <v>4088.1323827182769</v>
      </c>
      <c r="AK63" s="4">
        <f t="shared" si="32"/>
        <v>4129.9501931786017</v>
      </c>
      <c r="AL63" s="34">
        <f t="shared" si="31"/>
        <v>4129.9501931786017</v>
      </c>
      <c r="AM63" s="17">
        <f>AL63-T63</f>
        <v>790.22019317860168</v>
      </c>
    </row>
    <row r="64" spans="1:39" x14ac:dyDescent="0.2">
      <c r="A64" s="1" t="s">
        <v>10</v>
      </c>
      <c r="B64" s="3">
        <v>297</v>
      </c>
      <c r="C64" s="3">
        <v>1641</v>
      </c>
      <c r="D64" s="3">
        <v>971.21</v>
      </c>
      <c r="E64" s="3">
        <v>879.4</v>
      </c>
      <c r="F64" s="3">
        <v>1918.45</v>
      </c>
      <c r="G64" s="3">
        <v>2084.9700000000003</v>
      </c>
      <c r="H64" s="3">
        <v>1976.43</v>
      </c>
      <c r="I64" s="3">
        <v>2030.06</v>
      </c>
      <c r="J64" s="3">
        <v>2105.4700000000003</v>
      </c>
      <c r="K64" s="3">
        <v>2198.4300000000003</v>
      </c>
      <c r="L64" s="3">
        <v>2273.59</v>
      </c>
      <c r="M64" s="3">
        <v>2324.2600000000002</v>
      </c>
      <c r="N64" s="3">
        <v>2324.96</v>
      </c>
      <c r="O64" s="3">
        <v>2427.0500000000002</v>
      </c>
      <c r="P64" s="3">
        <v>2523.67</v>
      </c>
      <c r="Q64" s="3">
        <v>2623.67</v>
      </c>
      <c r="R64" s="3">
        <v>2686.67</v>
      </c>
      <c r="S64" s="3">
        <v>2763.67</v>
      </c>
      <c r="T64" s="4">
        <f>S64*$T$82</f>
        <v>2846.1778691301106</v>
      </c>
      <c r="U64" s="4">
        <f t="shared" ref="U64:U81" si="48">T64*$U$82</f>
        <v>2920.2916334009028</v>
      </c>
      <c r="V64" s="4">
        <f t="shared" si="47"/>
        <v>3006.9139931871705</v>
      </c>
      <c r="W64" s="4">
        <f t="shared" si="46"/>
        <v>3081.5596711742924</v>
      </c>
      <c r="X64" s="4">
        <f t="shared" si="45"/>
        <v>3137.0824471918809</v>
      </c>
      <c r="Y64" s="4">
        <f t="shared" si="44"/>
        <v>3195.7808213161184</v>
      </c>
      <c r="Z64" s="4">
        <f t="shared" si="43"/>
        <v>3245.1996241823463</v>
      </c>
      <c r="AA64" s="4">
        <f t="shared" si="42"/>
        <v>3283.7374907022945</v>
      </c>
      <c r="AB64" s="4">
        <f t="shared" si="41"/>
        <v>3323.2484253134512</v>
      </c>
      <c r="AC64" s="4">
        <f t="shared" si="40"/>
        <v>3361.9900991696823</v>
      </c>
      <c r="AD64" s="4">
        <f t="shared" si="39"/>
        <v>3387.1219435893581</v>
      </c>
      <c r="AE64" s="4">
        <f t="shared" si="38"/>
        <v>3402.1825518495666</v>
      </c>
      <c r="AF64" s="4">
        <f t="shared" si="37"/>
        <v>3425.2813678527905</v>
      </c>
      <c r="AG64" s="4">
        <f t="shared" si="36"/>
        <v>3447.7954110016271</v>
      </c>
      <c r="AH64" s="4">
        <f t="shared" si="35"/>
        <v>3470.0785642115334</v>
      </c>
      <c r="AI64" s="4">
        <f t="shared" si="34"/>
        <v>3470.0785642115334</v>
      </c>
      <c r="AJ64" s="4">
        <f t="shared" si="33"/>
        <v>3483.9798168615148</v>
      </c>
      <c r="AK64" s="4">
        <f t="shared" si="32"/>
        <v>3519.6177057530285</v>
      </c>
      <c r="AL64" s="34">
        <f t="shared" si="31"/>
        <v>3519.6177057530285</v>
      </c>
      <c r="AM64" s="17">
        <f>AL64-S64</f>
        <v>755.94770575302846</v>
      </c>
    </row>
    <row r="65" spans="1:39" x14ac:dyDescent="0.2">
      <c r="A65" s="1" t="s">
        <v>9</v>
      </c>
      <c r="B65" s="3">
        <v>943</v>
      </c>
      <c r="C65" s="3">
        <v>908</v>
      </c>
      <c r="D65" s="3">
        <v>914</v>
      </c>
      <c r="E65" s="3">
        <v>2007</v>
      </c>
      <c r="F65" s="3">
        <v>2236.11</v>
      </c>
      <c r="G65" s="3">
        <v>2189.7399999999998</v>
      </c>
      <c r="H65" s="3">
        <v>2267.52</v>
      </c>
      <c r="I65" s="3">
        <v>2398.89</v>
      </c>
      <c r="J65" s="3">
        <v>2475.2200000000003</v>
      </c>
      <c r="K65" s="3">
        <v>2579.5500000000002</v>
      </c>
      <c r="L65" s="3">
        <v>2647.62</v>
      </c>
      <c r="M65" s="3">
        <v>2670.65</v>
      </c>
      <c r="N65" s="3">
        <v>2785.85</v>
      </c>
      <c r="O65" s="3">
        <v>2934.3199999999997</v>
      </c>
      <c r="P65" s="3">
        <v>3034.3199999999997</v>
      </c>
      <c r="Q65" s="3">
        <v>3102.3199999999997</v>
      </c>
      <c r="R65" s="3">
        <v>3179.3199999999997</v>
      </c>
      <c r="S65" s="4">
        <f>R65*$S$82</f>
        <v>3279.582700216858</v>
      </c>
      <c r="T65" s="4">
        <f t="shared" ref="T65:T81" si="49">S65*$T$82</f>
        <v>3377.492863235911</v>
      </c>
      <c r="U65" s="4">
        <f t="shared" si="48"/>
        <v>3465.4419378904249</v>
      </c>
      <c r="V65" s="4">
        <f t="shared" si="47"/>
        <v>3568.2346709616686</v>
      </c>
      <c r="W65" s="4">
        <f t="shared" si="46"/>
        <v>3656.8149552114241</v>
      </c>
      <c r="X65" s="4">
        <f t="shared" si="45"/>
        <v>3722.7025379167758</v>
      </c>
      <c r="Y65" s="4">
        <f t="shared" si="44"/>
        <v>3792.3585287943793</v>
      </c>
      <c r="Z65" s="4">
        <f t="shared" si="43"/>
        <v>3851.0026689940082</v>
      </c>
      <c r="AA65" s="4">
        <f t="shared" si="42"/>
        <v>3896.7346559324228</v>
      </c>
      <c r="AB65" s="4">
        <f t="shared" si="41"/>
        <v>3943.6213600686433</v>
      </c>
      <c r="AC65" s="4">
        <f t="shared" si="40"/>
        <v>3989.5952004172877</v>
      </c>
      <c r="AD65" s="4">
        <f t="shared" si="39"/>
        <v>4019.4185737517705</v>
      </c>
      <c r="AE65" s="4">
        <f t="shared" si="38"/>
        <v>4037.2906461428024</v>
      </c>
      <c r="AF65" s="4">
        <f t="shared" si="37"/>
        <v>4064.7014720951288</v>
      </c>
      <c r="AG65" s="4">
        <f t="shared" si="36"/>
        <v>4091.4183617465201</v>
      </c>
      <c r="AH65" s="4">
        <f t="shared" si="35"/>
        <v>4117.8612596950779</v>
      </c>
      <c r="AI65" s="4">
        <f t="shared" si="34"/>
        <v>4117.8612596950779</v>
      </c>
      <c r="AJ65" s="4">
        <f t="shared" si="33"/>
        <v>4134.3575518364059</v>
      </c>
      <c r="AK65" s="4">
        <f t="shared" si="32"/>
        <v>4176.6482029926074</v>
      </c>
      <c r="AL65" s="34">
        <f t="shared" si="31"/>
        <v>4176.6482029926074</v>
      </c>
      <c r="AM65" s="17">
        <f>AL65-R65</f>
        <v>997.32820299260766</v>
      </c>
    </row>
    <row r="66" spans="1:39" x14ac:dyDescent="0.2">
      <c r="A66" s="2" t="s">
        <v>8</v>
      </c>
      <c r="B66" s="3">
        <v>448</v>
      </c>
      <c r="C66" s="3">
        <v>729</v>
      </c>
      <c r="D66" s="3">
        <v>1654.3600000000001</v>
      </c>
      <c r="E66" s="3">
        <v>2041.68</v>
      </c>
      <c r="F66" s="3">
        <v>1987.32</v>
      </c>
      <c r="G66" s="3">
        <v>2111.88</v>
      </c>
      <c r="H66" s="3">
        <v>2233.04</v>
      </c>
      <c r="I66" s="3">
        <v>2326.73</v>
      </c>
      <c r="J66" s="3">
        <v>2419.75</v>
      </c>
      <c r="K66" s="3">
        <v>2491.8200000000002</v>
      </c>
      <c r="L66" s="3">
        <v>2505.21</v>
      </c>
      <c r="M66" s="3">
        <v>2666.75</v>
      </c>
      <c r="N66" s="3">
        <v>2763.45</v>
      </c>
      <c r="O66" s="3">
        <v>2895.45</v>
      </c>
      <c r="P66" s="3">
        <v>3041.45</v>
      </c>
      <c r="Q66" s="3">
        <v>3172.45</v>
      </c>
      <c r="R66" s="4">
        <f>Q66*$R$82</f>
        <v>3284.9353300348639</v>
      </c>
      <c r="S66" s="4">
        <f t="shared" ref="S66:S81" si="50">R66*$S$82</f>
        <v>3388.5287041611086</v>
      </c>
      <c r="T66" s="4">
        <f t="shared" si="49"/>
        <v>3489.6913910472226</v>
      </c>
      <c r="U66" s="4">
        <f t="shared" si="48"/>
        <v>3580.5620874780589</v>
      </c>
      <c r="V66" s="4">
        <f t="shared" si="47"/>
        <v>3686.7695408129143</v>
      </c>
      <c r="W66" s="4">
        <f t="shared" si="46"/>
        <v>3778.2924152881333</v>
      </c>
      <c r="X66" s="4">
        <f t="shared" si="45"/>
        <v>3846.3687486674107</v>
      </c>
      <c r="Y66" s="4">
        <f t="shared" si="44"/>
        <v>3918.3386747467061</v>
      </c>
      <c r="Z66" s="4">
        <f t="shared" si="43"/>
        <v>3978.9309422885954</v>
      </c>
      <c r="AA66" s="4">
        <f t="shared" si="42"/>
        <v>4026.1821216623894</v>
      </c>
      <c r="AB66" s="4">
        <f t="shared" si="41"/>
        <v>4074.6263773289979</v>
      </c>
      <c r="AC66" s="4">
        <f t="shared" si="40"/>
        <v>4122.127444355483</v>
      </c>
      <c r="AD66" s="4">
        <f t="shared" si="39"/>
        <v>4152.941534389598</v>
      </c>
      <c r="AE66" s="4">
        <f t="shared" si="38"/>
        <v>4171.4073075795386</v>
      </c>
      <c r="AF66" s="4">
        <f t="shared" si="37"/>
        <v>4199.7287066825647</v>
      </c>
      <c r="AG66" s="4">
        <f t="shared" si="36"/>
        <v>4227.333117287505</v>
      </c>
      <c r="AH66" s="4">
        <f t="shared" si="35"/>
        <v>4254.6544343300566</v>
      </c>
      <c r="AI66" s="4">
        <f t="shared" si="34"/>
        <v>4254.6544343300566</v>
      </c>
      <c r="AJ66" s="4">
        <f t="shared" si="33"/>
        <v>4271.6987245775381</v>
      </c>
      <c r="AK66" s="4">
        <f t="shared" si="32"/>
        <v>4315.3942488132825</v>
      </c>
      <c r="AL66" s="34">
        <f>AK66</f>
        <v>4315.3942488132825</v>
      </c>
      <c r="AM66" s="17">
        <f>AL66-Q66</f>
        <v>1142.9442488132827</v>
      </c>
    </row>
    <row r="67" spans="1:39" x14ac:dyDescent="0.2">
      <c r="A67" s="2" t="s">
        <v>7</v>
      </c>
      <c r="B67" s="3">
        <v>351</v>
      </c>
      <c r="C67" s="3">
        <v>1363.33</v>
      </c>
      <c r="D67" s="3">
        <v>2014.33</v>
      </c>
      <c r="E67" s="3">
        <v>1788.76</v>
      </c>
      <c r="F67" s="3">
        <v>1954.92</v>
      </c>
      <c r="G67" s="3">
        <v>2098.65</v>
      </c>
      <c r="H67" s="3">
        <v>2178.27</v>
      </c>
      <c r="I67" s="3">
        <v>2255.7600000000002</v>
      </c>
      <c r="J67" s="3">
        <v>2328.86</v>
      </c>
      <c r="K67" s="3">
        <v>2376.27</v>
      </c>
      <c r="L67" s="3">
        <v>2489.4300000000003</v>
      </c>
      <c r="M67" s="3">
        <v>2614.79</v>
      </c>
      <c r="N67" s="3">
        <v>2711.79</v>
      </c>
      <c r="O67" s="3">
        <v>2818.79</v>
      </c>
      <c r="P67" s="3">
        <v>2920.79</v>
      </c>
      <c r="Q67" s="4">
        <f>P67*$Q$82</f>
        <v>3032.8934682191043</v>
      </c>
      <c r="R67" s="4">
        <f t="shared" ref="R67:R81" si="51">Q67*$R$82</f>
        <v>3140.4305524074161</v>
      </c>
      <c r="S67" s="4">
        <f t="shared" si="50"/>
        <v>3239.4668391064233</v>
      </c>
      <c r="T67" s="4">
        <f t="shared" si="49"/>
        <v>3336.1793648465896</v>
      </c>
      <c r="U67" s="4">
        <f t="shared" si="48"/>
        <v>3423.0526462718617</v>
      </c>
      <c r="V67" s="4">
        <f t="shared" si="47"/>
        <v>3524.5880184591201</v>
      </c>
      <c r="W67" s="4">
        <f t="shared" si="46"/>
        <v>3612.0847885228022</v>
      </c>
      <c r="X67" s="4">
        <f t="shared" si="45"/>
        <v>3677.166434205576</v>
      </c>
      <c r="Y67" s="4">
        <f t="shared" si="44"/>
        <v>3745.9703928854947</v>
      </c>
      <c r="Z67" s="4">
        <f t="shared" si="43"/>
        <v>3803.8971978634709</v>
      </c>
      <c r="AA67" s="4">
        <f t="shared" si="42"/>
        <v>3849.0697910606623</v>
      </c>
      <c r="AB67" s="4">
        <f t="shared" si="41"/>
        <v>3895.3829769529516</v>
      </c>
      <c r="AC67" s="4">
        <f t="shared" si="40"/>
        <v>3940.7944652090519</v>
      </c>
      <c r="AD67" s="4">
        <f t="shared" si="39"/>
        <v>3970.2530389906979</v>
      </c>
      <c r="AE67" s="4">
        <f t="shared" si="38"/>
        <v>3987.9065001621539</v>
      </c>
      <c r="AF67" s="4">
        <f t="shared" si="37"/>
        <v>4014.9820368452833</v>
      </c>
      <c r="AG67" s="4">
        <f t="shared" si="36"/>
        <v>4041.3721254574793</v>
      </c>
      <c r="AH67" s="4">
        <f t="shared" si="35"/>
        <v>4067.4915738338123</v>
      </c>
      <c r="AI67" s="4">
        <f t="shared" si="34"/>
        <v>4067.4915738338123</v>
      </c>
      <c r="AJ67" s="4">
        <f t="shared" si="33"/>
        <v>4083.7860833018949</v>
      </c>
      <c r="AK67" s="4">
        <f t="shared" si="32"/>
        <v>4125.559435141955</v>
      </c>
      <c r="AL67" s="34">
        <f t="shared" si="31"/>
        <v>4125.559435141955</v>
      </c>
      <c r="AM67" s="17">
        <f>AL67-P67</f>
        <v>1204.769435141955</v>
      </c>
    </row>
    <row r="68" spans="1:39" x14ac:dyDescent="0.2">
      <c r="A68" s="2" t="s">
        <v>6</v>
      </c>
      <c r="B68" s="3">
        <v>524</v>
      </c>
      <c r="C68" s="3">
        <v>1477</v>
      </c>
      <c r="D68" s="3">
        <v>1201</v>
      </c>
      <c r="E68" s="3">
        <v>1352.97</v>
      </c>
      <c r="F68" s="3">
        <v>1448.97</v>
      </c>
      <c r="G68" s="3">
        <v>1544.75</v>
      </c>
      <c r="H68" s="3">
        <v>1621.49</v>
      </c>
      <c r="I68" s="3">
        <v>1720.7</v>
      </c>
      <c r="J68" s="3">
        <v>1754.98</v>
      </c>
      <c r="K68" s="3">
        <v>1887.01</v>
      </c>
      <c r="L68" s="3">
        <v>2000.74</v>
      </c>
      <c r="M68" s="3">
        <v>2107.7399999999998</v>
      </c>
      <c r="N68" s="3">
        <v>2205.7399999999998</v>
      </c>
      <c r="O68" s="3">
        <v>2308.7399999999998</v>
      </c>
      <c r="P68" s="4">
        <f>O68*$P$82</f>
        <v>2401.112926164798</v>
      </c>
      <c r="Q68" s="4">
        <f t="shared" ref="Q68:Q81" si="52">P68*$Q$82</f>
        <v>2493.2705570142589</v>
      </c>
      <c r="R68" s="4">
        <f t="shared" si="51"/>
        <v>2581.6742706967311</v>
      </c>
      <c r="S68" s="4">
        <f t="shared" si="50"/>
        <v>2663.0896782242662</v>
      </c>
      <c r="T68" s="4">
        <f t="shared" si="49"/>
        <v>2742.5947763918025</v>
      </c>
      <c r="U68" s="4">
        <f t="shared" si="48"/>
        <v>2814.0112626741347</v>
      </c>
      <c r="V68" s="4">
        <f t="shared" si="47"/>
        <v>2897.4811097435168</v>
      </c>
      <c r="W68" s="4">
        <f t="shared" si="46"/>
        <v>2969.4101514060726</v>
      </c>
      <c r="X68" s="4">
        <f t="shared" si="45"/>
        <v>3022.9122452591009</v>
      </c>
      <c r="Y68" s="4">
        <f t="shared" si="44"/>
        <v>3079.4743652874704</v>
      </c>
      <c r="Z68" s="4">
        <f t="shared" si="43"/>
        <v>3127.0946324768424</v>
      </c>
      <c r="AA68" s="4">
        <f t="shared" si="42"/>
        <v>3164.229961423518</v>
      </c>
      <c r="AB68" s="4">
        <f t="shared" si="41"/>
        <v>3202.3029448621937</v>
      </c>
      <c r="AC68" s="4">
        <f t="shared" si="40"/>
        <v>3239.6346638314121</v>
      </c>
      <c r="AD68" s="4">
        <f t="shared" si="39"/>
        <v>3263.8518661271914</v>
      </c>
      <c r="AE68" s="4">
        <f t="shared" si="38"/>
        <v>3278.3643623389462</v>
      </c>
      <c r="AF68" s="4">
        <f t="shared" si="37"/>
        <v>3300.6225257511433</v>
      </c>
      <c r="AG68" s="4">
        <f t="shared" si="36"/>
        <v>3322.3171983874431</v>
      </c>
      <c r="AH68" s="4">
        <f t="shared" si="35"/>
        <v>3343.7893840360884</v>
      </c>
      <c r="AI68" s="4">
        <f t="shared" si="34"/>
        <v>3343.7893840360884</v>
      </c>
      <c r="AJ68" s="4">
        <f t="shared" si="33"/>
        <v>3357.1847179386723</v>
      </c>
      <c r="AK68" s="4">
        <f t="shared" si="32"/>
        <v>3391.5256103247725</v>
      </c>
      <c r="AL68" s="34">
        <f t="shared" si="31"/>
        <v>3391.5256103247725</v>
      </c>
      <c r="AM68" s="17">
        <f>AL68-O68</f>
        <v>1082.7856103247727</v>
      </c>
    </row>
    <row r="69" spans="1:39" x14ac:dyDescent="0.2">
      <c r="A69" s="2" t="s">
        <v>5</v>
      </c>
      <c r="B69" s="3">
        <v>603</v>
      </c>
      <c r="C69" s="3">
        <v>973.17000000000007</v>
      </c>
      <c r="D69" s="3">
        <v>1133.17</v>
      </c>
      <c r="E69" s="3">
        <v>1283.1500000000001</v>
      </c>
      <c r="F69" s="3">
        <v>1414.2</v>
      </c>
      <c r="G69" s="3">
        <v>1563.2</v>
      </c>
      <c r="H69" s="3">
        <v>1692.8</v>
      </c>
      <c r="I69" s="3">
        <v>1689.01</v>
      </c>
      <c r="J69" s="3">
        <v>1890.06</v>
      </c>
      <c r="K69" s="3">
        <v>2003.79</v>
      </c>
      <c r="L69" s="3">
        <v>2116.79</v>
      </c>
      <c r="M69" s="3">
        <v>2222.79</v>
      </c>
      <c r="N69" s="3">
        <v>2309.79</v>
      </c>
      <c r="O69" s="4">
        <f>N69*$O$82</f>
        <v>2440.6535340455025</v>
      </c>
      <c r="P69" s="4">
        <f t="shared" ref="P69:P81" si="53">O69*$P$82</f>
        <v>2538.3043343496679</v>
      </c>
      <c r="Q69" s="4">
        <f t="shared" si="52"/>
        <v>2635.7275380980318</v>
      </c>
      <c r="R69" s="4">
        <f t="shared" si="51"/>
        <v>2729.1823386480601</v>
      </c>
      <c r="S69" s="4">
        <f t="shared" si="50"/>
        <v>2815.2495450497481</v>
      </c>
      <c r="T69" s="4">
        <f t="shared" si="49"/>
        <v>2899.2972935260736</v>
      </c>
      <c r="U69" s="4">
        <f t="shared" si="48"/>
        <v>2974.7942744048587</v>
      </c>
      <c r="V69" s="4">
        <f t="shared" si="47"/>
        <v>3063.0333040210667</v>
      </c>
      <c r="W69" s="4">
        <f t="shared" si="46"/>
        <v>3139.0721259474089</v>
      </c>
      <c r="X69" s="4">
        <f t="shared" si="45"/>
        <v>3195.631147076348</v>
      </c>
      <c r="Y69" s="4">
        <f t="shared" si="44"/>
        <v>3255.4250338459046</v>
      </c>
      <c r="Z69" s="4">
        <f t="shared" si="43"/>
        <v>3305.7661607843784</v>
      </c>
      <c r="AA69" s="4">
        <f t="shared" si="42"/>
        <v>3345.0232758478528</v>
      </c>
      <c r="AB69" s="4">
        <f t="shared" si="41"/>
        <v>3385.2716197849177</v>
      </c>
      <c r="AC69" s="4">
        <f t="shared" si="40"/>
        <v>3424.7363459274093</v>
      </c>
      <c r="AD69" s="4">
        <f t="shared" si="39"/>
        <v>3450.3372366157887</v>
      </c>
      <c r="AE69" s="4">
        <f t="shared" si="38"/>
        <v>3465.6789273938934</v>
      </c>
      <c r="AF69" s="4">
        <f t="shared" si="37"/>
        <v>3489.2088463944483</v>
      </c>
      <c r="AG69" s="4">
        <f t="shared" si="36"/>
        <v>3512.1430786768819</v>
      </c>
      <c r="AH69" s="4">
        <f t="shared" si="35"/>
        <v>3534.8421118235538</v>
      </c>
      <c r="AI69" s="4">
        <f t="shared" si="34"/>
        <v>3534.8421118235538</v>
      </c>
      <c r="AJ69" s="4">
        <f t="shared" si="33"/>
        <v>3549.0028094460927</v>
      </c>
      <c r="AK69" s="4">
        <f t="shared" si="32"/>
        <v>3585.3058233690167</v>
      </c>
      <c r="AL69" s="34">
        <f t="shared" si="31"/>
        <v>3585.3058233690167</v>
      </c>
      <c r="AM69" s="17">
        <f>AL69-N69</f>
        <v>1275.5158233690167</v>
      </c>
    </row>
    <row r="70" spans="1:39" x14ac:dyDescent="0.2">
      <c r="A70" s="1" t="s">
        <v>4</v>
      </c>
      <c r="B70" s="3">
        <v>490</v>
      </c>
      <c r="C70" s="3">
        <v>1027.8499999999999</v>
      </c>
      <c r="D70" s="3">
        <v>1191.8499999999999</v>
      </c>
      <c r="E70" s="3">
        <v>1340.87</v>
      </c>
      <c r="F70" s="3">
        <v>1476.97</v>
      </c>
      <c r="G70" s="3">
        <v>1627.8400000000001</v>
      </c>
      <c r="H70" s="3">
        <v>1671.35</v>
      </c>
      <c r="I70" s="3">
        <v>1871.94</v>
      </c>
      <c r="J70" s="3">
        <v>2023.62</v>
      </c>
      <c r="K70" s="3">
        <v>2176.62</v>
      </c>
      <c r="L70" s="3">
        <v>2325.62</v>
      </c>
      <c r="M70" s="3">
        <v>2518.62</v>
      </c>
      <c r="N70" s="4">
        <f>M70*$N$82</f>
        <v>2620.4174251590571</v>
      </c>
      <c r="O70" s="4">
        <f t="shared" ref="O70:O81" si="54">N70*$O$82</f>
        <v>2768.8798762609886</v>
      </c>
      <c r="P70" s="4">
        <f t="shared" si="53"/>
        <v>2879.6630464616401</v>
      </c>
      <c r="Q70" s="4">
        <f t="shared" si="52"/>
        <v>2990.1880122451239</v>
      </c>
      <c r="R70" s="4">
        <f t="shared" si="51"/>
        <v>3096.2108921718955</v>
      </c>
      <c r="S70" s="4">
        <f t="shared" si="50"/>
        <v>3193.8526723292885</v>
      </c>
      <c r="T70" s="4">
        <f t="shared" si="49"/>
        <v>3289.203411856583</v>
      </c>
      <c r="U70" s="4">
        <f t="shared" si="48"/>
        <v>3374.8534511422617</v>
      </c>
      <c r="V70" s="4">
        <f t="shared" si="47"/>
        <v>3474.9591277559098</v>
      </c>
      <c r="W70" s="4">
        <f t="shared" si="46"/>
        <v>3561.2238764838694</v>
      </c>
      <c r="X70" s="4">
        <f t="shared" si="45"/>
        <v>3625.3891228985703</v>
      </c>
      <c r="Y70" s="4">
        <f t="shared" si="44"/>
        <v>3693.224269301028</v>
      </c>
      <c r="Z70" s="4">
        <f t="shared" si="43"/>
        <v>3750.3354206315475</v>
      </c>
      <c r="AA70" s="4">
        <f t="shared" si="42"/>
        <v>3794.8719492223727</v>
      </c>
      <c r="AB70" s="4">
        <f t="shared" si="41"/>
        <v>3840.5330100921833</v>
      </c>
      <c r="AC70" s="4">
        <f t="shared" si="40"/>
        <v>3885.3050699170658</v>
      </c>
      <c r="AD70" s="4">
        <f t="shared" si="39"/>
        <v>3914.3488444850659</v>
      </c>
      <c r="AE70" s="4">
        <f t="shared" si="38"/>
        <v>3931.7537314429051</v>
      </c>
      <c r="AF70" s="4">
        <f t="shared" si="37"/>
        <v>3958.448023894442</v>
      </c>
      <c r="AG70" s="4">
        <f t="shared" si="36"/>
        <v>3984.4665199072979</v>
      </c>
      <c r="AH70" s="4">
        <f t="shared" si="35"/>
        <v>4010.2181865054745</v>
      </c>
      <c r="AI70" s="4">
        <f t="shared" si="34"/>
        <v>4010.2181865054745</v>
      </c>
      <c r="AJ70" s="4">
        <f t="shared" si="33"/>
        <v>4026.2832568376302</v>
      </c>
      <c r="AK70" s="4">
        <f t="shared" si="32"/>
        <v>4067.46840798532</v>
      </c>
      <c r="AL70" s="34">
        <f t="shared" si="31"/>
        <v>4067.46840798532</v>
      </c>
      <c r="AM70" s="17">
        <f>AL70-M70</f>
        <v>1548.8484079853201</v>
      </c>
    </row>
    <row r="71" spans="1:39" x14ac:dyDescent="0.2">
      <c r="A71" s="1" t="s">
        <v>3</v>
      </c>
      <c r="B71" s="3">
        <v>460</v>
      </c>
      <c r="C71" s="3">
        <v>886</v>
      </c>
      <c r="D71" s="3">
        <v>1073.24</v>
      </c>
      <c r="E71" s="3">
        <v>1238.9000000000001</v>
      </c>
      <c r="F71" s="3">
        <v>1372.88</v>
      </c>
      <c r="G71" s="3">
        <v>1422.38</v>
      </c>
      <c r="H71" s="3">
        <v>1597.7</v>
      </c>
      <c r="I71" s="3">
        <v>1740.32</v>
      </c>
      <c r="J71" s="3">
        <v>1834.32</v>
      </c>
      <c r="K71" s="3">
        <v>1934.32</v>
      </c>
      <c r="L71" s="3">
        <v>2055.3199999999997</v>
      </c>
      <c r="M71" s="4">
        <f>L71*$M$82</f>
        <v>2142.7692981534533</v>
      </c>
      <c r="N71" s="4">
        <f t="shared" ref="N71:N81" si="55">M71*$N$82</f>
        <v>2229.3756132235717</v>
      </c>
      <c r="O71" s="4">
        <f t="shared" si="54"/>
        <v>2355.6831872719899</v>
      </c>
      <c r="P71" s="4">
        <f t="shared" si="53"/>
        <v>2449.9343152143015</v>
      </c>
      <c r="Q71" s="4">
        <f t="shared" si="52"/>
        <v>2543.9657702810882</v>
      </c>
      <c r="R71" s="4">
        <f t="shared" si="51"/>
        <v>2634.1669804711514</v>
      </c>
      <c r="S71" s="4">
        <f t="shared" si="50"/>
        <v>2717.2377925580527</v>
      </c>
      <c r="T71" s="4">
        <f t="shared" si="49"/>
        <v>2798.3594533148612</v>
      </c>
      <c r="U71" s="4">
        <f t="shared" si="48"/>
        <v>2871.2280379234921</v>
      </c>
      <c r="V71" s="4">
        <f t="shared" si="47"/>
        <v>2956.3950620949049</v>
      </c>
      <c r="W71" s="4">
        <f t="shared" si="46"/>
        <v>3029.7866237783642</v>
      </c>
      <c r="X71" s="4">
        <f t="shared" si="45"/>
        <v>3084.3765658997927</v>
      </c>
      <c r="Y71" s="4">
        <f t="shared" si="44"/>
        <v>3142.0887531479411</v>
      </c>
      <c r="Z71" s="4">
        <f t="shared" si="43"/>
        <v>3190.6772745021876</v>
      </c>
      <c r="AA71" s="4">
        <f t="shared" si="42"/>
        <v>3228.5676692861384</v>
      </c>
      <c r="AB71" s="4">
        <f t="shared" si="41"/>
        <v>3267.4147837190208</v>
      </c>
      <c r="AC71" s="4">
        <f t="shared" si="40"/>
        <v>3305.5055616878481</v>
      </c>
      <c r="AD71" s="4">
        <f t="shared" si="39"/>
        <v>3330.2151679193562</v>
      </c>
      <c r="AE71" s="4">
        <f t="shared" si="38"/>
        <v>3345.022744056721</v>
      </c>
      <c r="AF71" s="4">
        <f t="shared" si="37"/>
        <v>3367.7334786260817</v>
      </c>
      <c r="AG71" s="4">
        <f t="shared" si="36"/>
        <v>3389.8692650648759</v>
      </c>
      <c r="AH71" s="4">
        <f t="shared" si="35"/>
        <v>3411.7780407288728</v>
      </c>
      <c r="AI71" s="4">
        <f t="shared" si="34"/>
        <v>3411.7780407288728</v>
      </c>
      <c r="AJ71" s="4">
        <f t="shared" si="33"/>
        <v>3425.4457395005888</v>
      </c>
      <c r="AK71" s="4">
        <f t="shared" si="32"/>
        <v>3460.4848789575449</v>
      </c>
      <c r="AL71" s="34">
        <f t="shared" si="31"/>
        <v>3460.4848789575449</v>
      </c>
      <c r="AM71" s="17">
        <f>AL71-L71</f>
        <v>1405.1648789575452</v>
      </c>
    </row>
    <row r="72" spans="1:39" x14ac:dyDescent="0.2">
      <c r="A72" s="1" t="s">
        <v>2</v>
      </c>
      <c r="B72" s="3">
        <v>362</v>
      </c>
      <c r="C72" s="3">
        <v>767</v>
      </c>
      <c r="D72" s="3">
        <v>885.06999999999994</v>
      </c>
      <c r="E72" s="3">
        <v>996.07999999999993</v>
      </c>
      <c r="F72" s="3">
        <v>1035.27</v>
      </c>
      <c r="G72" s="3">
        <v>1154.31</v>
      </c>
      <c r="H72" s="3">
        <v>1248.78</v>
      </c>
      <c r="I72" s="3">
        <v>1352.78</v>
      </c>
      <c r="J72" s="3">
        <v>1444.78</v>
      </c>
      <c r="K72" s="3">
        <v>1530.78</v>
      </c>
      <c r="L72" s="4">
        <f>K72*$L$82</f>
        <v>1596.0927747084847</v>
      </c>
      <c r="M72" s="4">
        <f t="shared" ref="M72:M81" si="56">L72*$M$82</f>
        <v>1664.0029750354681</v>
      </c>
      <c r="N72" s="4">
        <f t="shared" si="55"/>
        <v>1731.2585428923192</v>
      </c>
      <c r="O72" s="4">
        <f t="shared" si="54"/>
        <v>1829.3447807188559</v>
      </c>
      <c r="P72" s="4">
        <f t="shared" si="53"/>
        <v>1902.5370545822193</v>
      </c>
      <c r="Q72" s="4">
        <f t="shared" si="52"/>
        <v>1975.5587378371013</v>
      </c>
      <c r="R72" s="4">
        <f t="shared" si="51"/>
        <v>2045.6059810178815</v>
      </c>
      <c r="S72" s="4">
        <f t="shared" si="50"/>
        <v>2110.1159954978989</v>
      </c>
      <c r="T72" s="4">
        <f t="shared" si="49"/>
        <v>2173.112364241596</v>
      </c>
      <c r="U72" s="4">
        <f t="shared" si="48"/>
        <v>2229.6996700611617</v>
      </c>
      <c r="V72" s="4">
        <f t="shared" si="47"/>
        <v>2295.8375327411409</v>
      </c>
      <c r="W72" s="4">
        <f t="shared" si="46"/>
        <v>2352.8309650667843</v>
      </c>
      <c r="X72" s="4">
        <f t="shared" si="45"/>
        <v>2395.2236884343215</v>
      </c>
      <c r="Y72" s="4">
        <f t="shared" si="44"/>
        <v>2440.0410429481649</v>
      </c>
      <c r="Z72" s="4">
        <f t="shared" si="43"/>
        <v>2477.7732636569995</v>
      </c>
      <c r="AA72" s="4">
        <f t="shared" si="42"/>
        <v>2507.1976770551641</v>
      </c>
      <c r="AB72" s="4">
        <f t="shared" si="41"/>
        <v>2537.3650469365439</v>
      </c>
      <c r="AC72" s="4">
        <f t="shared" si="40"/>
        <v>2566.9450712145494</v>
      </c>
      <c r="AD72" s="4">
        <f t="shared" si="39"/>
        <v>2586.1337250358533</v>
      </c>
      <c r="AE72" s="4">
        <f t="shared" si="38"/>
        <v>2597.632793445538</v>
      </c>
      <c r="AF72" s="4">
        <f t="shared" si="37"/>
        <v>2615.2691903834739</v>
      </c>
      <c r="AG72" s="4">
        <f t="shared" si="36"/>
        <v>2632.459101831545</v>
      </c>
      <c r="AH72" s="4">
        <f t="shared" si="35"/>
        <v>2649.4727243039652</v>
      </c>
      <c r="AI72" s="4">
        <f t="shared" si="34"/>
        <v>2649.4727243039652</v>
      </c>
      <c r="AJ72" s="4">
        <f t="shared" si="33"/>
        <v>2660.086602073085</v>
      </c>
      <c r="AK72" s="4">
        <f t="shared" si="32"/>
        <v>2687.2968259405366</v>
      </c>
      <c r="AL72" s="34">
        <f t="shared" si="31"/>
        <v>2687.2968259405366</v>
      </c>
      <c r="AM72" s="17">
        <f>AL72-K72</f>
        <v>1156.5168259405366</v>
      </c>
    </row>
    <row r="73" spans="1:39" x14ac:dyDescent="0.2">
      <c r="A73" s="1" t="s">
        <v>1</v>
      </c>
      <c r="B73" s="3">
        <v>379</v>
      </c>
      <c r="C73" s="3">
        <v>674.02</v>
      </c>
      <c r="D73" s="3">
        <v>863</v>
      </c>
      <c r="E73" s="3">
        <v>945.55</v>
      </c>
      <c r="F73" s="3">
        <v>1079</v>
      </c>
      <c r="G73" s="3">
        <v>1214.74</v>
      </c>
      <c r="H73" s="3">
        <v>1328.74</v>
      </c>
      <c r="I73" s="3">
        <v>1427.74</v>
      </c>
      <c r="J73" s="3">
        <v>1563.74</v>
      </c>
      <c r="K73" s="4">
        <f>J73*$K$82</f>
        <v>1628.4595368715222</v>
      </c>
      <c r="L73" s="4">
        <f t="shared" ref="L73:L81" si="57">K73*$L$82</f>
        <v>1697.9399395770533</v>
      </c>
      <c r="M73" s="4">
        <f t="shared" si="56"/>
        <v>1770.1835104189324</v>
      </c>
      <c r="N73" s="4">
        <f t="shared" si="55"/>
        <v>1841.7306764938737</v>
      </c>
      <c r="O73" s="4">
        <f t="shared" si="54"/>
        <v>1946.0758269560381</v>
      </c>
      <c r="P73" s="4">
        <f t="shared" si="53"/>
        <v>2023.9385220514187</v>
      </c>
      <c r="Q73" s="4">
        <f t="shared" si="52"/>
        <v>2101.6197410997625</v>
      </c>
      <c r="R73" s="4">
        <f t="shared" si="51"/>
        <v>2176.1367201492012</v>
      </c>
      <c r="S73" s="4">
        <f t="shared" si="50"/>
        <v>2244.7631382521972</v>
      </c>
      <c r="T73" s="4">
        <f t="shared" si="49"/>
        <v>2311.7793244245722</v>
      </c>
      <c r="U73" s="4">
        <f t="shared" si="48"/>
        <v>2371.9774834204677</v>
      </c>
      <c r="V73" s="4">
        <f t="shared" si="47"/>
        <v>2442.3356232116271</v>
      </c>
      <c r="W73" s="4">
        <f t="shared" si="46"/>
        <v>2502.9658237693397</v>
      </c>
      <c r="X73" s="4">
        <f t="shared" si="45"/>
        <v>2548.0636396944378</v>
      </c>
      <c r="Y73" s="4">
        <f t="shared" si="44"/>
        <v>2595.7408032159237</v>
      </c>
      <c r="Z73" s="4">
        <f t="shared" si="43"/>
        <v>2635.8807283917445</v>
      </c>
      <c r="AA73" s="4">
        <f t="shared" si="42"/>
        <v>2667.182722548378</v>
      </c>
      <c r="AB73" s="4">
        <f t="shared" si="41"/>
        <v>2699.2750814671408</v>
      </c>
      <c r="AC73" s="4">
        <f t="shared" si="40"/>
        <v>2730.7426160811347</v>
      </c>
      <c r="AD73" s="4">
        <f t="shared" si="39"/>
        <v>2751.1557037325465</v>
      </c>
      <c r="AE73" s="4">
        <f t="shared" si="38"/>
        <v>2763.3885311910249</v>
      </c>
      <c r="AF73" s="4">
        <f t="shared" si="37"/>
        <v>2782.1503119757449</v>
      </c>
      <c r="AG73" s="4">
        <f t="shared" si="36"/>
        <v>2800.4371168958432</v>
      </c>
      <c r="AH73" s="4">
        <f t="shared" si="35"/>
        <v>2818.5363837871955</v>
      </c>
      <c r="AI73" s="4">
        <f t="shared" si="34"/>
        <v>2818.5363837871955</v>
      </c>
      <c r="AJ73" s="4">
        <f t="shared" si="33"/>
        <v>2829.8275363214016</v>
      </c>
      <c r="AK73" s="4">
        <f t="shared" si="32"/>
        <v>2858.7740528406666</v>
      </c>
      <c r="AL73" s="34">
        <f t="shared" si="31"/>
        <v>2858.7740528406666</v>
      </c>
      <c r="AM73" s="17">
        <f>AL73-J73</f>
        <v>1295.0340528406666</v>
      </c>
    </row>
    <row r="74" spans="1:39" x14ac:dyDescent="0.2">
      <c r="A74" s="2" t="s">
        <v>24</v>
      </c>
      <c r="B74" s="3">
        <v>478</v>
      </c>
      <c r="C74" s="3">
        <v>939.01</v>
      </c>
      <c r="D74" s="3">
        <v>1091.9000000000001</v>
      </c>
      <c r="E74" s="3">
        <v>1259.17</v>
      </c>
      <c r="F74" s="3">
        <v>1419.31</v>
      </c>
      <c r="G74" s="3">
        <v>1576.31</v>
      </c>
      <c r="H74" s="3">
        <v>1697.31</v>
      </c>
      <c r="I74" s="3">
        <v>1843.31</v>
      </c>
      <c r="J74" s="4">
        <f>I74*$J$82</f>
        <v>1923.7980651085902</v>
      </c>
      <c r="K74" s="4">
        <f t="shared" ref="K74:K81" si="58">J74*$K$82</f>
        <v>2003.419562165747</v>
      </c>
      <c r="L74" s="4">
        <f t="shared" si="57"/>
        <v>2088.8981355141723</v>
      </c>
      <c r="M74" s="4">
        <f t="shared" si="56"/>
        <v>2177.7761087080166</v>
      </c>
      <c r="N74" s="4">
        <f t="shared" si="55"/>
        <v>2265.7973268510423</v>
      </c>
      <c r="O74" s="4">
        <f t="shared" si="54"/>
        <v>2394.1684106389971</v>
      </c>
      <c r="P74" s="4">
        <f t="shared" si="53"/>
        <v>2489.9593363482795</v>
      </c>
      <c r="Q74" s="4">
        <f t="shared" si="52"/>
        <v>2585.5270003464384</v>
      </c>
      <c r="R74" s="4">
        <f t="shared" si="51"/>
        <v>2677.2018440628158</v>
      </c>
      <c r="S74" s="4">
        <f t="shared" si="50"/>
        <v>2761.6297990693238</v>
      </c>
      <c r="T74" s="4">
        <f t="shared" si="49"/>
        <v>2844.0767591070362</v>
      </c>
      <c r="U74" s="4">
        <f t="shared" si="48"/>
        <v>2918.1358109950761</v>
      </c>
      <c r="V74" s="4">
        <f t="shared" si="47"/>
        <v>3004.6942242830091</v>
      </c>
      <c r="W74" s="4">
        <f t="shared" si="46"/>
        <v>3079.2847972171758</v>
      </c>
      <c r="X74" s="4">
        <f t="shared" si="45"/>
        <v>3134.7665851213847</v>
      </c>
      <c r="Y74" s="4">
        <f t="shared" si="44"/>
        <v>3193.4216268370797</v>
      </c>
      <c r="Z74" s="4">
        <f t="shared" si="43"/>
        <v>3242.8039476748454</v>
      </c>
      <c r="AA74" s="4">
        <f t="shared" si="42"/>
        <v>3281.3133647087334</v>
      </c>
      <c r="AB74" s="4">
        <f t="shared" si="41"/>
        <v>3320.7951314939319</v>
      </c>
      <c r="AC74" s="4">
        <f t="shared" si="40"/>
        <v>3359.5082054091217</v>
      </c>
      <c r="AD74" s="4">
        <f t="shared" si="39"/>
        <v>3384.6214969580224</v>
      </c>
      <c r="AE74" s="4">
        <f t="shared" si="38"/>
        <v>3399.6709871516787</v>
      </c>
      <c r="AF74" s="4">
        <f t="shared" si="37"/>
        <v>3422.7527511096487</v>
      </c>
      <c r="AG74" s="4">
        <f t="shared" si="36"/>
        <v>3445.2501739051922</v>
      </c>
      <c r="AH74" s="4">
        <f t="shared" si="35"/>
        <v>3467.5168772097491</v>
      </c>
      <c r="AI74" s="4">
        <f t="shared" si="34"/>
        <v>3467.5168772097491</v>
      </c>
      <c r="AJ74" s="4">
        <f t="shared" si="33"/>
        <v>3481.4078676545491</v>
      </c>
      <c r="AK74" s="4">
        <f t="shared" si="32"/>
        <v>3517.0194478861708</v>
      </c>
      <c r="AL74" s="34">
        <f t="shared" si="31"/>
        <v>3517.0194478861708</v>
      </c>
      <c r="AM74" s="17">
        <f>AL74-I74</f>
        <v>1673.7094478861709</v>
      </c>
    </row>
    <row r="75" spans="1:39" x14ac:dyDescent="0.2">
      <c r="A75" s="2" t="s">
        <v>23</v>
      </c>
      <c r="B75" s="3">
        <v>445</v>
      </c>
      <c r="C75" s="3">
        <v>807</v>
      </c>
      <c r="D75" s="3">
        <v>919.22</v>
      </c>
      <c r="E75" s="3">
        <v>1119.74</v>
      </c>
      <c r="F75" s="3">
        <v>1230.74</v>
      </c>
      <c r="G75" s="3">
        <v>1330.74</v>
      </c>
      <c r="H75" s="3">
        <v>1421.74</v>
      </c>
      <c r="I75" s="4">
        <f>H75*$I$82</f>
        <v>1515.3250959439661</v>
      </c>
      <c r="J75" s="4">
        <f t="shared" ref="J75:J81" si="59">I75*$J$82</f>
        <v>1581.491711967868</v>
      </c>
      <c r="K75" s="4">
        <f t="shared" si="58"/>
        <v>1646.9459506294813</v>
      </c>
      <c r="L75" s="4">
        <f t="shared" si="57"/>
        <v>1717.2151008865492</v>
      </c>
      <c r="M75" s="4">
        <f t="shared" si="56"/>
        <v>1790.2787870040593</v>
      </c>
      <c r="N75" s="4">
        <f t="shared" si="55"/>
        <v>1862.6381627073783</v>
      </c>
      <c r="O75" s="4">
        <f t="shared" si="54"/>
        <v>1968.1678483584158</v>
      </c>
      <c r="P75" s="4">
        <f t="shared" si="53"/>
        <v>2046.9144475148134</v>
      </c>
      <c r="Q75" s="4">
        <f t="shared" si="52"/>
        <v>2125.4775104923651</v>
      </c>
      <c r="R75" s="4">
        <f t="shared" si="51"/>
        <v>2200.8404127443832</v>
      </c>
      <c r="S75" s="4">
        <f t="shared" si="50"/>
        <v>2270.2458838917159</v>
      </c>
      <c r="T75" s="4">
        <f t="shared" si="49"/>
        <v>2338.0228436160351</v>
      </c>
      <c r="U75" s="4">
        <f t="shared" si="48"/>
        <v>2398.9043773286298</v>
      </c>
      <c r="V75" s="4">
        <f t="shared" si="47"/>
        <v>2470.0612288187722</v>
      </c>
      <c r="W75" s="4">
        <f t="shared" si="46"/>
        <v>2531.3797086664276</v>
      </c>
      <c r="X75" s="4">
        <f t="shared" si="45"/>
        <v>2576.9894789053392</v>
      </c>
      <c r="Y75" s="4">
        <f t="shared" si="44"/>
        <v>2625.2078777180363</v>
      </c>
      <c r="Z75" s="4">
        <f t="shared" si="43"/>
        <v>2665.8034748023156</v>
      </c>
      <c r="AA75" s="4">
        <f t="shared" si="42"/>
        <v>2697.4608119087288</v>
      </c>
      <c r="AB75" s="4">
        <f t="shared" si="41"/>
        <v>2729.9174860665307</v>
      </c>
      <c r="AC75" s="4">
        <f t="shared" si="40"/>
        <v>2761.7422428599193</v>
      </c>
      <c r="AD75" s="4">
        <f t="shared" si="39"/>
        <v>2782.3870616510108</v>
      </c>
      <c r="AE75" s="4">
        <f t="shared" si="38"/>
        <v>2794.7587572266925</v>
      </c>
      <c r="AF75" s="4">
        <f t="shared" si="37"/>
        <v>2813.7335233724666</v>
      </c>
      <c r="AG75" s="4">
        <f t="shared" si="36"/>
        <v>2832.2279216864504</v>
      </c>
      <c r="AH75" s="4">
        <f t="shared" si="35"/>
        <v>2850.5326530237367</v>
      </c>
      <c r="AI75" s="4">
        <f t="shared" si="34"/>
        <v>2850.5326530237367</v>
      </c>
      <c r="AJ75" s="4">
        <f t="shared" si="33"/>
        <v>2861.9519836998156</v>
      </c>
      <c r="AK75" s="4">
        <f t="shared" si="32"/>
        <v>2891.2271035826343</v>
      </c>
      <c r="AL75" s="34">
        <f t="shared" si="31"/>
        <v>2891.2271035826343</v>
      </c>
      <c r="AM75" s="17">
        <f>AL75-H75</f>
        <v>1469.4871035826343</v>
      </c>
    </row>
    <row r="76" spans="1:39" x14ac:dyDescent="0.2">
      <c r="A76" s="2" t="s">
        <v>22</v>
      </c>
      <c r="B76" s="3">
        <v>326</v>
      </c>
      <c r="C76" s="3">
        <v>551.06999999999994</v>
      </c>
      <c r="D76" s="3">
        <v>661.92000000000007</v>
      </c>
      <c r="E76" s="3">
        <v>801.92000000000007</v>
      </c>
      <c r="F76" s="3">
        <v>880.92000000000007</v>
      </c>
      <c r="G76" s="3">
        <v>969.92000000000007</v>
      </c>
      <c r="H76" s="4">
        <f t="shared" ref="H76:H81" si="60">G76*$H$82</f>
        <v>1033.8705473517609</v>
      </c>
      <c r="I76" s="4">
        <f t="shared" ref="I76:I81" si="61">H76*$I$82</f>
        <v>1101.9243928984538</v>
      </c>
      <c r="J76" s="4">
        <f t="shared" si="59"/>
        <v>1150.0398820350367</v>
      </c>
      <c r="K76" s="4">
        <f t="shared" si="58"/>
        <v>1197.6373397639991</v>
      </c>
      <c r="L76" s="4">
        <f t="shared" si="57"/>
        <v>1248.7361376020131</v>
      </c>
      <c r="M76" s="4">
        <f t="shared" si="56"/>
        <v>1301.8670850029778</v>
      </c>
      <c r="N76" s="4">
        <f t="shared" si="55"/>
        <v>1354.4858671744173</v>
      </c>
      <c r="O76" s="4">
        <f t="shared" si="54"/>
        <v>1431.2256605725754</v>
      </c>
      <c r="P76" s="4">
        <f t="shared" si="53"/>
        <v>1488.489147266285</v>
      </c>
      <c r="Q76" s="4">
        <f t="shared" si="52"/>
        <v>1545.6191688751812</v>
      </c>
      <c r="R76" s="4">
        <f t="shared" si="51"/>
        <v>1600.4220758773836</v>
      </c>
      <c r="S76" s="4">
        <f t="shared" si="50"/>
        <v>1650.8928176756726</v>
      </c>
      <c r="T76" s="4">
        <f t="shared" si="49"/>
        <v>1700.1793274791671</v>
      </c>
      <c r="U76" s="4">
        <f t="shared" si="48"/>
        <v>1744.4515745729079</v>
      </c>
      <c r="V76" s="4">
        <f t="shared" si="47"/>
        <v>1796.1958970214157</v>
      </c>
      <c r="W76" s="4">
        <f t="shared" si="46"/>
        <v>1840.785885572679</v>
      </c>
      <c r="X76" s="4">
        <f t="shared" si="45"/>
        <v>1873.9527080025828</v>
      </c>
      <c r="Y76" s="4">
        <f t="shared" si="44"/>
        <v>1909.0164906723455</v>
      </c>
      <c r="Z76" s="4">
        <f t="shared" si="43"/>
        <v>1938.5370726195338</v>
      </c>
      <c r="AA76" s="4">
        <f t="shared" si="42"/>
        <v>1961.557869981855</v>
      </c>
      <c r="AB76" s="4">
        <f t="shared" si="41"/>
        <v>1985.1599346890057</v>
      </c>
      <c r="AC76" s="4">
        <f t="shared" si="40"/>
        <v>2008.3024774361445</v>
      </c>
      <c r="AD76" s="4">
        <f t="shared" si="39"/>
        <v>2023.3151169507701</v>
      </c>
      <c r="AE76" s="4">
        <f t="shared" si="38"/>
        <v>2032.3116505479813</v>
      </c>
      <c r="AF76" s="4">
        <f t="shared" si="37"/>
        <v>2046.1098498396964</v>
      </c>
      <c r="AG76" s="4">
        <f t="shared" si="36"/>
        <v>2059.5587319896113</v>
      </c>
      <c r="AH76" s="4">
        <f t="shared" si="35"/>
        <v>2072.8696908195006</v>
      </c>
      <c r="AI76" s="4">
        <f t="shared" si="34"/>
        <v>2072.8696908195006</v>
      </c>
      <c r="AJ76" s="4">
        <f t="shared" si="33"/>
        <v>2081.1736772421018</v>
      </c>
      <c r="AK76" s="4">
        <f t="shared" si="32"/>
        <v>2102.4621577076146</v>
      </c>
      <c r="AL76" s="34">
        <f t="shared" si="31"/>
        <v>2102.4621577076146</v>
      </c>
      <c r="AM76" s="17">
        <f>AL76-G76</f>
        <v>1132.5421577076145</v>
      </c>
    </row>
    <row r="77" spans="1:39" x14ac:dyDescent="0.2">
      <c r="A77" s="8" t="s">
        <v>21</v>
      </c>
      <c r="B77" s="3">
        <v>280</v>
      </c>
      <c r="C77" s="3">
        <v>518.07999999999993</v>
      </c>
      <c r="D77" s="3">
        <v>673.07999999999993</v>
      </c>
      <c r="E77" s="3">
        <v>748.07999999999993</v>
      </c>
      <c r="F77" s="3">
        <v>854.07999999999993</v>
      </c>
      <c r="G77" s="4">
        <f>F77*$G$82</f>
        <v>928.34357315493207</v>
      </c>
      <c r="H77" s="4">
        <f t="shared" si="60"/>
        <v>989.55282714881537</v>
      </c>
      <c r="I77" s="4">
        <f t="shared" si="61"/>
        <v>1054.6894880504885</v>
      </c>
      <c r="J77" s="4">
        <f t="shared" si="59"/>
        <v>1100.7424667591993</v>
      </c>
      <c r="K77" s="4">
        <f t="shared" si="58"/>
        <v>1146.2996199070833</v>
      </c>
      <c r="L77" s="4">
        <f t="shared" si="57"/>
        <v>1195.2080253104809</v>
      </c>
      <c r="M77" s="4">
        <f t="shared" si="56"/>
        <v>1246.0614704970099</v>
      </c>
      <c r="N77" s="4">
        <f t="shared" si="55"/>
        <v>1296.4247048422085</v>
      </c>
      <c r="O77" s="4">
        <f t="shared" si="54"/>
        <v>1369.8749832222989</v>
      </c>
      <c r="P77" s="4">
        <f t="shared" si="53"/>
        <v>1424.6838229704722</v>
      </c>
      <c r="Q77" s="4">
        <f t="shared" si="52"/>
        <v>1479.3649187256078</v>
      </c>
      <c r="R77" s="4">
        <f t="shared" si="51"/>
        <v>1531.8186535755976</v>
      </c>
      <c r="S77" s="4">
        <f t="shared" si="50"/>
        <v>1580.1259250833546</v>
      </c>
      <c r="T77" s="4">
        <f t="shared" si="49"/>
        <v>1627.2997276849212</v>
      </c>
      <c r="U77" s="4">
        <f t="shared" si="48"/>
        <v>1669.674208114855</v>
      </c>
      <c r="V77" s="4">
        <f t="shared" si="47"/>
        <v>1719.2004671798591</v>
      </c>
      <c r="W77" s="4">
        <f t="shared" si="46"/>
        <v>1761.8790688156821</v>
      </c>
      <c r="X77" s="4">
        <f t="shared" si="45"/>
        <v>1793.6241678390779</v>
      </c>
      <c r="Y77" s="4">
        <f t="shared" si="44"/>
        <v>1827.1849123251959</v>
      </c>
      <c r="Z77" s="4">
        <f t="shared" si="43"/>
        <v>1855.4400699943496</v>
      </c>
      <c r="AA77" s="4">
        <f t="shared" si="42"/>
        <v>1877.4740617464663</v>
      </c>
      <c r="AB77" s="4">
        <f t="shared" si="41"/>
        <v>1900.0644043356183</v>
      </c>
      <c r="AC77" s="4">
        <f t="shared" si="40"/>
        <v>1922.2149227554567</v>
      </c>
      <c r="AD77" s="4">
        <f t="shared" si="39"/>
        <v>1936.5840330011413</v>
      </c>
      <c r="AE77" s="4">
        <f t="shared" si="38"/>
        <v>1945.1949227092034</v>
      </c>
      <c r="AF77" s="4">
        <f t="shared" si="37"/>
        <v>1958.4016507213844</v>
      </c>
      <c r="AG77" s="4">
        <f t="shared" si="36"/>
        <v>1971.2740353613458</v>
      </c>
      <c r="AH77" s="4">
        <f t="shared" si="35"/>
        <v>1984.0144088790153</v>
      </c>
      <c r="AI77" s="4">
        <f t="shared" si="34"/>
        <v>1984.0144088790153</v>
      </c>
      <c r="AJ77" s="4">
        <f t="shared" si="33"/>
        <v>1991.962438022643</v>
      </c>
      <c r="AK77" s="4">
        <f t="shared" si="32"/>
        <v>2012.3383700813624</v>
      </c>
      <c r="AL77" s="34">
        <f t="shared" si="31"/>
        <v>2012.3383700813624</v>
      </c>
      <c r="AM77" s="17">
        <f>AL77-F77</f>
        <v>1158.2583700813625</v>
      </c>
    </row>
    <row r="78" spans="1:39" x14ac:dyDescent="0.2">
      <c r="A78" s="21" t="s">
        <v>20</v>
      </c>
      <c r="B78" s="3">
        <v>467</v>
      </c>
      <c r="C78" s="3">
        <v>913</v>
      </c>
      <c r="D78" s="3">
        <v>1051</v>
      </c>
      <c r="E78" s="3">
        <v>1224</v>
      </c>
      <c r="F78" s="4">
        <f>E78*$F$82</f>
        <v>1353.2963286028858</v>
      </c>
      <c r="G78" s="4">
        <f>F78*$G$82</f>
        <v>1470.9675314170267</v>
      </c>
      <c r="H78" s="4">
        <f t="shared" si="60"/>
        <v>1567.9540651216489</v>
      </c>
      <c r="I78" s="4">
        <f t="shared" si="61"/>
        <v>1671.1636052767694</v>
      </c>
      <c r="J78" s="4">
        <f t="shared" si="59"/>
        <v>1744.1349042273655</v>
      </c>
      <c r="K78" s="4">
        <f t="shared" si="58"/>
        <v>1816.3205637635108</v>
      </c>
      <c r="L78" s="4">
        <f t="shared" si="57"/>
        <v>1893.8163082725023</v>
      </c>
      <c r="M78" s="4">
        <f t="shared" si="56"/>
        <v>1974.3939832768788</v>
      </c>
      <c r="N78" s="4">
        <f t="shared" si="55"/>
        <v>2054.1949154330282</v>
      </c>
      <c r="O78" s="4">
        <f t="shared" si="54"/>
        <v>2170.5774464215028</v>
      </c>
      <c r="P78" s="4">
        <f t="shared" si="53"/>
        <v>2257.422474529159</v>
      </c>
      <c r="Q78" s="4">
        <f t="shared" si="52"/>
        <v>2344.065091297387</v>
      </c>
      <c r="R78" s="4">
        <f t="shared" si="51"/>
        <v>2427.178437581108</v>
      </c>
      <c r="S78" s="4">
        <f t="shared" si="50"/>
        <v>2503.7216808092253</v>
      </c>
      <c r="T78" s="4">
        <f t="shared" si="49"/>
        <v>2578.4689338381422</v>
      </c>
      <c r="U78" s="4">
        <f t="shared" si="48"/>
        <v>2645.6116239752305</v>
      </c>
      <c r="V78" s="4">
        <f t="shared" si="47"/>
        <v>2724.0863623628584</v>
      </c>
      <c r="W78" s="4">
        <f t="shared" si="46"/>
        <v>2791.7109348896292</v>
      </c>
      <c r="X78" s="4">
        <f t="shared" si="45"/>
        <v>2842.0112884390587</v>
      </c>
      <c r="Y78" s="4">
        <f t="shared" si="44"/>
        <v>2895.188546188032</v>
      </c>
      <c r="Z78" s="4">
        <f t="shared" si="43"/>
        <v>2939.9590608210424</v>
      </c>
      <c r="AA78" s="4">
        <f t="shared" si="42"/>
        <v>2974.872090212441</v>
      </c>
      <c r="AB78" s="4">
        <f t="shared" si="41"/>
        <v>3010.6666617839342</v>
      </c>
      <c r="AC78" s="4">
        <f t="shared" si="40"/>
        <v>3045.7643285765271</v>
      </c>
      <c r="AD78" s="4">
        <f t="shared" si="39"/>
        <v>3068.5322942715147</v>
      </c>
      <c r="AE78" s="4">
        <f t="shared" si="38"/>
        <v>3082.1763152390176</v>
      </c>
      <c r="AF78" s="4">
        <f t="shared" si="37"/>
        <v>3103.1024773453091</v>
      </c>
      <c r="AG78" s="4">
        <f t="shared" si="36"/>
        <v>3123.4988698069333</v>
      </c>
      <c r="AH78" s="4">
        <f t="shared" si="35"/>
        <v>3143.6860896300077</v>
      </c>
      <c r="AI78" s="4">
        <f t="shared" si="34"/>
        <v>3143.6860896300077</v>
      </c>
      <c r="AJ78" s="4">
        <f t="shared" si="33"/>
        <v>3156.2798029352016</v>
      </c>
      <c r="AK78" s="4">
        <f t="shared" si="32"/>
        <v>3188.5656239905206</v>
      </c>
      <c r="AL78" s="34">
        <f t="shared" si="31"/>
        <v>3188.5656239905206</v>
      </c>
      <c r="AM78" s="17">
        <f>AL78-E78</f>
        <v>1964.5656239905206</v>
      </c>
    </row>
    <row r="79" spans="1:39" x14ac:dyDescent="0.2">
      <c r="A79" s="21" t="s">
        <v>19</v>
      </c>
      <c r="B79" s="3">
        <v>359</v>
      </c>
      <c r="C79" s="3">
        <v>620</v>
      </c>
      <c r="D79" s="3">
        <v>822</v>
      </c>
      <c r="E79" s="4">
        <f>D79*$E$82</f>
        <v>933.52595279741979</v>
      </c>
      <c r="F79" s="4">
        <f>E79*$F$82</f>
        <v>1032.1382717126298</v>
      </c>
      <c r="G79" s="4">
        <f>F79*$G$82</f>
        <v>1121.8842861929315</v>
      </c>
      <c r="H79" s="4">
        <f t="shared" si="60"/>
        <v>1195.8544220467932</v>
      </c>
      <c r="I79" s="4">
        <f t="shared" si="61"/>
        <v>1274.5707490983393</v>
      </c>
      <c r="J79" s="4">
        <f t="shared" si="59"/>
        <v>1330.2248351928822</v>
      </c>
      <c r="K79" s="4">
        <f t="shared" si="58"/>
        <v>1385.2797262033318</v>
      </c>
      <c r="L79" s="4">
        <f t="shared" si="57"/>
        <v>1444.3845372576634</v>
      </c>
      <c r="M79" s="4">
        <f t="shared" si="56"/>
        <v>1505.8398892451319</v>
      </c>
      <c r="N79" s="4">
        <f t="shared" si="55"/>
        <v>1566.7028314225761</v>
      </c>
      <c r="O79" s="4">
        <f t="shared" si="54"/>
        <v>1655.4659957444642</v>
      </c>
      <c r="P79" s="4">
        <f t="shared" si="53"/>
        <v>1721.7013614388418</v>
      </c>
      <c r="Q79" s="4">
        <f t="shared" si="52"/>
        <v>1787.7823511213758</v>
      </c>
      <c r="R79" s="4">
        <f t="shared" si="51"/>
        <v>1851.1716205492291</v>
      </c>
      <c r="S79" s="4">
        <f t="shared" si="50"/>
        <v>1909.5499735432918</v>
      </c>
      <c r="T79" s="4">
        <f t="shared" si="49"/>
        <v>1966.558552467156</v>
      </c>
      <c r="U79" s="4">
        <f t="shared" si="48"/>
        <v>2017.7672483687957</v>
      </c>
      <c r="V79" s="4">
        <f t="shared" si="47"/>
        <v>2077.6187229797752</v>
      </c>
      <c r="W79" s="4">
        <f t="shared" si="46"/>
        <v>2129.194943159981</v>
      </c>
      <c r="X79" s="4">
        <f t="shared" si="45"/>
        <v>2167.5582482852083</v>
      </c>
      <c r="Y79" s="4">
        <f t="shared" si="44"/>
        <v>2208.115723944738</v>
      </c>
      <c r="Z79" s="4">
        <f t="shared" si="43"/>
        <v>2242.2615060771004</v>
      </c>
      <c r="AA79" s="4">
        <f t="shared" si="42"/>
        <v>2268.889136001651</v>
      </c>
      <c r="AB79" s="4">
        <f t="shared" si="41"/>
        <v>2296.1891045729367</v>
      </c>
      <c r="AC79" s="4">
        <f t="shared" si="40"/>
        <v>2322.9575546003239</v>
      </c>
      <c r="AD79" s="4">
        <f t="shared" si="39"/>
        <v>2340.3223314538145</v>
      </c>
      <c r="AE79" s="4">
        <f t="shared" si="38"/>
        <v>2350.7284161545304</v>
      </c>
      <c r="AF79" s="4">
        <f t="shared" si="37"/>
        <v>2366.6884777710902</v>
      </c>
      <c r="AG79" s="4">
        <f t="shared" si="36"/>
        <v>2382.2444922370769</v>
      </c>
      <c r="AH79" s="4">
        <f t="shared" si="35"/>
        <v>2397.6409739524906</v>
      </c>
      <c r="AI79" s="4">
        <f t="shared" si="34"/>
        <v>2397.6409739524906</v>
      </c>
      <c r="AJ79" s="4">
        <f t="shared" si="33"/>
        <v>2407.2460051718444</v>
      </c>
      <c r="AK79" s="4">
        <f t="shared" si="32"/>
        <v>2431.8699037523293</v>
      </c>
      <c r="AL79" s="34">
        <f t="shared" si="31"/>
        <v>2431.8699037523293</v>
      </c>
      <c r="AM79" s="17">
        <f>AL79-D79</f>
        <v>1609.8699037523293</v>
      </c>
    </row>
    <row r="80" spans="1:39" x14ac:dyDescent="0.2">
      <c r="A80" s="21" t="s">
        <v>18</v>
      </c>
      <c r="B80" s="3">
        <v>342</v>
      </c>
      <c r="C80" s="3">
        <v>571</v>
      </c>
      <c r="D80" s="4">
        <f>C80*$D$82</f>
        <v>700.72766140655085</v>
      </c>
      <c r="E80" s="4">
        <f>D80*$E$82</f>
        <v>795.79982696600746</v>
      </c>
      <c r="F80" s="4">
        <f>E80*$F$82</f>
        <v>879.86354913064508</v>
      </c>
      <c r="G80" s="4">
        <f>F80*$G$82</f>
        <v>956.3690416456576</v>
      </c>
      <c r="H80" s="4">
        <f t="shared" si="60"/>
        <v>1019.4261223157322</v>
      </c>
      <c r="I80" s="4">
        <f t="shared" si="61"/>
        <v>1086.5291731300183</v>
      </c>
      <c r="J80" s="4">
        <f t="shared" si="59"/>
        <v>1133.9724305469865</v>
      </c>
      <c r="K80" s="4">
        <f t="shared" si="58"/>
        <v>1180.9048940831724</v>
      </c>
      <c r="L80" s="4">
        <f t="shared" si="57"/>
        <v>1231.2897797619776</v>
      </c>
      <c r="M80" s="4">
        <f t="shared" si="56"/>
        <v>1283.6784234105119</v>
      </c>
      <c r="N80" s="4">
        <f t="shared" si="55"/>
        <v>1335.5620573987389</v>
      </c>
      <c r="O80" s="4">
        <f t="shared" si="54"/>
        <v>1411.229702841953</v>
      </c>
      <c r="P80" s="4">
        <f t="shared" si="53"/>
        <v>1467.6931491989226</v>
      </c>
      <c r="Q80" s="4">
        <f t="shared" si="52"/>
        <v>1524.0249951401299</v>
      </c>
      <c r="R80" s="4">
        <f t="shared" si="51"/>
        <v>1578.0622390871488</v>
      </c>
      <c r="S80" s="4">
        <f t="shared" si="50"/>
        <v>1627.8278434305741</v>
      </c>
      <c r="T80" s="4">
        <f t="shared" si="49"/>
        <v>1676.4257609359636</v>
      </c>
      <c r="U80" s="4">
        <f t="shared" si="48"/>
        <v>1720.0794710610674</v>
      </c>
      <c r="V80" s="4">
        <f t="shared" si="47"/>
        <v>1771.1008625889081</v>
      </c>
      <c r="W80" s="4">
        <f t="shared" si="46"/>
        <v>1815.0678749381354</v>
      </c>
      <c r="X80" s="4">
        <f t="shared" si="45"/>
        <v>1847.77131664644</v>
      </c>
      <c r="Y80" s="4">
        <f t="shared" si="44"/>
        <v>1882.3452157601325</v>
      </c>
      <c r="Z80" s="4">
        <f t="shared" si="43"/>
        <v>1911.4533593860547</v>
      </c>
      <c r="AA80" s="4">
        <f t="shared" si="42"/>
        <v>1934.1525282982557</v>
      </c>
      <c r="AB80" s="4">
        <f t="shared" si="41"/>
        <v>1957.4248435457364</v>
      </c>
      <c r="AC80" s="4">
        <f t="shared" si="40"/>
        <v>1980.244056912122</v>
      </c>
      <c r="AD80" s="4">
        <f t="shared" si="39"/>
        <v>1995.0469516510429</v>
      </c>
      <c r="AE80" s="4">
        <f t="shared" si="38"/>
        <v>2003.9177927662874</v>
      </c>
      <c r="AF80" s="4">
        <f t="shared" si="37"/>
        <v>2017.5232144846286</v>
      </c>
      <c r="AG80" s="4">
        <f t="shared" si="36"/>
        <v>2030.7841994451608</v>
      </c>
      <c r="AH80" s="4">
        <f t="shared" si="35"/>
        <v>2043.9091880416702</v>
      </c>
      <c r="AI80" s="4">
        <f t="shared" si="34"/>
        <v>2043.9091880416702</v>
      </c>
      <c r="AJ80" s="4">
        <f t="shared" si="33"/>
        <v>2052.0971577059945</v>
      </c>
      <c r="AK80" s="4">
        <f t="shared" si="32"/>
        <v>2073.0882122887383</v>
      </c>
      <c r="AL80" s="34">
        <f t="shared" si="31"/>
        <v>2073.0882122887383</v>
      </c>
      <c r="AM80" s="17">
        <f>AL80-C80</f>
        <v>1502.0882122887383</v>
      </c>
    </row>
    <row r="81" spans="1:39" x14ac:dyDescent="0.2">
      <c r="A81" s="21" t="s">
        <v>17</v>
      </c>
      <c r="B81" s="3">
        <v>410</v>
      </c>
      <c r="C81" s="4">
        <f>B81*C82</f>
        <v>764.31083379855102</v>
      </c>
      <c r="D81" s="4">
        <f>C81*$D$82</f>
        <v>937.95751866085755</v>
      </c>
      <c r="E81" s="4">
        <f>D81*$E$82</f>
        <v>1065.2161633715093</v>
      </c>
      <c r="F81" s="4">
        <f>E81*$F$82</f>
        <v>1177.7394796234601</v>
      </c>
      <c r="G81" s="4">
        <f>F81*$G$82</f>
        <v>1280.1457436765565</v>
      </c>
      <c r="H81" s="4">
        <f t="shared" si="60"/>
        <v>1364.5506646990559</v>
      </c>
      <c r="I81" s="4">
        <f t="shared" si="61"/>
        <v>1454.3713104403755</v>
      </c>
      <c r="J81" s="4">
        <f t="shared" si="59"/>
        <v>1517.8763816040923</v>
      </c>
      <c r="K81" s="4">
        <f t="shared" si="58"/>
        <v>1580.6977307066534</v>
      </c>
      <c r="L81" s="4">
        <f t="shared" si="57"/>
        <v>1648.1403121147307</v>
      </c>
      <c r="M81" s="4">
        <f t="shared" si="56"/>
        <v>1718.2650194852847</v>
      </c>
      <c r="N81" s="4">
        <f t="shared" si="55"/>
        <v>1787.7137472506799</v>
      </c>
      <c r="O81" s="4">
        <f t="shared" si="54"/>
        <v>1888.9985128903929</v>
      </c>
      <c r="P81" s="4">
        <f t="shared" si="53"/>
        <v>1964.577538747197</v>
      </c>
      <c r="Q81" s="4">
        <f t="shared" si="52"/>
        <v>2039.9804111477849</v>
      </c>
      <c r="R81" s="4">
        <f t="shared" si="51"/>
        <v>2112.3118489364392</v>
      </c>
      <c r="S81" s="4">
        <f t="shared" si="50"/>
        <v>2178.9254926320823</v>
      </c>
      <c r="T81" s="4">
        <f t="shared" si="49"/>
        <v>2243.9761315977871</v>
      </c>
      <c r="U81" s="4">
        <f t="shared" si="48"/>
        <v>2302.4087123055247</v>
      </c>
      <c r="V81" s="4">
        <f t="shared" si="47"/>
        <v>2370.703287262103</v>
      </c>
      <c r="W81" s="4">
        <f t="shared" si="46"/>
        <v>2429.5552379946234</v>
      </c>
      <c r="X81" s="4">
        <f t="shared" si="45"/>
        <v>2473.3303602365791</v>
      </c>
      <c r="Y81" s="4">
        <f t="shared" si="44"/>
        <v>2519.6091792545358</v>
      </c>
      <c r="Z81" s="4">
        <f t="shared" si="43"/>
        <v>2558.5718229061235</v>
      </c>
      <c r="AA81" s="4">
        <f t="shared" si="42"/>
        <v>2588.9557471054554</v>
      </c>
      <c r="AB81" s="4">
        <f t="shared" si="41"/>
        <v>2620.106855111103</v>
      </c>
      <c r="AC81" s="4">
        <f t="shared" si="40"/>
        <v>2650.651464558895</v>
      </c>
      <c r="AD81" s="4">
        <f t="shared" si="39"/>
        <v>2670.4658477822518</v>
      </c>
      <c r="AE81" s="4">
        <f t="shared" si="38"/>
        <v>2682.3398932626142</v>
      </c>
      <c r="AF81" s="4">
        <f t="shared" si="37"/>
        <v>2700.5514015248318</v>
      </c>
      <c r="AG81" s="4">
        <f t="shared" si="36"/>
        <v>2718.301864698517</v>
      </c>
      <c r="AH81" s="4">
        <f t="shared" si="35"/>
        <v>2735.8702902288051</v>
      </c>
      <c r="AI81" s="4">
        <f t="shared" si="34"/>
        <v>2735.8702902288051</v>
      </c>
      <c r="AJ81" s="4">
        <f t="shared" si="33"/>
        <v>2746.8302795830205</v>
      </c>
      <c r="AK81" s="4">
        <f t="shared" si="32"/>
        <v>2774.9278109848556</v>
      </c>
      <c r="AL81" s="34">
        <f t="shared" si="31"/>
        <v>2774.9278109848556</v>
      </c>
      <c r="AM81" s="17">
        <f>AL81-B81</f>
        <v>2364.9278109848556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1.8641727653623197</v>
      </c>
      <c r="D82" s="23">
        <f>IF(SUM(D46:D79)/SUM(C46:C79)&lt;1,1,SUM(D46:D79)/SUM(C46:C79))</f>
        <v>1.2271938028135743</v>
      </c>
      <c r="E82" s="23">
        <f>IF(SUM(E46:E78)/SUM(D46:D78)&lt;1,1,SUM(E46:E78)/SUM(D46:D78))</f>
        <v>1.1356763416027005</v>
      </c>
      <c r="F82" s="23">
        <f>IF(SUM(F46:F77)/SUM(E46:E77)&lt;1,1,SUM(F46:F77)/SUM(E46:E77))</f>
        <v>1.1056342553945144</v>
      </c>
      <c r="G82" s="23">
        <f>IF(SUM(G46:G76)/SUM(F46:F76)&lt;1,1,SUM(G46:G76)/SUM(F46:F76))</f>
        <v>1.0869515421915186</v>
      </c>
      <c r="H82" s="23">
        <f>IF(SUM(H46:H75)/SUM(G46:G75)&lt;1,1,SUM(H46:H75)/SUM(G46:G75))</f>
        <v>1.0659338371739533</v>
      </c>
      <c r="I82" s="23">
        <f>IF(SUM(I46:I74)/SUM(H46:H74)&lt;1,1,SUM(I46:I74)/SUM(H46:H74))</f>
        <v>1.0658243391505944</v>
      </c>
      <c r="J82" s="23">
        <f>IF(SUM(J46:J73)/SUM(I46:I73)&lt;1,1,SUM(J46:J73)/SUM(I46:I73))</f>
        <v>1.0436649641723803</v>
      </c>
      <c r="K82" s="23">
        <f>IF(SUM(K46:K72)/SUM(J46:J72)&lt;1,1,SUM(K46:K72)/SUM(J46:J72))</f>
        <v>1.041387658352106</v>
      </c>
      <c r="L82" s="23">
        <f>IF(SUM(L46:L71)/SUM(K46:K71)&lt;1,1,SUM(L46:L71)/SUM(K46:K71))</f>
        <v>1.0426663365790543</v>
      </c>
      <c r="M82" s="23">
        <f>IF(SUM(M46:M70)/SUM(L46:L70)&lt;1,1,SUM(M46:M70)/SUM(L46:L70))</f>
        <v>1.0425477775497021</v>
      </c>
      <c r="N82" s="23">
        <f>IF(SUM(N46:N69)/SUM(M46:M69)&lt;1,1,SUM(N46:N69)/SUM(M46:M69))</f>
        <v>1.0404179372668594</v>
      </c>
      <c r="O82" s="23">
        <f>IF(SUM(O46:O68)/SUM(N46:N68)&lt;1,1,SUM(O46:O68)/SUM(N46:N68))</f>
        <v>1.0566560310874593</v>
      </c>
      <c r="P82" s="23">
        <f>IF(SUM(P46:P67)/SUM(O46:O67)&lt;1,1,SUM(P46:P67)/SUM(O46:O67))</f>
        <v>1.0400101034177942</v>
      </c>
      <c r="Q82" s="23">
        <f>IF(SUM(Q46:Q66)/SUM(P46:P66)&lt;1,1,SUM(Q46:Q66)/SUM(P46:P66))</f>
        <v>1.0383812147463887</v>
      </c>
      <c r="R82" s="23">
        <f>IF(SUM(R46:R65)/SUM(Q46:Q65)&lt;1,1,SUM(R46:R65)/SUM(Q46:Q65))</f>
        <v>1.0354569276221419</v>
      </c>
      <c r="S82" s="23">
        <f>IF(SUM(S46:S64)/SUM(R46:R64)&lt;1,1,SUM(S46:S64)/SUM(R46:R64))</f>
        <v>1.0315358945362085</v>
      </c>
      <c r="T82" s="23">
        <f>IF(SUM(T46:T63)/SUM(S46:S63)&lt;1,1,SUM(T46:T63)/SUM(S46:S63))</f>
        <v>1.0298544577066402</v>
      </c>
      <c r="U82" s="23">
        <f>IF(SUM(U46:U62)/SUM(T46:T62)&lt;1,1,SUM(U46:U62)/SUM(T46:T62))</f>
        <v>1.0260397514416215</v>
      </c>
      <c r="V82" s="23">
        <f>IF(SUM(V46:V61)/SUM(U46:U61)&lt;1,1,SUM(V46:V61)/SUM(U46:U61))</f>
        <v>1.0296622292087279</v>
      </c>
      <c r="W82" s="23">
        <f>IF(SUM(W46:W60)/SUM(V46:V60)&lt;1,1,SUM(W46:W60)/SUM(V46:V60))</f>
        <v>1.0248246801059984</v>
      </c>
      <c r="X82" s="23">
        <f>IF(SUM(X46:X59)/SUM(W46:W59)&lt;1,1,SUM(X46:X59)/SUM(W46:W59))</f>
        <v>1.0180177513799142</v>
      </c>
      <c r="Y82" s="23">
        <f>IF(SUM(Y46:Y58)/SUM(X46:X58)&lt;1,1,SUM(Y46:Y58)/SUM(X46:X58))</f>
        <v>1.0187111353024147</v>
      </c>
      <c r="Z82" s="23">
        <f>IF(SUM(Z46:Z57)/SUM(Y46:Y57)&lt;1,1,SUM(Z46:Z57)/SUM(Y46:Y57))</f>
        <v>1.0154637647665323</v>
      </c>
      <c r="AA82" s="23">
        <f>IF(SUM(AA46:AA56)/SUM(Z46:Z56)&lt;1,1,SUM(AA46:AA56)/SUM(Z46:Z56))</f>
        <v>1.0118753454279898</v>
      </c>
      <c r="AB82" s="23">
        <f>IF(SUM(AB46:AB55)/SUM(AA46:AA55)&lt;1,1,SUM(AB46:AB55)/SUM(AA46:AA55))</f>
        <v>1.0120323060911627</v>
      </c>
      <c r="AC82" s="23">
        <f>IF(SUM(AC46:AC54)/SUM(AB46:AB54)&lt;1,1,SUM(AC46:AC54)/SUM(AB46:AB54))</f>
        <v>1.0116577724256581</v>
      </c>
      <c r="AD82" s="23">
        <f>IF(SUM(AD46:AD53)/SUM(AC46:AC53)&lt;1,1,SUM(AD46:AD53)/SUM(AC46:AC53))</f>
        <v>1.0074752880521221</v>
      </c>
      <c r="AE82" s="23">
        <f>IF(SUM(AE46:AE52)/SUM(AD46:AD52)&lt;1,1,SUM(AE46:AE52)/SUM(AD46:AD52))</f>
        <v>1.004446432254591</v>
      </c>
      <c r="AF82" s="23">
        <f>IF(SUM(AF46:AF51)/SUM(AE46:AE51)&lt;1,1,SUM(AF46:AF51)/SUM(AE46:AE51))</f>
        <v>1.0067894111063107</v>
      </c>
      <c r="AG82" s="23">
        <f>IF(SUM(AG46:AG50)/SUM(AF46:AF50)&lt;1,1,SUM(AG46:AG50)/SUM(AF46:AF50))</f>
        <v>1.0065729032832564</v>
      </c>
      <c r="AH82" s="23">
        <f>IF(SUM(AH46:AH49)/SUM(AG46:AG49)&lt;1,1,SUM(AH46:AH49)/SUM(AG46:AG49))</f>
        <v>1.0064630149279747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1.0040060339824439</v>
      </c>
      <c r="AK82" s="23">
        <f>IF(SUM(AK46:AK46)/SUM(AJ46:AJ46)&lt;1,1,SUM(AK46:AK46)/SUM(AJ46:AJ46))</f>
        <v>1.0102290744392479</v>
      </c>
      <c r="AL82" s="17">
        <f>SUM(AL46:AL81)</f>
        <v>104842.7109433906</v>
      </c>
      <c r="AM82" s="17">
        <f>SUM(AM46:AM81)</f>
        <v>28632.262701237916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87810.001213646829</v>
      </c>
    </row>
    <row r="86" spans="1:39" x14ac:dyDescent="0.2"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</row>
    <row r="87" spans="1:39" x14ac:dyDescent="0.2">
      <c r="A87" s="32">
        <f>B6-'Предявени брой (1)'!B6-'Предявени брой (2)'!B6-'Предявени брой (3)'!B6-'Предявени брой (4)'!B6</f>
        <v>-8.2422957348171622E-13</v>
      </c>
      <c r="B87" s="32">
        <f>C6-'Предявени брой (1)'!C6-'Предявени брой (2)'!C6-'Предявени брой (3)'!C6-'Предявени брой (4)'!C6</f>
        <v>-8.5265128291212022E-13</v>
      </c>
      <c r="C87" s="32">
        <f>D6-'Предявени брой (1)'!D6-'Предявени брой (2)'!D6-'Предявени брой (3)'!D6-'Предявени брой (4)'!D6</f>
        <v>-1.7621459846850485E-12</v>
      </c>
      <c r="D87" s="32">
        <f>E6-'Предявени брой (1)'!E6-'Предявени брой (2)'!E6-'Предявени брой (3)'!E6-'Предявени брой (4)'!E6</f>
        <v>-7.3896444519050419E-13</v>
      </c>
      <c r="E87" s="32">
        <f>F6-'Предявени брой (1)'!F6-'Предявени брой (2)'!F6-'Предявени брой (3)'!F6-'Предявени брой (4)'!F6</f>
        <v>0</v>
      </c>
      <c r="F87" s="32">
        <f>G6-'Предявени брой (1)'!G6-'Предявени брой (2)'!G6-'Предявени брой (3)'!G6-'Предявени брой (4)'!G6</f>
        <v>-7.9580786405131221E-13</v>
      </c>
      <c r="G87" s="32">
        <f>H6-'Предявени брой (1)'!H6-'Предявени брой (2)'!H6-'Предявени брой (3)'!H6-'Предявени брой (4)'!H6</f>
        <v>-1.7053025658242404E-12</v>
      </c>
      <c r="H87" s="32">
        <f>I6-'Предявени брой (1)'!I6-'Предявени брой (2)'!I6-'Предявени брой (3)'!I6-'Предявени брой (4)'!I6</f>
        <v>-4.3769432522822171E-12</v>
      </c>
      <c r="I87" s="32">
        <f>J6-'Предявени брой (1)'!J6-'Предявени брой (2)'!J6-'Предявени брой (3)'!J6-'Предявени брой (4)'!J6</f>
        <v>0</v>
      </c>
      <c r="J87" s="32">
        <f>K6-'Предявени брой (1)'!K6-'Предявени брой (2)'!K6-'Предявени брой (3)'!K6-'Предявени брой (4)'!K6</f>
        <v>2.4442670110147446E-12</v>
      </c>
      <c r="K87" s="32">
        <f>L6-'Предявени брой (1)'!L6-'Предявени брой (2)'!L6-'Предявени брой (3)'!L6-'Предявени брой (4)'!L6</f>
        <v>-1.0231815394945443E-12</v>
      </c>
      <c r="L87" s="32">
        <f>M6-'Предявени брой (1)'!M6-'Предявени брой (2)'!M6-'Предявени брой (3)'!M6-'Предявени брой (4)'!M6</f>
        <v>-2.4442670110147446E-12</v>
      </c>
      <c r="M87" s="32">
        <f>N6-'Предявени брой (1)'!N6-'Предявени брой (2)'!N6-'Предявени брой (3)'!N6-'Предявени брой (4)'!N6</f>
        <v>0</v>
      </c>
      <c r="N87" s="32">
        <f>O6-'Предявени брой (1)'!O6-'Предявени брой (2)'!O6-'Предявени брой (3)'!O6-'Предявени брой (4)'!O6</f>
        <v>0</v>
      </c>
      <c r="O87" s="32">
        <f>P6-'Предявени брой (1)'!P6-'Предявени брой (2)'!P6-'Предявени брой (3)'!P6-'Предявени брой (4)'!P6</f>
        <v>0</v>
      </c>
      <c r="P87" s="32">
        <f>Q6-'Предявени брой (1)'!Q6-'Предявени брой (2)'!Q6-'Предявени брой (3)'!Q6-'Предявени брой (4)'!Q6</f>
        <v>0</v>
      </c>
      <c r="Q87" s="32">
        <f>R6-'Предявени брой (1)'!R6-'Предявени брой (2)'!R6-'Предявени брой (3)'!R6-'Предявени брой (4)'!R6</f>
        <v>-8.5265128291212022E-13</v>
      </c>
      <c r="R87" s="32">
        <f>S6-'Предявени брой (1)'!S6-'Предявени брой (2)'!S6-'Предявени брой (3)'!S6-'Предявени брой (4)'!S6</f>
        <v>-1.1368683772161603E-12</v>
      </c>
      <c r="S87" s="32">
        <f>T6-'Предявени брой (1)'!T6-'Предявени брой (2)'!T6-'Предявени брой (3)'!T6-'Предявени брой (4)'!T6</f>
        <v>-1.7621459846850485E-12</v>
      </c>
      <c r="T87" s="32">
        <f>U6-'Предявени брой (1)'!U6-'Предявени брой (2)'!U6-'Предявени брой (3)'!U6-'Предявени брой (4)'!U6</f>
        <v>2.2168933355715126E-12</v>
      </c>
      <c r="U87" s="32">
        <f>V6-'Предявени брой (1)'!V6-'Предявени брой (2)'!V6-'Предявени брой (3)'!V6-'Предявени брой (4)'!V6</f>
        <v>2.2168933355715126E-12</v>
      </c>
      <c r="V87" s="32">
        <f>W6-'Предявени брой (1)'!W6-'Предявени брой (2)'!W6-'Предявени брой (3)'!W6-'Предявени брой (4)'!W6</f>
        <v>0</v>
      </c>
      <c r="W87" s="32">
        <f>X6-'Предявени брой (1)'!X6-'Предявени брой (2)'!X6-'Предявени брой (3)'!X6-'Предявени брой (4)'!X6</f>
        <v>-2.3305801732931286E-12</v>
      </c>
      <c r="X87" s="32">
        <f>Y6-'Предявени брой (1)'!Y6-'Предявени брой (2)'!Y6-'Предявени брой (3)'!Y6-'Предявени брой (4)'!Y6</f>
        <v>1.3073986337985843E-12</v>
      </c>
      <c r="Y87" s="32">
        <f>Z6-'Предявени брой (1)'!Z6-'Предявени брой (2)'!Z6-'Предявени брой (3)'!Z6-'Предявени брой (4)'!Z6</f>
        <v>-3.922195901395753E-12</v>
      </c>
      <c r="Z87" s="32">
        <f>AA6-'Предявени брой (1)'!AA6-'Предявени брой (2)'!AA6-'Предявени брой (3)'!AA6-'Предявени брой (4)'!AA6</f>
        <v>2.8990143619012088E-12</v>
      </c>
      <c r="AA87" s="32">
        <f>AB6-'Предявени брой (1)'!AB6-'Предявени брой (2)'!AB6-'Предявени брой (3)'!AB6-'Предявени брой (4)'!AB6</f>
        <v>-7.3896444519050419E-13</v>
      </c>
      <c r="AB87" s="32">
        <f>AC6-'Предявени брой (1)'!AC6-'Предявени брой (2)'!AC6-'Предявени брой (3)'!AC6-'Предявени брой (4)'!AC6</f>
        <v>-7.3896444519050419E-13</v>
      </c>
      <c r="AC87" s="32">
        <f>AD6-'Предявени брой (1)'!AD6-'Предявени брой (2)'!AD6-'Предявени брой (3)'!AD6-'Предявени брой (4)'!AD6</f>
        <v>1.3073986337985843E-12</v>
      </c>
      <c r="AD87" s="32">
        <f>AE6-'Предявени брой (1)'!AE6-'Предявени брой (2)'!AE6-'Предявени брой (3)'!AE6-'Предявени брой (4)'!AE6</f>
        <v>1.7621459846850485E-12</v>
      </c>
      <c r="AE87" s="32">
        <f>AF6-'Предявени брой (1)'!AF6-'Предявени брой (2)'!AF6-'Предявени брой (3)'!AF6-'Предявени брой (4)'!AF6</f>
        <v>-1.8758328224066645E-12</v>
      </c>
      <c r="AF87" s="32">
        <f>AG6-'Предявени брой (1)'!AG6-'Предявени брой (2)'!AG6-'Предявени брой (3)'!AG6-'Предявени брой (4)'!AG6</f>
        <v>0</v>
      </c>
      <c r="AG87" s="32">
        <f>AH6-'Предявени брой (1)'!AH6-'Предявени брой (2)'!AH6-'Предявени брой (3)'!AH6-'Предявени брой (4)'!AH6</f>
        <v>0</v>
      </c>
      <c r="AH87" s="32">
        <f>AI6-'Предявени брой (1)'!AI6-'Предявени брой (2)'!AI6-'Предявени брой (3)'!AI6-'Предявени брой (4)'!AI6</f>
        <v>0</v>
      </c>
      <c r="AI87" s="32">
        <f>AJ6-'Предявени брой (1)'!AJ6-'Предявени брой (2)'!AJ6-'Предявени брой (3)'!AJ6-'Предявени брой (4)'!AJ6</f>
        <v>0</v>
      </c>
      <c r="AJ87" s="32">
        <f>AK6-'Предявени брой (1)'!AK6-'Предявени брой (2)'!AK6-'Предявени брой (3)'!AK6-'Предявени брой (4)'!AK6</f>
        <v>0</v>
      </c>
      <c r="AK87" s="33"/>
    </row>
    <row r="88" spans="1:39" x14ac:dyDescent="0.2">
      <c r="A88" s="32">
        <f>B7-'Предявени брой (1)'!B7-'Предявени брой (2)'!B7-'Предявени брой (3)'!B7-'Предявени брой (4)'!B7</f>
        <v>-7.9580786405131221E-13</v>
      </c>
      <c r="B88" s="32">
        <f>C7-'Предявени брой (1)'!C7-'Предявени брой (2)'!C7-'Предявени брой (3)'!C7-'Предявени брой (4)'!C7</f>
        <v>-4.2632564145606011E-13</v>
      </c>
      <c r="C88" s="32">
        <f>D7-'Предявени брой (1)'!D7-'Предявени брой (2)'!D7-'Предявени брой (3)'!D7-'Предявени брой (4)'!D7</f>
        <v>1.6484591469634324E-12</v>
      </c>
      <c r="D88" s="32">
        <f>E7-'Предявени брой (1)'!E7-'Предявени брой (2)'!E7-'Предявени брой (3)'!E7-'Предявени брой (4)'!E7</f>
        <v>3.1832314562052488E-12</v>
      </c>
      <c r="E88" s="32">
        <f>F7-'Предявени брой (1)'!F7-'Предявени брой (2)'!F7-'Предявени брой (3)'!F7-'Предявени брой (4)'!F7</f>
        <v>-2.8990143619012088E-12</v>
      </c>
      <c r="F88" s="32">
        <f>G7-'Предявени брой (1)'!G7-'Предявени брой (2)'!G7-'Предявени брой (3)'!G7-'Предявени брой (4)'!G7</f>
        <v>-1.3642420526593924E-12</v>
      </c>
      <c r="G88" s="32">
        <f>H7-'Предявени брой (1)'!H7-'Предявени брой (2)'!H7-'Предявени брой (3)'!H7-'Предявени брой (4)'!H7</f>
        <v>0</v>
      </c>
      <c r="H88" s="32">
        <f>I7-'Предявени брой (1)'!I7-'Предявени брой (2)'!I7-'Предявени брой (3)'!I7-'Предявени брой (4)'!I7</f>
        <v>0</v>
      </c>
      <c r="I88" s="32">
        <f>J7-'Предявени брой (1)'!J7-'Предявени брой (2)'!J7-'Предявени брой (3)'!J7-'Предявени брой (4)'!J7</f>
        <v>3.0695446184836328E-12</v>
      </c>
      <c r="J88" s="32">
        <f>K7-'Предявени брой (1)'!K7-'Предявени брой (2)'!K7-'Предявени брой (3)'!K7-'Предявени брой (4)'!K7</f>
        <v>3.1832314562052488E-12</v>
      </c>
      <c r="K88" s="32">
        <f>L7-'Предявени брой (1)'!L7-'Предявени брой (2)'!L7-'Предявени брой (3)'!L7-'Предявени брой (4)'!L7</f>
        <v>-4.2064129956997931E-12</v>
      </c>
      <c r="L88" s="32">
        <f>M7-'Предявени брой (1)'!M7-'Предявени брой (2)'!M7-'Предявени брой (3)'!M7-'Предявени брой (4)'!M7</f>
        <v>-2.7284841053187847E-12</v>
      </c>
      <c r="M88" s="32">
        <f>N7-'Предявени брой (1)'!N7-'Предявени брой (2)'!N7-'Предявени брой (3)'!N7-'Предявени брой (4)'!N7</f>
        <v>-3.1832314562052488E-12</v>
      </c>
      <c r="N88" s="32">
        <f>O7-'Предявени брой (1)'!O7-'Предявени брой (2)'!O7-'Предявени брой (3)'!O7-'Предявени брой (4)'!O7</f>
        <v>-2.5579538487363607E-12</v>
      </c>
      <c r="O88" s="32">
        <f>P7-'Предявени брой (1)'!P7-'Предявени брой (2)'!P7-'Предявени брой (3)'!P7-'Предявени брой (4)'!P7</f>
        <v>-2.5579538487363607E-12</v>
      </c>
      <c r="P88" s="32">
        <f>Q7-'Предявени брой (1)'!Q7-'Предявени брой (2)'!Q7-'Предявени брой (3)'!Q7-'Предявени брой (4)'!Q7</f>
        <v>-2.9558577807620168E-12</v>
      </c>
      <c r="Q88" s="32">
        <f>R7-'Предявени брой (1)'!R7-'Предявени брой (2)'!R7-'Предявени брой (3)'!R7-'Предявени брой (4)'!R7</f>
        <v>1.2505552149377763E-12</v>
      </c>
      <c r="R88" s="32">
        <f>S7-'Предявени брой (1)'!S7-'Предявени брой (2)'!S7-'Предявени брой (3)'!S7-'Предявени брой (4)'!S7</f>
        <v>-1.0800249583553523E-12</v>
      </c>
      <c r="S88" s="32">
        <f>T7-'Предявени брой (1)'!T7-'Предявени брой (2)'!T7-'Предявени брой (3)'!T7-'Предявени брой (4)'!T7</f>
        <v>-4.5474735088646412E-13</v>
      </c>
      <c r="T88" s="32">
        <f>U7-'Предявени брой (1)'!U7-'Предявени брой (2)'!U7-'Предявени брой (3)'!U7-'Предявени брой (4)'!U7</f>
        <v>-4.5474735088646412E-13</v>
      </c>
      <c r="U88" s="32">
        <f>V7-'Предявени брой (1)'!V7-'Предявени брой (2)'!V7-'Предявени брой (3)'!V7-'Предявени брой (4)'!V7</f>
        <v>-1.5916157281026244E-12</v>
      </c>
      <c r="V88" s="32">
        <f>W7-'Предявени брой (1)'!W7-'Предявени брой (2)'!W7-'Предявени брой (3)'!W7-'Предявени брой (4)'!W7</f>
        <v>1.0231815394945443E-12</v>
      </c>
      <c r="W88" s="32">
        <f>X7-'Предявени брой (1)'!X7-'Предявени брой (2)'!X7-'Предявени брой (3)'!X7-'Предявени брой (4)'!X7</f>
        <v>1.0231815394945443E-12</v>
      </c>
      <c r="X88" s="32">
        <f>Y7-'Предявени брой (1)'!Y7-'Предявени брой (2)'!Y7-'Предявени брой (3)'!Y7-'Предявени брой (4)'!Y7</f>
        <v>1.0231815394945443E-12</v>
      </c>
      <c r="Y88" s="32">
        <f>Z7-'Предявени брой (1)'!Z7-'Предявени брой (2)'!Z7-'Предявени брой (3)'!Z7-'Предявени брой (4)'!Z7</f>
        <v>1.0231815394945443E-12</v>
      </c>
      <c r="Z88" s="32">
        <f>AA7-'Предявени брой (1)'!AA7-'Предявени брой (2)'!AA7-'Предявени брой (3)'!AA7-'Предявени брой (4)'!AA7</f>
        <v>1.0231815394945443E-12</v>
      </c>
      <c r="AA88" s="32">
        <f>AB7-'Предявени брой (1)'!AB7-'Предявени брой (2)'!AB7-'Предявени брой (3)'!AB7-'Предявени брой (4)'!AB7</f>
        <v>1.0231815394945443E-12</v>
      </c>
      <c r="AB88" s="32">
        <f>AC7-'Предявени брой (1)'!AC7-'Предявени брой (2)'!AC7-'Предявени брой (3)'!AC7-'Предявени брой (4)'!AC7</f>
        <v>1.0231815394945443E-12</v>
      </c>
      <c r="AC88" s="32">
        <f>AD7-'Предявени брой (1)'!AD7-'Предявени брой (2)'!AD7-'Предявени брой (3)'!AD7-'Предявени брой (4)'!AD7</f>
        <v>1.0231815394945443E-12</v>
      </c>
      <c r="AD88" s="32">
        <f>AE7-'Предявени брой (1)'!AE7-'Предявени брой (2)'!AE7-'Предявени брой (3)'!AE7-'Предявени брой (4)'!AE7</f>
        <v>1.0231815394945443E-12</v>
      </c>
      <c r="AE88" s="32">
        <f>AF7-'Предявени брой (1)'!AF7-'Предявени брой (2)'!AF7-'Предявени брой (3)'!AF7-'Предявени брой (4)'!AF7</f>
        <v>1.0231815394945443E-12</v>
      </c>
      <c r="AF88" s="32">
        <f>AG7-'Предявени брой (1)'!AG7-'Предявени брой (2)'!AG7-'Предявени брой (3)'!AG7-'Предявени брой (4)'!AG7</f>
        <v>1.0231815394945443E-12</v>
      </c>
      <c r="AG88" s="32">
        <f>AH7-'Предявени брой (1)'!AH7-'Предявени брой (2)'!AH7-'Предявени брой (3)'!AH7-'Предявени брой (4)'!AH7</f>
        <v>1.0231815394945443E-12</v>
      </c>
      <c r="AH88" s="32">
        <f>AI7-'Предявени брой (1)'!AI7-'Предявени брой (2)'!AI7-'Предявени брой (3)'!AI7-'Предявени брой (4)'!AI7</f>
        <v>1.0231815394945443E-12</v>
      </c>
      <c r="AI88" s="32">
        <f>AJ7-'Предявени брой (1)'!AJ7-'Предявени брой (2)'!AJ7-'Предявени брой (3)'!AJ7-'Предявени брой (4)'!AJ7</f>
        <v>1.0231815394945443E-12</v>
      </c>
      <c r="AJ88" s="33"/>
      <c r="AK88" s="33"/>
    </row>
    <row r="89" spans="1:39" x14ac:dyDescent="0.2">
      <c r="A89" s="32">
        <f>B8-'Предявени брой (1)'!B8-'Предявени брой (2)'!B8-'Предявени брой (3)'!B8-'Предявени брой (4)'!B8</f>
        <v>0</v>
      </c>
      <c r="B89" s="32">
        <f>C8-'Предявени брой (1)'!C8-'Предявени брой (2)'!C8-'Предявени брой (3)'!C8-'Предявени брой (4)'!C8</f>
        <v>0</v>
      </c>
      <c r="C89" s="32">
        <f>D8-'Предявени брой (1)'!D8-'Предявени брой (2)'!D8-'Предявени брой (3)'!D8-'Предявени брой (4)'!D8</f>
        <v>-9.0949470177292824E-13</v>
      </c>
      <c r="D89" s="32">
        <f>E8-'Предявени брой (1)'!E8-'Предявени брой (2)'!E8-'Предявени брой (3)'!E8-'Предявени брой (4)'!E8</f>
        <v>0</v>
      </c>
      <c r="E89" s="32">
        <f>F8-'Предявени брой (1)'!F8-'Предявени брой (2)'!F8-'Предявени брой (3)'!F8-'Предявени брой (4)'!F8</f>
        <v>0</v>
      </c>
      <c r="F89" s="32">
        <f>G8-'Предявени брой (1)'!G8-'Предявени брой (2)'!G8-'Предявени брой (3)'!G8-'Предявени брой (4)'!G8</f>
        <v>-2.1600499167107046E-12</v>
      </c>
      <c r="G89" s="32">
        <f>H8-'Предявени брой (1)'!H8-'Предявени брой (2)'!H8-'Предявени брой (3)'!H8-'Предявени брой (4)'!H8</f>
        <v>-1.4779288903810084E-12</v>
      </c>
      <c r="H89" s="32">
        <f>I8-'Предявени брой (1)'!I8-'Предявени брой (2)'!I8-'Предявени брой (3)'!I8-'Предявени брой (4)'!I8</f>
        <v>-2.0463630789890885E-12</v>
      </c>
      <c r="I89" s="32">
        <f>J8-'Предявени брой (1)'!J8-'Предявени брой (2)'!J8-'Предявени брой (3)'!J8-'Предявени брой (4)'!J8</f>
        <v>-1.9326762412674725E-12</v>
      </c>
      <c r="J89" s="32">
        <f>K8-'Предявени брой (1)'!K8-'Предявени брой (2)'!K8-'Предявени брой (3)'!K8-'Предявени брой (4)'!K8</f>
        <v>0</v>
      </c>
      <c r="K89" s="32">
        <f>L8-'Предявени брой (1)'!L8-'Предявени брой (2)'!L8-'Предявени брой (3)'!L8-'Предявени брой (4)'!L8</f>
        <v>-2.1600499167107046E-12</v>
      </c>
      <c r="L89" s="32">
        <f>M8-'Предявени брой (1)'!M8-'Предявени брой (2)'!M8-'Предявени брой (3)'!M8-'Предявени брой (4)'!M8</f>
        <v>-3.5242919693700969E-12</v>
      </c>
      <c r="M89" s="32">
        <f>N8-'Предявени брой (1)'!N8-'Предявени брой (2)'!N8-'Предявени брой (3)'!N8-'Предявени брой (4)'!N8</f>
        <v>0</v>
      </c>
      <c r="N89" s="32">
        <f>O8-'Предявени брой (1)'!O8-'Предявени брой (2)'!O8-'Предявени брой (3)'!O8-'Предявени брой (4)'!O8</f>
        <v>-2.5011104298755527E-12</v>
      </c>
      <c r="O89" s="32">
        <f>P8-'Предявени брой (1)'!P8-'Предявени брой (2)'!P8-'Предявени брой (3)'!P8-'Предявени брой (4)'!P8</f>
        <v>0</v>
      </c>
      <c r="P89" s="32">
        <f>Q8-'Предявени брой (1)'!Q8-'Предявени брой (2)'!Q8-'Предявени брой (3)'!Q8-'Предявени брой (4)'!Q8</f>
        <v>0</v>
      </c>
      <c r="Q89" s="32">
        <f>R8-'Предявени брой (1)'!R8-'Предявени брой (2)'!R8-'Предявени брой (3)'!R8-'Предявени брой (4)'!R8</f>
        <v>-2.6147972675971687E-12</v>
      </c>
      <c r="R89" s="32">
        <f>S8-'Предявени брой (1)'!S8-'Предявени брой (2)'!S8-'Предявени брой (3)'!S8-'Предявени брой (4)'!S8</f>
        <v>0</v>
      </c>
      <c r="S89" s="32">
        <f>T8-'Предявени брой (1)'!T8-'Предявени брой (2)'!T8-'Предявени брой (3)'!T8-'Предявени брой (4)'!T8</f>
        <v>0</v>
      </c>
      <c r="T89" s="32">
        <f>U8-'Предявени брой (1)'!U8-'Предявени брой (2)'!U8-'Предявени брой (3)'!U8-'Предявени брой (4)'!U8</f>
        <v>1.1368683772161603E-12</v>
      </c>
      <c r="U89" s="32">
        <f>V8-'Предявени брой (1)'!V8-'Предявени брой (2)'!V8-'Предявени брой (3)'!V8-'Предявени брой (4)'!V8</f>
        <v>0</v>
      </c>
      <c r="V89" s="32">
        <f>W8-'Предявени брой (1)'!W8-'Предявени брой (2)'!W8-'Предявени брой (3)'!W8-'Предявени брой (4)'!W8</f>
        <v>0</v>
      </c>
      <c r="W89" s="32">
        <f>X8-'Предявени брой (1)'!X8-'Предявени брой (2)'!X8-'Предявени брой (3)'!X8-'Предявени брой (4)'!X8</f>
        <v>0</v>
      </c>
      <c r="X89" s="32">
        <f>Y8-'Предявени брой (1)'!Y8-'Предявени брой (2)'!Y8-'Предявени брой (3)'!Y8-'Предявени брой (4)'!Y8</f>
        <v>0</v>
      </c>
      <c r="Y89" s="32">
        <f>Z8-'Предявени брой (1)'!Z8-'Предявени брой (2)'!Z8-'Предявени брой (3)'!Z8-'Предявени брой (4)'!Z8</f>
        <v>1.1368683772161603E-12</v>
      </c>
      <c r="Z89" s="32">
        <f>AA8-'Предявени брой (1)'!AA8-'Предявени брой (2)'!AA8-'Предявени брой (3)'!AA8-'Предявени брой (4)'!AA8</f>
        <v>0</v>
      </c>
      <c r="AA89" s="32">
        <f>AB8-'Предявени брой (1)'!AB8-'Предявени брой (2)'!AB8-'Предявени брой (3)'!AB8-'Предявени брой (4)'!AB8</f>
        <v>-2.5011104298755527E-12</v>
      </c>
      <c r="AB89" s="32">
        <f>AC8-'Предявени брой (1)'!AC8-'Предявени брой (2)'!AC8-'Предявени брой (3)'!AC8-'Предявени брой (4)'!AC8</f>
        <v>0</v>
      </c>
      <c r="AC89" s="32">
        <f>AD8-'Предявени брой (1)'!AD8-'Предявени брой (2)'!AD8-'Предявени брой (3)'!AD8-'Предявени брой (4)'!AD8</f>
        <v>0</v>
      </c>
      <c r="AD89" s="32">
        <f>AE8-'Предявени брой (1)'!AE8-'Предявени брой (2)'!AE8-'Предявени брой (3)'!AE8-'Предявени брой (4)'!AE8</f>
        <v>-2.5011104298755527E-12</v>
      </c>
      <c r="AE89" s="32">
        <f>AF8-'Предявени брой (1)'!AF8-'Предявени брой (2)'!AF8-'Предявени брой (3)'!AF8-'Предявени брой (4)'!AF8</f>
        <v>0</v>
      </c>
      <c r="AF89" s="32">
        <f>AG8-'Предявени брой (1)'!AG8-'Предявени брой (2)'!AG8-'Предявени брой (3)'!AG8-'Предявени брой (4)'!AG8</f>
        <v>0</v>
      </c>
      <c r="AG89" s="32">
        <f>AH8-'Предявени брой (1)'!AH8-'Предявени брой (2)'!AH8-'Предявени брой (3)'!AH8-'Предявени брой (4)'!AH8</f>
        <v>0</v>
      </c>
      <c r="AH89" s="32">
        <f>AI8-'Предявени брой (1)'!AI8-'Предявени брой (2)'!AI8-'Предявени брой (3)'!AI8-'Предявени брой (4)'!AI8</f>
        <v>0</v>
      </c>
      <c r="AI89" s="33"/>
      <c r="AJ89" s="33"/>
      <c r="AK89" s="33"/>
    </row>
    <row r="90" spans="1:39" x14ac:dyDescent="0.2">
      <c r="A90" s="32">
        <f>B9-'Предявени брой (1)'!B9-'Предявени брой (2)'!B9-'Предявени брой (3)'!B9-'Предявени брой (4)'!B9</f>
        <v>7.3896444519050419E-13</v>
      </c>
      <c r="B90" s="32">
        <f>C9-'Предявени брой (1)'!C9-'Предявени брой (2)'!C9-'Предявени брой (3)'!C9-'Предявени брой (4)'!C9</f>
        <v>-2.2737367544323206E-12</v>
      </c>
      <c r="C90" s="32">
        <f>D9-'Предявени брой (1)'!D9-'Предявени брой (2)'!D9-'Предявени брой (3)'!D9-'Предявени брой (4)'!D9</f>
        <v>-1.2505552149377763E-12</v>
      </c>
      <c r="D90" s="32">
        <f>E9-'Предявени брой (1)'!E9-'Предявени брой (2)'!E9-'Предявени брой (3)'!E9-'Предявени брой (4)'!E9</f>
        <v>1.7053025658242404E-12</v>
      </c>
      <c r="E90" s="32">
        <f>F9-'Предявени брой (1)'!F9-'Предявени брой (2)'!F9-'Предявени брой (3)'!F9-'Предявени брой (4)'!F9</f>
        <v>0</v>
      </c>
      <c r="F90" s="32">
        <f>G9-'Предявени брой (1)'!G9-'Предявени брой (2)'!G9-'Предявени брой (3)'!G9-'Предявени брой (4)'!G9</f>
        <v>1.2505552149377763E-12</v>
      </c>
      <c r="G90" s="32">
        <f>H9-'Предявени брой (1)'!H9-'Предявени брой (2)'!H9-'Предявени брой (3)'!H9-'Предявени брой (4)'!H9</f>
        <v>-1.4779288903810084E-12</v>
      </c>
      <c r="H90" s="32">
        <f>I9-'Предявени брой (1)'!I9-'Предявени брой (2)'!I9-'Предявени брой (3)'!I9-'Предявени брой (4)'!I9</f>
        <v>-1.2505552149377763E-12</v>
      </c>
      <c r="I90" s="32">
        <f>J9-'Предявени брой (1)'!J9-'Предявени брой (2)'!J9-'Предявени брой (3)'!J9-'Предявени брой (4)'!J9</f>
        <v>-3.637978807091713E-12</v>
      </c>
      <c r="J90" s="32">
        <f>K9-'Предявени брой (1)'!K9-'Предявени брой (2)'!K9-'Предявени брой (3)'!K9-'Предявени брой (4)'!K9</f>
        <v>-3.2969182939268649E-12</v>
      </c>
      <c r="K90" s="32">
        <f>L9-'Предявени брой (1)'!L9-'Предявени брой (2)'!L9-'Предявени брой (3)'!L9-'Предявени брой (4)'!L9</f>
        <v>-2.8421709430404007E-12</v>
      </c>
      <c r="L90" s="32">
        <f>M9-'Предявени брой (1)'!M9-'Предявени брой (2)'!M9-'Предявени брой (3)'!M9-'Предявени брой (4)'!M9</f>
        <v>-2.6147972675971687E-12</v>
      </c>
      <c r="M90" s="32">
        <f>N9-'Предявени брой (1)'!N9-'Предявени брой (2)'!N9-'Предявени брой (3)'!N9-'Предявени брой (4)'!N9</f>
        <v>-3.2969182939268649E-12</v>
      </c>
      <c r="N90" s="32">
        <f>O9-'Предявени брой (1)'!O9-'Предявени брой (2)'!O9-'Предявени брой (3)'!O9-'Предявени брой (4)'!O9</f>
        <v>2.6147972675971687E-12</v>
      </c>
      <c r="O90" s="32">
        <f>P9-'Предявени брой (1)'!P9-'Предявени брой (2)'!P9-'Предявени брой (3)'!P9-'Предявени брой (4)'!P9</f>
        <v>-2.1600499167107046E-12</v>
      </c>
      <c r="P90" s="32">
        <f>Q9-'Предявени брой (1)'!Q9-'Предявени брой (2)'!Q9-'Предявени брой (3)'!Q9-'Предявени брой (4)'!Q9</f>
        <v>2.7284841053187847E-12</v>
      </c>
      <c r="Q90" s="32">
        <f>R9-'Предявени брой (1)'!R9-'Предявени брой (2)'!R9-'Предявени брой (3)'!R9-'Предявени брой (4)'!R9</f>
        <v>-9.0949470177292824E-13</v>
      </c>
      <c r="R90" s="32">
        <f>S9-'Предявени брой (1)'!S9-'Предявени брой (2)'!S9-'Предявени брой (3)'!S9-'Предявени брой (4)'!S9</f>
        <v>-9.0949470177292824E-13</v>
      </c>
      <c r="S90" s="32">
        <f>T9-'Предявени брой (1)'!T9-'Предявени брой (2)'!T9-'Предявени брой (3)'!T9-'Предявени брой (4)'!T9</f>
        <v>-4.5474735088646412E-12</v>
      </c>
      <c r="T90" s="32">
        <f>U9-'Предявени брой (1)'!U9-'Предявени брой (2)'!U9-'Предявени брой (3)'!U9-'Предявени брой (4)'!U9</f>
        <v>2.7284841053187847E-12</v>
      </c>
      <c r="U90" s="32">
        <f>V9-'Предявени брой (1)'!V9-'Предявени брой (2)'!V9-'Предявени брой (3)'!V9-'Предявени брой (4)'!V9</f>
        <v>-9.0949470177292824E-13</v>
      </c>
      <c r="V90" s="32">
        <f>W9-'Предявени брой (1)'!W9-'Предявени брой (2)'!W9-'Предявени брой (3)'!W9-'Предявени брой (4)'!W9</f>
        <v>9.0949470177292824E-13</v>
      </c>
      <c r="W90" s="32">
        <f>X9-'Предявени брой (1)'!X9-'Предявени брой (2)'!X9-'Предявени брой (3)'!X9-'Предявени брой (4)'!X9</f>
        <v>-1.3642420526593924E-12</v>
      </c>
      <c r="X90" s="32">
        <f>Y9-'Предявени брой (1)'!Y9-'Предявени брой (2)'!Y9-'Предявени брой (3)'!Y9-'Предявени брой (4)'!Y9</f>
        <v>9.0949470177292824E-13</v>
      </c>
      <c r="Y90" s="32">
        <f>Z9-'Предявени брой (1)'!Z9-'Предявени брой (2)'!Z9-'Предявени брой (3)'!Z9-'Предявени брой (4)'!Z9</f>
        <v>9.0949470177292824E-13</v>
      </c>
      <c r="Z90" s="32">
        <f>AA9-'Предявени брой (1)'!AA9-'Предявени брой (2)'!AA9-'Предявени брой (3)'!AA9-'Предявени брой (4)'!AA9</f>
        <v>9.0949470177292824E-13</v>
      </c>
      <c r="AA90" s="32">
        <f>AB9-'Предявени брой (1)'!AB9-'Предявени брой (2)'!AB9-'Предявени брой (3)'!AB9-'Предявени брой (4)'!AB9</f>
        <v>9.0949470177292824E-13</v>
      </c>
      <c r="AB90" s="32">
        <f>AC9-'Предявени брой (1)'!AC9-'Предявени брой (2)'!AC9-'Предявени брой (3)'!AC9-'Предявени брой (4)'!AC9</f>
        <v>0</v>
      </c>
      <c r="AC90" s="32">
        <f>AD9-'Предявени брой (1)'!AD9-'Предявени брой (2)'!AD9-'Предявени брой (3)'!AD9-'Предявени брой (4)'!AD9</f>
        <v>0</v>
      </c>
      <c r="AD90" s="32">
        <f>AE9-'Предявени брой (1)'!AE9-'Предявени брой (2)'!AE9-'Предявени брой (3)'!AE9-'Предявени брой (4)'!AE9</f>
        <v>-9.0949470177292824E-13</v>
      </c>
      <c r="AE90" s="32">
        <f>AF9-'Предявени брой (1)'!AF9-'Предявени брой (2)'!AF9-'Предявени брой (3)'!AF9-'Предявени брой (4)'!AF9</f>
        <v>-9.0949470177292824E-13</v>
      </c>
      <c r="AF90" s="32">
        <f>AG9-'Предявени брой (1)'!AG9-'Предявени брой (2)'!AG9-'Предявени брой (3)'!AG9-'Предявени брой (4)'!AG9</f>
        <v>-9.0949470177292824E-13</v>
      </c>
      <c r="AG90" s="32">
        <f>AH9-'Предявени брой (1)'!AH9-'Предявени брой (2)'!AH9-'Предявени брой (3)'!AH9-'Предявени брой (4)'!AH9</f>
        <v>-9.0949470177292824E-13</v>
      </c>
      <c r="AH90" s="33"/>
      <c r="AI90" s="33"/>
      <c r="AJ90" s="33"/>
      <c r="AK90" s="33"/>
    </row>
    <row r="91" spans="1:39" x14ac:dyDescent="0.2">
      <c r="A91" s="32">
        <f>B10-'Предявени брой (1)'!B10-'Предявени брой (2)'!B10-'Предявени брой (3)'!B10-'Предявени брой (4)'!B10</f>
        <v>-5.1159076974727213E-13</v>
      </c>
      <c r="B91" s="32">
        <f>C10-'Предявени брой (1)'!C10-'Предявени брой (2)'!C10-'Предявени брой (3)'!C10-'Предявени брой (4)'!C10</f>
        <v>-2.8421709430404007E-12</v>
      </c>
      <c r="C91" s="32">
        <f>D10-'Предявени брой (1)'!D10-'Предявени брой (2)'!D10-'Предявени брой (3)'!D10-'Предявени брой (4)'!D10</f>
        <v>-1.7053025658242404E-12</v>
      </c>
      <c r="D91" s="32">
        <f>E10-'Предявени брой (1)'!E10-'Предявени брой (2)'!E10-'Предявени брой (3)'!E10-'Предявени брой (4)'!E10</f>
        <v>0</v>
      </c>
      <c r="E91" s="32">
        <f>F10-'Предявени брой (1)'!F10-'Предявени брой (2)'!F10-'Предявени брой (3)'!F10-'Предявени брой (4)'!F10</f>
        <v>3.1832314562052488E-12</v>
      </c>
      <c r="F91" s="32">
        <f>G10-'Предявени брой (1)'!G10-'Предявени брой (2)'!G10-'Предявени брой (3)'!G10-'Предявени брой (4)'!G10</f>
        <v>1.0231815394945443E-12</v>
      </c>
      <c r="G91" s="32">
        <f>H10-'Предявени брой (1)'!H10-'Предявени брой (2)'!H10-'Предявени брой (3)'!H10-'Предявени брой (4)'!H10</f>
        <v>-2.7284841053187847E-12</v>
      </c>
      <c r="H91" s="32">
        <f>I10-'Предявени брой (1)'!I10-'Предявени брой (2)'!I10-'Предявени брой (3)'!I10-'Предявени брой (4)'!I10</f>
        <v>-3.637978807091713E-12</v>
      </c>
      <c r="I91" s="32">
        <f>J10-'Предявени брой (1)'!J10-'Предявени брой (2)'!J10-'Предявени брой (3)'!J10-'Предявени брой (4)'!J10</f>
        <v>-4.2064129956997931E-12</v>
      </c>
      <c r="J91" s="32">
        <f>K10-'Предявени брой (1)'!K10-'Предявени брой (2)'!K10-'Предявени брой (3)'!K10-'Предявени брой (4)'!K10</f>
        <v>-3.5242919693700969E-12</v>
      </c>
      <c r="K91" s="32">
        <f>L10-'Предявени брой (1)'!L10-'Предявени брой (2)'!L10-'Предявени брой (3)'!L10-'Предявени брой (4)'!L10</f>
        <v>-3.4106051316484809E-12</v>
      </c>
      <c r="L91" s="32">
        <f>M10-'Предявени брой (1)'!M10-'Предявени брой (2)'!M10-'Предявени брой (3)'!M10-'Предявени брой (4)'!M10</f>
        <v>0</v>
      </c>
      <c r="M91" s="32">
        <f>N10-'Предявени брой (1)'!N10-'Предявени брой (2)'!N10-'Предявени брой (3)'!N10-'Предявени брой (4)'!N10</f>
        <v>-1.8189894035458565E-12</v>
      </c>
      <c r="N91" s="32">
        <f>O10-'Предявени брой (1)'!O10-'Предявени брой (2)'!O10-'Предявени брой (3)'!O10-'Предявени брой (4)'!O10</f>
        <v>0</v>
      </c>
      <c r="O91" s="32">
        <f>P10-'Предявени брой (1)'!P10-'Предявени брой (2)'!P10-'Предявени брой (3)'!P10-'Предявени брой (4)'!P10</f>
        <v>0</v>
      </c>
      <c r="P91" s="32">
        <f>Q10-'Предявени брой (1)'!Q10-'Предявени брой (2)'!Q10-'Предявени брой (3)'!Q10-'Предявени брой (4)'!Q10</f>
        <v>-1.4779288903810084E-12</v>
      </c>
      <c r="Q91" s="32">
        <f>R10-'Предявени брой (1)'!R10-'Предявени брой (2)'!R10-'Предявени брой (3)'!R10-'Предявени брой (4)'!R10</f>
        <v>-4.3200998334214091E-12</v>
      </c>
      <c r="R91" s="32">
        <f>S10-'Предявени брой (1)'!S10-'Предявени брой (2)'!S10-'Предявени брой (3)'!S10-'Предявени брой (4)'!S10</f>
        <v>-3.5242919693700969E-12</v>
      </c>
      <c r="S91" s="32">
        <f>T10-'Предявени брой (1)'!T10-'Предявени брой (2)'!T10-'Предявени брой (3)'!T10-'Предявени брой (4)'!T10</f>
        <v>-2.2737367544323206E-12</v>
      </c>
      <c r="T91" s="32">
        <f>U10-'Предявени брой (1)'!U10-'Предявени брой (2)'!U10-'Предявени брой (3)'!U10-'Предявени брой (4)'!U10</f>
        <v>-1.1368683772161603E-12</v>
      </c>
      <c r="U91" s="32">
        <f>V10-'Предявени брой (1)'!V10-'Предявени брой (2)'!V10-'Предявени брой (3)'!V10-'Предявени брой (4)'!V10</f>
        <v>-1.1368683772161603E-12</v>
      </c>
      <c r="V91" s="32">
        <f>W10-'Предявени брой (1)'!W10-'Предявени брой (2)'!W10-'Предявени брой (3)'!W10-'Предявени брой (4)'!W10</f>
        <v>0</v>
      </c>
      <c r="W91" s="32">
        <f>X10-'Предявени брой (1)'!X10-'Предявени брой (2)'!X10-'Предявени брой (3)'!X10-'Предявени брой (4)'!X10</f>
        <v>-2.0463630789890885E-12</v>
      </c>
      <c r="X91" s="32">
        <f>Y10-'Предявени брой (1)'!Y10-'Предявени брой (2)'!Y10-'Предявени брой (3)'!Y10-'Предявени брой (4)'!Y10</f>
        <v>-2.0463630789890885E-12</v>
      </c>
      <c r="Y91" s="32">
        <f>Z10-'Предявени брой (1)'!Z10-'Предявени брой (2)'!Z10-'Предявени брой (3)'!Z10-'Предявени брой (4)'!Z10</f>
        <v>-2.0463630789890885E-12</v>
      </c>
      <c r="Z91" s="32">
        <f>AA10-'Предявени брой (1)'!AA10-'Предявени брой (2)'!AA10-'Предявени брой (3)'!AA10-'Предявени брой (4)'!AA10</f>
        <v>-2.0463630789890885E-12</v>
      </c>
      <c r="AA91" s="32">
        <f>AB10-'Предявени брой (1)'!AB10-'Предявени брой (2)'!AB10-'Предявени брой (3)'!AB10-'Предявени брой (4)'!AB10</f>
        <v>-2.0463630789890885E-12</v>
      </c>
      <c r="AB91" s="32">
        <f>AC10-'Предявени брой (1)'!AC10-'Предявени брой (2)'!AC10-'Предявени брой (3)'!AC10-'Предявени брой (4)'!AC10</f>
        <v>-2.0463630789890885E-12</v>
      </c>
      <c r="AC91" s="32">
        <f>AD10-'Предявени брой (1)'!AD10-'Предявени брой (2)'!AD10-'Предявени брой (3)'!AD10-'Предявени брой (4)'!AD10</f>
        <v>-2.0463630789890885E-12</v>
      </c>
      <c r="AD91" s="32">
        <f>AE10-'Предявени брой (1)'!AE10-'Предявени брой (2)'!AE10-'Предявени брой (3)'!AE10-'Предявени брой (4)'!AE10</f>
        <v>-2.0463630789890885E-12</v>
      </c>
      <c r="AE91" s="32">
        <f>AF10-'Предявени брой (1)'!AF10-'Предявени брой (2)'!AF10-'Предявени брой (3)'!AF10-'Предявени брой (4)'!AF10</f>
        <v>-2.0463630789890885E-12</v>
      </c>
      <c r="AF91" s="32">
        <f>AG10-'Предявени брой (1)'!AG10-'Предявени брой (2)'!AG10-'Предявени брой (3)'!AG10-'Предявени брой (4)'!AG10</f>
        <v>-2.0463630789890885E-12</v>
      </c>
      <c r="AG91" s="33"/>
      <c r="AH91" s="33"/>
      <c r="AI91" s="33"/>
      <c r="AJ91" s="33"/>
      <c r="AK91" s="33"/>
    </row>
    <row r="92" spans="1:39" x14ac:dyDescent="0.2">
      <c r="A92" s="32">
        <f>B11-'Предявени брой (1)'!B11-'Предявени брой (2)'!B11-'Предявени брой (3)'!B11-'Предявени брой (4)'!B11</f>
        <v>-7.3896444519050419E-13</v>
      </c>
      <c r="B92" s="32">
        <f>C11-'Предявени брой (1)'!C11-'Предявени брой (2)'!C11-'Предявени брой (3)'!C11-'Предявени брой (4)'!C11</f>
        <v>0</v>
      </c>
      <c r="C92" s="32">
        <f>D11-'Предявени брой (1)'!D11-'Предявени брой (2)'!D11-'Предявени брой (3)'!D11-'Предявени брой (4)'!D11</f>
        <v>0</v>
      </c>
      <c r="D92" s="32">
        <f>E11-'Предявени брой (1)'!E11-'Предявени брой (2)'!E11-'Предявени брой (3)'!E11-'Предявени брой (4)'!E11</f>
        <v>1.9326762412674725E-12</v>
      </c>
      <c r="E92" s="32">
        <f>F11-'Предявени брой (1)'!F11-'Предявени брой (2)'!F11-'Предявени брой (3)'!F11-'Предявени брой (4)'!F11</f>
        <v>0</v>
      </c>
      <c r="F92" s="32">
        <f>G11-'Предявени брой (1)'!G11-'Предявени брой (2)'!G11-'Предявени брой (3)'!G11-'Предявени брой (4)'!G11</f>
        <v>1.2505552149377763E-12</v>
      </c>
      <c r="G92" s="32">
        <f>H11-'Предявени брой (1)'!H11-'Предявени брой (2)'!H11-'Предявени брой (3)'!H11-'Предявени брой (4)'!H11</f>
        <v>-2.1600499167107046E-12</v>
      </c>
      <c r="H92" s="32">
        <f>I11-'Предявени брой (1)'!I11-'Предявени брой (2)'!I11-'Предявени брой (3)'!I11-'Предявени брой (4)'!I11</f>
        <v>4.5474735088646412E-12</v>
      </c>
      <c r="I92" s="32">
        <f>J11-'Предявени брой (1)'!J11-'Предявени брой (2)'!J11-'Предявени брой (3)'!J11-'Предявени брой (4)'!J11</f>
        <v>1.5916157281026244E-12</v>
      </c>
      <c r="J92" s="32">
        <f>K11-'Предявени брой (1)'!K11-'Предявени брой (2)'!K11-'Предявени брой (3)'!K11-'Предявени брой (4)'!K11</f>
        <v>2.5011104298755527E-12</v>
      </c>
      <c r="K92" s="32">
        <f>L11-'Предявени брой (1)'!L11-'Предявени брой (2)'!L11-'Предявени брой (3)'!L11-'Предявени брой (4)'!L11</f>
        <v>0</v>
      </c>
      <c r="L92" s="32">
        <f>M11-'Предявени брой (1)'!M11-'Предявени брой (2)'!M11-'Предявени брой (3)'!M11-'Предявени брой (4)'!M11</f>
        <v>-1.2505552149377763E-12</v>
      </c>
      <c r="M92" s="32">
        <f>N11-'Предявени брой (1)'!N11-'Предявени брой (2)'!N11-'Предявени брой (3)'!N11-'Предявени брой (4)'!N11</f>
        <v>1.9326762412674725E-12</v>
      </c>
      <c r="N92" s="32">
        <f>O11-'Предявени брой (1)'!O11-'Предявени брой (2)'!O11-'Предявени брой (3)'!O11-'Предявени брой (4)'!O11</f>
        <v>-2.6147972675971687E-12</v>
      </c>
      <c r="O92" s="32">
        <f>P11-'Предявени брой (1)'!P11-'Предявени брой (2)'!P11-'Предявени брой (3)'!P11-'Предявени брой (4)'!P11</f>
        <v>1.7053025658242404E-12</v>
      </c>
      <c r="P92" s="32">
        <f>Q11-'Предявени брой (1)'!Q11-'Предявени брой (2)'!Q11-'Предявени брой (3)'!Q11-'Предявени брой (4)'!Q11</f>
        <v>1.7053025658242404E-12</v>
      </c>
      <c r="Q92" s="32">
        <f>R11-'Предявени брой (1)'!R11-'Предявени брой (2)'!R11-'Предявени брой (3)'!R11-'Предявени брой (4)'!R11</f>
        <v>2.1600499167107046E-12</v>
      </c>
      <c r="R92" s="32">
        <f>S11-'Предявени брой (1)'!S11-'Предявени брой (2)'!S11-'Предявени брой (3)'!S11-'Предявени брой (4)'!S11</f>
        <v>1.5916157281026244E-12</v>
      </c>
      <c r="S92" s="32">
        <f>T11-'Предявени брой (1)'!T11-'Предявени брой (2)'!T11-'Предявени брой (3)'!T11-'Предявени брой (4)'!T11</f>
        <v>1.5916157281026244E-12</v>
      </c>
      <c r="T92" s="32">
        <f>U11-'Предявени брой (1)'!U11-'Предявени брой (2)'!U11-'Предявени брой (3)'!U11-'Предявени брой (4)'!U11</f>
        <v>1.5916157281026244E-12</v>
      </c>
      <c r="U92" s="32">
        <f>V11-'Предявени брой (1)'!V11-'Предявени брой (2)'!V11-'Предявени брой (3)'!V11-'Предявени брой (4)'!V11</f>
        <v>1.5916157281026244E-12</v>
      </c>
      <c r="V92" s="32">
        <f>W11-'Предявени брой (1)'!W11-'Предявени брой (2)'!W11-'Предявени брой (3)'!W11-'Предявени брой (4)'!W11</f>
        <v>1.8189894035458565E-12</v>
      </c>
      <c r="W92" s="32">
        <f>X11-'Предявени брой (1)'!X11-'Предявени брой (2)'!X11-'Предявени брой (3)'!X11-'Предявени брой (4)'!X11</f>
        <v>1.8189894035458565E-12</v>
      </c>
      <c r="X92" s="32">
        <f>Y11-'Предявени брой (1)'!Y11-'Предявени брой (2)'!Y11-'Предявени брой (3)'!Y11-'Предявени брой (4)'!Y11</f>
        <v>1.8189894035458565E-12</v>
      </c>
      <c r="Y92" s="32">
        <f>Z11-'Предявени брой (1)'!Z11-'Предявени брой (2)'!Z11-'Предявени брой (3)'!Z11-'Предявени брой (4)'!Z11</f>
        <v>1.8189894035458565E-12</v>
      </c>
      <c r="Z92" s="32">
        <f>AA11-'Предявени брой (1)'!AA11-'Предявени брой (2)'!AA11-'Предявени брой (3)'!AA11-'Предявени брой (4)'!AA11</f>
        <v>1.8189894035458565E-12</v>
      </c>
      <c r="AA92" s="32">
        <f>AB11-'Предявени брой (1)'!AB11-'Предявени брой (2)'!AB11-'Предявени брой (3)'!AB11-'Предявени брой (4)'!AB11</f>
        <v>1.8189894035458565E-12</v>
      </c>
      <c r="AB92" s="32">
        <f>AC11-'Предявени брой (1)'!AC11-'Предявени брой (2)'!AC11-'Предявени брой (3)'!AC11-'Предявени брой (4)'!AC11</f>
        <v>1.8189894035458565E-12</v>
      </c>
      <c r="AC92" s="32">
        <f>AD11-'Предявени брой (1)'!AD11-'Предявени брой (2)'!AD11-'Предявени брой (3)'!AD11-'Предявени брой (4)'!AD11</f>
        <v>1.8189894035458565E-12</v>
      </c>
      <c r="AD92" s="32">
        <f>AE11-'Предявени брой (1)'!AE11-'Предявени брой (2)'!AE11-'Предявени брой (3)'!AE11-'Предявени брой (4)'!AE11</f>
        <v>1.8189894035458565E-12</v>
      </c>
      <c r="AE92" s="32">
        <f>AF11-'Предявени брой (1)'!AF11-'Предявени брой (2)'!AF11-'Предявени брой (3)'!AF11-'Предявени брой (4)'!AF11</f>
        <v>1.8189894035458565E-12</v>
      </c>
      <c r="AF92" s="33"/>
      <c r="AG92" s="33"/>
      <c r="AH92" s="33"/>
      <c r="AI92" s="33"/>
      <c r="AJ92" s="33"/>
      <c r="AK92" s="33"/>
    </row>
    <row r="93" spans="1:39" x14ac:dyDescent="0.2">
      <c r="A93" s="32">
        <f>B12-'Предявени брой (1)'!B12-'Предявени брой (2)'!B12-'Предявени брой (3)'!B12-'Предявени брой (4)'!B12</f>
        <v>0</v>
      </c>
      <c r="B93" s="32">
        <f>C12-'Предявени брой (1)'!C12-'Предявени брой (2)'!C12-'Предявени брой (3)'!C12-'Предявени брой (4)'!C12</f>
        <v>0</v>
      </c>
      <c r="C93" s="32">
        <f>D12-'Предявени брой (1)'!D12-'Предявени брой (2)'!D12-'Предявени брой (3)'!D12-'Предявени брой (4)'!D12</f>
        <v>-2.8990143619012088E-12</v>
      </c>
      <c r="D93" s="32">
        <f>E12-'Предявени брой (1)'!E12-'Предявени брой (2)'!E12-'Предявени брой (3)'!E12-'Предявени брой (4)'!E12</f>
        <v>-7.3896444519050419E-13</v>
      </c>
      <c r="E93" s="32">
        <f>F12-'Предявени брой (1)'!F12-'Предявени брой (2)'!F12-'Предявени брой (3)'!F12-'Предявени брой (4)'!F12</f>
        <v>-1.4210854715202004E-12</v>
      </c>
      <c r="F93" s="32">
        <f>G12-'Предявени брой (1)'!G12-'Предявени брой (2)'!G12-'Предявени брой (3)'!G12-'Предявени брой (4)'!G12</f>
        <v>1.6484591469634324E-12</v>
      </c>
      <c r="G93" s="32">
        <f>H12-'Предявени брой (1)'!H12-'Предявени брой (2)'!H12-'Предявени брой (3)'!H12-'Предявени брой (4)'!H12</f>
        <v>-9.6633812063373625E-13</v>
      </c>
      <c r="H93" s="32">
        <f>I12-'Предявени брой (1)'!I12-'Предявени брой (2)'!I12-'Предявени брой (3)'!I12-'Предявени брой (4)'!I12</f>
        <v>-8.5265128291212022E-13</v>
      </c>
      <c r="I93" s="32">
        <f>J12-'Предявени брой (1)'!J12-'Предявени брой (2)'!J12-'Предявени брой (3)'!J12-'Предявени брой (4)'!J12</f>
        <v>-1.0231815394945443E-12</v>
      </c>
      <c r="J93" s="32">
        <f>K12-'Предявени брой (1)'!K12-'Предявени брой (2)'!K12-'Предявени брой (3)'!K12-'Предявени брой (4)'!K12</f>
        <v>1.1368683772161603E-12</v>
      </c>
      <c r="K93" s="32">
        <f>L12-'Предявени брой (1)'!L12-'Предявени брой (2)'!L12-'Предявени брой (3)'!L12-'Предявени брой (4)'!L12</f>
        <v>-2.5011104298755527E-12</v>
      </c>
      <c r="L93" s="32">
        <f>M12-'Предявени брой (1)'!M12-'Предявени брой (2)'!M12-'Предявени брой (3)'!M12-'Предявени брой (4)'!M12</f>
        <v>6.2527760746888816E-13</v>
      </c>
      <c r="M93" s="32">
        <f>N12-'Предявени брой (1)'!N12-'Предявени брой (2)'!N12-'Предявени брой (3)'!N12-'Предявени брой (4)'!N12</f>
        <v>9.6633812063373625E-13</v>
      </c>
      <c r="N93" s="32">
        <f>O12-'Предявени брой (1)'!O12-'Предявени брой (2)'!O12-'Предявени брой (3)'!O12-'Предявени брой (4)'!O12</f>
        <v>-2.5579538487363607E-12</v>
      </c>
      <c r="O93" s="32">
        <f>P12-'Предявени брой (1)'!P12-'Предявени брой (2)'!P12-'Предявени брой (3)'!P12-'Предявени брой (4)'!P12</f>
        <v>-2.5579538487363607E-12</v>
      </c>
      <c r="P93" s="32">
        <f>Q12-'Предявени брой (1)'!Q12-'Предявени брой (2)'!Q12-'Предявени брой (3)'!Q12-'Предявени брой (4)'!Q12</f>
        <v>-2.5579538487363607E-12</v>
      </c>
      <c r="Q93" s="32">
        <f>R12-'Предявени брой (1)'!R12-'Предявени брой (2)'!R12-'Предявени брой (3)'!R12-'Предявени брой (4)'!R12</f>
        <v>-2.5579538487363607E-12</v>
      </c>
      <c r="R93" s="32">
        <f>S12-'Предявени брой (1)'!S12-'Предявени брой (2)'!S12-'Предявени брой (3)'!S12-'Предявени брой (4)'!S12</f>
        <v>1.0800249583553523E-12</v>
      </c>
      <c r="S93" s="32">
        <f>T12-'Предявени брой (1)'!T12-'Предявени брой (2)'!T12-'Предявени брой (3)'!T12-'Предявени брой (4)'!T12</f>
        <v>1.0800249583553523E-12</v>
      </c>
      <c r="T93" s="32">
        <f>U12-'Предявени брой (1)'!U12-'Предявени брой (2)'!U12-'Предявени брой (3)'!U12-'Предявени брой (4)'!U12</f>
        <v>-1.8758328224066645E-12</v>
      </c>
      <c r="U93" s="32">
        <f>V12-'Предявени брой (1)'!V12-'Предявени брой (2)'!V12-'Предявени брой (3)'!V12-'Предявени брой (4)'!V12</f>
        <v>-1.8758328224066645E-12</v>
      </c>
      <c r="V93" s="32">
        <f>W12-'Предявени брой (1)'!W12-'Предявени брой (2)'!W12-'Предявени брой (3)'!W12-'Предявени брой (4)'!W12</f>
        <v>-1.8758328224066645E-12</v>
      </c>
      <c r="W93" s="32">
        <f>X12-'Предявени брой (1)'!X12-'Предявени брой (2)'!X12-'Предявени брой (3)'!X12-'Предявени брой (4)'!X12</f>
        <v>-1.8758328224066645E-12</v>
      </c>
      <c r="X93" s="32">
        <f>Y12-'Предявени брой (1)'!Y12-'Предявени брой (2)'!Y12-'Предявени брой (3)'!Y12-'Предявени брой (4)'!Y12</f>
        <v>-1.8758328224066645E-12</v>
      </c>
      <c r="Y93" s="32">
        <f>Z12-'Предявени брой (1)'!Z12-'Предявени брой (2)'!Z12-'Предявени брой (3)'!Z12-'Предявени брой (4)'!Z12</f>
        <v>-1.8758328224066645E-12</v>
      </c>
      <c r="Z93" s="32">
        <f>AA12-'Предявени брой (1)'!AA12-'Предявени брой (2)'!AA12-'Предявени брой (3)'!AA12-'Предявени брой (4)'!AA12</f>
        <v>-1.8758328224066645E-12</v>
      </c>
      <c r="AA93" s="32">
        <f>AB12-'Предявени брой (1)'!AB12-'Предявени брой (2)'!AB12-'Предявени брой (3)'!AB12-'Предявени брой (4)'!AB12</f>
        <v>-1.8758328224066645E-12</v>
      </c>
      <c r="AB93" s="32">
        <f>AC12-'Предявени брой (1)'!AC12-'Предявени брой (2)'!AC12-'Предявени брой (3)'!AC12-'Предявени брой (4)'!AC12</f>
        <v>-1.8758328224066645E-12</v>
      </c>
      <c r="AC93" s="32">
        <f>AD12-'Предявени брой (1)'!AD12-'Предявени брой (2)'!AD12-'Предявени брой (3)'!AD12-'Предявени брой (4)'!AD12</f>
        <v>-1.8758328224066645E-12</v>
      </c>
      <c r="AD93" s="32">
        <f>AE12-'Предявени брой (1)'!AE12-'Предявени брой (2)'!AE12-'Предявени брой (3)'!AE12-'Предявени брой (4)'!AE12</f>
        <v>-1.8758328224066645E-12</v>
      </c>
      <c r="AE93" s="33"/>
      <c r="AF93" s="33"/>
      <c r="AG93" s="33"/>
      <c r="AH93" s="33"/>
      <c r="AI93" s="33"/>
      <c r="AJ93" s="33"/>
      <c r="AK93" s="33"/>
    </row>
    <row r="94" spans="1:39" x14ac:dyDescent="0.2">
      <c r="A94" s="32">
        <f>B13-'Предявени брой (1)'!B13-'Предявени брой (2)'!B13-'Предявени брой (3)'!B13-'Предявени брой (4)'!B13</f>
        <v>-1.5063505998114124E-12</v>
      </c>
      <c r="B94" s="32">
        <f>C13-'Предявени брой (1)'!C13-'Предявени брой (2)'!C13-'Предявени брой (3)'!C13-'Предявени брой (4)'!C13</f>
        <v>0</v>
      </c>
      <c r="C94" s="32">
        <f>D13-'Предявени брой (1)'!D13-'Предявени брой (2)'!D13-'Предявени брой (3)'!D13-'Предявени брой (4)'!D13</f>
        <v>2.2168933355715126E-12</v>
      </c>
      <c r="D94" s="32">
        <f>E13-'Предявени брой (1)'!E13-'Предявени брой (2)'!E13-'Предявени брой (3)'!E13-'Предявени брой (4)'!E13</f>
        <v>0</v>
      </c>
      <c r="E94" s="32">
        <f>F13-'Предявени брой (1)'!F13-'Предявени брой (2)'!F13-'Предявени брой (3)'!F13-'Предявени брой (4)'!F13</f>
        <v>0</v>
      </c>
      <c r="F94" s="32">
        <f>G13-'Предявени брой (1)'!G13-'Предявени брой (2)'!G13-'Предявени брой (3)'!G13-'Предявени брой (4)'!G13</f>
        <v>4.8316906031686813E-12</v>
      </c>
      <c r="G94" s="32">
        <f>H13-'Предявени брой (1)'!H13-'Предявени брой (2)'!H13-'Предявени брой (3)'!H13-'Предявени брой (4)'!H13</f>
        <v>-2.4442670110147446E-12</v>
      </c>
      <c r="H94" s="32">
        <f>I13-'Предявени брой (1)'!I13-'Предявени брой (2)'!I13-'Предявени брой (3)'!I13-'Предявени брой (4)'!I13</f>
        <v>3.1832314562052488E-12</v>
      </c>
      <c r="I94" s="32">
        <f>J13-'Предявени брой (1)'!J13-'Предявени брой (2)'!J13-'Предявени брой (3)'!J13-'Предявени брой (4)'!J13</f>
        <v>-2.1600499167107046E-12</v>
      </c>
      <c r="J94" s="32">
        <f>K13-'Предявени брой (1)'!K13-'Предявени брой (2)'!K13-'Предявени брой (3)'!K13-'Предявени брой (4)'!K13</f>
        <v>9.6633812063373625E-13</v>
      </c>
      <c r="K94" s="32">
        <f>L13-'Предявени брой (1)'!L13-'Предявени брой (2)'!L13-'Предявени брой (3)'!L13-'Предявени брой (4)'!L13</f>
        <v>7.3896444519050419E-13</v>
      </c>
      <c r="L94" s="32">
        <f>M13-'Предявени брой (1)'!M13-'Предявени брой (2)'!M13-'Предявени брой (3)'!M13-'Предявени брой (4)'!M13</f>
        <v>0</v>
      </c>
      <c r="M94" s="32">
        <f>N13-'Предявени брой (1)'!N13-'Предявени брой (2)'!N13-'Предявени брой (3)'!N13-'Предявени брой (4)'!N13</f>
        <v>2.5011104298755527E-12</v>
      </c>
      <c r="N94" s="32">
        <f>O13-'Предявени брой (1)'!O13-'Предявени брой (2)'!O13-'Предявени брой (3)'!O13-'Предявени брой (4)'!O13</f>
        <v>-1.1368683772161603E-12</v>
      </c>
      <c r="O94" s="32">
        <f>P13-'Предявени брой (1)'!P13-'Предявени брой (2)'!P13-'Предявени брой (3)'!P13-'Предявени брой (4)'!P13</f>
        <v>2.5011104298755527E-12</v>
      </c>
      <c r="P94" s="32">
        <f>Q13-'Предявени брой (1)'!Q13-'Предявени брой (2)'!Q13-'Предявени брой (3)'!Q13-'Предявени брой (4)'!Q13</f>
        <v>-1.1368683772161603E-12</v>
      </c>
      <c r="Q94" s="32">
        <f>R13-'Предявени брой (1)'!R13-'Предявени брой (2)'!R13-'Предявени брой (3)'!R13-'Предявени брой (4)'!R13</f>
        <v>-1.1368683772161603E-12</v>
      </c>
      <c r="R94" s="32">
        <f>S13-'Предявени брой (1)'!S13-'Предявени брой (2)'!S13-'Предявени брой (3)'!S13-'Предявени брой (4)'!S13</f>
        <v>-1.1368683772161603E-12</v>
      </c>
      <c r="S94" s="32">
        <f>T13-'Предявени брой (1)'!T13-'Предявени брой (2)'!T13-'Предявени брой (3)'!T13-'Предявени брой (4)'!T13</f>
        <v>-1.1368683772161603E-12</v>
      </c>
      <c r="T94" s="32">
        <f>U13-'Предявени брой (1)'!U13-'Предявени брой (2)'!U13-'Предявени брой (3)'!U13-'Предявени брой (4)'!U13</f>
        <v>-1.1368683772161603E-12</v>
      </c>
      <c r="U94" s="32">
        <f>V13-'Предявени брой (1)'!V13-'Предявени брой (2)'!V13-'Предявени брой (3)'!V13-'Предявени брой (4)'!V13</f>
        <v>-1.1368683772161603E-12</v>
      </c>
      <c r="V94" s="32">
        <f>W13-'Предявени брой (1)'!W13-'Предявени брой (2)'!W13-'Предявени брой (3)'!W13-'Предявени брой (4)'!W13</f>
        <v>2.5011104298755527E-12</v>
      </c>
      <c r="W94" s="32">
        <f>X13-'Предявени брой (1)'!X13-'Предявени брой (2)'!X13-'Предявени брой (3)'!X13-'Предявени брой (4)'!X13</f>
        <v>0</v>
      </c>
      <c r="X94" s="32">
        <f>Y13-'Предявени брой (1)'!Y13-'Предявени брой (2)'!Y13-'Предявени брой (3)'!Y13-'Предявени брой (4)'!Y13</f>
        <v>0</v>
      </c>
      <c r="Y94" s="32">
        <f>Z13-'Предявени брой (1)'!Z13-'Предявени брой (2)'!Z13-'Предявени брой (3)'!Z13-'Предявени брой (4)'!Z13</f>
        <v>0</v>
      </c>
      <c r="Z94" s="32">
        <f>AA13-'Предявени брой (1)'!AA13-'Предявени брой (2)'!AA13-'Предявени брой (3)'!AA13-'Предявени брой (4)'!AA13</f>
        <v>0</v>
      </c>
      <c r="AA94" s="32">
        <f>AB13-'Предявени брой (1)'!AB13-'Предявени брой (2)'!AB13-'Предявени брой (3)'!AB13-'Предявени брой (4)'!AB13</f>
        <v>0</v>
      </c>
      <c r="AB94" s="32">
        <f>AC13-'Предявени брой (1)'!AC13-'Предявени брой (2)'!AC13-'Предявени брой (3)'!AC13-'Предявени брой (4)'!AC13</f>
        <v>0</v>
      </c>
      <c r="AC94" s="32">
        <f>AD13-'Предявени брой (1)'!AD13-'Предявени брой (2)'!AD13-'Предявени брой (3)'!AD13-'Предявени брой (4)'!AD13</f>
        <v>0</v>
      </c>
      <c r="AD94" s="33"/>
      <c r="AE94" s="33"/>
      <c r="AF94" s="33"/>
      <c r="AG94" s="33"/>
      <c r="AH94" s="33"/>
      <c r="AI94" s="33"/>
      <c r="AJ94" s="33"/>
      <c r="AK94" s="33"/>
    </row>
    <row r="95" spans="1:39" x14ac:dyDescent="0.2">
      <c r="A95" s="32">
        <f>B14-'Предявени брой (1)'!B14-'Предявени брой (2)'!B14-'Предявени брой (3)'!B14-'Предявени брой (4)'!B14</f>
        <v>0</v>
      </c>
      <c r="B95" s="32">
        <f>C14-'Предявени брой (1)'!C14-'Предявени брой (2)'!C14-'Предявени брой (3)'!C14-'Предявени брой (4)'!C14</f>
        <v>-5.1159076974727213E-13</v>
      </c>
      <c r="C95" s="32">
        <f>D14-'Предявени брой (1)'!D14-'Предявени брой (2)'!D14-'Предявени брой (3)'!D14-'Предявени брой (4)'!D14</f>
        <v>-1.3642420526593924E-12</v>
      </c>
      <c r="D95" s="32">
        <f>E14-'Предявени брой (1)'!E14-'Предявени брой (2)'!E14-'Предявени брой (3)'!E14-'Предявени брой (4)'!E14</f>
        <v>2.1600499167107046E-12</v>
      </c>
      <c r="E95" s="32">
        <f>F14-'Предявени брой (1)'!F14-'Предявени брой (2)'!F14-'Предявени брой (3)'!F14-'Предявени брой (4)'!F14</f>
        <v>2.8421709430404007E-12</v>
      </c>
      <c r="F95" s="32">
        <f>G14-'Предявени брой (1)'!G14-'Предявени брой (2)'!G14-'Предявени брой (3)'!G14-'Предявени брой (4)'!G14</f>
        <v>0</v>
      </c>
      <c r="G95" s="32">
        <f>H14-'Предявени брой (1)'!H14-'Предявени брой (2)'!H14-'Предявени брой (3)'!H14-'Предявени брой (4)'!H14</f>
        <v>1.4779288903810084E-12</v>
      </c>
      <c r="H95" s="32">
        <f>I14-'Предявени брой (1)'!I14-'Предявени брой (2)'!I14-'Предявени брой (3)'!I14-'Предявени брой (4)'!I14</f>
        <v>-3.1832314562052488E-12</v>
      </c>
      <c r="I95" s="32">
        <f>J14-'Предявени брой (1)'!J14-'Предявени брой (2)'!J14-'Предявени брой (3)'!J14-'Предявени брой (4)'!J14</f>
        <v>1.9326762412674725E-12</v>
      </c>
      <c r="J95" s="32">
        <f>K14-'Предявени брой (1)'!K14-'Предявени брой (2)'!K14-'Предявени брой (3)'!K14-'Предявени брой (4)'!K14</f>
        <v>-2.2737367544323206E-12</v>
      </c>
      <c r="K95" s="32">
        <f>L14-'Предявени брой (1)'!L14-'Предявени брой (2)'!L14-'Предявени брой (3)'!L14-'Предявени брой (4)'!L14</f>
        <v>2.2737367544323206E-12</v>
      </c>
      <c r="L95" s="32">
        <f>M14-'Предявени брой (1)'!M14-'Предявени брой (2)'!M14-'Предявени брой (3)'!M14-'Предявени брой (4)'!M14</f>
        <v>3.4106051316484809E-12</v>
      </c>
      <c r="M95" s="32">
        <f>N14-'Предявени брой (1)'!N14-'Предявени брой (2)'!N14-'Предявени брой (3)'!N14-'Предявени брой (4)'!N14</f>
        <v>1.1368683772161603E-12</v>
      </c>
      <c r="N95" s="32">
        <f>O14-'Предявени брой (1)'!O14-'Предявени брой (2)'!O14-'Предявени брой (3)'!O14-'Предявени брой (4)'!O14</f>
        <v>0</v>
      </c>
      <c r="O95" s="32">
        <f>P14-'Предявени брой (1)'!P14-'Предявени брой (2)'!P14-'Предявени брой (3)'!P14-'Предявени брой (4)'!P14</f>
        <v>-3.865352482534945E-12</v>
      </c>
      <c r="P95" s="32">
        <f>Q14-'Предявени брой (1)'!Q14-'Предявени брой (2)'!Q14-'Предявени брой (3)'!Q14-'Предявени брой (4)'!Q14</f>
        <v>0</v>
      </c>
      <c r="Q95" s="32">
        <f>R14-'Предявени брой (1)'!R14-'Предявени брой (2)'!R14-'Предявени брой (3)'!R14-'Предявени брой (4)'!R14</f>
        <v>2.9558577807620168E-12</v>
      </c>
      <c r="R95" s="32">
        <f>S14-'Предявени брой (1)'!S14-'Предявени брой (2)'!S14-'Предявени брой (3)'!S14-'Предявени брой (4)'!S14</f>
        <v>1.0231815394945443E-12</v>
      </c>
      <c r="S95" s="32">
        <f>T14-'Предявени брой (1)'!T14-'Предявени брой (2)'!T14-'Предявени брой (3)'!T14-'Предявени брой (4)'!T14</f>
        <v>1.0231815394945443E-12</v>
      </c>
      <c r="T95" s="32">
        <f>U14-'Предявени брой (1)'!U14-'Предявени брой (2)'!U14-'Предявени брой (3)'!U14-'Предявени брой (4)'!U14</f>
        <v>1.0231815394945443E-12</v>
      </c>
      <c r="U95" s="32">
        <f>V14-'Предявени брой (1)'!V14-'Предявени брой (2)'!V14-'Предявени брой (3)'!V14-'Предявени брой (4)'!V14</f>
        <v>1.0231815394945443E-12</v>
      </c>
      <c r="V95" s="32">
        <f>W14-'Предявени брой (1)'!W14-'Предявени брой (2)'!W14-'Предявени брой (3)'!W14-'Предявени брой (4)'!W14</f>
        <v>2.3874235921539366E-12</v>
      </c>
      <c r="W95" s="32">
        <f>X14-'Предявени брой (1)'!X14-'Предявени брой (2)'!X14-'Предявени брой (3)'!X14-'Предявени брой (4)'!X14</f>
        <v>2.3874235921539366E-12</v>
      </c>
      <c r="X95" s="32">
        <f>Y14-'Предявени брой (1)'!Y14-'Предявени брой (2)'!Y14-'Предявени брой (3)'!Y14-'Предявени брой (4)'!Y14</f>
        <v>2.3874235921539366E-12</v>
      </c>
      <c r="Y95" s="32">
        <f>Z14-'Предявени брой (1)'!Z14-'Предявени брой (2)'!Z14-'Предявени брой (3)'!Z14-'Предявени брой (4)'!Z14</f>
        <v>-1.2505552149377763E-12</v>
      </c>
      <c r="Z95" s="32">
        <f>AA14-'Предявени брой (1)'!AA14-'Предявени брой (2)'!AA14-'Предявени брой (3)'!AA14-'Предявени брой (4)'!AA14</f>
        <v>-1.2505552149377763E-12</v>
      </c>
      <c r="AA95" s="32">
        <f>AB14-'Предявени брой (1)'!AB14-'Предявени брой (2)'!AB14-'Предявени брой (3)'!AB14-'Предявени брой (4)'!AB14</f>
        <v>-1.2505552149377763E-12</v>
      </c>
      <c r="AB95" s="32">
        <f>AC14-'Предявени брой (1)'!AC14-'Предявени брой (2)'!AC14-'Предявени брой (3)'!AC14-'Предявени брой (4)'!AC14</f>
        <v>-1.2505552149377763E-12</v>
      </c>
      <c r="AC95" s="33"/>
      <c r="AD95" s="33"/>
      <c r="AE95" s="33"/>
      <c r="AF95" s="33"/>
      <c r="AG95" s="33"/>
      <c r="AH95" s="33"/>
      <c r="AI95" s="33"/>
      <c r="AJ95" s="33"/>
      <c r="AK95" s="33"/>
    </row>
    <row r="96" spans="1:39" x14ac:dyDescent="0.2">
      <c r="A96" s="32">
        <f>B15-'Предявени брой (1)'!B15-'Предявени брой (2)'!B15-'Предявени брой (3)'!B15-'Предявени брой (4)'!B15</f>
        <v>5.6843418860808015E-13</v>
      </c>
      <c r="B96" s="32">
        <f>C15-'Предявени брой (1)'!C15-'Предявени брой (2)'!C15-'Предявени брой (3)'!C15-'Предявени брой (4)'!C15</f>
        <v>0</v>
      </c>
      <c r="C96" s="32">
        <f>D15-'Предявени брой (1)'!D15-'Предявени брой (2)'!D15-'Предявени брой (3)'!D15-'Предявени брой (4)'!D15</f>
        <v>-1.1368683772161603E-12</v>
      </c>
      <c r="D96" s="32">
        <f>E15-'Предявени брой (1)'!E15-'Предявени брой (2)'!E15-'Предявени брой (3)'!E15-'Предявени брой (4)'!E15</f>
        <v>0</v>
      </c>
      <c r="E96" s="32">
        <f>F15-'Предявени брой (1)'!F15-'Предявени брой (2)'!F15-'Предявени брой (3)'!F15-'Предявени брой (4)'!F15</f>
        <v>-4.0927261579781771E-12</v>
      </c>
      <c r="F96" s="32">
        <f>G15-'Предявени брой (1)'!G15-'Предявени брой (2)'!G15-'Предявени брой (3)'!G15-'Предявени брой (4)'!G15</f>
        <v>-1.3642420526593924E-12</v>
      </c>
      <c r="G96" s="32">
        <f>H15-'Предявени брой (1)'!H15-'Предявени брой (2)'!H15-'Предявени брой (3)'!H15-'Предявени брой (4)'!H15</f>
        <v>2.7284841053187847E-12</v>
      </c>
      <c r="H96" s="32">
        <f>I15-'Предявени брой (1)'!I15-'Предявени брой (2)'!I15-'Предявени брой (3)'!I15-'Предявени брой (4)'!I15</f>
        <v>0</v>
      </c>
      <c r="I96" s="32">
        <f>J15-'Предявени брой (1)'!J15-'Предявени брой (2)'!J15-'Предявени брой (3)'!J15-'Предявени брой (4)'!J15</f>
        <v>-1.9326762412674725E-12</v>
      </c>
      <c r="J96" s="32">
        <f>K15-'Предявени брой (1)'!K15-'Предявени брой (2)'!K15-'Предявени брой (3)'!K15-'Предявени брой (4)'!K15</f>
        <v>-1.2505552149377763E-12</v>
      </c>
      <c r="K96" s="32">
        <f>L15-'Предявени брой (1)'!L15-'Предявени брой (2)'!L15-'Предявени брой (3)'!L15-'Предявени брой (4)'!L15</f>
        <v>-1.1368683772161603E-12</v>
      </c>
      <c r="L96" s="32">
        <f>M15-'Предявени брой (1)'!M15-'Предявени брой (2)'!M15-'Предявени брой (3)'!M15-'Предявени брой (4)'!M15</f>
        <v>-1.1368683772161603E-12</v>
      </c>
      <c r="M96" s="32">
        <f>N15-'Предявени брой (1)'!N15-'Предявени брой (2)'!N15-'Предявени брой (3)'!N15-'Предявени брой (4)'!N15</f>
        <v>0</v>
      </c>
      <c r="N96" s="32">
        <f>O15-'Предявени брой (1)'!O15-'Предявени брой (2)'!O15-'Предявени брой (3)'!O15-'Предявени брой (4)'!O15</f>
        <v>-1.1368683772161603E-12</v>
      </c>
      <c r="O96" s="32">
        <f>P15-'Предявени брой (1)'!P15-'Предявени брой (2)'!P15-'Предявени брой (3)'!P15-'Предявени брой (4)'!P15</f>
        <v>-1.1368683772161603E-12</v>
      </c>
      <c r="P96" s="32">
        <f>Q15-'Предявени брой (1)'!Q15-'Предявени брой (2)'!Q15-'Предявени брой (3)'!Q15-'Предявени брой (4)'!Q15</f>
        <v>-1.1368683772161603E-12</v>
      </c>
      <c r="Q96" s="32">
        <f>R15-'Предявени брой (1)'!R15-'Предявени брой (2)'!R15-'Предявени брой (3)'!R15-'Предявени брой (4)'!R15</f>
        <v>-1.1368683772161603E-12</v>
      </c>
      <c r="R96" s="32">
        <f>S15-'Предявени брой (1)'!S15-'Предявени брой (2)'!S15-'Предявени брой (3)'!S15-'Предявени брой (4)'!S15</f>
        <v>-1.1368683772161603E-12</v>
      </c>
      <c r="S96" s="32">
        <f>T15-'Предявени брой (1)'!T15-'Предявени брой (2)'!T15-'Предявени брой (3)'!T15-'Предявени брой (4)'!T15</f>
        <v>-1.1368683772161603E-12</v>
      </c>
      <c r="T96" s="32">
        <f>U15-'Предявени брой (1)'!U15-'Предявени брой (2)'!U15-'Предявени брой (3)'!U15-'Предявени брой (4)'!U15</f>
        <v>-1.1368683772161603E-12</v>
      </c>
      <c r="U96" s="32">
        <f>V15-'Предявени брой (1)'!V15-'Предявени брой (2)'!V15-'Предявени брой (3)'!V15-'Предявени брой (4)'!V15</f>
        <v>-1.1368683772161603E-12</v>
      </c>
      <c r="V96" s="32">
        <f>W15-'Предявени брой (1)'!W15-'Предявени брой (2)'!W15-'Предявени брой (3)'!W15-'Предявени брой (4)'!W15</f>
        <v>-1.1368683772161603E-12</v>
      </c>
      <c r="W96" s="32">
        <f>X15-'Предявени брой (1)'!X15-'Предявени брой (2)'!X15-'Предявени брой (3)'!X15-'Предявени брой (4)'!X15</f>
        <v>-1.1368683772161603E-12</v>
      </c>
      <c r="X96" s="32">
        <f>Y15-'Предявени брой (1)'!Y15-'Предявени брой (2)'!Y15-'Предявени брой (3)'!Y15-'Предявени брой (4)'!Y15</f>
        <v>-1.1368683772161603E-12</v>
      </c>
      <c r="Y96" s="32">
        <f>Z15-'Предявени брой (1)'!Z15-'Предявени брой (2)'!Z15-'Предявени брой (3)'!Z15-'Предявени брой (4)'!Z15</f>
        <v>-1.1368683772161603E-12</v>
      </c>
      <c r="Z96" s="32">
        <f>AA15-'Предявени брой (1)'!AA15-'Предявени брой (2)'!AA15-'Предявени брой (3)'!AA15-'Предявени брой (4)'!AA15</f>
        <v>-1.1368683772161603E-12</v>
      </c>
      <c r="AA96" s="32">
        <f>AB15-'Предявени брой (1)'!AB15-'Предявени брой (2)'!AB15-'Предявени брой (3)'!AB15-'Предявени брой (4)'!AB15</f>
        <v>-1.1368683772161603E-12</v>
      </c>
      <c r="AB96" s="33"/>
      <c r="AC96" s="33"/>
      <c r="AD96" s="33"/>
      <c r="AE96" s="33"/>
      <c r="AF96" s="33"/>
      <c r="AG96" s="33"/>
      <c r="AH96" s="33"/>
      <c r="AI96" s="33"/>
      <c r="AJ96" s="33"/>
      <c r="AK96" s="33"/>
    </row>
    <row r="97" spans="1:37" x14ac:dyDescent="0.2">
      <c r="A97" s="32">
        <f>B16-'Предявени брой (1)'!B16-'Предявени брой (2)'!B16-'Предявени брой (3)'!B16-'Предявени брой (4)'!B16</f>
        <v>0</v>
      </c>
      <c r="B97" s="32">
        <f>C16-'Предявени брой (1)'!C16-'Предявени брой (2)'!C16-'Предявени брой (3)'!C16-'Предявени брой (4)'!C16</f>
        <v>9.0949470177292824E-13</v>
      </c>
      <c r="C97" s="32">
        <f>D16-'Предявени брой (1)'!D16-'Предявени брой (2)'!D16-'Предявени брой (3)'!D16-'Предявени брой (4)'!D16</f>
        <v>2.3874235921539366E-12</v>
      </c>
      <c r="D97" s="32">
        <f>E16-'Предявени брой (1)'!E16-'Предявени брой (2)'!E16-'Предявени брой (3)'!E16-'Предявени брой (4)'!E16</f>
        <v>-1.0231815394945443E-12</v>
      </c>
      <c r="E97" s="32">
        <f>F16-'Предявени брой (1)'!F16-'Предявени брой (2)'!F16-'Предявени брой (3)'!F16-'Предявени брой (4)'!F16</f>
        <v>-1.3642420526593924E-12</v>
      </c>
      <c r="F97" s="32">
        <f>G16-'Предявени брой (1)'!G16-'Предявени брой (2)'!G16-'Предявени брой (3)'!G16-'Предявени брой (4)'!G16</f>
        <v>3.5242919693700969E-12</v>
      </c>
      <c r="G97" s="32">
        <f>H16-'Предявени брой (1)'!H16-'Предявени брой (2)'!H16-'Предявени брой (3)'!H16-'Предявени брой (4)'!H16</f>
        <v>-1.4779288903810084E-12</v>
      </c>
      <c r="H97" s="32">
        <f>I16-'Предявени брой (1)'!I16-'Предявени брой (2)'!I16-'Предявени брой (3)'!I16-'Предявени брой (4)'!I16</f>
        <v>1.1368683772161603E-12</v>
      </c>
      <c r="I97" s="32">
        <f>J16-'Предявени брой (1)'!J16-'Предявени брой (2)'!J16-'Предявени брой (3)'!J16-'Предявени брой (4)'!J16</f>
        <v>1.9326762412674725E-12</v>
      </c>
      <c r="J97" s="32">
        <f>K16-'Предявени брой (1)'!K16-'Предявени брой (2)'!K16-'Предявени брой (3)'!K16-'Предявени брой (4)'!K16</f>
        <v>0</v>
      </c>
      <c r="K97" s="32">
        <f>L16-'Предявени брой (1)'!L16-'Предявени брой (2)'!L16-'Предявени брой (3)'!L16-'Предявени брой (4)'!L16</f>
        <v>0</v>
      </c>
      <c r="L97" s="32">
        <f>M16-'Предявени брой (1)'!M16-'Предявени брой (2)'!M16-'Предявени брой (3)'!M16-'Предявени брой (4)'!M16</f>
        <v>0</v>
      </c>
      <c r="M97" s="32">
        <f>N16-'Предявени брой (1)'!N16-'Предявени брой (2)'!N16-'Предявени брой (3)'!N16-'Предявени брой (4)'!N16</f>
        <v>0</v>
      </c>
      <c r="N97" s="32">
        <f>O16-'Предявени брой (1)'!O16-'Предявени брой (2)'!O16-'Предявени брой (3)'!O16-'Предявени брой (4)'!O16</f>
        <v>0</v>
      </c>
      <c r="O97" s="32">
        <f>P16-'Предявени брой (1)'!P16-'Предявени брой (2)'!P16-'Предявени брой (3)'!P16-'Предявени брой (4)'!P16</f>
        <v>0</v>
      </c>
      <c r="P97" s="32">
        <f>Q16-'Предявени брой (1)'!Q16-'Предявени брой (2)'!Q16-'Предявени брой (3)'!Q16-'Предявени брой (4)'!Q16</f>
        <v>0</v>
      </c>
      <c r="Q97" s="32">
        <f>R16-'Предявени брой (1)'!R16-'Предявени брой (2)'!R16-'Предявени брой (3)'!R16-'Предявени брой (4)'!R16</f>
        <v>0</v>
      </c>
      <c r="R97" s="32">
        <f>S16-'Предявени брой (1)'!S16-'Предявени брой (2)'!S16-'Предявени брой (3)'!S16-'Предявени брой (4)'!S16</f>
        <v>0</v>
      </c>
      <c r="S97" s="32">
        <f>T16-'Предявени брой (1)'!T16-'Предявени брой (2)'!T16-'Предявени брой (3)'!T16-'Предявени брой (4)'!T16</f>
        <v>0</v>
      </c>
      <c r="T97" s="32">
        <f>U16-'Предявени брой (1)'!U16-'Предявени брой (2)'!U16-'Предявени брой (3)'!U16-'Предявени брой (4)'!U16</f>
        <v>0</v>
      </c>
      <c r="U97" s="32">
        <f>V16-'Предявени брой (1)'!V16-'Предявени брой (2)'!V16-'Предявени брой (3)'!V16-'Предявени брой (4)'!V16</f>
        <v>0</v>
      </c>
      <c r="V97" s="32">
        <f>W16-'Предявени брой (1)'!W16-'Предявени брой (2)'!W16-'Предявени брой (3)'!W16-'Предявени брой (4)'!W16</f>
        <v>0</v>
      </c>
      <c r="W97" s="32">
        <f>X16-'Предявени брой (1)'!X16-'Предявени брой (2)'!X16-'Предявени брой (3)'!X16-'Предявени брой (4)'!X16</f>
        <v>0</v>
      </c>
      <c r="X97" s="32">
        <f>Y16-'Предявени брой (1)'!Y16-'Предявени брой (2)'!Y16-'Предявени брой (3)'!Y16-'Предявени брой (4)'!Y16</f>
        <v>0</v>
      </c>
      <c r="Y97" s="32">
        <f>Z16-'Предявени брой (1)'!Z16-'Предявени брой (2)'!Z16-'Предявени брой (3)'!Z16-'Предявени брой (4)'!Z16</f>
        <v>0</v>
      </c>
      <c r="Z97" s="32">
        <f>AA16-'Предявени брой (1)'!AA16-'Предявени брой (2)'!AA16-'Предявени брой (3)'!AA16-'Предявени брой (4)'!AA16</f>
        <v>0</v>
      </c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</row>
    <row r="98" spans="1:37" x14ac:dyDescent="0.2">
      <c r="A98" s="32">
        <f>B17-'Предявени брой (1)'!B17-'Предявени брой (2)'!B17-'Предявени брой (3)'!B17-'Предявени брой (4)'!B17</f>
        <v>-1.9326762412674725E-12</v>
      </c>
      <c r="B98" s="32">
        <f>C17-'Предявени брой (1)'!C17-'Предявени брой (2)'!C17-'Предявени брой (3)'!C17-'Предявени брой (4)'!C17</f>
        <v>2.5011104298755527E-12</v>
      </c>
      <c r="C98" s="32">
        <f>D17-'Предявени брой (1)'!D17-'Предявени брой (2)'!D17-'Предявени брой (3)'!D17-'Предявени брой (4)'!D17</f>
        <v>0</v>
      </c>
      <c r="D98" s="32">
        <f>E17-'Предявени брой (1)'!E17-'Предявени брой (2)'!E17-'Предявени брой (3)'!E17-'Предявени брой (4)'!E17</f>
        <v>2.0463630789890885E-12</v>
      </c>
      <c r="E98" s="32">
        <f>F17-'Предявени брой (1)'!F17-'Предявени брой (2)'!F17-'Предявени брой (3)'!F17-'Предявени брой (4)'!F17</f>
        <v>0</v>
      </c>
      <c r="F98" s="32">
        <f>G17-'Предявени брой (1)'!G17-'Предявени брой (2)'!G17-'Предявени брой (3)'!G17-'Предявени брой (4)'!G17</f>
        <v>-3.5242919693700969E-12</v>
      </c>
      <c r="G98" s="32">
        <f>H17-'Предявени брой (1)'!H17-'Предявени брой (2)'!H17-'Предявени брой (3)'!H17-'Предявени брой (4)'!H17</f>
        <v>1.7053025658242404E-12</v>
      </c>
      <c r="H98" s="32">
        <f>I17-'Предявени брой (1)'!I17-'Предявени брой (2)'!I17-'Предявени брой (3)'!I17-'Предявени брой (4)'!I17</f>
        <v>1.9326762412674725E-12</v>
      </c>
      <c r="I98" s="32">
        <f>J17-'Предявени брой (1)'!J17-'Предявени брой (2)'!J17-'Предявени брой (3)'!J17-'Предявени брой (4)'!J17</f>
        <v>0</v>
      </c>
      <c r="J98" s="32">
        <f>K17-'Предявени брой (1)'!K17-'Предявени брой (2)'!K17-'Предявени брой (3)'!K17-'Предявени брой (4)'!K17</f>
        <v>0</v>
      </c>
      <c r="K98" s="32">
        <f>L17-'Предявени брой (1)'!L17-'Предявени брой (2)'!L17-'Предявени брой (3)'!L17-'Предявени брой (4)'!L17</f>
        <v>0</v>
      </c>
      <c r="L98" s="32">
        <f>M17-'Предявени брой (1)'!M17-'Предявени брой (2)'!M17-'Предявени брой (3)'!M17-'Предявени брой (4)'!M17</f>
        <v>0</v>
      </c>
      <c r="M98" s="32">
        <f>N17-'Предявени брой (1)'!N17-'Предявени брой (2)'!N17-'Предявени брой (3)'!N17-'Предявени брой (4)'!N17</f>
        <v>0</v>
      </c>
      <c r="N98" s="32">
        <f>O17-'Предявени брой (1)'!O17-'Предявени брой (2)'!O17-'Предявени брой (3)'!O17-'Предявени брой (4)'!O17</f>
        <v>0</v>
      </c>
      <c r="O98" s="32">
        <f>P17-'Предявени брой (1)'!P17-'Предявени брой (2)'!P17-'Предявени брой (3)'!P17-'Предявени брой (4)'!P17</f>
        <v>0</v>
      </c>
      <c r="P98" s="32">
        <f>Q17-'Предявени брой (1)'!Q17-'Предявени брой (2)'!Q17-'Предявени брой (3)'!Q17-'Предявени брой (4)'!Q17</f>
        <v>0</v>
      </c>
      <c r="Q98" s="32">
        <f>R17-'Предявени брой (1)'!R17-'Предявени брой (2)'!R17-'Предявени брой (3)'!R17-'Предявени брой (4)'!R17</f>
        <v>0</v>
      </c>
      <c r="R98" s="32">
        <f>S17-'Предявени брой (1)'!S17-'Предявени брой (2)'!S17-'Предявени брой (3)'!S17-'Предявени брой (4)'!S17</f>
        <v>0</v>
      </c>
      <c r="S98" s="32">
        <f>T17-'Предявени брой (1)'!T17-'Предявени брой (2)'!T17-'Предявени брой (3)'!T17-'Предявени брой (4)'!T17</f>
        <v>0</v>
      </c>
      <c r="T98" s="32">
        <f>U17-'Предявени брой (1)'!U17-'Предявени брой (2)'!U17-'Предявени брой (3)'!U17-'Предявени брой (4)'!U17</f>
        <v>0</v>
      </c>
      <c r="U98" s="32">
        <f>V17-'Предявени брой (1)'!V17-'Предявени брой (2)'!V17-'Предявени брой (3)'!V17-'Предявени брой (4)'!V17</f>
        <v>0</v>
      </c>
      <c r="V98" s="32">
        <f>W17-'Предявени брой (1)'!W17-'Предявени брой (2)'!W17-'Предявени брой (3)'!W17-'Предявени брой (4)'!W17</f>
        <v>0</v>
      </c>
      <c r="W98" s="32">
        <f>X17-'Предявени брой (1)'!X17-'Предявени брой (2)'!X17-'Предявени брой (3)'!X17-'Предявени брой (4)'!X17</f>
        <v>0</v>
      </c>
      <c r="X98" s="32">
        <f>Y17-'Предявени брой (1)'!Y17-'Предявени брой (2)'!Y17-'Предявени брой (3)'!Y17-'Предявени брой (4)'!Y17</f>
        <v>0</v>
      </c>
      <c r="Y98" s="32">
        <f>Z17-'Предявени брой (1)'!Z17-'Предявени брой (2)'!Z17-'Предявени брой (3)'!Z17-'Предявени брой (4)'!Z17</f>
        <v>0</v>
      </c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</row>
    <row r="99" spans="1:37" x14ac:dyDescent="0.2">
      <c r="A99" s="32">
        <f>B18-'Предявени брой (1)'!B18-'Предявени брой (2)'!B18-'Предявени брой (3)'!B18-'Предявени брой (4)'!B18</f>
        <v>0</v>
      </c>
      <c r="B99" s="32">
        <f>C18-'Предявени брой (1)'!C18-'Предявени брой (2)'!C18-'Предявени брой (3)'!C18-'Предявени брой (4)'!C18</f>
        <v>0</v>
      </c>
      <c r="C99" s="32">
        <f>D18-'Предявени брой (1)'!D18-'Предявени брой (2)'!D18-'Предявени брой (3)'!D18-'Предявени брой (4)'!D18</f>
        <v>-1.7053025658242404E-12</v>
      </c>
      <c r="D99" s="32">
        <f>E18-'Предявени брой (1)'!E18-'Предявени брой (2)'!E18-'Предявени брой (3)'!E18-'Предявени брой (4)'!E18</f>
        <v>2.5011104298755527E-12</v>
      </c>
      <c r="E99" s="32">
        <f>F18-'Предявени брой (1)'!F18-'Предявени брой (2)'!F18-'Предявени брой (3)'!F18-'Предявени брой (4)'!F18</f>
        <v>1.5916157281026244E-12</v>
      </c>
      <c r="F99" s="32">
        <f>G18-'Предявени брой (1)'!G18-'Предявени брой (2)'!G18-'Предявени брой (3)'!G18-'Предявени брой (4)'!G18</f>
        <v>-4.7748471843078732E-12</v>
      </c>
      <c r="G99" s="32">
        <f>H18-'Предявени брой (1)'!H18-'Предявени брой (2)'!H18-'Предявени брой (3)'!H18-'Предявени брой (4)'!H18</f>
        <v>-1.0231815394945443E-12</v>
      </c>
      <c r="H99" s="32">
        <f>I18-'Предявени брой (1)'!I18-'Предявени брой (2)'!I18-'Предявени брой (3)'!I18-'Предявени брой (4)'!I18</f>
        <v>1.8189894035458565E-12</v>
      </c>
      <c r="I99" s="32">
        <f>J18-'Предявени брой (1)'!J18-'Предявени брой (2)'!J18-'Предявени брой (3)'!J18-'Предявени брой (4)'!J18</f>
        <v>2.2737367544323206E-12</v>
      </c>
      <c r="J99" s="32">
        <f>K18-'Предявени брой (1)'!K18-'Предявени брой (2)'!K18-'Предявени брой (3)'!K18-'Предявени брой (4)'!K18</f>
        <v>9.0949470177292824E-13</v>
      </c>
      <c r="K99" s="32">
        <f>L18-'Предявени брой (1)'!L18-'Предявени брой (2)'!L18-'Предявени брой (3)'!L18-'Предявени брой (4)'!L18</f>
        <v>1.8189894035458565E-12</v>
      </c>
      <c r="L99" s="32">
        <f>M18-'Предявени брой (1)'!M18-'Предявени брой (2)'!M18-'Предявени брой (3)'!M18-'Предявени брой (4)'!M18</f>
        <v>1.8189894035458565E-12</v>
      </c>
      <c r="M99" s="32">
        <f>N18-'Предявени брой (1)'!N18-'Предявени брой (2)'!N18-'Предявени брой (3)'!N18-'Предявени брой (4)'!N18</f>
        <v>-1.8189894035458565E-12</v>
      </c>
      <c r="N99" s="32">
        <f>O18-'Предявени брой (1)'!O18-'Предявени брой (2)'!O18-'Предявени брой (3)'!O18-'Предявени брой (4)'!O18</f>
        <v>-1.8189894035458565E-12</v>
      </c>
      <c r="O99" s="32">
        <f>P18-'Предявени брой (1)'!P18-'Предявени брой (2)'!P18-'Предявени брой (3)'!P18-'Предявени брой (4)'!P18</f>
        <v>1.8189894035458565E-12</v>
      </c>
      <c r="P99" s="32">
        <f>Q18-'Предявени брой (1)'!Q18-'Предявени брой (2)'!Q18-'Предявени брой (3)'!Q18-'Предявени брой (4)'!Q18</f>
        <v>2.2737367544323206E-12</v>
      </c>
      <c r="Q99" s="32">
        <f>R18-'Предявени брой (1)'!R18-'Предявени брой (2)'!R18-'Предявени брой (3)'!R18-'Предявени брой (4)'!R18</f>
        <v>0</v>
      </c>
      <c r="R99" s="32">
        <f>S18-'Предявени брой (1)'!S18-'Предявени брой (2)'!S18-'Предявени брой (3)'!S18-'Предявени брой (4)'!S18</f>
        <v>0</v>
      </c>
      <c r="S99" s="32">
        <f>T18-'Предявени брой (1)'!T18-'Предявени брой (2)'!T18-'Предявени брой (3)'!T18-'Предявени брой (4)'!T18</f>
        <v>0</v>
      </c>
      <c r="T99" s="32">
        <f>U18-'Предявени брой (1)'!U18-'Предявени брой (2)'!U18-'Предявени брой (3)'!U18-'Предявени брой (4)'!U18</f>
        <v>-9.0949470177292824E-13</v>
      </c>
      <c r="U99" s="32">
        <f>V18-'Предявени брой (1)'!V18-'Предявени брой (2)'!V18-'Предявени брой (3)'!V18-'Предявени брой (4)'!V18</f>
        <v>-1.3642420526593924E-12</v>
      </c>
      <c r="V99" s="32">
        <f>W18-'Предявени брой (1)'!W18-'Предявени брой (2)'!W18-'Предявени брой (3)'!W18-'Предявени брой (4)'!W18</f>
        <v>-1.3642420526593924E-12</v>
      </c>
      <c r="W99" s="32">
        <f>X18-'Предявени брой (1)'!X18-'Предявени брой (2)'!X18-'Предявени брой (3)'!X18-'Предявени брой (4)'!X18</f>
        <v>-1.3642420526593924E-12</v>
      </c>
      <c r="X99" s="32">
        <f>Y18-'Предявени брой (1)'!Y18-'Предявени брой (2)'!Y18-'Предявени брой (3)'!Y18-'Предявени брой (4)'!Y18</f>
        <v>-1.3642420526593924E-12</v>
      </c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</row>
    <row r="100" spans="1:37" x14ac:dyDescent="0.2">
      <c r="A100" s="32">
        <f>B19-'Предявени брой (1)'!B19-'Предявени брой (2)'!B19-'Предявени брой (3)'!B19-'Предявени брой (4)'!B19</f>
        <v>0</v>
      </c>
      <c r="B100" s="32">
        <f>C19-'Предявени брой (1)'!C19-'Предявени брой (2)'!C19-'Предявени брой (3)'!C19-'Предявени брой (4)'!C19</f>
        <v>-2.0463630789890885E-12</v>
      </c>
      <c r="C100" s="32">
        <f>D19-'Предявени брой (1)'!D19-'Предявени брой (2)'!D19-'Предявени брой (3)'!D19-'Предявени брой (4)'!D19</f>
        <v>-1.4779288903810084E-12</v>
      </c>
      <c r="D100" s="32">
        <f>E19-'Предявени брой (1)'!E19-'Предявени брой (2)'!E19-'Предявени брой (3)'!E19-'Предявени брой (4)'!E19</f>
        <v>3.5242919693700969E-12</v>
      </c>
      <c r="E100" s="32">
        <f>F19-'Предявени брой (1)'!F19-'Предявени брой (2)'!F19-'Предявени брой (3)'!F19-'Предявени брой (4)'!F19</f>
        <v>-4.2064129956997931E-12</v>
      </c>
      <c r="F100" s="32">
        <f>G19-'Предявени брой (1)'!G19-'Предявени брой (2)'!G19-'Предявени брой (3)'!G19-'Предявени брой (4)'!G19</f>
        <v>0</v>
      </c>
      <c r="G100" s="32">
        <f>H19-'Предявени брой (1)'!H19-'Предявени брой (2)'!H19-'Предявени брой (3)'!H19-'Предявени брой (4)'!H19</f>
        <v>1.4779288903810084E-12</v>
      </c>
      <c r="H100" s="32">
        <f>I19-'Предявени брой (1)'!I19-'Предявени брой (2)'!I19-'Предявени брой (3)'!I19-'Предявени брой (4)'!I19</f>
        <v>-2.1600499167107046E-12</v>
      </c>
      <c r="I100" s="32">
        <f>J19-'Предявени брой (1)'!J19-'Предявени брой (2)'!J19-'Предявени брой (3)'!J19-'Предявени брой (4)'!J19</f>
        <v>1.4779288903810084E-12</v>
      </c>
      <c r="J100" s="32">
        <f>K19-'Предявени брой (1)'!K19-'Предявени брой (2)'!K19-'Предявени брой (3)'!K19-'Предявени брой (4)'!K19</f>
        <v>0</v>
      </c>
      <c r="K100" s="32">
        <f>L19-'Предявени брой (1)'!L19-'Предявени брой (2)'!L19-'Предявени брой (3)'!L19-'Предявени брой (4)'!L19</f>
        <v>3.2969182939268649E-12</v>
      </c>
      <c r="L100" s="32">
        <f>M19-'Предявени брой (1)'!M19-'Предявени брой (2)'!M19-'Предявени брой (3)'!M19-'Предявени брой (4)'!M19</f>
        <v>0</v>
      </c>
      <c r="M100" s="32">
        <f>N19-'Предявени брой (1)'!N19-'Предявени брой (2)'!N19-'Предявени брой (3)'!N19-'Предявени брой (4)'!N19</f>
        <v>0</v>
      </c>
      <c r="N100" s="32">
        <f>O19-'Предявени брой (1)'!O19-'Предявени брой (2)'!O19-'Предявени брой (3)'!O19-'Предявени брой (4)'!O19</f>
        <v>1.4779288903810084E-12</v>
      </c>
      <c r="O100" s="32">
        <f>P19-'Предявени брой (1)'!P19-'Предявени брой (2)'!P19-'Предявени брой (3)'!P19-'Предявени брой (4)'!P19</f>
        <v>0</v>
      </c>
      <c r="P100" s="32">
        <f>Q19-'Предявени брой (1)'!Q19-'Предявени брой (2)'!Q19-'Предявени брой (3)'!Q19-'Предявени брой (4)'!Q19</f>
        <v>0</v>
      </c>
      <c r="Q100" s="32">
        <f>R19-'Предявени брой (1)'!R19-'Предявени брой (2)'!R19-'Предявени брой (3)'!R19-'Предявени брой (4)'!R19</f>
        <v>0</v>
      </c>
      <c r="R100" s="32">
        <f>S19-'Предявени брой (1)'!S19-'Предявени брой (2)'!S19-'Предявени брой (3)'!S19-'Предявени брой (4)'!S19</f>
        <v>0</v>
      </c>
      <c r="S100" s="32">
        <f>T19-'Предявени брой (1)'!T19-'Предявени брой (2)'!T19-'Предявени брой (3)'!T19-'Предявени брой (4)'!T19</f>
        <v>0</v>
      </c>
      <c r="T100" s="32">
        <f>U19-'Предявени брой (1)'!U19-'Предявени брой (2)'!U19-'Предявени брой (3)'!U19-'Предявени брой (4)'!U19</f>
        <v>0</v>
      </c>
      <c r="U100" s="32">
        <f>V19-'Предявени брой (1)'!V19-'Предявени брой (2)'!V19-'Предявени брой (3)'!V19-'Предявени брой (4)'!V19</f>
        <v>0</v>
      </c>
      <c r="V100" s="32">
        <f>W19-'Предявени брой (1)'!W19-'Предявени брой (2)'!W19-'Предявени брой (3)'!W19-'Предявени брой (4)'!W19</f>
        <v>0</v>
      </c>
      <c r="W100" s="32">
        <f>X19-'Предявени брой (1)'!X19-'Предявени брой (2)'!X19-'Предявени брой (3)'!X19-'Предявени брой (4)'!X19</f>
        <v>0</v>
      </c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</row>
    <row r="101" spans="1:37" x14ac:dyDescent="0.2">
      <c r="A101" s="32">
        <f>B20-'Предявени брой (1)'!B20-'Предявени брой (2)'!B20-'Предявени брой (3)'!B20-'Предявени брой (4)'!B20</f>
        <v>-3.979039320256561E-13</v>
      </c>
      <c r="B101" s="32">
        <f>C20-'Предявени брой (1)'!C20-'Предявени брой (2)'!C20-'Предявени брой (3)'!C20-'Предявени брой (4)'!C20</f>
        <v>1.0231815394945443E-12</v>
      </c>
      <c r="C101" s="32">
        <f>D20-'Предявени брой (1)'!D20-'Предявени брой (2)'!D20-'Предявени брой (3)'!D20-'Предявени брой (4)'!D20</f>
        <v>1.5347723092418164E-12</v>
      </c>
      <c r="D101" s="32">
        <f>E20-'Предявени брой (1)'!E20-'Предявени брой (2)'!E20-'Предявени брой (3)'!E20-'Предявени брой (4)'!E20</f>
        <v>0</v>
      </c>
      <c r="E101" s="32">
        <f>F20-'Предявени брой (1)'!F20-'Предявени брой (2)'!F20-'Предявени брой (3)'!F20-'Предявени брой (4)'!F20</f>
        <v>8.5265128291212022E-13</v>
      </c>
      <c r="F101" s="32">
        <f>G20-'Предявени брой (1)'!G20-'Предявени брой (2)'!G20-'Предявени брой (3)'!G20-'Предявени брой (4)'!G20</f>
        <v>-3.1263880373444408E-12</v>
      </c>
      <c r="G101" s="32">
        <f>H20-'Предявени брой (1)'!H20-'Предявени брой (2)'!H20-'Предявени брой (3)'!H20-'Предявени брой (4)'!H20</f>
        <v>-3.1263880373444408E-12</v>
      </c>
      <c r="H101" s="32">
        <f>I20-'Предявени брой (1)'!I20-'Предявени брой (2)'!I20-'Предявени брой (3)'!I20-'Предявени брой (4)'!I20</f>
        <v>-3.1263880373444408E-12</v>
      </c>
      <c r="I101" s="32">
        <f>J20-'Предявени брой (1)'!J20-'Предявени брой (2)'!J20-'Предявени брой (3)'!J20-'Предявени брой (4)'!J20</f>
        <v>4.1495695768389851E-12</v>
      </c>
      <c r="J101" s="32">
        <f>K20-'Предявени брой (1)'!K20-'Предявени брой (2)'!K20-'Предявени брой (3)'!K20-'Предявени брой (4)'!K20</f>
        <v>1.8758328224066645E-12</v>
      </c>
      <c r="K101" s="32">
        <f>L20-'Предявени брой (1)'!L20-'Предявени брой (2)'!L20-'Предявени брой (3)'!L20-'Предявени брой (4)'!L20</f>
        <v>0</v>
      </c>
      <c r="L101" s="32">
        <f>M20-'Предявени брой (1)'!M20-'Предявени брой (2)'!M20-'Предявени брой (3)'!M20-'Предявени брой (4)'!M20</f>
        <v>0</v>
      </c>
      <c r="M101" s="32">
        <f>N20-'Предявени брой (1)'!N20-'Предявени брой (2)'!N20-'Предявени брой (3)'!N20-'Предявени брой (4)'!N20</f>
        <v>0</v>
      </c>
      <c r="N101" s="32">
        <f>O20-'Предявени брой (1)'!O20-'Предявени брой (2)'!O20-'Предявени брой (3)'!O20-'Предявени брой (4)'!O20</f>
        <v>-2.2168933355715126E-12</v>
      </c>
      <c r="O101" s="32">
        <f>P20-'Предявени брой (1)'!P20-'Предявени брой (2)'!P20-'Предявени брой (3)'!P20-'Предявени брой (4)'!P20</f>
        <v>1.4210854715202004E-12</v>
      </c>
      <c r="P101" s="32">
        <f>Q20-'Предявени брой (1)'!Q20-'Предявени брой (2)'!Q20-'Предявени брой (3)'!Q20-'Предявени брой (4)'!Q20</f>
        <v>0</v>
      </c>
      <c r="Q101" s="32">
        <f>R20-'Предявени брой (1)'!R20-'Предявени брой (2)'!R20-'Предявени брой (3)'!R20-'Предявени брой (4)'!R20</f>
        <v>0</v>
      </c>
      <c r="R101" s="32">
        <f>S20-'Предявени брой (1)'!S20-'Предявени брой (2)'!S20-'Предявени брой (3)'!S20-'Предявени брой (4)'!S20</f>
        <v>0</v>
      </c>
      <c r="S101" s="32">
        <f>T20-'Предявени брой (1)'!T20-'Предявени брой (2)'!T20-'Предявени брой (3)'!T20-'Предявени брой (4)'!T20</f>
        <v>-2.2737367544323206E-12</v>
      </c>
      <c r="T101" s="32">
        <f>U20-'Предявени брой (1)'!U20-'Предявени брой (2)'!U20-'Предявени брой (3)'!U20-'Предявени брой (4)'!U20</f>
        <v>-2.2737367544323206E-12</v>
      </c>
      <c r="U101" s="32">
        <f>V20-'Предявени брой (1)'!V20-'Предявени брой (2)'!V20-'Предявени брой (3)'!V20-'Предявени брой (4)'!V20</f>
        <v>-2.2737367544323206E-12</v>
      </c>
      <c r="V101" s="32">
        <f>W20-'Предявени брой (1)'!W20-'Предявени брой (2)'!W20-'Предявени брой (3)'!W20-'Предявени брой (4)'!W20</f>
        <v>-2.2737367544323206E-12</v>
      </c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</row>
    <row r="102" spans="1:37" x14ac:dyDescent="0.2">
      <c r="A102" s="32">
        <f>B21-'Предявени брой (1)'!B21-'Предявени брой (2)'!B21-'Предявени брой (3)'!B21-'Предявени брой (4)'!B21</f>
        <v>-9.0949470177292824E-13</v>
      </c>
      <c r="B102" s="32">
        <f>C21-'Предявени брой (1)'!C21-'Предявени брой (2)'!C21-'Предявени брой (3)'!C21-'Предявени брой (4)'!C21</f>
        <v>-9.0949470177292824E-13</v>
      </c>
      <c r="C102" s="32">
        <f>D21-'Предявени брой (1)'!D21-'Предявени брой (2)'!D21-'Предявени брой (3)'!D21-'Предявени брой (4)'!D21</f>
        <v>0</v>
      </c>
      <c r="D102" s="32">
        <f>E21-'Предявени брой (1)'!E21-'Предявени брой (2)'!E21-'Предявени брой (3)'!E21-'Предявени брой (4)'!E21</f>
        <v>0</v>
      </c>
      <c r="E102" s="32">
        <f>F21-'Предявени брой (1)'!F21-'Предявени брой (2)'!F21-'Предявени брой (3)'!F21-'Предявени брой (4)'!F21</f>
        <v>1.9326762412674725E-12</v>
      </c>
      <c r="F102" s="32">
        <f>G21-'Предявени брой (1)'!G21-'Предявени брой (2)'!G21-'Предявени брой (3)'!G21-'Предявени брой (4)'!G21</f>
        <v>2.8421709430404007E-12</v>
      </c>
      <c r="G102" s="32">
        <f>H21-'Предявени брой (1)'!H21-'Предявени брой (2)'!H21-'Предявени брой (3)'!H21-'Предявени брой (4)'!H21</f>
        <v>2.2737367544323206E-12</v>
      </c>
      <c r="H102" s="32">
        <f>I21-'Предявени брой (1)'!I21-'Предявени брой (2)'!I21-'Предявени брой (3)'!I21-'Предявени брой (4)'!I21</f>
        <v>2.2737367544323206E-12</v>
      </c>
      <c r="I102" s="32">
        <f>J21-'Предявени брой (1)'!J21-'Предявени брой (2)'!J21-'Предявени брой (3)'!J21-'Предявени брой (4)'!J21</f>
        <v>2.2737367544323206E-12</v>
      </c>
      <c r="J102" s="32">
        <f>K21-'Предявени брой (1)'!K21-'Предявени брой (2)'!K21-'Предявени брой (3)'!K21-'Предявени брой (4)'!K21</f>
        <v>2.7284841053187847E-12</v>
      </c>
      <c r="K102" s="32">
        <f>L21-'Предявени брой (1)'!L21-'Предявени брой (2)'!L21-'Предявени брой (3)'!L21-'Предявени брой (4)'!L21</f>
        <v>2.7284841053187847E-12</v>
      </c>
      <c r="L102" s="32">
        <f>M21-'Предявени брой (1)'!M21-'Предявени брой (2)'!M21-'Предявени брой (3)'!M21-'Предявени брой (4)'!M21</f>
        <v>2.7284841053187847E-12</v>
      </c>
      <c r="M102" s="32">
        <f>N21-'Предявени брой (1)'!N21-'Предявени брой (2)'!N21-'Предявени брой (3)'!N21-'Предявени брой (4)'!N21</f>
        <v>6.8212102632969618E-12</v>
      </c>
      <c r="N102" s="32">
        <f>O21-'Предявени брой (1)'!O21-'Предявени брой (2)'!O21-'Предявени брой (3)'!O21-'Предявени брой (4)'!O21</f>
        <v>4.5474735088646412E-12</v>
      </c>
      <c r="O102" s="32">
        <f>P21-'Предявени брой (1)'!P21-'Предявени брой (2)'!P21-'Предявени брой (3)'!P21-'Предявени брой (4)'!P21</f>
        <v>9.0949470177292824E-13</v>
      </c>
      <c r="P102" s="32">
        <f>Q21-'Предявени брой (1)'!Q21-'Предявени брой (2)'!Q21-'Предявени брой (3)'!Q21-'Предявени брой (4)'!Q21</f>
        <v>4.5474735088646412E-12</v>
      </c>
      <c r="Q102" s="32">
        <f>R21-'Предявени брой (1)'!R21-'Предявени брой (2)'!R21-'Предявени брой (3)'!R21-'Предявени брой (4)'!R21</f>
        <v>4.5474735088646412E-12</v>
      </c>
      <c r="R102" s="32">
        <f>S21-'Предявени брой (1)'!S21-'Предявени брой (2)'!S21-'Предявени брой (3)'!S21-'Предявени брой (4)'!S21</f>
        <v>9.0949470177292824E-13</v>
      </c>
      <c r="S102" s="32">
        <f>T21-'Предявени брой (1)'!T21-'Предявени брой (2)'!T21-'Предявени брой (3)'!T21-'Предявени брой (4)'!T21</f>
        <v>9.0949470177292824E-13</v>
      </c>
      <c r="T102" s="32">
        <f>U21-'Предявени брой (1)'!U21-'Предявени брой (2)'!U21-'Предявени брой (3)'!U21-'Предявени брой (4)'!U21</f>
        <v>9.0949470177292824E-13</v>
      </c>
      <c r="U102" s="32">
        <f>V21-'Предявени брой (1)'!V21-'Предявени брой (2)'!V21-'Предявени брой (3)'!V21-'Предявени брой (4)'!V21</f>
        <v>9.0949470177292824E-13</v>
      </c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</row>
    <row r="103" spans="1:37" x14ac:dyDescent="0.2">
      <c r="A103" s="32">
        <f>B22-'Предявени брой (1)'!B22-'Предявени брой (2)'!B22-'Предявени брой (3)'!B22-'Предявени брой (4)'!B22</f>
        <v>-1.6484591469634324E-12</v>
      </c>
      <c r="B103" s="32">
        <f>C22-'Предявени брой (1)'!C22-'Предявени брой (2)'!C22-'Предявени брой (3)'!C22-'Предявени брой (4)'!C22</f>
        <v>1.1937117960769683E-12</v>
      </c>
      <c r="C103" s="32">
        <f>D22-'Предявени брой (1)'!D22-'Предявени брой (2)'!D22-'Предявени брой (3)'!D22-'Предявени брой (4)'!D22</f>
        <v>0</v>
      </c>
      <c r="D103" s="32">
        <f>E22-'Предявени брой (1)'!E22-'Предявени брой (2)'!E22-'Предявени брой (3)'!E22-'Предявени брой (4)'!E22</f>
        <v>1.1368683772161603E-12</v>
      </c>
      <c r="E103" s="32">
        <f>F22-'Предявени брой (1)'!F22-'Предявени брой (2)'!F22-'Предявени брой (3)'!F22-'Предявени брой (4)'!F22</f>
        <v>0</v>
      </c>
      <c r="F103" s="32">
        <f>G22-'Предявени брой (1)'!G22-'Предявени брой (2)'!G22-'Предявени брой (3)'!G22-'Предявени брой (4)'!G22</f>
        <v>6.5938365878537297E-12</v>
      </c>
      <c r="G103" s="32">
        <f>H22-'Предявени брой (1)'!H22-'Предявени брой (2)'!H22-'Предявени брой (3)'!H22-'Предявени брой (4)'!H22</f>
        <v>2.9558577807620168E-12</v>
      </c>
      <c r="H103" s="32">
        <f>I22-'Предявени брой (1)'!I22-'Предявени брой (2)'!I22-'Предявени брой (3)'!I22-'Предявени брой (4)'!I22</f>
        <v>1.1368683772161603E-12</v>
      </c>
      <c r="I103" s="32">
        <f>J22-'Предявени брой (1)'!J22-'Предявени брой (2)'!J22-'Предявени брой (3)'!J22-'Предявени брой (4)'!J22</f>
        <v>3.4106051316484809E-12</v>
      </c>
      <c r="J103" s="32">
        <f>K22-'Предявени брой (1)'!K22-'Предявени брой (2)'!K22-'Предявени брой (3)'!K22-'Предявени брой (4)'!K22</f>
        <v>2.9558577807620168E-12</v>
      </c>
      <c r="K103" s="32">
        <f>L22-'Предявени брой (1)'!L22-'Предявени брой (2)'!L22-'Предявени брой (3)'!L22-'Предявени брой (4)'!L22</f>
        <v>4.7748471843078732E-12</v>
      </c>
      <c r="L103" s="32">
        <f>M22-'Предявени брой (1)'!M22-'Предявени брой (2)'!M22-'Предявени брой (3)'!M22-'Предявени брой (4)'!M22</f>
        <v>1.1368683772161603E-12</v>
      </c>
      <c r="M103" s="32">
        <f>N22-'Предявени брой (1)'!N22-'Предявени брой (2)'!N22-'Предявени брой (3)'!N22-'Предявени брой (4)'!N22</f>
        <v>3.1832314562052488E-12</v>
      </c>
      <c r="N103" s="32">
        <f>O22-'Предявени брой (1)'!O22-'Предявени брой (2)'!O22-'Предявени брой (3)'!O22-'Предявени брой (4)'!O22</f>
        <v>1.1368683772161603E-12</v>
      </c>
      <c r="O103" s="32">
        <f>P22-'Предявени брой (1)'!P22-'Предявени брой (2)'!P22-'Предявени брой (3)'!P22-'Предявени брой (4)'!P22</f>
        <v>2.0463630789890885E-12</v>
      </c>
      <c r="P103" s="32">
        <f>Q22-'Предявени брой (1)'!Q22-'Предявени брой (2)'!Q22-'Предявени брой (3)'!Q22-'Предявени брой (4)'!Q22</f>
        <v>2.0463630789890885E-12</v>
      </c>
      <c r="Q103" s="32">
        <f>R22-'Предявени брой (1)'!R22-'Предявени брой (2)'!R22-'Предявени брой (3)'!R22-'Предявени брой (4)'!R22</f>
        <v>0</v>
      </c>
      <c r="R103" s="32">
        <f>S22-'Предявени брой (1)'!S22-'Предявени брой (2)'!S22-'Предявени брой (3)'!S22-'Предявени брой (4)'!S22</f>
        <v>0</v>
      </c>
      <c r="S103" s="32">
        <f>T22-'Предявени брой (1)'!T22-'Предявени брой (2)'!T22-'Предявени брой (3)'!T22-'Предявени брой (4)'!T22</f>
        <v>0</v>
      </c>
      <c r="T103" s="32">
        <f>U22-'Предявени брой (1)'!U22-'Предявени брой (2)'!U22-'Предявени брой (3)'!U22-'Предявени брой (4)'!U22</f>
        <v>0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</row>
    <row r="104" spans="1:37" x14ac:dyDescent="0.2">
      <c r="A104" s="32">
        <f>B23-'Предявени брой (1)'!B23-'Предявени брой (2)'!B23-'Предявени брой (3)'!B23-'Предявени брой (4)'!B23</f>
        <v>-1.8189894035458565E-12</v>
      </c>
      <c r="B104" s="32">
        <f>C23-'Предявени брой (1)'!C23-'Предявени брой (2)'!C23-'Предявени брой (3)'!C23-'Предявени брой (4)'!C23</f>
        <v>-4.5474735088646412E-12</v>
      </c>
      <c r="C104" s="32">
        <f>D23-'Предявени брой (1)'!D23-'Предявени брой (2)'!D23-'Предявени брой (3)'!D23-'Предявени брой (4)'!D23</f>
        <v>0</v>
      </c>
      <c r="D104" s="32">
        <f>E23-'Предявени брой (1)'!E23-'Предявени брой (2)'!E23-'Предявени брой (3)'!E23-'Предявени брой (4)'!E23</f>
        <v>-5.1159076974727213E-13</v>
      </c>
      <c r="E104" s="32">
        <f>F23-'Предявени брой (1)'!F23-'Предявени брой (2)'!F23-'Предявени брой (3)'!F23-'Предявени брой (4)'!F23</f>
        <v>2.2168933355715126E-12</v>
      </c>
      <c r="F104" s="32">
        <f>G23-'Предявени брой (1)'!G23-'Предявени брой (2)'!G23-'Предявени брой (3)'!G23-'Предявени брой (4)'!G23</f>
        <v>2.2168933355715126E-12</v>
      </c>
      <c r="G104" s="32">
        <f>H23-'Предявени брой (1)'!H23-'Предявени брой (2)'!H23-'Предявени брой (3)'!H23-'Предявени брой (4)'!H23</f>
        <v>-1.4210854715202004E-12</v>
      </c>
      <c r="H104" s="32">
        <f>I23-'Предявени брой (1)'!I23-'Предявени брой (2)'!I23-'Предявени брой (3)'!I23-'Предявени брой (4)'!I23</f>
        <v>-7.9580786405131221E-13</v>
      </c>
      <c r="I104" s="32">
        <f>J23-'Предявени брой (1)'!J23-'Предявени брой (2)'!J23-'Предявени брой (3)'!J23-'Предявени брой (4)'!J23</f>
        <v>0</v>
      </c>
      <c r="J104" s="32">
        <f>K23-'Предявени брой (1)'!K23-'Предявени брой (2)'!K23-'Предявени брой (3)'!K23-'Предявени брой (4)'!K23</f>
        <v>0</v>
      </c>
      <c r="K104" s="32">
        <f>L23-'Предявени брой (1)'!L23-'Предявени брой (2)'!L23-'Предявени брой (3)'!L23-'Предявени брой (4)'!L23</f>
        <v>9.0949470177292824E-13</v>
      </c>
      <c r="L104" s="32">
        <f>M23-'Предявени брой (1)'!M23-'Предявени брой (2)'!M23-'Предявени брой (3)'!M23-'Предявени брой (4)'!M23</f>
        <v>1.8189894035458565E-12</v>
      </c>
      <c r="M104" s="32">
        <f>N23-'Предявени брой (1)'!N23-'Предявени брой (2)'!N23-'Предявени брой (3)'!N23-'Предявени брой (4)'!N23</f>
        <v>1.8189894035458565E-12</v>
      </c>
      <c r="N104" s="32">
        <f>O23-'Предявени брой (1)'!O23-'Предявени брой (2)'!O23-'Предявени брой (3)'!O23-'Предявени брой (4)'!O23</f>
        <v>-1.8189894035458565E-12</v>
      </c>
      <c r="O104" s="32">
        <f>P23-'Предявени брой (1)'!P23-'Предявени брой (2)'!P23-'Предявени брой (3)'!P23-'Предявени брой (4)'!P23</f>
        <v>-1.8189894035458565E-12</v>
      </c>
      <c r="P104" s="32">
        <f>Q23-'Предявени брой (1)'!Q23-'Предявени брой (2)'!Q23-'Предявени брой (3)'!Q23-'Предявени брой (4)'!Q23</f>
        <v>0</v>
      </c>
      <c r="Q104" s="32">
        <f>R23-'Предявени брой (1)'!R23-'Предявени брой (2)'!R23-'Предявени брой (3)'!R23-'Предявени брой (4)'!R23</f>
        <v>0</v>
      </c>
      <c r="R104" s="32">
        <f>S23-'Предявени брой (1)'!S23-'Предявени брой (2)'!S23-'Предявени брой (3)'!S23-'Предявени брой (4)'!S23</f>
        <v>0</v>
      </c>
      <c r="S104" s="32">
        <f>T23-'Предявени брой (1)'!T23-'Предявени брой (2)'!T23-'Предявени брой (3)'!T23-'Предявени брой (4)'!T23</f>
        <v>0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</row>
    <row r="105" spans="1:37" x14ac:dyDescent="0.2">
      <c r="A105" s="32">
        <f>B24-'Предявени брой (1)'!B24-'Предявени брой (2)'!B24-'Предявени брой (3)'!B24-'Предявени брой (4)'!B24</f>
        <v>0</v>
      </c>
      <c r="B105" s="32">
        <f>C24-'Предявени брой (1)'!C24-'Предявени брой (2)'!C24-'Предявени брой (3)'!C24-'Предявени брой (4)'!C24</f>
        <v>1.8189894035458565E-12</v>
      </c>
      <c r="C105" s="32">
        <f>D24-'Предявени брой (1)'!D24-'Предявени брой (2)'!D24-'Предявени брой (3)'!D24-'Предявени брой (4)'!D24</f>
        <v>1.8758328224066645E-12</v>
      </c>
      <c r="D105" s="32">
        <f>E24-'Предявени брой (1)'!E24-'Предявени брой (2)'!E24-'Предявени брой (3)'!E24-'Предявени брой (4)'!E24</f>
        <v>1.8758328224066645E-12</v>
      </c>
      <c r="E105" s="32">
        <f>F24-'Предявени брой (1)'!F24-'Предявени брой (2)'!F24-'Предявени брой (3)'!F24-'Предявени брой (4)'!F24</f>
        <v>0</v>
      </c>
      <c r="F105" s="32">
        <f>G24-'Предявени брой (1)'!G24-'Предявени брой (2)'!G24-'Предявени брой (3)'!G24-'Предявени брой (4)'!G24</f>
        <v>0</v>
      </c>
      <c r="G105" s="32">
        <f>H24-'Предявени брой (1)'!H24-'Предявени брой (2)'!H24-'Предявени брой (3)'!H24-'Предявени брой (4)'!H24</f>
        <v>0</v>
      </c>
      <c r="H105" s="32">
        <f>I24-'Предявени брой (1)'!I24-'Предявени брой (2)'!I24-'Предявени брой (3)'!I24-'Предявени брой (4)'!I24</f>
        <v>2.1600499167107046E-12</v>
      </c>
      <c r="I105" s="32">
        <f>J24-'Предявени брой (1)'!J24-'Предявени брой (2)'!J24-'Предявени брой (3)'!J24-'Предявени брой (4)'!J24</f>
        <v>2.1600499167107046E-12</v>
      </c>
      <c r="J105" s="32">
        <f>K24-'Предявени брой (1)'!K24-'Предявени брой (2)'!K24-'Предявени брой (3)'!K24-'Предявени брой (4)'!K24</f>
        <v>6.8212102632969618E-13</v>
      </c>
      <c r="K105" s="32">
        <f>L24-'Предявени брой (1)'!L24-'Предявени брой (2)'!L24-'Предявени брой (3)'!L24-'Предявени брой (4)'!L24</f>
        <v>6.8212102632969618E-13</v>
      </c>
      <c r="L105" s="32">
        <f>M24-'Предявени брой (1)'!M24-'Предявени брой (2)'!M24-'Предявени брой (3)'!M24-'Предявени брой (4)'!M24</f>
        <v>0</v>
      </c>
      <c r="M105" s="32">
        <f>N24-'Предявени брой (1)'!N24-'Предявени брой (2)'!N24-'Предявени брой (3)'!N24-'Предявени брой (4)'!N24</f>
        <v>0</v>
      </c>
      <c r="N105" s="32">
        <f>O24-'Предявени брой (1)'!O24-'Предявени брой (2)'!O24-'Предявени брой (3)'!O24-'Предявени брой (4)'!O24</f>
        <v>0</v>
      </c>
      <c r="O105" s="32">
        <f>P24-'Предявени брой (1)'!P24-'Предявени брой (2)'!P24-'Предявени брой (3)'!P24-'Предявени брой (4)'!P24</f>
        <v>0</v>
      </c>
      <c r="P105" s="32">
        <f>Q24-'Предявени брой (1)'!Q24-'Предявени брой (2)'!Q24-'Предявени брой (3)'!Q24-'Предявени брой (4)'!Q24</f>
        <v>0</v>
      </c>
      <c r="Q105" s="32">
        <f>R24-'Предявени брой (1)'!R24-'Предявени брой (2)'!R24-'Предявени брой (3)'!R24-'Предявени брой (4)'!R24</f>
        <v>0</v>
      </c>
      <c r="R105" s="32">
        <f>S24-'Предявени брой (1)'!S24-'Предявени брой (2)'!S24-'Предявени брой (3)'!S24-'Предявени брой (4)'!S24</f>
        <v>0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</row>
    <row r="106" spans="1:37" x14ac:dyDescent="0.2">
      <c r="A106" s="32">
        <f>B25-'Предявени брой (1)'!B25-'Предявени брой (2)'!B25-'Предявени брой (3)'!B25-'Предявени брой (4)'!B25</f>
        <v>0</v>
      </c>
      <c r="B106" s="32">
        <f>C25-'Предявени брой (1)'!C25-'Предявени брой (2)'!C25-'Предявени брой (3)'!C25-'Предявени брой (4)'!C25</f>
        <v>0</v>
      </c>
      <c r="C106" s="32">
        <f>D25-'Предявени брой (1)'!D25-'Предявени брой (2)'!D25-'Предявени брой (3)'!D25-'Предявени брой (4)'!D25</f>
        <v>-4.5474735088646412E-13</v>
      </c>
      <c r="D106" s="32">
        <f>E25-'Предявени брой (1)'!E25-'Предявени брой (2)'!E25-'Предявени брой (3)'!E25-'Предявени брой (4)'!E25</f>
        <v>0</v>
      </c>
      <c r="E106" s="32">
        <f>F25-'Предявени брой (1)'!F25-'Предявени брой (2)'!F25-'Предявени брой (3)'!F25-'Предявени брой (4)'!F25</f>
        <v>0</v>
      </c>
      <c r="F106" s="32">
        <f>G25-'Предявени брой (1)'!G25-'Предявени брой (2)'!G25-'Предявени брой (3)'!G25-'Предявени брой (4)'!G25</f>
        <v>0</v>
      </c>
      <c r="G106" s="32">
        <f>H25-'Предявени брой (1)'!H25-'Предявени брой (2)'!H25-'Предявени брой (3)'!H25-'Предявени брой (4)'!H25</f>
        <v>0</v>
      </c>
      <c r="H106" s="32">
        <f>I25-'Предявени брой (1)'!I25-'Предявени брой (2)'!I25-'Предявени брой (3)'!I25-'Предявени брой (4)'!I25</f>
        <v>0</v>
      </c>
      <c r="I106" s="32">
        <f>J25-'Предявени брой (1)'!J25-'Предявени брой (2)'!J25-'Предявени брой (3)'!J25-'Предявени брой (4)'!J25</f>
        <v>0</v>
      </c>
      <c r="J106" s="32">
        <f>K25-'Предявени брой (1)'!K25-'Предявени брой (2)'!K25-'Предявени брой (3)'!K25-'Предявени брой (4)'!K25</f>
        <v>0</v>
      </c>
      <c r="K106" s="32">
        <f>L25-'Предявени брой (1)'!L25-'Предявени брой (2)'!L25-'Предявени брой (3)'!L25-'Предявени брой (4)'!L25</f>
        <v>0</v>
      </c>
      <c r="L106" s="32">
        <f>M25-'Предявени брой (1)'!M25-'Предявени брой (2)'!M25-'Предявени брой (3)'!M25-'Предявени брой (4)'!M25</f>
        <v>0</v>
      </c>
      <c r="M106" s="32">
        <f>N25-'Предявени брой (1)'!N25-'Предявени брой (2)'!N25-'Предявени брой (3)'!N25-'Предявени брой (4)'!N25</f>
        <v>0</v>
      </c>
      <c r="N106" s="32">
        <f>O25-'Предявени брой (1)'!O25-'Предявени брой (2)'!O25-'Предявени брой (3)'!O25-'Предявени брой (4)'!O25</f>
        <v>0</v>
      </c>
      <c r="O106" s="32">
        <f>P25-'Предявени брой (1)'!P25-'Предявени брой (2)'!P25-'Предявени брой (3)'!P25-'Предявени брой (4)'!P25</f>
        <v>0</v>
      </c>
      <c r="P106" s="32">
        <f>Q25-'Предявени брой (1)'!Q25-'Предявени брой (2)'!Q25-'Предявени брой (3)'!Q25-'Предявени брой (4)'!Q25</f>
        <v>0</v>
      </c>
      <c r="Q106" s="32">
        <f>R25-'Предявени брой (1)'!R25-'Предявени брой (2)'!R25-'Предявени брой (3)'!R25-'Предявени брой (4)'!R25</f>
        <v>0</v>
      </c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</row>
    <row r="107" spans="1:37" x14ac:dyDescent="0.2">
      <c r="A107" s="32">
        <f>B26-'Предявени брой (1)'!B26-'Предявени брой (2)'!B26-'Предявени брой (3)'!B26-'Предявени брой (4)'!B26</f>
        <v>0</v>
      </c>
      <c r="B107" s="32">
        <f>C26-'Предявени брой (1)'!C26-'Предявени брой (2)'!C26-'Предявени брой (3)'!C26-'Предявени брой (4)'!C26</f>
        <v>0</v>
      </c>
      <c r="C107" s="32">
        <f>D26-'Предявени брой (1)'!D26-'Предявени брой (2)'!D26-'Предявени брой (3)'!D26-'Предявени брой (4)'!D26</f>
        <v>-2.2737367544323206E-12</v>
      </c>
      <c r="D107" s="32">
        <f>E26-'Предявени брой (1)'!E26-'Предявени брой (2)'!E26-'Предявени брой (3)'!E26-'Предявени брой (4)'!E26</f>
        <v>0</v>
      </c>
      <c r="E107" s="32">
        <f>F26-'Предявени брой (1)'!F26-'Предявени брой (2)'!F26-'Предявени брой (3)'!F26-'Предявени брой (4)'!F26</f>
        <v>0</v>
      </c>
      <c r="F107" s="32">
        <f>G26-'Предявени брой (1)'!G26-'Предявени брой (2)'!G26-'Предявени брой (3)'!G26-'Предявени брой (4)'!G26</f>
        <v>-2.6147972675971687E-12</v>
      </c>
      <c r="G107" s="32">
        <f>H26-'Предявени брой (1)'!H26-'Предявени брой (2)'!H26-'Предявени брой (3)'!H26-'Предявени брой (4)'!H26</f>
        <v>0</v>
      </c>
      <c r="H107" s="32">
        <f>I26-'Предявени брой (1)'!I26-'Предявени брой (2)'!I26-'Предявени брой (3)'!I26-'Предявени брой (4)'!I26</f>
        <v>0</v>
      </c>
      <c r="I107" s="32">
        <f>J26-'Предявени брой (1)'!J26-'Предявени брой (2)'!J26-'Предявени брой (3)'!J26-'Предявени брой (4)'!J26</f>
        <v>-2.7284841053187847E-12</v>
      </c>
      <c r="J107" s="32">
        <f>K26-'Предявени брой (1)'!K26-'Предявени брой (2)'!K26-'Предявени брой (3)'!K26-'Предявени брой (4)'!K26</f>
        <v>0</v>
      </c>
      <c r="K107" s="32">
        <f>L26-'Предявени брой (1)'!L26-'Предявени брой (2)'!L26-'Предявени брой (3)'!L26-'Предявени брой (4)'!L26</f>
        <v>0</v>
      </c>
      <c r="L107" s="32">
        <f>M26-'Предявени брой (1)'!M26-'Предявени брой (2)'!M26-'Предявени брой (3)'!M26-'Предявени брой (4)'!M26</f>
        <v>0</v>
      </c>
      <c r="M107" s="32">
        <f>N26-'Предявени брой (1)'!N26-'Предявени брой (2)'!N26-'Предявени брой (3)'!N26-'Предявени брой (4)'!N26</f>
        <v>0</v>
      </c>
      <c r="N107" s="32">
        <f>O26-'Предявени брой (1)'!O26-'Предявени брой (2)'!O26-'Предявени брой (3)'!O26-'Предявени брой (4)'!O26</f>
        <v>0</v>
      </c>
      <c r="O107" s="32">
        <f>P26-'Предявени брой (1)'!P26-'Предявени брой (2)'!P26-'Предявени брой (3)'!P26-'Предявени брой (4)'!P26</f>
        <v>0</v>
      </c>
      <c r="P107" s="32">
        <f>Q26-'Предявени брой (1)'!Q26-'Предявени брой (2)'!Q26-'Предявени брой (3)'!Q26-'Предявени брой (4)'!Q26</f>
        <v>0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</row>
    <row r="108" spans="1:37" x14ac:dyDescent="0.2">
      <c r="A108" s="32">
        <f>B27-'Предявени брой (1)'!B27-'Предявени брой (2)'!B27-'Предявени брой (3)'!B27-'Предявени брой (4)'!B27</f>
        <v>0</v>
      </c>
      <c r="B108" s="32">
        <f>C27-'Предявени брой (1)'!C27-'Предявени брой (2)'!C27-'Предявени брой (3)'!C27-'Предявени брой (4)'!C27</f>
        <v>0</v>
      </c>
      <c r="C108" s="32">
        <f>D27-'Предявени брой (1)'!D27-'Предявени брой (2)'!D27-'Предявени брой (3)'!D27-'Предявени брой (4)'!D27</f>
        <v>-9.0949470177292824E-13</v>
      </c>
      <c r="D108" s="32">
        <f>E27-'Предявени брой (1)'!E27-'Предявени брой (2)'!E27-'Предявени брой (3)'!E27-'Предявени брой (4)'!E27</f>
        <v>-9.0949470177292824E-13</v>
      </c>
      <c r="E108" s="32">
        <f>F27-'Предявени брой (1)'!F27-'Предявени брой (2)'!F27-'Предявени брой (3)'!F27-'Предявени брой (4)'!F27</f>
        <v>-9.0949470177292824E-13</v>
      </c>
      <c r="F108" s="32">
        <f>G27-'Предявени брой (1)'!G27-'Предявени брой (2)'!G27-'Предявени брой (3)'!G27-'Предявени брой (4)'!G27</f>
        <v>-9.0949470177292824E-13</v>
      </c>
      <c r="G108" s="32">
        <f>H27-'Предявени брой (1)'!H27-'Предявени брой (2)'!H27-'Предявени брой (3)'!H27-'Предявени брой (4)'!H27</f>
        <v>-9.0949470177292824E-13</v>
      </c>
      <c r="H108" s="32">
        <f>I27-'Предявени брой (1)'!I27-'Предявени брой (2)'!I27-'Предявени брой (3)'!I27-'Предявени брой (4)'!I27</f>
        <v>-9.0949470177292824E-13</v>
      </c>
      <c r="I108" s="32">
        <f>J27-'Предявени брой (1)'!J27-'Предявени брой (2)'!J27-'Предявени брой (3)'!J27-'Предявени брой (4)'!J27</f>
        <v>-9.0949470177292824E-13</v>
      </c>
      <c r="J108" s="32">
        <f>K27-'Предявени брой (1)'!K27-'Предявени брой (2)'!K27-'Предявени брой (3)'!K27-'Предявени брой (4)'!K27</f>
        <v>-9.0949470177292824E-13</v>
      </c>
      <c r="K108" s="32">
        <f>L27-'Предявени брой (1)'!L27-'Предявени брой (2)'!L27-'Предявени брой (3)'!L27-'Предявени брой (4)'!L27</f>
        <v>-9.0949470177292824E-13</v>
      </c>
      <c r="L108" s="32">
        <f>M27-'Предявени брой (1)'!M27-'Предявени брой (2)'!M27-'Предявени брой (3)'!M27-'Предявени брой (4)'!M27</f>
        <v>-1.0231815394945443E-12</v>
      </c>
      <c r="M108" s="32">
        <f>N27-'Предявени брой (1)'!N27-'Предявени брой (2)'!N27-'Предявени брой (3)'!N27-'Предявени брой (4)'!N27</f>
        <v>-1.0231815394945443E-12</v>
      </c>
      <c r="N108" s="32">
        <f>O27-'Предявени брой (1)'!O27-'Предявени брой (2)'!O27-'Предявени брой (3)'!O27-'Предявени брой (4)'!O27</f>
        <v>-1.0231815394945443E-12</v>
      </c>
      <c r="O108" s="32">
        <f>P27-'Предявени брой (1)'!P27-'Предявени брой (2)'!P27-'Предявени брой (3)'!P27-'Предявени брой (4)'!P27</f>
        <v>-1.0231815394945443E-12</v>
      </c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</row>
    <row r="109" spans="1:37" x14ac:dyDescent="0.2">
      <c r="A109" s="32">
        <f>B28-'Предявени брой (1)'!B28-'Предявени брой (2)'!B28-'Предявени брой (3)'!B28-'Предявени брой (4)'!B28</f>
        <v>0</v>
      </c>
      <c r="B109" s="32">
        <f>C28-'Предявени брой (1)'!C28-'Предявени брой (2)'!C28-'Предявени брой (3)'!C28-'Предявени брой (4)'!C28</f>
        <v>0</v>
      </c>
      <c r="C109" s="32">
        <f>D28-'Предявени брой (1)'!D28-'Предявени брой (2)'!D28-'Предявени брой (3)'!D28-'Предявени брой (4)'!D28</f>
        <v>0</v>
      </c>
      <c r="D109" s="32">
        <f>E28-'Предявени брой (1)'!E28-'Предявени брой (2)'!E28-'Предявени брой (3)'!E28-'Предявени брой (4)'!E28</f>
        <v>0</v>
      </c>
      <c r="E109" s="32">
        <f>F28-'Предявени брой (1)'!F28-'Предявени брой (2)'!F28-'Предявени брой (3)'!F28-'Предявени брой (4)'!F28</f>
        <v>0</v>
      </c>
      <c r="F109" s="32">
        <f>G28-'Предявени брой (1)'!G28-'Предявени брой (2)'!G28-'Предявени брой (3)'!G28-'Предявени брой (4)'!G28</f>
        <v>0</v>
      </c>
      <c r="G109" s="32">
        <f>H28-'Предявени брой (1)'!H28-'Предявени брой (2)'!H28-'Предявени брой (3)'!H28-'Предявени брой (4)'!H28</f>
        <v>0</v>
      </c>
      <c r="H109" s="32">
        <f>I28-'Предявени брой (1)'!I28-'Предявени брой (2)'!I28-'Предявени брой (3)'!I28-'Предявени брой (4)'!I28</f>
        <v>0</v>
      </c>
      <c r="I109" s="32">
        <f>J28-'Предявени брой (1)'!J28-'Предявени брой (2)'!J28-'Предявени брой (3)'!J28-'Предявени брой (4)'!J28</f>
        <v>0</v>
      </c>
      <c r="J109" s="32">
        <f>K28-'Предявени брой (1)'!K28-'Предявени брой (2)'!K28-'Предявени брой (3)'!K28-'Предявени брой (4)'!K28</f>
        <v>0</v>
      </c>
      <c r="K109" s="32">
        <f>L28-'Предявени брой (1)'!L28-'Предявени брой (2)'!L28-'Предявени брой (3)'!L28-'Предявени брой (4)'!L28</f>
        <v>0</v>
      </c>
      <c r="L109" s="32">
        <f>M28-'Предявени брой (1)'!M28-'Предявени брой (2)'!M28-'Предявени брой (3)'!M28-'Предявени брой (4)'!M28</f>
        <v>0</v>
      </c>
      <c r="M109" s="32">
        <f>N28-'Предявени брой (1)'!N28-'Предявени брой (2)'!N28-'Предявени брой (3)'!N28-'Предявени брой (4)'!N28</f>
        <v>0</v>
      </c>
      <c r="N109" s="32">
        <f>O28-'Предявени брой (1)'!O28-'Предявени брой (2)'!O28-'Предявени брой (3)'!O28-'Предявени брой (4)'!O28</f>
        <v>0</v>
      </c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</row>
    <row r="110" spans="1:37" x14ac:dyDescent="0.2">
      <c r="A110" s="32">
        <f>B29-'Предявени брой (1)'!B29-'Предявени брой (2)'!B29-'Предявени брой (3)'!B29-'Предявени брой (4)'!B29</f>
        <v>0</v>
      </c>
      <c r="B110" s="32">
        <f>C29-'Предявени брой (1)'!C29-'Предявени брой (2)'!C29-'Предявени брой (3)'!C29-'Предявени брой (4)'!C29</f>
        <v>0</v>
      </c>
      <c r="C110" s="32">
        <f>D29-'Предявени брой (1)'!D29-'Предявени брой (2)'!D29-'Предявени брой (3)'!D29-'Предявени брой (4)'!D29</f>
        <v>0</v>
      </c>
      <c r="D110" s="32">
        <f>E29-'Предявени брой (1)'!E29-'Предявени брой (2)'!E29-'Предявени брой (3)'!E29-'Предявени брой (4)'!E29</f>
        <v>0</v>
      </c>
      <c r="E110" s="32">
        <f>F29-'Предявени брой (1)'!F29-'Предявени брой (2)'!F29-'Предявени брой (3)'!F29-'Предявени брой (4)'!F29</f>
        <v>0</v>
      </c>
      <c r="F110" s="32">
        <f>G29-'Предявени брой (1)'!G29-'Предявени брой (2)'!G29-'Предявени брой (3)'!G29-'Предявени брой (4)'!G29</f>
        <v>0</v>
      </c>
      <c r="G110" s="32">
        <f>H29-'Предявени брой (1)'!H29-'Предявени брой (2)'!H29-'Предявени брой (3)'!H29-'Предявени брой (4)'!H29</f>
        <v>0</v>
      </c>
      <c r="H110" s="32">
        <f>I29-'Предявени брой (1)'!I29-'Предявени брой (2)'!I29-'Предявени брой (3)'!I29-'Предявени брой (4)'!I29</f>
        <v>0</v>
      </c>
      <c r="I110" s="32">
        <f>J29-'Предявени брой (1)'!J29-'Предявени брой (2)'!J29-'Предявени брой (3)'!J29-'Предявени брой (4)'!J29</f>
        <v>0</v>
      </c>
      <c r="J110" s="32">
        <f>K29-'Предявени брой (1)'!K29-'Предявени брой (2)'!K29-'Предявени брой (3)'!K29-'Предявени брой (4)'!K29</f>
        <v>0</v>
      </c>
      <c r="K110" s="32">
        <f>L29-'Предявени брой (1)'!L29-'Предявени брой (2)'!L29-'Предявени брой (3)'!L29-'Предявени брой (4)'!L29</f>
        <v>0</v>
      </c>
      <c r="L110" s="32">
        <f>M29-'Предявени брой (1)'!M29-'Предявени брой (2)'!M29-'Предявени брой (3)'!M29-'Предявени брой (4)'!M29</f>
        <v>0</v>
      </c>
      <c r="M110" s="32">
        <f>N29-'Предявени брой (1)'!N29-'Предявени брой (2)'!N29-'Предявени брой (3)'!N29-'Предявени брой (4)'!N29</f>
        <v>0</v>
      </c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</row>
    <row r="111" spans="1:37" x14ac:dyDescent="0.2">
      <c r="A111" s="32">
        <f>B30-'Предявени брой (1)'!B30-'Предявени брой (2)'!B30-'Предявени брой (3)'!B30-'Предявени брой (4)'!B30</f>
        <v>0</v>
      </c>
      <c r="B111" s="32">
        <f>C30-'Предявени брой (1)'!C30-'Предявени брой (2)'!C30-'Предявени брой (3)'!C30-'Предявени брой (4)'!C30</f>
        <v>-4.5474735088646412E-13</v>
      </c>
      <c r="C111" s="32">
        <f>D30-'Предявени брой (1)'!D30-'Предявени брой (2)'!D30-'Предявени брой (3)'!D30-'Предявени брой (4)'!D30</f>
        <v>1.3642420526593924E-12</v>
      </c>
      <c r="D111" s="32">
        <f>E30-'Предявени брой (1)'!E30-'Предявени брой (2)'!E30-'Предявени брой (3)'!E30-'Предявени брой (4)'!E30</f>
        <v>-9.0949470177292824E-13</v>
      </c>
      <c r="E111" s="32">
        <f>F30-'Предявени брой (1)'!F30-'Предявени брой (2)'!F30-'Предявени брой (3)'!F30-'Предявени брой (4)'!F30</f>
        <v>-2.0463630789890885E-12</v>
      </c>
      <c r="F111" s="32">
        <f>G30-'Предявени брой (1)'!G30-'Предявени брой (2)'!G30-'Предявени брой (3)'!G30-'Предявени брой (4)'!G30</f>
        <v>1.5916157281026244E-12</v>
      </c>
      <c r="G111" s="32">
        <f>H30-'Предявени брой (1)'!H30-'Предявени брой (2)'!H30-'Предявени брой (3)'!H30-'Предявени брой (4)'!H30</f>
        <v>-2.0463630789890885E-12</v>
      </c>
      <c r="H111" s="32">
        <f>I30-'Предявени брой (1)'!I30-'Предявени брой (2)'!I30-'Предявени брой (3)'!I30-'Предявени брой (4)'!I30</f>
        <v>-1.1368683772161603E-12</v>
      </c>
      <c r="I111" s="32">
        <f>J30-'Предявени брой (1)'!J30-'Предявени брой (2)'!J30-'Предявени брой (3)'!J30-'Предявени брой (4)'!J30</f>
        <v>0</v>
      </c>
      <c r="J111" s="32">
        <f>K30-'Предявени брой (1)'!K30-'Предявени брой (2)'!K30-'Предявени брой (3)'!K30-'Предявени брой (4)'!K30</f>
        <v>0</v>
      </c>
      <c r="K111" s="32">
        <f>L30-'Предявени брой (1)'!L30-'Предявени брой (2)'!L30-'Предявени брой (3)'!L30-'Предявени брой (4)'!L30</f>
        <v>0</v>
      </c>
      <c r="L111" s="32">
        <f>M30-'Предявени брой (1)'!M30-'Предявени брой (2)'!M30-'Предявени брой (3)'!M30-'Предявени брой (4)'!M30</f>
        <v>0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</row>
    <row r="112" spans="1:37" x14ac:dyDescent="0.2">
      <c r="A112" s="32">
        <f>B31-'Предявени брой (1)'!B31-'Предявени брой (2)'!B31-'Предявени брой (3)'!B31-'Предявени брой (4)'!B31</f>
        <v>0</v>
      </c>
      <c r="B112" s="32">
        <f>C31-'Предявени брой (1)'!C31-'Предявени брой (2)'!C31-'Предявени брой (3)'!C31-'Предявени брой (4)'!C31</f>
        <v>0</v>
      </c>
      <c r="C112" s="32">
        <f>D31-'Предявени брой (1)'!D31-'Предявени брой (2)'!D31-'Предявени брой (3)'!D31-'Предявени брой (4)'!D31</f>
        <v>0</v>
      </c>
      <c r="D112" s="32">
        <f>E31-'Предявени брой (1)'!E31-'Предявени брой (2)'!E31-'Предявени брой (3)'!E31-'Предявени брой (4)'!E31</f>
        <v>0</v>
      </c>
      <c r="E112" s="32">
        <f>F31-'Предявени брой (1)'!F31-'Предявени брой (2)'!F31-'Предявени брой (3)'!F31-'Предявени брой (4)'!F31</f>
        <v>0</v>
      </c>
      <c r="F112" s="32">
        <f>G31-'Предявени брой (1)'!G31-'Предявени брой (2)'!G31-'Предявени брой (3)'!G31-'Предявени брой (4)'!G31</f>
        <v>0</v>
      </c>
      <c r="G112" s="32">
        <f>H31-'Предявени брой (1)'!H31-'Предявени брой (2)'!H31-'Предявени брой (3)'!H31-'Предявени брой (4)'!H31</f>
        <v>9.0949470177292824E-13</v>
      </c>
      <c r="H112" s="32">
        <f>I31-'Предявени брой (1)'!I31-'Предявени брой (2)'!I31-'Предявени брой (3)'!I31-'Предявени брой (4)'!I31</f>
        <v>0</v>
      </c>
      <c r="I112" s="32">
        <f>J31-'Предявени брой (1)'!J31-'Предявени брой (2)'!J31-'Предявени брой (3)'!J31-'Предявени брой (4)'!J31</f>
        <v>0</v>
      </c>
      <c r="J112" s="32">
        <f>K31-'Предявени брой (1)'!K31-'Предявени брой (2)'!K31-'Предявени брой (3)'!K31-'Предявени брой (4)'!K31</f>
        <v>0</v>
      </c>
      <c r="K112" s="32">
        <f>L31-'Предявени брой (1)'!L31-'Предявени брой (2)'!L31-'Предявени брой (3)'!L31-'Предявени брой (4)'!L31</f>
        <v>0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</row>
    <row r="113" spans="1:37" x14ac:dyDescent="0.2">
      <c r="A113" s="32">
        <f>B32-'Предявени брой (1)'!B32-'Предявени брой (2)'!B32-'Предявени брой (3)'!B32-'Предявени брой (4)'!B32</f>
        <v>0</v>
      </c>
      <c r="B113" s="32">
        <f>C32-'Предявени брой (1)'!C32-'Предявени брой (2)'!C32-'Предявени брой (3)'!C32-'Предявени брой (4)'!C32</f>
        <v>0</v>
      </c>
      <c r="C113" s="32">
        <f>D32-'Предявени брой (1)'!D32-'Предявени брой (2)'!D32-'Предявени брой (3)'!D32-'Предявени брой (4)'!D32</f>
        <v>0</v>
      </c>
      <c r="D113" s="32">
        <f>E32-'Предявени брой (1)'!E32-'Предявени брой (2)'!E32-'Предявени брой (3)'!E32-'Предявени брой (4)'!E32</f>
        <v>0</v>
      </c>
      <c r="E113" s="32">
        <f>F32-'Предявени брой (1)'!F32-'Предявени брой (2)'!F32-'Предявени брой (3)'!F32-'Предявени брой (4)'!F32</f>
        <v>0</v>
      </c>
      <c r="F113" s="32">
        <f>G32-'Предявени брой (1)'!G32-'Предявени брой (2)'!G32-'Предявени брой (3)'!G32-'Предявени брой (4)'!G32</f>
        <v>0</v>
      </c>
      <c r="G113" s="32">
        <f>H32-'Предявени брой (1)'!H32-'Предявени брой (2)'!H32-'Предявени брой (3)'!H32-'Предявени брой (4)'!H32</f>
        <v>0</v>
      </c>
      <c r="H113" s="32">
        <f>I32-'Предявени брой (1)'!I32-'Предявени брой (2)'!I32-'Предявени брой (3)'!I32-'Предявени брой (4)'!I32</f>
        <v>0</v>
      </c>
      <c r="I113" s="32">
        <f>J32-'Предявени брой (1)'!J32-'Предявени брой (2)'!J32-'Предявени брой (3)'!J32-'Предявени брой (4)'!J32</f>
        <v>0</v>
      </c>
      <c r="J113" s="32">
        <f>K32-'Предявени брой (1)'!K32-'Предявени брой (2)'!K32-'Предявени брой (3)'!K32-'Предявени брой (4)'!K32</f>
        <v>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</row>
    <row r="114" spans="1:37" x14ac:dyDescent="0.2">
      <c r="A114" s="32">
        <f>B33-'Предявени брой (1)'!B33-'Предявени брой (2)'!B33-'Предявени брой (3)'!B33-'Предявени брой (4)'!B33</f>
        <v>0</v>
      </c>
      <c r="B114" s="32">
        <f>C33-'Предявени брой (1)'!C33-'Предявени брой (2)'!C33-'Предявени брой (3)'!C33-'Предявени брой (4)'!C33</f>
        <v>0</v>
      </c>
      <c r="C114" s="32">
        <f>D33-'Предявени брой (1)'!D33-'Предявени брой (2)'!D33-'Предявени брой (3)'!D33-'Предявени брой (4)'!D33</f>
        <v>0</v>
      </c>
      <c r="D114" s="32">
        <f>E33-'Предявени брой (1)'!E33-'Предявени брой (2)'!E33-'Предявени брой (3)'!E33-'Предявени брой (4)'!E33</f>
        <v>0</v>
      </c>
      <c r="E114" s="32">
        <f>F33-'Предявени брой (1)'!F33-'Предявени брой (2)'!F33-'Предявени брой (3)'!F33-'Предявени брой (4)'!F33</f>
        <v>2.8990143619012088E-12</v>
      </c>
      <c r="F114" s="32">
        <f>G33-'Предявени брой (1)'!G33-'Предявени брой (2)'!G33-'Предявени брой (3)'!G33-'Предявени брой (4)'!G33</f>
        <v>0</v>
      </c>
      <c r="G114" s="32">
        <f>H33-'Предявени брой (1)'!H33-'Предявени брой (2)'!H33-'Предявени брой (3)'!H33-'Предявени брой (4)'!H33</f>
        <v>0</v>
      </c>
      <c r="H114" s="32">
        <f>I33-'Предявени брой (1)'!I33-'Предявени брой (2)'!I33-'Предявени брой (3)'!I33-'Предявени брой (4)'!I33</f>
        <v>0</v>
      </c>
      <c r="I114" s="32">
        <f>J33-'Предявени брой (1)'!J33-'Предявени брой (2)'!J33-'Предявени брой (3)'!J33-'Предявени брой (4)'!J33</f>
        <v>0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</row>
    <row r="115" spans="1:37" x14ac:dyDescent="0.2">
      <c r="A115" s="32">
        <f>B34-'Предявени брой (1)'!B34-'Предявени брой (2)'!B34-'Предявени брой (3)'!B34-'Предявени брой (4)'!B34</f>
        <v>0</v>
      </c>
      <c r="B115" s="32">
        <f>C34-'Предявени брой (1)'!C34-'Предявени брой (2)'!C34-'Предявени брой (3)'!C34-'Предявени брой (4)'!C34</f>
        <v>0</v>
      </c>
      <c r="C115" s="32">
        <f>D34-'Предявени брой (1)'!D34-'Предявени брой (2)'!D34-'Предявени брой (3)'!D34-'Предявени брой (4)'!D34</f>
        <v>0</v>
      </c>
      <c r="D115" s="32">
        <f>E34-'Предявени брой (1)'!E34-'Предявени брой (2)'!E34-'Предявени брой (3)'!E34-'Предявени брой (4)'!E34</f>
        <v>0</v>
      </c>
      <c r="E115" s="32">
        <f>F34-'Предявени брой (1)'!F34-'Предявени брой (2)'!F34-'Предявени брой (3)'!F34-'Предявени брой (4)'!F34</f>
        <v>0</v>
      </c>
      <c r="F115" s="32">
        <f>G34-'Предявени брой (1)'!G34-'Предявени брой (2)'!G34-'Предявени брой (3)'!G34-'Предявени брой (4)'!G34</f>
        <v>0</v>
      </c>
      <c r="G115" s="32">
        <f>H34-'Предявени брой (1)'!H34-'Предявени брой (2)'!H34-'Предявени брой (3)'!H34-'Предявени брой (4)'!H34</f>
        <v>0</v>
      </c>
      <c r="H115" s="32">
        <f>I34-'Предявени брой (1)'!I34-'Предявени брой (2)'!I34-'Предявени брой (3)'!I34-'Предявени брой (4)'!I34</f>
        <v>0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</row>
    <row r="116" spans="1:37" x14ac:dyDescent="0.2">
      <c r="A116" s="32">
        <f>B35-'Предявени брой (1)'!B35-'Предявени брой (2)'!B35-'Предявени брой (3)'!B35-'Предявени брой (4)'!B35</f>
        <v>0</v>
      </c>
      <c r="B116" s="32">
        <f>C35-'Предявени брой (1)'!C35-'Предявени брой (2)'!C35-'Предявени брой (3)'!C35-'Предявени брой (4)'!C35</f>
        <v>0</v>
      </c>
      <c r="C116" s="32">
        <f>D35-'Предявени брой (1)'!D35-'Предявени брой (2)'!D35-'Предявени брой (3)'!D35-'Предявени брой (4)'!D35</f>
        <v>0</v>
      </c>
      <c r="D116" s="32">
        <f>E35-'Предявени брой (1)'!E35-'Предявени брой (2)'!E35-'Предявени брой (3)'!E35-'Предявени брой (4)'!E35</f>
        <v>0</v>
      </c>
      <c r="E116" s="32">
        <f>F35-'Предявени брой (1)'!F35-'Предявени брой (2)'!F35-'Предявени брой (3)'!F35-'Предявени брой (4)'!F35</f>
        <v>0</v>
      </c>
      <c r="F116" s="32">
        <f>G35-'Предявени брой (1)'!G35-'Предявени брой (2)'!G35-'Предявени брой (3)'!G35-'Предявени брой (4)'!G35</f>
        <v>0</v>
      </c>
      <c r="G116" s="32">
        <f>H35-'Предявени брой (1)'!H35-'Предявени брой (2)'!H35-'Предявени брой (3)'!H35-'Предявени брой (4)'!H35</f>
        <v>0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</row>
    <row r="117" spans="1:37" x14ac:dyDescent="0.2">
      <c r="A117" s="32">
        <f>B36-'Предявени брой (1)'!B36-'Предявени брой (2)'!B36-'Предявени брой (3)'!B36-'Предявени брой (4)'!B36</f>
        <v>0</v>
      </c>
      <c r="B117" s="32">
        <f>C36-'Предявени брой (1)'!C36-'Предявени брой (2)'!C36-'Предявени брой (3)'!C36-'Предявени брой (4)'!C36</f>
        <v>0</v>
      </c>
      <c r="C117" s="32">
        <f>D36-'Предявени брой (1)'!D36-'Предявени брой (2)'!D36-'Предявени брой (3)'!D36-'Предявени брой (4)'!D36</f>
        <v>0</v>
      </c>
      <c r="D117" s="32">
        <f>E36-'Предявени брой (1)'!E36-'Предявени брой (2)'!E36-'Предявени брой (3)'!E36-'Предявени брой (4)'!E36</f>
        <v>0</v>
      </c>
      <c r="E117" s="32">
        <f>F36-'Предявени брой (1)'!F36-'Предявени брой (2)'!F36-'Предявени брой (3)'!F36-'Предявени брой (4)'!F36</f>
        <v>0</v>
      </c>
      <c r="F117" s="32">
        <f>G36-'Предявени брой (1)'!G36-'Предявени брой (2)'!G36-'Предявени брой (3)'!G36-'Предявени брой (4)'!G36</f>
        <v>0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</row>
    <row r="118" spans="1:37" x14ac:dyDescent="0.2">
      <c r="A118" s="32">
        <f>B37-'Предявени брой (1)'!B37-'Предявени брой (2)'!B37-'Предявени брой (3)'!B37-'Предявени брой (4)'!B37</f>
        <v>0</v>
      </c>
      <c r="B118" s="32">
        <f>C37-'Предявени брой (1)'!C37-'Предявени брой (2)'!C37-'Предявени брой (3)'!C37-'Предявени брой (4)'!C37</f>
        <v>0</v>
      </c>
      <c r="C118" s="32">
        <f>D37-'Предявени брой (1)'!D37-'Предявени брой (2)'!D37-'Предявени брой (3)'!D37-'Предявени брой (4)'!D37</f>
        <v>0</v>
      </c>
      <c r="D118" s="32">
        <f>E37-'Предявени брой (1)'!E37-'Предявени брой (2)'!E37-'Предявени брой (3)'!E37-'Предявени брой (4)'!E37</f>
        <v>0</v>
      </c>
      <c r="E118" s="32">
        <f>F37-'Предявени брой (1)'!F37-'Предявени брой (2)'!F37-'Предявени брой (3)'!F37-'Предявени брой (4)'!F37</f>
        <v>0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</row>
    <row r="119" spans="1:37" x14ac:dyDescent="0.2">
      <c r="A119" s="32">
        <f>B38-'Предявени брой (1)'!B38-'Предявени брой (2)'!B38-'Предявени брой (3)'!B38-'Предявени брой (4)'!B38</f>
        <v>0</v>
      </c>
      <c r="B119" s="32">
        <f>C38-'Предявени брой (1)'!C38-'Предявени брой (2)'!C38-'Предявени брой (3)'!C38-'Предявени брой (4)'!C38</f>
        <v>0</v>
      </c>
      <c r="C119" s="32">
        <f>D38-'Предявени брой (1)'!D38-'Предявени брой (2)'!D38-'Предявени брой (3)'!D38-'Предявени брой (4)'!D38</f>
        <v>0</v>
      </c>
      <c r="D119" s="32">
        <f>E38-'Предявени брой (1)'!E38-'Предявени брой (2)'!E38-'Предявени брой (3)'!E38-'Предявени брой (4)'!E38</f>
        <v>0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</row>
    <row r="120" spans="1:37" x14ac:dyDescent="0.2">
      <c r="A120" s="32">
        <f>B39-'Предявени брой (1)'!B39-'Предявени брой (2)'!B39-'Предявени брой (3)'!B39-'Предявени брой (4)'!B39</f>
        <v>0</v>
      </c>
      <c r="B120" s="32">
        <f>C39-'Предявени брой (1)'!C39-'Предявени брой (2)'!C39-'Предявени брой (3)'!C39-'Предявени брой (4)'!C39</f>
        <v>0</v>
      </c>
      <c r="C120" s="32">
        <f>D39-'Предявени брой (1)'!D39-'Предявени брой (2)'!D39-'Предявени брой (3)'!D39-'Предявени брой (4)'!D39</f>
        <v>0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</row>
    <row r="121" spans="1:37" x14ac:dyDescent="0.2">
      <c r="A121" s="32">
        <f>B40-'Предявени брой (1)'!B40-'Предявени брой (2)'!B40-'Предявени брой (3)'!B40-'Предявени брой (4)'!B40</f>
        <v>0</v>
      </c>
      <c r="B121" s="32">
        <f>C40-'Предявени брой (1)'!C40-'Предявени брой (2)'!C40-'Предявени брой (3)'!C40-'Предявени брой (4)'!C40</f>
        <v>0</v>
      </c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</row>
    <row r="122" spans="1:37" x14ac:dyDescent="0.2">
      <c r="A122" s="32">
        <f>B41-'Предявени брой (1)'!B41-'Предявени брой (2)'!B41-'Предявени брой (3)'!B41-'Предявени брой (4)'!B41</f>
        <v>0</v>
      </c>
    </row>
    <row r="127" spans="1:37" x14ac:dyDescent="0.2">
      <c r="A127" s="32">
        <f>B46-'Предявени брой (1)'!B46-'Предявени брой (2)'!B46-'Предявени брой (3)'!B46-'Предявени брой (4)'!B46</f>
        <v>-2.8421709430404007E-14</v>
      </c>
      <c r="B127" s="32">
        <f>C46-'Предявени брой (1)'!C46-'Предявени брой (2)'!C46-'Предявени брой (3)'!C46-'Предявени брой (4)'!C46</f>
        <v>-1.4210854715202004E-14</v>
      </c>
      <c r="C127" s="32">
        <f>D46-'Предявени брой (1)'!D46-'Предявени брой (2)'!D46-'Предявени брой (3)'!D46-'Предявени брой (4)'!D46</f>
        <v>4.2632564145606011E-14</v>
      </c>
      <c r="D127" s="32">
        <f>E46-'Предявени брой (1)'!E46-'Предявени брой (2)'!E46-'Предявени брой (3)'!E46-'Предявени брой (4)'!E46</f>
        <v>0</v>
      </c>
      <c r="E127" s="32">
        <f>F46-'Предявени брой (1)'!F46-'Предявени брой (2)'!F46-'Предявени брой (3)'!F46-'Предявени брой (4)'!F46</f>
        <v>-4.2632564145606011E-14</v>
      </c>
      <c r="F127" s="32">
        <f>G46-'Предявени брой (1)'!G46-'Предявени брой (2)'!G46-'Предявени брой (3)'!G46-'Предявени брой (4)'!G46</f>
        <v>-4.2632564145606011E-14</v>
      </c>
      <c r="G127" s="32">
        <f>H46-'Предявени брой (1)'!H46-'Предявени брой (2)'!H46-'Предявени брой (3)'!H46-'Предявени брой (4)'!H46</f>
        <v>0</v>
      </c>
      <c r="H127" s="32">
        <f>I46-'Предявени брой (1)'!I46-'Предявени брой (2)'!I46-'Предявени брой (3)'!I46-'Предявени брой (4)'!I46</f>
        <v>2.8421709430404007E-14</v>
      </c>
      <c r="I127" s="32">
        <f>J46-'Предявени брой (1)'!J46-'Предявени брой (2)'!J46-'Предявени брой (3)'!J46-'Предявени брой (4)'!J46</f>
        <v>8.5265128291212022E-14</v>
      </c>
      <c r="J127" s="32">
        <f>K46-'Предявени брой (1)'!K46-'Предявени брой (2)'!K46-'Предявени брой (3)'!K46-'Предявени брой (4)'!K46</f>
        <v>1.0658141036401503E-13</v>
      </c>
      <c r="K127" s="32">
        <f>L46-'Предявени брой (1)'!L46-'Предявени брой (2)'!L46-'Предявени брой (3)'!L46-'Предявени брой (4)'!L46</f>
        <v>-7.1054273576010019E-14</v>
      </c>
      <c r="L127" s="32">
        <f>M46-'Предявени брой (1)'!M46-'Предявени брой (2)'!M46-'Предявени брой (3)'!M46-'Предявени брой (4)'!M46</f>
        <v>2.8421709430404007E-14</v>
      </c>
      <c r="M127" s="32">
        <f>N46-'Предявени брой (1)'!N46-'Предявени брой (2)'!N46-'Предявени брой (3)'!N46-'Предявени брой (4)'!N46</f>
        <v>0</v>
      </c>
      <c r="N127" s="32">
        <f>O46-'Предявени брой (1)'!O46-'Предявени брой (2)'!O46-'Предявени брой (3)'!O46-'Предявени брой (4)'!O46</f>
        <v>5.6843418860808015E-14</v>
      </c>
      <c r="O127" s="32">
        <f>P46-'Предявени брой (1)'!P46-'Предявени брой (2)'!P46-'Предявени брой (3)'!P46-'Предявени брой (4)'!P46</f>
        <v>5.6843418860808015E-14</v>
      </c>
      <c r="P127" s="32">
        <f>Q46-'Предявени брой (1)'!Q46-'Предявени брой (2)'!Q46-'Предявени брой (3)'!Q46-'Предявени брой (4)'!Q46</f>
        <v>2.8421709430404007E-14</v>
      </c>
      <c r="Q127" s="32">
        <f>R46-'Предявени брой (1)'!R46-'Предявени брой (2)'!R46-'Предявени брой (3)'!R46-'Предявени брой (4)'!R46</f>
        <v>-9.9475983006414026E-14</v>
      </c>
      <c r="R127" s="32">
        <f>S46-'Предявени брой (1)'!S46-'Предявени брой (2)'!S46-'Предявени брой (3)'!S46-'Предявени брой (4)'!S46</f>
        <v>-9.9475983006414026E-14</v>
      </c>
      <c r="S127" s="32">
        <f>T46-'Предявени брой (1)'!T46-'Предявени брой (2)'!T46-'Предявени брой (3)'!T46-'Предявени брой (4)'!T46</f>
        <v>-8.8817841970012523E-14</v>
      </c>
      <c r="T127" s="32">
        <f>U46-'Предявени брой (1)'!U46-'Предявени брой (2)'!U46-'Предявени брой (3)'!U46-'Предявени брой (4)'!U46</f>
        <v>0</v>
      </c>
      <c r="U127" s="32">
        <f>V46-'Предявени брой (1)'!V46-'Предявени брой (2)'!V46-'Предявени брой (3)'!V46-'Предявени брой (4)'!V46</f>
        <v>0</v>
      </c>
      <c r="V127" s="32">
        <f>W46-'Предявени брой (1)'!W46-'Предявени брой (2)'!W46-'Предявени брой (3)'!W46-'Предявени брой (4)'!W46</f>
        <v>0</v>
      </c>
      <c r="W127" s="32">
        <f>X46-'Предявени брой (1)'!X46-'Предявени брой (2)'!X46-'Предявени брой (3)'!X46-'Предявени брой (4)'!X46</f>
        <v>0</v>
      </c>
      <c r="X127" s="32">
        <f>Y46-'Предявени брой (1)'!Y46-'Предявени брой (2)'!Y46-'Предявени брой (3)'!Y46-'Предявени брой (4)'!Y46</f>
        <v>0</v>
      </c>
      <c r="Y127" s="32">
        <f>Z46-'Предявени брой (1)'!Z46-'Предявени брой (2)'!Z46-'Предявени брой (3)'!Z46-'Предявени брой (4)'!Z46</f>
        <v>0</v>
      </c>
      <c r="Z127" s="32">
        <f>AA46-'Предявени брой (1)'!AA46-'Предявени брой (2)'!AA46-'Предявени брой (3)'!AA46-'Предявени брой (4)'!AA46</f>
        <v>0</v>
      </c>
      <c r="AA127" s="32">
        <f>AB46-'Предявени брой (1)'!AB46-'Предявени брой (2)'!AB46-'Предявени брой (3)'!AB46-'Предявени брой (4)'!AB46</f>
        <v>0</v>
      </c>
      <c r="AB127" s="32">
        <f>AC46-'Предявени брой (1)'!AC46-'Предявени брой (2)'!AC46-'Предявени брой (3)'!AC46-'Предявени брой (4)'!AC46</f>
        <v>0</v>
      </c>
      <c r="AC127" s="32">
        <f>AD46-'Предявени брой (1)'!AD46-'Предявени брой (2)'!AD46-'Предявени брой (3)'!AD46-'Предявени брой (4)'!AD46</f>
        <v>0</v>
      </c>
      <c r="AD127" s="32">
        <f>AE46-'Предявени брой (1)'!AE46-'Предявени брой (2)'!AE46-'Предявени брой (3)'!AE46-'Предявени брой (4)'!AE46</f>
        <v>0</v>
      </c>
      <c r="AE127" s="32">
        <f>AF46-'Предявени брой (1)'!AF46-'Предявени брой (2)'!AF46-'Предявени брой (3)'!AF46-'Предявени брой (4)'!AF46</f>
        <v>0</v>
      </c>
      <c r="AF127" s="32">
        <f>AG46-'Предявени брой (1)'!AG46-'Предявени брой (2)'!AG46-'Предявени брой (3)'!AG46-'Предявени брой (4)'!AG46</f>
        <v>0</v>
      </c>
      <c r="AG127" s="32">
        <f>AH46-'Предявени брой (1)'!AH46-'Предявени брой (2)'!AH46-'Предявени брой (3)'!AH46-'Предявени брой (4)'!AH46</f>
        <v>0</v>
      </c>
      <c r="AH127" s="32">
        <f>AI46-'Предявени брой (1)'!AI46-'Предявени брой (2)'!AI46-'Предявени брой (3)'!AI46-'Предявени брой (4)'!AI46</f>
        <v>0</v>
      </c>
      <c r="AI127" s="32">
        <f>AJ46-'Предявени брой (1)'!AJ46-'Предявени брой (2)'!AJ46-'Предявени брой (3)'!AJ46-'Предявени брой (4)'!AJ46</f>
        <v>0</v>
      </c>
      <c r="AJ127" s="32">
        <f>AK46-'Предявени брой (1)'!AK46-'Предявени брой (2)'!AK46-'Предявени брой (3)'!AK46-'Предявени брой (4)'!AK46</f>
        <v>0</v>
      </c>
    </row>
    <row r="128" spans="1:37" x14ac:dyDescent="0.2">
      <c r="A128" s="32">
        <f>B47-'Предявени брой (1)'!B47-'Предявени брой (2)'!B47-'Предявени брой (3)'!B47-'Предявени брой (4)'!B47</f>
        <v>0</v>
      </c>
      <c r="B128" s="32">
        <f>C47-'Предявени брой (1)'!C47-'Предявени брой (2)'!C47-'Предявени брой (3)'!C47-'Предявени брой (4)'!C47</f>
        <v>-4.9737991503207013E-14</v>
      </c>
      <c r="C128" s="32">
        <f>D47-'Предявени брой (1)'!D47-'Предявени брой (2)'!D47-'Предявени брой (3)'!D47-'Предявени брой (4)'!D47</f>
        <v>2.8421709430404007E-14</v>
      </c>
      <c r="D128" s="32">
        <f>E47-'Предявени брой (1)'!E47-'Предявени брой (2)'!E47-'Предявени брой (3)'!E47-'Предявени брой (4)'!E47</f>
        <v>2.8421709430404007E-14</v>
      </c>
      <c r="E128" s="32">
        <f>F47-'Предявени брой (1)'!F47-'Предявени брой (2)'!F47-'Предявени брой (3)'!F47-'Предявени брой (4)'!F47</f>
        <v>8.5265128291212022E-14</v>
      </c>
      <c r="F128" s="32">
        <f>G47-'Предявени брой (1)'!G47-'Предявени брой (2)'!G47-'Предявени брой (3)'!G47-'Предявени брой (4)'!G47</f>
        <v>-8.5265128291212022E-14</v>
      </c>
      <c r="G128" s="32">
        <f>H47-'Предявени брой (1)'!H47-'Предявени брой (2)'!H47-'Предявени брой (3)'!H47-'Предявени брой (4)'!H47</f>
        <v>-1.4210854715202004E-14</v>
      </c>
      <c r="H128" s="32">
        <f>I47-'Предявени брой (1)'!I47-'Предявени брой (2)'!I47-'Предявени брой (3)'!I47-'Предявени брой (4)'!I47</f>
        <v>-1.2789769243681803E-13</v>
      </c>
      <c r="I128" s="32">
        <f>J47-'Предявени брой (1)'!J47-'Предявени брой (2)'!J47-'Предявени брой (3)'!J47-'Предявени брой (4)'!J47</f>
        <v>-1.1368683772161603E-13</v>
      </c>
      <c r="J128" s="32">
        <f>K47-'Предявени брой (1)'!K47-'Предявени брой (2)'!K47-'Предявени брой (3)'!K47-'Предявени брой (4)'!K47</f>
        <v>-1.1368683772161603E-13</v>
      </c>
      <c r="K128" s="32">
        <f>L47-'Предявени брой (1)'!L47-'Предявени брой (2)'!L47-'Предявени брой (3)'!L47-'Предявени брой (4)'!L47</f>
        <v>-5.6843418860808015E-14</v>
      </c>
      <c r="L128" s="32">
        <f>M47-'Предявени брой (1)'!M47-'Предявени брой (2)'!M47-'Предявени брой (3)'!M47-'Предявени брой (4)'!M47</f>
        <v>-5.6843418860808015E-14</v>
      </c>
      <c r="M128" s="32">
        <f>N47-'Предявени брой (1)'!N47-'Предявени брой (2)'!N47-'Предявени брой (3)'!N47-'Предявени брой (4)'!N47</f>
        <v>-1.1368683772161603E-13</v>
      </c>
      <c r="N128" s="32">
        <f>O47-'Предявени брой (1)'!O47-'Предявени брой (2)'!O47-'Предявени брой (3)'!O47-'Предявени брой (4)'!O47</f>
        <v>-7.1054273576010019E-14</v>
      </c>
      <c r="O128" s="32">
        <f>P47-'Предявени брой (1)'!P47-'Предявени брой (2)'!P47-'Предявени брой (3)'!P47-'Предявени брой (4)'!P47</f>
        <v>-4.2632564145606011E-14</v>
      </c>
      <c r="P128" s="32">
        <f>Q47-'Предявени брой (1)'!Q47-'Предявени брой (2)'!Q47-'Предявени брой (3)'!Q47-'Предявени брой (4)'!Q47</f>
        <v>-4.2632564145606011E-14</v>
      </c>
      <c r="Q128" s="32">
        <f>R47-'Предявени брой (1)'!R47-'Предявени брой (2)'!R47-'Предявени брой (3)'!R47-'Предявени брой (4)'!R47</f>
        <v>-1.5631940186722204E-13</v>
      </c>
      <c r="R128" s="32">
        <f>S47-'Предявени брой (1)'!S47-'Предявени брой (2)'!S47-'Предявени брой (3)'!S47-'Предявени брой (4)'!S47</f>
        <v>5.6843418860808015E-14</v>
      </c>
      <c r="S128" s="32">
        <f>T47-'Предявени брой (1)'!T47-'Предявени брой (2)'!T47-'Предявени брой (3)'!T47-'Предявени брой (4)'!T47</f>
        <v>0</v>
      </c>
      <c r="T128" s="32">
        <f>U47-'Предявени брой (1)'!U47-'Предявени брой (2)'!U47-'Предявени брой (3)'!U47-'Предявени брой (4)'!U47</f>
        <v>0</v>
      </c>
      <c r="U128" s="32">
        <f>V47-'Предявени брой (1)'!V47-'Предявени брой (2)'!V47-'Предявени брой (3)'!V47-'Предявени брой (4)'!V47</f>
        <v>0</v>
      </c>
      <c r="V128" s="32">
        <f>W47-'Предявени брой (1)'!W47-'Предявени брой (2)'!W47-'Предявени брой (3)'!W47-'Предявени брой (4)'!W47</f>
        <v>0</v>
      </c>
      <c r="W128" s="32">
        <f>X47-'Предявени брой (1)'!X47-'Предявени брой (2)'!X47-'Предявени брой (3)'!X47-'Предявени брой (4)'!X47</f>
        <v>0</v>
      </c>
      <c r="X128" s="32">
        <f>Y47-'Предявени брой (1)'!Y47-'Предявени брой (2)'!Y47-'Предявени брой (3)'!Y47-'Предявени брой (4)'!Y47</f>
        <v>0</v>
      </c>
      <c r="Y128" s="32">
        <f>Z47-'Предявени брой (1)'!Z47-'Предявени брой (2)'!Z47-'Предявени брой (3)'!Z47-'Предявени брой (4)'!Z47</f>
        <v>0</v>
      </c>
      <c r="Z128" s="32">
        <f>AA47-'Предявени брой (1)'!AA47-'Предявени брой (2)'!AA47-'Предявени брой (3)'!AA47-'Предявени брой (4)'!AA47</f>
        <v>0</v>
      </c>
      <c r="AA128" s="32">
        <f>AB47-'Предявени брой (1)'!AB47-'Предявени брой (2)'!AB47-'Предявени брой (3)'!AB47-'Предявени брой (4)'!AB47</f>
        <v>0</v>
      </c>
      <c r="AB128" s="32">
        <f>AC47-'Предявени брой (1)'!AC47-'Предявени брой (2)'!AC47-'Предявени брой (3)'!AC47-'Предявени брой (4)'!AC47</f>
        <v>0</v>
      </c>
      <c r="AC128" s="32">
        <f>AD47-'Предявени брой (1)'!AD47-'Предявени брой (2)'!AD47-'Предявени брой (3)'!AD47-'Предявени брой (4)'!AD47</f>
        <v>0</v>
      </c>
      <c r="AD128" s="32">
        <f>AE47-'Предявени брой (1)'!AE47-'Предявени брой (2)'!AE47-'Предявени брой (3)'!AE47-'Предявени брой (4)'!AE47</f>
        <v>0</v>
      </c>
      <c r="AE128" s="32">
        <f>AF47-'Предявени брой (1)'!AF47-'Предявени брой (2)'!AF47-'Предявени брой (3)'!AF47-'Предявени брой (4)'!AF47</f>
        <v>0</v>
      </c>
      <c r="AF128" s="32">
        <f>AG47-'Предявени брой (1)'!AG47-'Предявени брой (2)'!AG47-'Предявени брой (3)'!AG47-'Предявени брой (4)'!AG47</f>
        <v>0</v>
      </c>
      <c r="AG128" s="32">
        <f>AH47-'Предявени брой (1)'!AH47-'Предявени брой (2)'!AH47-'Предявени брой (3)'!AH47-'Предявени брой (4)'!AH47</f>
        <v>0</v>
      </c>
      <c r="AH128" s="32">
        <f>AI47-'Предявени брой (1)'!AI47-'Предявени брой (2)'!AI47-'Предявени брой (3)'!AI47-'Предявени брой (4)'!AI47</f>
        <v>0</v>
      </c>
      <c r="AI128" s="32">
        <f>AJ47-'Предявени брой (1)'!AJ47-'Предявени брой (2)'!AJ47-'Предявени брой (3)'!AJ47-'Предявени брой (4)'!AJ47</f>
        <v>0</v>
      </c>
      <c r="AJ128" s="33"/>
    </row>
    <row r="129" spans="1:36" x14ac:dyDescent="0.2">
      <c r="A129" s="32">
        <f>B48-'Предявени брой (1)'!B48-'Предявени брой (2)'!B48-'Предявени брой (3)'!B48-'Предявени брой (4)'!B48</f>
        <v>0</v>
      </c>
      <c r="B129" s="32">
        <f>C48-'Предявени брой (1)'!C48-'Предявени брой (2)'!C48-'Предявени брой (3)'!C48-'Предявени брой (4)'!C48</f>
        <v>0</v>
      </c>
      <c r="C129" s="32">
        <f>D48-'Предявени брой (1)'!D48-'Предявени брой (2)'!D48-'Предявени брой (3)'!D48-'Предявени брой (4)'!D48</f>
        <v>0</v>
      </c>
      <c r="D129" s="32">
        <f>E48-'Предявени брой (1)'!E48-'Предявени брой (2)'!E48-'Предявени брой (3)'!E48-'Предявени брой (4)'!E48</f>
        <v>0</v>
      </c>
      <c r="E129" s="32">
        <f>F48-'Предявени брой (1)'!F48-'Предявени брой (2)'!F48-'Предявени брой (3)'!F48-'Предявени брой (4)'!F48</f>
        <v>0</v>
      </c>
      <c r="F129" s="32">
        <f>G48-'Предявени брой (1)'!G48-'Предявени брой (2)'!G48-'Предявени брой (3)'!G48-'Предявени брой (4)'!G48</f>
        <v>4.6185277824406512E-14</v>
      </c>
      <c r="G129" s="32">
        <f>H48-'Предявени брой (1)'!H48-'Предявени брой (2)'!H48-'Предявени брой (3)'!H48-'Предявени брой (4)'!H48</f>
        <v>-3.907985046680551E-14</v>
      </c>
      <c r="H129" s="32">
        <f>I48-'Предявени брой (1)'!I48-'Предявени брой (2)'!I48-'Предявени брой (3)'!I48-'Предявени брой (4)'!I48</f>
        <v>5.6843418860808015E-14</v>
      </c>
      <c r="I129" s="32">
        <f>J48-'Предявени брой (1)'!J48-'Предявени брой (2)'!J48-'Предявени брой (3)'!J48-'Предявени брой (4)'!J48</f>
        <v>2.8421709430404007E-14</v>
      </c>
      <c r="J129" s="32">
        <f>K48-'Предявени брой (1)'!K48-'Предявени брой (2)'!K48-'Предявени брой (3)'!K48-'Предявени брой (4)'!K48</f>
        <v>-1.5631940186722204E-13</v>
      </c>
      <c r="K129" s="32">
        <f>L48-'Предявени брой (1)'!L48-'Предявени брой (2)'!L48-'Предявени брой (3)'!L48-'Предявени брой (4)'!L48</f>
        <v>-4.2632564145606011E-14</v>
      </c>
      <c r="L129" s="32">
        <f>M48-'Предявени брой (1)'!M48-'Предявени брой (2)'!M48-'Предявени брой (3)'!M48-'Предявени брой (4)'!M48</f>
        <v>0</v>
      </c>
      <c r="M129" s="32">
        <f>N48-'Предявени брой (1)'!N48-'Предявени брой (2)'!N48-'Предявени брой (3)'!N48-'Предявени брой (4)'!N48</f>
        <v>0</v>
      </c>
      <c r="N129" s="32">
        <f>O48-'Предявени брой (1)'!O48-'Предявени брой (2)'!O48-'Предявени брой (3)'!O48-'Предявени брой (4)'!O48</f>
        <v>0</v>
      </c>
      <c r="O129" s="32">
        <f>P48-'Предявени брой (1)'!P48-'Предявени брой (2)'!P48-'Предявени брой (3)'!P48-'Предявени брой (4)'!P48</f>
        <v>0</v>
      </c>
      <c r="P129" s="32">
        <f>Q48-'Предявени брой (1)'!Q48-'Предявени брой (2)'!Q48-'Предявени брой (3)'!Q48-'Предявени брой (4)'!Q48</f>
        <v>-2.4158453015843406E-13</v>
      </c>
      <c r="Q129" s="32">
        <f>R48-'Предявени брой (1)'!R48-'Предявени брой (2)'!R48-'Предявени брой (3)'!R48-'Предявени брой (4)'!R48</f>
        <v>-1.2789769243681803E-13</v>
      </c>
      <c r="R129" s="32">
        <f>S48-'Предявени брой (1)'!S48-'Предявени брой (2)'!S48-'Предявени брой (3)'!S48-'Предявени брой (4)'!S48</f>
        <v>2.2737367544323206E-13</v>
      </c>
      <c r="S129" s="32">
        <f>T48-'Предявени брой (1)'!T48-'Предявени брой (2)'!T48-'Предявени брой (3)'!T48-'Предявени брой (4)'!T48</f>
        <v>0</v>
      </c>
      <c r="T129" s="32">
        <f>U48-'Предявени брой (1)'!U48-'Предявени брой (2)'!U48-'Предявени брой (3)'!U48-'Предявени брой (4)'!U48</f>
        <v>0</v>
      </c>
      <c r="U129" s="32">
        <f>V48-'Предявени брой (1)'!V48-'Предявени брой (2)'!V48-'Предявени брой (3)'!V48-'Предявени брой (4)'!V48</f>
        <v>0</v>
      </c>
      <c r="V129" s="32">
        <f>W48-'Предявени брой (1)'!W48-'Предявени брой (2)'!W48-'Предявени брой (3)'!W48-'Предявени брой (4)'!W48</f>
        <v>0</v>
      </c>
      <c r="W129" s="32">
        <f>X48-'Предявени брой (1)'!X48-'Предявени брой (2)'!X48-'Предявени брой (3)'!X48-'Предявени брой (4)'!X48</f>
        <v>0</v>
      </c>
      <c r="X129" s="32">
        <f>Y48-'Предявени брой (1)'!Y48-'Предявени брой (2)'!Y48-'Предявени брой (3)'!Y48-'Предявени брой (4)'!Y48</f>
        <v>0</v>
      </c>
      <c r="Y129" s="32">
        <f>Z48-'Предявени брой (1)'!Z48-'Предявени брой (2)'!Z48-'Предявени брой (3)'!Z48-'Предявени брой (4)'!Z48</f>
        <v>0</v>
      </c>
      <c r="Z129" s="32">
        <f>AA48-'Предявени брой (1)'!AA48-'Предявени брой (2)'!AA48-'Предявени брой (3)'!AA48-'Предявени брой (4)'!AA48</f>
        <v>0</v>
      </c>
      <c r="AA129" s="32">
        <f>AB48-'Предявени брой (1)'!AB48-'Предявени брой (2)'!AB48-'Предявени брой (3)'!AB48-'Предявени брой (4)'!AB48</f>
        <v>0</v>
      </c>
      <c r="AB129" s="32">
        <f>AC48-'Предявени брой (1)'!AC48-'Предявени брой (2)'!AC48-'Предявени брой (3)'!AC48-'Предявени брой (4)'!AC48</f>
        <v>0</v>
      </c>
      <c r="AC129" s="32">
        <f>AD48-'Предявени брой (1)'!AD48-'Предявени брой (2)'!AD48-'Предявени брой (3)'!AD48-'Предявени брой (4)'!AD48</f>
        <v>0</v>
      </c>
      <c r="AD129" s="32">
        <f>AE48-'Предявени брой (1)'!AE48-'Предявени брой (2)'!AE48-'Предявени брой (3)'!AE48-'Предявени брой (4)'!AE48</f>
        <v>0</v>
      </c>
      <c r="AE129" s="32">
        <f>AF48-'Предявени брой (1)'!AF48-'Предявени брой (2)'!AF48-'Предявени брой (3)'!AF48-'Предявени брой (4)'!AF48</f>
        <v>0</v>
      </c>
      <c r="AF129" s="32">
        <f>AG48-'Предявени брой (1)'!AG48-'Предявени брой (2)'!AG48-'Предявени брой (3)'!AG48-'Предявени брой (4)'!AG48</f>
        <v>0</v>
      </c>
      <c r="AG129" s="32">
        <f>AH48-'Предявени брой (1)'!AH48-'Предявени брой (2)'!AH48-'Предявени брой (3)'!AH48-'Предявени брой (4)'!AH48</f>
        <v>0</v>
      </c>
      <c r="AH129" s="32">
        <f>AI48-'Предявени брой (1)'!AI48-'Предявени брой (2)'!AI48-'Предявени брой (3)'!AI48-'Предявени брой (4)'!AI48</f>
        <v>0</v>
      </c>
      <c r="AI129" s="33"/>
      <c r="AJ129" s="33"/>
    </row>
    <row r="130" spans="1:36" x14ac:dyDescent="0.2">
      <c r="A130" s="32">
        <f>B49-'Предявени брой (1)'!B49-'Предявени брой (2)'!B49-'Предявени брой (3)'!B49-'Предявени брой (4)'!B49</f>
        <v>-7.1054273576010019E-15</v>
      </c>
      <c r="B130" s="32">
        <f>C49-'Предявени брой (1)'!C49-'Предявени брой (2)'!C49-'Предявени брой (3)'!C49-'Предявени брой (4)'!C49</f>
        <v>4.2632564145606011E-14</v>
      </c>
      <c r="C130" s="32">
        <f>D49-'Предявени брой (1)'!D49-'Предявени брой (2)'!D49-'Предявени брой (3)'!D49-'Предявени брой (4)'!D49</f>
        <v>-1.4210854715202004E-14</v>
      </c>
      <c r="D130" s="32">
        <f>E49-'Предявени брой (1)'!E49-'Предявени брой (2)'!E49-'Предявени брой (3)'!E49-'Предявени брой (4)'!E49</f>
        <v>0</v>
      </c>
      <c r="E130" s="32">
        <f>F49-'Предявени брой (1)'!F49-'Предявени брой (2)'!F49-'Предявени брой (3)'!F49-'Предявени брой (4)'!F49</f>
        <v>0</v>
      </c>
      <c r="F130" s="32">
        <f>G49-'Предявени брой (1)'!G49-'Предявени брой (2)'!G49-'Предявени брой (3)'!G49-'Предявени брой (4)'!G49</f>
        <v>-9.5923269327613525E-14</v>
      </c>
      <c r="G130" s="32">
        <f>H49-'Предявени брой (1)'!H49-'Предявени брой (2)'!H49-'Предявени брой (3)'!H49-'Предявени брой (4)'!H49</f>
        <v>-7.460698725481052E-14</v>
      </c>
      <c r="H130" s="32">
        <f>I49-'Предявени брой (1)'!I49-'Предявени брой (2)'!I49-'Предявени брой (3)'!I49-'Предявени брой (4)'!I49</f>
        <v>-3.5527136788005009E-14</v>
      </c>
      <c r="I130" s="32">
        <f>J49-'Предявени брой (1)'!J49-'Предявени брой (2)'!J49-'Предявени брой (3)'!J49-'Предявени брой (4)'!J49</f>
        <v>1.2789769243681803E-13</v>
      </c>
      <c r="J130" s="32">
        <f>K49-'Предявени брой (1)'!K49-'Предявени брой (2)'!K49-'Предявени брой (3)'!K49-'Предявени брой (4)'!K49</f>
        <v>-9.9475983006414026E-14</v>
      </c>
      <c r="K130" s="32">
        <f>L49-'Предявени брой (1)'!L49-'Предявени брой (2)'!L49-'Предявени брой (3)'!L49-'Предявени брой (4)'!L49</f>
        <v>-9.9475983006414026E-14</v>
      </c>
      <c r="L130" s="32">
        <f>M49-'Предявени брой (1)'!M49-'Предявени брой (2)'!M49-'Предявени брой (3)'!M49-'Предявени брой (4)'!M49</f>
        <v>-9.9475983006414026E-14</v>
      </c>
      <c r="M130" s="32">
        <f>N49-'Предявени брой (1)'!N49-'Предявени брой (2)'!N49-'Предявени брой (3)'!N49-'Предявени брой (4)'!N49</f>
        <v>-7.1054273576010019E-14</v>
      </c>
      <c r="N130" s="32">
        <f>O49-'Предявени брой (1)'!O49-'Предявени брой (2)'!O49-'Предявени брой (3)'!O49-'Предявени брой (4)'!O49</f>
        <v>-5.6843418860808015E-14</v>
      </c>
      <c r="O130" s="32">
        <f>P49-'Предявени брой (1)'!P49-'Предявени брой (2)'!P49-'Предявени брой (3)'!P49-'Предявени брой (4)'!P49</f>
        <v>0</v>
      </c>
      <c r="P130" s="32">
        <f>Q49-'Предявени брой (1)'!Q49-'Предявени брой (2)'!Q49-'Предявени брой (3)'!Q49-'Предявени брой (4)'!Q49</f>
        <v>0</v>
      </c>
      <c r="Q130" s="32">
        <f>R49-'Предявени брой (1)'!R49-'Предявени брой (2)'!R49-'Предявени брой (3)'!R49-'Предявени брой (4)'!R49</f>
        <v>1.1368683772161603E-13</v>
      </c>
      <c r="R130" s="32">
        <f>S49-'Предявени брой (1)'!S49-'Предявени брой (2)'!S49-'Предявени брой (3)'!S49-'Предявени брой (4)'!S49</f>
        <v>1.1368683772161603E-13</v>
      </c>
      <c r="S130" s="32">
        <f>T49-'Предявени брой (1)'!T49-'Предявени брой (2)'!T49-'Предявени брой (3)'!T49-'Предявени брой (4)'!T49</f>
        <v>1.1368683772161603E-13</v>
      </c>
      <c r="T130" s="32">
        <f>U49-'Предявени брой (1)'!U49-'Предявени брой (2)'!U49-'Предявени брой (3)'!U49-'Предявени брой (4)'!U49</f>
        <v>1.1368683772161603E-13</v>
      </c>
      <c r="U130" s="32">
        <f>V49-'Предявени брой (1)'!V49-'Предявени брой (2)'!V49-'Предявени брой (3)'!V49-'Предявени брой (4)'!V49</f>
        <v>1.1368683772161603E-13</v>
      </c>
      <c r="V130" s="32">
        <f>W49-'Предявени брой (1)'!W49-'Предявени брой (2)'!W49-'Предявени брой (3)'!W49-'Предявени брой (4)'!W49</f>
        <v>-7.1054273576010019E-14</v>
      </c>
      <c r="W130" s="32">
        <f>X49-'Предявени брой (1)'!X49-'Предявени брой (2)'!X49-'Предявени брой (3)'!X49-'Предявени брой (4)'!X49</f>
        <v>1.1368683772161603E-13</v>
      </c>
      <c r="X130" s="32">
        <f>Y49-'Предявени брой (1)'!Y49-'Предявени брой (2)'!Y49-'Предявени брой (3)'!Y49-'Предявени брой (4)'!Y49</f>
        <v>1.0658141036401503E-13</v>
      </c>
      <c r="Y130" s="32">
        <f>Z49-'Предявени брой (1)'!Z49-'Предявени брой (2)'!Z49-'Предявени брой (3)'!Z49-'Предявени брой (4)'!Z49</f>
        <v>9.9475983006414026E-14</v>
      </c>
      <c r="Z130" s="32">
        <f>AA49-'Предявени брой (1)'!AA49-'Предявени брой (2)'!AA49-'Предявени брой (3)'!AA49-'Предявени брой (4)'!AA49</f>
        <v>3.4816594052244909E-13</v>
      </c>
      <c r="AA130" s="32">
        <f>AB49-'Предявени брой (1)'!AB49-'Предявени брой (2)'!AB49-'Предявени брой (3)'!AB49-'Предявени брой (4)'!AB49</f>
        <v>3.4816594052244909E-13</v>
      </c>
      <c r="AB130" s="32">
        <f>AC49-'Предявени брой (1)'!AC49-'Предявени брой (2)'!AC49-'Предявени брой (3)'!AC49-'Предявени брой (4)'!AC49</f>
        <v>1.1368683772161603E-13</v>
      </c>
      <c r="AC130" s="32">
        <f>AD49-'Предявени брой (1)'!AD49-'Предявени брой (2)'!AD49-'Предявени брой (3)'!AD49-'Предявени брой (4)'!AD49</f>
        <v>1.1368683772161603E-13</v>
      </c>
      <c r="AD130" s="32">
        <f>AE49-'Предявени брой (1)'!AE49-'Предявени брой (2)'!AE49-'Предявени брой (3)'!AE49-'Предявени брой (4)'!AE49</f>
        <v>2.2737367544323206E-13</v>
      </c>
      <c r="AE130" s="32">
        <f>AF49-'Предявени брой (1)'!AF49-'Предявени брой (2)'!AF49-'Предявени брой (3)'!AF49-'Предявени брой (4)'!AF49</f>
        <v>2.2737367544323206E-13</v>
      </c>
      <c r="AF130" s="32">
        <f>AG49-'Предявени брой (1)'!AG49-'Предявени брой (2)'!AG49-'Предявени брой (3)'!AG49-'Предявени брой (4)'!AG49</f>
        <v>2.2737367544323206E-13</v>
      </c>
      <c r="AG130" s="32">
        <f>AH49-'Предявени брой (1)'!AH49-'Предявени брой (2)'!AH49-'Предявени брой (3)'!AH49-'Предявени брой (4)'!AH49</f>
        <v>2.2737367544323206E-13</v>
      </c>
      <c r="AH130" s="33"/>
      <c r="AI130" s="33"/>
      <c r="AJ130" s="33"/>
    </row>
    <row r="131" spans="1:36" x14ac:dyDescent="0.2">
      <c r="A131" s="32">
        <f>B50-'Предявени брой (1)'!B50-'Предявени брой (2)'!B50-'Предявени брой (3)'!B50-'Предявени брой (4)'!B50</f>
        <v>0</v>
      </c>
      <c r="B131" s="32">
        <f>C50-'Предявени брой (1)'!C50-'Предявени брой (2)'!C50-'Предявени брой (3)'!C50-'Предявени брой (4)'!C50</f>
        <v>0</v>
      </c>
      <c r="C131" s="32">
        <f>D50-'Предявени брой (1)'!D50-'Предявени брой (2)'!D50-'Предявени брой (3)'!D50-'Предявени брой (4)'!D50</f>
        <v>-1.2789769243681803E-13</v>
      </c>
      <c r="D131" s="32">
        <f>E50-'Предявени брой (1)'!E50-'Предявени брой (2)'!E50-'Предявени брой (3)'!E50-'Предявени брой (4)'!E50</f>
        <v>0</v>
      </c>
      <c r="E131" s="32">
        <f>F50-'Предявени брой (1)'!F50-'Предявени брой (2)'!F50-'Предявени брой (3)'!F50-'Предявени брой (4)'!F50</f>
        <v>-1.7053025658242404E-13</v>
      </c>
      <c r="F131" s="32">
        <f>G50-'Предявени брой (1)'!G50-'Предявени брой (2)'!G50-'Предявени брой (3)'!G50-'Предявени брой (4)'!G50</f>
        <v>-5.6843418860808015E-14</v>
      </c>
      <c r="G131" s="32">
        <f>H50-'Предявени брой (1)'!H50-'Предявени брой (2)'!H50-'Предявени брой (3)'!H50-'Предявени брой (4)'!H50</f>
        <v>0</v>
      </c>
      <c r="H131" s="32">
        <f>I50-'Предявени брой (1)'!I50-'Предявени брой (2)'!I50-'Предявени брой (3)'!I50-'Предявени брой (4)'!I50</f>
        <v>-1.5631940186722204E-13</v>
      </c>
      <c r="I131" s="32">
        <f>J50-'Предявени брой (1)'!J50-'Предявени брой (2)'!J50-'Предявени брой (3)'!J50-'Предявени брой (4)'!J50</f>
        <v>0</v>
      </c>
      <c r="J131" s="32">
        <f>K50-'Предявени брой (1)'!K50-'Предявени брой (2)'!K50-'Предявени брой (3)'!K50-'Предявени брой (4)'!K50</f>
        <v>0</v>
      </c>
      <c r="K131" s="32">
        <f>L50-'Предявени брой (1)'!L50-'Предявени брой (2)'!L50-'Предявени брой (3)'!L50-'Предявени брой (4)'!L50</f>
        <v>0</v>
      </c>
      <c r="L131" s="32">
        <f>M50-'Предявени брой (1)'!M50-'Предявени брой (2)'!M50-'Предявени брой (3)'!M50-'Предявени брой (4)'!M50</f>
        <v>0</v>
      </c>
      <c r="M131" s="32">
        <f>N50-'Предявени брой (1)'!N50-'Предявени брой (2)'!N50-'Предявени брой (3)'!N50-'Предявени брой (4)'!N50</f>
        <v>0</v>
      </c>
      <c r="N131" s="32">
        <f>O50-'Предявени брой (1)'!O50-'Предявени брой (2)'!O50-'Предявени брой (3)'!O50-'Предявени брой (4)'!O50</f>
        <v>0</v>
      </c>
      <c r="O131" s="32">
        <f>P50-'Предявени брой (1)'!P50-'Предявени брой (2)'!P50-'Предявени брой (3)'!P50-'Предявени брой (4)'!P50</f>
        <v>5.2580162446247414E-13</v>
      </c>
      <c r="P131" s="32">
        <f>Q50-'Предявени брой (1)'!Q50-'Предявени брой (2)'!Q50-'Предявени брой (3)'!Q50-'Предявени брой (4)'!Q50</f>
        <v>0</v>
      </c>
      <c r="Q131" s="32">
        <f>R50-'Предявени брой (1)'!R50-'Предявени брой (2)'!R50-'Предявени брой (3)'!R50-'Предявени брой (4)'!R50</f>
        <v>-2.4158453015843406E-13</v>
      </c>
      <c r="R131" s="32">
        <f>S50-'Предявени брой (1)'!S50-'Предявени брой (2)'!S50-'Предявени брой (3)'!S50-'Предявени брой (4)'!S50</f>
        <v>2.1316282072803006E-13</v>
      </c>
      <c r="S131" s="32">
        <f>T50-'Предявени брой (1)'!T50-'Предявени брой (2)'!T50-'Предявени брой (3)'!T50-'Предявени брой (4)'!T50</f>
        <v>-2.4158453015843406E-13</v>
      </c>
      <c r="T131" s="32">
        <f>U50-'Предявени брой (1)'!U50-'Предявени брой (2)'!U50-'Предявени брой (3)'!U50-'Предявени брой (4)'!U50</f>
        <v>2.1316282072803006E-13</v>
      </c>
      <c r="U131" s="32">
        <f>V50-'Предявени брой (1)'!V50-'Предявени брой (2)'!V50-'Предявени брой (3)'!V50-'Предявени брой (4)'!V50</f>
        <v>2.1316282072803006E-13</v>
      </c>
      <c r="V131" s="32">
        <f>W50-'Предявени брой (1)'!W50-'Предявени брой (2)'!W50-'Предявени брой (3)'!W50-'Предявени брой (4)'!W50</f>
        <v>1.9895196601282805E-13</v>
      </c>
      <c r="W131" s="32">
        <f>X50-'Предявени брой (1)'!X50-'Предявени брой (2)'!X50-'Предявени брой (3)'!X50-'Предявени брой (4)'!X50</f>
        <v>1.9895196601282805E-13</v>
      </c>
      <c r="X131" s="32">
        <f>Y50-'Предявени брой (1)'!Y50-'Предявени брой (2)'!Y50-'Предявени брой (3)'!Y50-'Предявени брой (4)'!Y50</f>
        <v>-2.5579538487363607E-13</v>
      </c>
      <c r="Y131" s="32">
        <f>Z50-'Предявени брой (1)'!Z50-'Предявени брой (2)'!Z50-'Предявени брой (3)'!Z50-'Предявени брой (4)'!Z50</f>
        <v>-2.5579538487363607E-13</v>
      </c>
      <c r="Z131" s="32">
        <f>AA50-'Предявени брой (1)'!AA50-'Предявени брой (2)'!AA50-'Предявени брой (3)'!AA50-'Предявени брой (4)'!AA50</f>
        <v>-2.5579538487363607E-13</v>
      </c>
      <c r="AA131" s="32">
        <f>AB50-'Предявени брой (1)'!AB50-'Предявени брой (2)'!AB50-'Предявени брой (3)'!AB50-'Предявени брой (4)'!AB50</f>
        <v>-2.5579538487363607E-13</v>
      </c>
      <c r="AB131" s="32">
        <f>AC50-'Предявени брой (1)'!AC50-'Предявени брой (2)'!AC50-'Предявени брой (3)'!AC50-'Предявени брой (4)'!AC50</f>
        <v>1.9895196601282805E-13</v>
      </c>
      <c r="AC131" s="32">
        <f>AD50-'Предявени брой (1)'!AD50-'Предявени брой (2)'!AD50-'Предявени брой (3)'!AD50-'Предявени брой (4)'!AD50</f>
        <v>1.9895196601282805E-13</v>
      </c>
      <c r="AD131" s="32">
        <f>AE50-'Предявени брой (1)'!AE50-'Предявени брой (2)'!AE50-'Предявени брой (3)'!AE50-'Предявени брой (4)'!AE50</f>
        <v>1.9895196601282805E-13</v>
      </c>
      <c r="AE131" s="32">
        <f>AF50-'Предявени брой (1)'!AF50-'Предявени брой (2)'!AF50-'Предявени брой (3)'!AF50-'Предявени брой (4)'!AF50</f>
        <v>1.9895196601282805E-13</v>
      </c>
      <c r="AF131" s="32">
        <f>AG50-'Предявени брой (1)'!AG50-'Предявени брой (2)'!AG50-'Предявени брой (3)'!AG50-'Предявени брой (4)'!AG50</f>
        <v>1.9895196601282805E-13</v>
      </c>
      <c r="AG131" s="33"/>
      <c r="AH131" s="33"/>
      <c r="AI131" s="33"/>
      <c r="AJ131" s="33"/>
    </row>
    <row r="132" spans="1:36" x14ac:dyDescent="0.2">
      <c r="A132" s="32">
        <f>B51-'Предявени брой (1)'!B51-'Предявени брой (2)'!B51-'Предявени брой (3)'!B51-'Предявени брой (4)'!B51</f>
        <v>-1.4210854715202004E-14</v>
      </c>
      <c r="B132" s="32">
        <f>C51-'Предявени брой (1)'!C51-'Предявени брой (2)'!C51-'Предявени брой (3)'!C51-'Предявени брой (4)'!C51</f>
        <v>5.6843418860808015E-14</v>
      </c>
      <c r="C132" s="32">
        <f>D51-'Предявени брой (1)'!D51-'Предявени брой (2)'!D51-'Предявени брой (3)'!D51-'Предявени брой (4)'!D51</f>
        <v>4.2632564145606011E-14</v>
      </c>
      <c r="D132" s="32">
        <f>E51-'Предявени брой (1)'!E51-'Предявени брой (2)'!E51-'Предявени брой (3)'!E51-'Предявени брой (4)'!E51</f>
        <v>1.4210854715202004E-14</v>
      </c>
      <c r="E132" s="32">
        <f>F51-'Предявени брой (1)'!F51-'Предявени брой (2)'!F51-'Предявени брой (3)'!F51-'Предявени брой (4)'!F51</f>
        <v>7.460698725481052E-14</v>
      </c>
      <c r="F132" s="32">
        <f>G51-'Предявени брой (1)'!G51-'Предявени брой (2)'!G51-'Предявени брой (3)'!G51-'Предявени брой (4)'!G51</f>
        <v>0</v>
      </c>
      <c r="G132" s="32">
        <f>H51-'Предявени брой (1)'!H51-'Предявени брой (2)'!H51-'Предявени брой (3)'!H51-'Предявени брой (4)'!H51</f>
        <v>8.1712414612411521E-14</v>
      </c>
      <c r="H132" s="32">
        <f>I51-'Предявени брой (1)'!I51-'Предявени брой (2)'!I51-'Предявени брой (3)'!I51-'Предявени брой (4)'!I51</f>
        <v>-1.9895196601282805E-13</v>
      </c>
      <c r="I132" s="32">
        <f>J51-'Предявени брой (1)'!J51-'Предявени брой (2)'!J51-'Предявени брой (3)'!J51-'Предявени брой (4)'!J51</f>
        <v>-7.1054273576010019E-14</v>
      </c>
      <c r="J132" s="32">
        <f>K51-'Предявени брой (1)'!K51-'Предявени брой (2)'!K51-'Предявени брой (3)'!K51-'Предявени брой (4)'!K51</f>
        <v>0</v>
      </c>
      <c r="K132" s="32">
        <f>L51-'Предявени брой (1)'!L51-'Предявени брой (2)'!L51-'Предявени брой (3)'!L51-'Предявени брой (4)'!L51</f>
        <v>0</v>
      </c>
      <c r="L132" s="32">
        <f>M51-'Предявени брой (1)'!M51-'Предявени брой (2)'!M51-'Предявени брой (3)'!M51-'Предявени брой (4)'!M51</f>
        <v>5.6843418860808015E-14</v>
      </c>
      <c r="M132" s="32">
        <f>N51-'Предявени брой (1)'!N51-'Предявени брой (2)'!N51-'Предявени брой (3)'!N51-'Предявени брой (4)'!N51</f>
        <v>0</v>
      </c>
      <c r="N132" s="32">
        <f>O51-'Предявени брой (1)'!O51-'Предявени брой (2)'!O51-'Предявени брой (3)'!O51-'Предявени брой (4)'!O51</f>
        <v>0</v>
      </c>
      <c r="O132" s="32">
        <f>P51-'Предявени брой (1)'!P51-'Предявени брой (2)'!P51-'Предявени брой (3)'!P51-'Предявени брой (4)'!P51</f>
        <v>-3.4106051316484809E-13</v>
      </c>
      <c r="P132" s="32">
        <f>Q51-'Предявени брой (1)'!Q51-'Предявени брой (2)'!Q51-'Предявени брой (3)'!Q51-'Предявени брой (4)'!Q51</f>
        <v>-3.4106051316484809E-13</v>
      </c>
      <c r="Q132" s="32">
        <f>R51-'Предявени брой (1)'!R51-'Предявени брой (2)'!R51-'Предявени брой (3)'!R51-'Предявени брой (4)'!R51</f>
        <v>1.1368683772161603E-13</v>
      </c>
      <c r="R132" s="32">
        <f>S51-'Предявени брой (1)'!S51-'Предявени брой (2)'!S51-'Предявени брой (3)'!S51-'Предявени брой (4)'!S51</f>
        <v>1.1368683772161603E-13</v>
      </c>
      <c r="S132" s="32">
        <f>T51-'Предявени брой (1)'!T51-'Предявени брой (2)'!T51-'Предявени брой (3)'!T51-'Предявени брой (4)'!T51</f>
        <v>-1.1368683772161603E-13</v>
      </c>
      <c r="T132" s="32">
        <f>U51-'Предявени брой (1)'!U51-'Предявени брой (2)'!U51-'Предявени брой (3)'!U51-'Предявени брой (4)'!U51</f>
        <v>-1.1368683772161603E-13</v>
      </c>
      <c r="U132" s="32">
        <f>V51-'Предявени брой (1)'!V51-'Предявени брой (2)'!V51-'Предявени брой (3)'!V51-'Предявени брой (4)'!V51</f>
        <v>-1.1368683772161603E-13</v>
      </c>
      <c r="V132" s="32">
        <f>W51-'Предявени брой (1)'!W51-'Предявени брой (2)'!W51-'Предявени брой (3)'!W51-'Предявени брой (4)'!W51</f>
        <v>1.1368683772161603E-13</v>
      </c>
      <c r="W132" s="32">
        <f>X51-'Предявени брой (1)'!X51-'Предявени брой (2)'!X51-'Предявени брой (3)'!X51-'Предявени брой (4)'!X51</f>
        <v>1.1368683772161603E-13</v>
      </c>
      <c r="X132" s="32">
        <f>Y51-'Предявени брой (1)'!Y51-'Предявени брой (2)'!Y51-'Предявени брой (3)'!Y51-'Предявени брой (4)'!Y51</f>
        <v>-1.1368683772161603E-13</v>
      </c>
      <c r="Y132" s="32">
        <f>Z51-'Предявени брой (1)'!Z51-'Предявени брой (2)'!Z51-'Предявени брой (3)'!Z51-'Предявени брой (4)'!Z51</f>
        <v>-1.1368683772161603E-13</v>
      </c>
      <c r="Z132" s="32">
        <f>AA51-'Предявени брой (1)'!AA51-'Предявени брой (2)'!AA51-'Предявени брой (3)'!AA51-'Предявени брой (4)'!AA51</f>
        <v>1.1368683772161603E-13</v>
      </c>
      <c r="AA132" s="32">
        <f>AB51-'Предявени брой (1)'!AB51-'Предявени брой (2)'!AB51-'Предявени брой (3)'!AB51-'Предявени брой (4)'!AB51</f>
        <v>1.1368683772161603E-13</v>
      </c>
      <c r="AB132" s="32">
        <f>AC51-'Предявени брой (1)'!AC51-'Предявени брой (2)'!AC51-'Предявени брой (3)'!AC51-'Предявени брой (4)'!AC51</f>
        <v>-1.1368683772161603E-13</v>
      </c>
      <c r="AC132" s="32">
        <f>AD51-'Предявени брой (1)'!AD51-'Предявени брой (2)'!AD51-'Предявени брой (3)'!AD51-'Предявени брой (4)'!AD51</f>
        <v>-1.1368683772161603E-13</v>
      </c>
      <c r="AD132" s="32">
        <f>AE51-'Предявени брой (1)'!AE51-'Предявени брой (2)'!AE51-'Предявени брой (3)'!AE51-'Предявени брой (4)'!AE51</f>
        <v>-1.1368683772161603E-13</v>
      </c>
      <c r="AE132" s="32">
        <f>AF51-'Предявени брой (1)'!AF51-'Предявени брой (2)'!AF51-'Предявени брой (3)'!AF51-'Предявени брой (4)'!AF51</f>
        <v>-1.1368683772161603E-13</v>
      </c>
      <c r="AF132" s="33"/>
      <c r="AG132" s="33"/>
      <c r="AH132" s="33"/>
      <c r="AI132" s="33"/>
      <c r="AJ132" s="33"/>
    </row>
    <row r="133" spans="1:36" x14ac:dyDescent="0.2">
      <c r="A133" s="32">
        <f>B52-'Предявени брой (1)'!B52-'Предявени брой (2)'!B52-'Предявени брой (3)'!B52-'Предявени брой (4)'!B52</f>
        <v>-1.0658141036401503E-14</v>
      </c>
      <c r="B133" s="32">
        <f>C52-'Предявени брой (1)'!C52-'Предявени брой (2)'!C52-'Предявени брой (3)'!C52-'Предявени брой (4)'!C52</f>
        <v>-2.1316282072803006E-14</v>
      </c>
      <c r="C133" s="32">
        <f>D52-'Предявени брой (1)'!D52-'Предявени брой (2)'!D52-'Предявени брой (3)'!D52-'Предявени брой (4)'!D52</f>
        <v>0</v>
      </c>
      <c r="D133" s="32">
        <f>E52-'Предявени брой (1)'!E52-'Предявени брой (2)'!E52-'Предявени брой (3)'!E52-'Предявени брой (4)'!E52</f>
        <v>0</v>
      </c>
      <c r="E133" s="32">
        <f>F52-'Предявени брой (1)'!F52-'Предявени брой (2)'!F52-'Предявени брой (3)'!F52-'Предявени брой (4)'!F52</f>
        <v>0</v>
      </c>
      <c r="F133" s="32">
        <f>G52-'Предявени брой (1)'!G52-'Предявени брой (2)'!G52-'Предявени брой (3)'!G52-'Предявени брой (4)'!G52</f>
        <v>-5.6843418860808015E-14</v>
      </c>
      <c r="G133" s="32">
        <f>H52-'Предявени брой (1)'!H52-'Предявени брой (2)'!H52-'Предявени брой (3)'!H52-'Предявени брой (4)'!H52</f>
        <v>-5.6843418860808015E-14</v>
      </c>
      <c r="H133" s="32">
        <f>I52-'Предявени брой (1)'!I52-'Предявени брой (2)'!I52-'Предявени брой (3)'!I52-'Предявени брой (4)'!I52</f>
        <v>0</v>
      </c>
      <c r="I133" s="32">
        <f>J52-'Предявени брой (1)'!J52-'Предявени брой (2)'!J52-'Предявени брой (3)'!J52-'Предявени брой (4)'!J52</f>
        <v>6.7501559897209518E-14</v>
      </c>
      <c r="J133" s="32">
        <f>K52-'Предявени брой (1)'!K52-'Предявени брой (2)'!K52-'Предявени брой (3)'!K52-'Предявени брой (4)'!K52</f>
        <v>-3.907985046680551E-14</v>
      </c>
      <c r="K133" s="32">
        <f>L52-'Предявени брой (1)'!L52-'Предявени брой (2)'!L52-'Предявени брой (3)'!L52-'Предявени брой (4)'!L52</f>
        <v>3.907985046680551E-14</v>
      </c>
      <c r="L133" s="32">
        <f>M52-'Предявени брой (1)'!M52-'Предявени брой (2)'!M52-'Предявени брой (3)'!M52-'Предявени брой (4)'!M52</f>
        <v>-7.1054273576010019E-14</v>
      </c>
      <c r="M133" s="32">
        <f>N52-'Предявени брой (1)'!N52-'Предявени брой (2)'!N52-'Предявени брой (3)'!N52-'Предявени брой (4)'!N52</f>
        <v>8.5265128291212022E-14</v>
      </c>
      <c r="N133" s="32">
        <f>O52-'Предявени брой (1)'!O52-'Предявени брой (2)'!O52-'Предявени брой (3)'!O52-'Предявени брой (4)'!O52</f>
        <v>-1.4210854715202004E-13</v>
      </c>
      <c r="O133" s="32">
        <f>P52-'Предявени брой (1)'!P52-'Предявени брой (2)'!P52-'Предявени брой (3)'!P52-'Предявени брой (4)'!P52</f>
        <v>8.5265128291212022E-14</v>
      </c>
      <c r="P133" s="32">
        <f>Q52-'Предявени брой (1)'!Q52-'Предявени брой (2)'!Q52-'Предявени брой (3)'!Q52-'Предявени брой (4)'!Q52</f>
        <v>5.6843418860808015E-14</v>
      </c>
      <c r="Q133" s="32">
        <f>R52-'Предявени брой (1)'!R52-'Предявени брой (2)'!R52-'Предявени брой (3)'!R52-'Предявени брой (4)'!R52</f>
        <v>5.6843418860808015E-14</v>
      </c>
      <c r="R133" s="32">
        <f>S52-'Предявени брой (1)'!S52-'Предявени брой (2)'!S52-'Предявени брой (3)'!S52-'Предявени брой (4)'!S52</f>
        <v>5.6843418860808015E-14</v>
      </c>
      <c r="S133" s="32">
        <f>T52-'Предявени брой (1)'!T52-'Предявени брой (2)'!T52-'Предявени брой (3)'!T52-'Предявени брой (4)'!T52</f>
        <v>2.8421709430404007E-13</v>
      </c>
      <c r="T133" s="32">
        <f>U52-'Предявени брой (1)'!U52-'Предявени брой (2)'!U52-'Предявени брой (3)'!U52-'Предявени брой (4)'!U52</f>
        <v>2.8421709430404007E-13</v>
      </c>
      <c r="U133" s="32">
        <f>V52-'Предявени брой (1)'!V52-'Предявени брой (2)'!V52-'Предявени брой (3)'!V52-'Предявени брой (4)'!V52</f>
        <v>5.6843418860808015E-14</v>
      </c>
      <c r="V133" s="32">
        <f>W52-'Предявени брой (1)'!W52-'Предявени брой (2)'!W52-'Предявени брой (3)'!W52-'Предявени брой (4)'!W52</f>
        <v>2.5579538487363607E-13</v>
      </c>
      <c r="W133" s="32">
        <f>X52-'Предявени брой (1)'!X52-'Предявени брой (2)'!X52-'Предявени брой (3)'!X52-'Предявени брой (4)'!X52</f>
        <v>0</v>
      </c>
      <c r="X133" s="32">
        <f>Y52-'Предявени брой (1)'!Y52-'Предявени брой (2)'!Y52-'Предявени брой (3)'!Y52-'Предявени брой (4)'!Y52</f>
        <v>0</v>
      </c>
      <c r="Y133" s="32">
        <f>Z52-'Предявени брой (1)'!Z52-'Предявени брой (2)'!Z52-'Предявени брой (3)'!Z52-'Предявени брой (4)'!Z52</f>
        <v>8.5265128291212022E-14</v>
      </c>
      <c r="Z133" s="32">
        <f>AA52-'Предявени брой (1)'!AA52-'Предявени брой (2)'!AA52-'Предявени брой (3)'!AA52-'Предявени брой (4)'!AA52</f>
        <v>8.5265128291212022E-14</v>
      </c>
      <c r="AA133" s="32">
        <f>AB52-'Предявени брой (1)'!AB52-'Предявени брой (2)'!AB52-'Предявени брой (3)'!AB52-'Предявени брой (4)'!AB52</f>
        <v>8.5265128291212022E-14</v>
      </c>
      <c r="AB133" s="32">
        <f>AC52-'Предявени брой (1)'!AC52-'Предявени брой (2)'!AC52-'Предявени брой (3)'!AC52-'Предявени брой (4)'!AC52</f>
        <v>8.5265128291212022E-14</v>
      </c>
      <c r="AC133" s="32">
        <f>AD52-'Предявени брой (1)'!AD52-'Предявени брой (2)'!AD52-'Предявени брой (3)'!AD52-'Предявени брой (4)'!AD52</f>
        <v>8.5265128291212022E-14</v>
      </c>
      <c r="AD133" s="32">
        <f>AE52-'Предявени брой (1)'!AE52-'Предявени брой (2)'!AE52-'Предявени брой (3)'!AE52-'Предявени брой (4)'!AE52</f>
        <v>8.5265128291212022E-14</v>
      </c>
      <c r="AE133" s="33"/>
      <c r="AF133" s="33"/>
      <c r="AG133" s="33"/>
      <c r="AH133" s="33"/>
      <c r="AI133" s="33"/>
      <c r="AJ133" s="33"/>
    </row>
    <row r="134" spans="1:36" x14ac:dyDescent="0.2">
      <c r="A134" s="32">
        <f>B53-'Предявени брой (1)'!B53-'Предявени брой (2)'!B53-'Предявени брой (3)'!B53-'Предявени брой (4)'!B53</f>
        <v>-1.5099033134902129E-14</v>
      </c>
      <c r="B134" s="32">
        <f>C53-'Предявени брой (1)'!C53-'Предявени брой (2)'!C53-'Предявени брой (3)'!C53-'Предявени брой (4)'!C53</f>
        <v>0</v>
      </c>
      <c r="C134" s="32">
        <f>D53-'Предявени брой (1)'!D53-'Предявени брой (2)'!D53-'Предявени брой (3)'!D53-'Предявени брой (4)'!D53</f>
        <v>-5.1514348342607263E-14</v>
      </c>
      <c r="D134" s="32">
        <f>E53-'Предявени брой (1)'!E53-'Предявени брой (2)'!E53-'Предявени брой (3)'!E53-'Предявени брой (4)'!E53</f>
        <v>5.5067062021407764E-14</v>
      </c>
      <c r="E134" s="32">
        <f>F53-'Предявени брой (1)'!F53-'Предявени брой (2)'!F53-'Предявени брой (3)'!F53-'Предявени брой (4)'!F53</f>
        <v>4.7961634663806763E-14</v>
      </c>
      <c r="F134" s="32">
        <f>G53-'Предявени брой (1)'!G53-'Предявени брой (2)'!G53-'Предявени брой (3)'!G53-'Предявени брой (4)'!G53</f>
        <v>0</v>
      </c>
      <c r="G134" s="32">
        <f>H53-'Предявени брой (1)'!H53-'Предявени брой (2)'!H53-'Предявени брой (3)'!H53-'Предявени брой (4)'!H53</f>
        <v>1.4210854715202004E-13</v>
      </c>
      <c r="H134" s="32">
        <f>I53-'Предявени брой (1)'!I53-'Предявени брой (2)'!I53-'Предявени брой (3)'!I53-'Предявени брой (4)'!I53</f>
        <v>0</v>
      </c>
      <c r="I134" s="32">
        <f>J53-'Предявени брой (1)'!J53-'Предявени брой (2)'!J53-'Предявени брой (3)'!J53-'Предявени брой (4)'!J53</f>
        <v>-3.5527136788005009E-14</v>
      </c>
      <c r="J134" s="32">
        <f>K53-'Предявени брой (1)'!K53-'Предявени брой (2)'!K53-'Предявени брой (3)'!K53-'Предявени брой (4)'!K53</f>
        <v>1.3855583347321954E-13</v>
      </c>
      <c r="K134" s="32">
        <f>L53-'Предявени брой (1)'!L53-'Предявени брой (2)'!L53-'Предявени брой (3)'!L53-'Предявени брой (4)'!L53</f>
        <v>-1.4566126083082054E-13</v>
      </c>
      <c r="L134" s="32">
        <f>M53-'Предявени брой (1)'!M53-'Предявени брой (2)'!M53-'Предявени брой (3)'!M53-'Предявени брой (4)'!M53</f>
        <v>-2.8421709430404007E-14</v>
      </c>
      <c r="M134" s="32">
        <f>N53-'Предявени брой (1)'!N53-'Предявени брой (2)'!N53-'Предявени брой (3)'!N53-'Предявени брой (4)'!N53</f>
        <v>-8.5265128291212022E-14</v>
      </c>
      <c r="N134" s="32">
        <f>O53-'Предявени брой (1)'!O53-'Предявени брой (2)'!O53-'Предявени брой (3)'!O53-'Предявени брой (4)'!O53</f>
        <v>1.4210854715202004E-13</v>
      </c>
      <c r="O134" s="32">
        <f>P53-'Предявени брой (1)'!P53-'Предявени брой (2)'!P53-'Предявени брой (3)'!P53-'Предявени брой (4)'!P53</f>
        <v>1.4210854715202004E-13</v>
      </c>
      <c r="P134" s="32">
        <f>Q53-'Предявени брой (1)'!Q53-'Предявени брой (2)'!Q53-'Предявени брой (3)'!Q53-'Предявени брой (4)'!Q53</f>
        <v>8.5265128291212022E-14</v>
      </c>
      <c r="Q134" s="32">
        <f>R53-'Предявени брой (1)'!R53-'Предявени брой (2)'!R53-'Предявени брой (3)'!R53-'Предявени брой (4)'!R53</f>
        <v>8.5265128291212022E-14</v>
      </c>
      <c r="R134" s="32">
        <f>S53-'Предявени брой (1)'!S53-'Предявени брой (2)'!S53-'Предявени брой (3)'!S53-'Предявени брой (4)'!S53</f>
        <v>-1.4210854715202004E-13</v>
      </c>
      <c r="S134" s="32">
        <f>T53-'Предявени брой (1)'!T53-'Предявени брой (2)'!T53-'Предявени брой (3)'!T53-'Предявени брой (4)'!T53</f>
        <v>8.5265128291212022E-14</v>
      </c>
      <c r="T134" s="32">
        <f>U53-'Предявени брой (1)'!U53-'Предявени брой (2)'!U53-'Предявени брой (3)'!U53-'Предявени брой (4)'!U53</f>
        <v>-1.4210854715202004E-13</v>
      </c>
      <c r="U134" s="32">
        <f>V53-'Предявени брой (1)'!V53-'Предявени брой (2)'!V53-'Предявени брой (3)'!V53-'Предявени брой (4)'!V53</f>
        <v>-1.4210854715202004E-13</v>
      </c>
      <c r="V134" s="32">
        <f>W53-'Предявени брой (1)'!W53-'Предявени брой (2)'!W53-'Предявени брой (3)'!W53-'Предявени брой (4)'!W53</f>
        <v>8.5265128291212022E-14</v>
      </c>
      <c r="W134" s="32">
        <f>X53-'Предявени брой (1)'!X53-'Предявени брой (2)'!X53-'Предявени брой (3)'!X53-'Предявени брой (4)'!X53</f>
        <v>8.5265128291212022E-14</v>
      </c>
      <c r="X134" s="32">
        <f>Y53-'Предявени брой (1)'!Y53-'Предявени брой (2)'!Y53-'Предявени брой (3)'!Y53-'Предявени брой (4)'!Y53</f>
        <v>8.5265128291212022E-14</v>
      </c>
      <c r="Y134" s="32">
        <f>Z53-'Предявени брой (1)'!Z53-'Предявени брой (2)'!Z53-'Предявени брой (3)'!Z53-'Предявени брой (4)'!Z53</f>
        <v>8.5265128291212022E-14</v>
      </c>
      <c r="Z134" s="32">
        <f>AA53-'Предявени брой (1)'!AA53-'Предявени брой (2)'!AA53-'Предявени брой (3)'!AA53-'Предявени брой (4)'!AA53</f>
        <v>8.5265128291212022E-14</v>
      </c>
      <c r="AA134" s="32">
        <f>AB53-'Предявени брой (1)'!AB53-'Предявени брой (2)'!AB53-'Предявени брой (3)'!AB53-'Предявени брой (4)'!AB53</f>
        <v>8.5265128291212022E-14</v>
      </c>
      <c r="AB134" s="32">
        <f>AC53-'Предявени брой (1)'!AC53-'Предявени брой (2)'!AC53-'Предявени брой (3)'!AC53-'Предявени брой (4)'!AC53</f>
        <v>8.5265128291212022E-14</v>
      </c>
      <c r="AC134" s="32">
        <f>AD53-'Предявени брой (1)'!AD53-'Предявени брой (2)'!AD53-'Предявени брой (3)'!AD53-'Предявени брой (4)'!AD53</f>
        <v>-1.4210854715202004E-13</v>
      </c>
      <c r="AD134" s="33"/>
      <c r="AE134" s="33"/>
      <c r="AF134" s="33"/>
      <c r="AG134" s="33"/>
      <c r="AH134" s="33"/>
      <c r="AI134" s="33"/>
      <c r="AJ134" s="33"/>
    </row>
    <row r="135" spans="1:36" x14ac:dyDescent="0.2">
      <c r="A135" s="32">
        <f>B54-'Предявени брой (1)'!B54-'Предявени брой (2)'!B54-'Предявени брой (3)'!B54-'Предявени брой (4)'!B54</f>
        <v>-1.1546319456101628E-14</v>
      </c>
      <c r="B135" s="32">
        <f>C54-'Предявени брой (1)'!C54-'Предявени брой (2)'!C54-'Предявени брой (3)'!C54-'Предявени брой (4)'!C54</f>
        <v>-1.2967404927621828E-13</v>
      </c>
      <c r="C135" s="32">
        <f>D54-'Предявени брой (1)'!D54-'Предявени брой (2)'!D54-'Предявени брой (3)'!D54-'Предявени брой (4)'!D54</f>
        <v>7.1054273576010019E-14</v>
      </c>
      <c r="D135" s="32">
        <f>E54-'Предявени брой (1)'!E54-'Предявени брой (2)'!E54-'Предявени брой (3)'!E54-'Предявени брой (4)'!E54</f>
        <v>-5.6843418860808015E-14</v>
      </c>
      <c r="E135" s="32">
        <f>F54-'Предявени брой (1)'!F54-'Предявени брой (2)'!F54-'Предявени брой (3)'!F54-'Предявени брой (4)'!F54</f>
        <v>-1.2789769243681803E-13</v>
      </c>
      <c r="F135" s="32">
        <f>G54-'Предявени брой (1)'!G54-'Предявени брой (2)'!G54-'Предявени брой (3)'!G54-'Предявени брой (4)'!G54</f>
        <v>-1.2079226507921703E-13</v>
      </c>
      <c r="G135" s="32">
        <f>H54-'Предявени брой (1)'!H54-'Предявени брой (2)'!H54-'Предявени брой (3)'!H54-'Предявени брой (4)'!H54</f>
        <v>2.2737367544323206E-13</v>
      </c>
      <c r="H135" s="32">
        <f>I54-'Предявени брой (1)'!I54-'Предявени брой (2)'!I54-'Предявени брой (3)'!I54-'Предявени брой (4)'!I54</f>
        <v>0</v>
      </c>
      <c r="I135" s="32">
        <f>J54-'Предявени брой (1)'!J54-'Предявени брой (2)'!J54-'Предявени брой (3)'!J54-'Предявени брой (4)'!J54</f>
        <v>1.9184653865522705E-13</v>
      </c>
      <c r="J135" s="32">
        <f>K54-'Предявени брой (1)'!K54-'Предявени брой (2)'!K54-'Предявени брой (3)'!K54-'Предявени брой (4)'!K54</f>
        <v>2.0605739337042905E-13</v>
      </c>
      <c r="K135" s="32">
        <f>L54-'Предявени брой (1)'!L54-'Предявени брой (2)'!L54-'Предявени брой (3)'!L54-'Предявени брой (4)'!L54</f>
        <v>-6.3948846218409017E-14</v>
      </c>
      <c r="L135" s="32">
        <f>M54-'Предявени брой (1)'!M54-'Предявени брой (2)'!M54-'Предявени брой (3)'!M54-'Предявени брой (4)'!M54</f>
        <v>-1.1368683772161603E-13</v>
      </c>
      <c r="M135" s="32">
        <f>N54-'Предявени брой (1)'!N54-'Предявени брой (2)'!N54-'Предявени брой (3)'!N54-'Предявени брой (4)'!N54</f>
        <v>-1.1368683772161603E-13</v>
      </c>
      <c r="N135" s="32">
        <f>O54-'Предявени брой (1)'!O54-'Предявени брой (2)'!O54-'Предявени брой (3)'!O54-'Предявени брой (4)'!O54</f>
        <v>-1.1368683772161603E-13</v>
      </c>
      <c r="O135" s="32">
        <f>P54-'Предявени брой (1)'!P54-'Предявени брой (2)'!P54-'Предявени брой (3)'!P54-'Предявени брой (4)'!P54</f>
        <v>1.8474111129762605E-13</v>
      </c>
      <c r="P135" s="32">
        <f>Q54-'Предявени брой (1)'!Q54-'Предявени брой (2)'!Q54-'Предявени брой (3)'!Q54-'Предявени брой (4)'!Q54</f>
        <v>-1.4210854715202004E-13</v>
      </c>
      <c r="Q135" s="32">
        <f>R54-'Предявени брой (1)'!R54-'Предявени брой (2)'!R54-'Предявени брой (3)'!R54-'Предявени брой (4)'!R54</f>
        <v>-8.5265128291212022E-14</v>
      </c>
      <c r="R135" s="32">
        <f>S54-'Предявени брой (1)'!S54-'Предявени брой (2)'!S54-'Предявени брой (3)'!S54-'Предявени брой (4)'!S54</f>
        <v>8.5265128291212022E-14</v>
      </c>
      <c r="S135" s="32">
        <f>T54-'Предявени брой (1)'!T54-'Предявени брой (2)'!T54-'Предявени брой (3)'!T54-'Предявени брой (4)'!T54</f>
        <v>3.1263880373444408E-13</v>
      </c>
      <c r="T135" s="32">
        <f>U54-'Предявени брой (1)'!U54-'Предявени брой (2)'!U54-'Предявени брой (3)'!U54-'Предявени брой (4)'!U54</f>
        <v>2.4158453015843406E-13</v>
      </c>
      <c r="U135" s="32">
        <f>V54-'Предявени брой (1)'!V54-'Предявени брой (2)'!V54-'Предявени брой (3)'!V54-'Предявени брой (4)'!V54</f>
        <v>0</v>
      </c>
      <c r="V135" s="32">
        <f>W54-'Предявени брой (1)'!W54-'Предявени брой (2)'!W54-'Предявени брой (3)'!W54-'Предявени брой (4)'!W54</f>
        <v>1.8474111129762605E-13</v>
      </c>
      <c r="W135" s="32">
        <f>X54-'Предявени брой (1)'!X54-'Предявени брой (2)'!X54-'Предявени брой (3)'!X54-'Предявени брой (4)'!X54</f>
        <v>1.7053025658242404E-13</v>
      </c>
      <c r="X135" s="32">
        <f>Y54-'Предявени брой (1)'!Y54-'Предявени брой (2)'!Y54-'Предявени брой (3)'!Y54-'Предявени брой (4)'!Y54</f>
        <v>1.7053025658242404E-13</v>
      </c>
      <c r="Y135" s="32">
        <f>Z54-'Предявени брой (1)'!Z54-'Предявени брой (2)'!Z54-'Предявени брой (3)'!Z54-'Предявени брой (4)'!Z54</f>
        <v>2.8421709430404007E-13</v>
      </c>
      <c r="Z135" s="32">
        <f>AA54-'Предявени брой (1)'!AA54-'Предявени брой (2)'!AA54-'Предявени брой (3)'!AA54-'Предявени брой (4)'!AA54</f>
        <v>2.8421709430404007E-13</v>
      </c>
      <c r="AA135" s="32">
        <f>AB54-'Предявени брой (1)'!AB54-'Предявени брой (2)'!AB54-'Предявени брой (3)'!AB54-'Предявени брой (4)'!AB54</f>
        <v>2.8421709430404007E-13</v>
      </c>
      <c r="AB135" s="32">
        <f>AC54-'Предявени брой (1)'!AC54-'Предявени брой (2)'!AC54-'Предявени брой (3)'!AC54-'Предявени брой (4)'!AC54</f>
        <v>2.8421709430404007E-13</v>
      </c>
      <c r="AC135" s="33"/>
      <c r="AD135" s="33"/>
      <c r="AE135" s="33"/>
      <c r="AF135" s="33"/>
      <c r="AG135" s="33"/>
      <c r="AH135" s="33"/>
      <c r="AI135" s="33"/>
      <c r="AJ135" s="33"/>
    </row>
    <row r="136" spans="1:36" x14ac:dyDescent="0.2">
      <c r="A136" s="32">
        <f>B55-'Предявени брой (1)'!B55-'Предявени брой (2)'!B55-'Предявени брой (3)'!B55-'Предявени брой (4)'!B55</f>
        <v>-1.1546319456101628E-14</v>
      </c>
      <c r="B136" s="32">
        <f>C55-'Предявени брой (1)'!C55-'Предявени брой (2)'!C55-'Предявени брой (3)'!C55-'Предявени брой (4)'!C55</f>
        <v>-4.6185277824406512E-14</v>
      </c>
      <c r="C136" s="32">
        <f>D55-'Предявени брой (1)'!D55-'Предявени брой (2)'!D55-'Предявени брой (3)'!D55-'Предявени брой (4)'!D55</f>
        <v>-2.6645352591003757E-14</v>
      </c>
      <c r="D136" s="32">
        <f>E55-'Предявени брой (1)'!E55-'Предявени брой (2)'!E55-'Предявени брой (3)'!E55-'Предявени брой (4)'!E55</f>
        <v>-5.6843418860808015E-14</v>
      </c>
      <c r="E136" s="32">
        <f>F55-'Предявени брой (1)'!F55-'Предявени брой (2)'!F55-'Предявени брой (3)'!F55-'Предявени брой (4)'!F55</f>
        <v>-2.8421709430404007E-14</v>
      </c>
      <c r="F136" s="32">
        <f>G55-'Предявени брой (1)'!G55-'Предявени брой (2)'!G55-'Предявени брой (3)'!G55-'Предявени брой (4)'!G55</f>
        <v>1.3500311979441904E-13</v>
      </c>
      <c r="G136" s="32">
        <f>H55-'Предявени брой (1)'!H55-'Предявени брой (2)'!H55-'Предявени брой (3)'!H55-'Предявени брой (4)'!H55</f>
        <v>0</v>
      </c>
      <c r="H136" s="32">
        <f>I55-'Предявени брой (1)'!I55-'Предявени брой (2)'!I55-'Предявени брой (3)'!I55-'Предявени брой (4)'!I55</f>
        <v>1.3500311979441904E-13</v>
      </c>
      <c r="I136" s="32">
        <f>J55-'Предявени брой (1)'!J55-'Предявени брой (2)'!J55-'Предявени брой (3)'!J55-'Предявени брой (4)'!J55</f>
        <v>7.1054273576010019E-14</v>
      </c>
      <c r="J136" s="32">
        <f>K55-'Предявени брой (1)'!K55-'Предявени брой (2)'!K55-'Предявени брой (3)'!K55-'Предявени брой (4)'!K55</f>
        <v>-1.0658141036401503E-13</v>
      </c>
      <c r="K136" s="32">
        <f>L55-'Предявени брой (1)'!L55-'Предявени брой (2)'!L55-'Предявени брой (3)'!L55-'Предявени брой (4)'!L55</f>
        <v>2.1316282072803006E-13</v>
      </c>
      <c r="L136" s="32">
        <f>M55-'Предявени брой (1)'!M55-'Предявени брой (2)'!M55-'Предявени брой (3)'!M55-'Предявени брой (4)'!M55</f>
        <v>1.4210854715202004E-13</v>
      </c>
      <c r="M136" s="32">
        <f>N55-'Предявени брой (1)'!N55-'Предявени брой (2)'!N55-'Предявени брой (3)'!N55-'Предявени брой (4)'!N55</f>
        <v>1.1368683772161603E-13</v>
      </c>
      <c r="N136" s="32">
        <f>O55-'Предявени брой (1)'!O55-'Предявени брой (2)'!O55-'Предявени брой (3)'!O55-'Предявени брой (4)'!O55</f>
        <v>2.2737367544323206E-13</v>
      </c>
      <c r="O136" s="32">
        <f>P55-'Предявени брой (1)'!P55-'Предявени брой (2)'!P55-'Предявени брой (3)'!P55-'Предявени брой (4)'!P55</f>
        <v>0</v>
      </c>
      <c r="P136" s="32">
        <f>Q55-'Предявени брой (1)'!Q55-'Предявени брой (2)'!Q55-'Предявени брой (3)'!Q55-'Предявени брой (4)'!Q55</f>
        <v>1.9895196601282805E-13</v>
      </c>
      <c r="Q136" s="32">
        <f>R55-'Предявени брой (1)'!R55-'Предявени брой (2)'!R55-'Предявени брой (3)'!R55-'Предявени брой (4)'!R55</f>
        <v>1.7053025658242404E-13</v>
      </c>
      <c r="R136" s="32">
        <f>S55-'Предявени брой (1)'!S55-'Предявени брой (2)'!S55-'Предявени брой (3)'!S55-'Предявени брой (4)'!S55</f>
        <v>1.4210854715202004E-13</v>
      </c>
      <c r="S136" s="32">
        <f>T55-'Предявени брой (1)'!T55-'Предявени брой (2)'!T55-'Предявени брой (3)'!T55-'Предявени брой (4)'!T55</f>
        <v>-8.5265128291212022E-14</v>
      </c>
      <c r="T136" s="32">
        <f>U55-'Предявени брой (1)'!U55-'Предявени брой (2)'!U55-'Предявени брой (3)'!U55-'Предявени брой (4)'!U55</f>
        <v>-1.1368683772161603E-13</v>
      </c>
      <c r="U136" s="32">
        <f>V55-'Предявени брой (1)'!V55-'Предявени брой (2)'!V55-'Предявени брой (3)'!V55-'Предявени брой (4)'!V55</f>
        <v>-1.7053025658242404E-13</v>
      </c>
      <c r="V136" s="32">
        <f>W55-'Предявени брой (1)'!W55-'Предявени брой (2)'!W55-'Предявени брой (3)'!W55-'Предявени брой (4)'!W55</f>
        <v>1.1368683772161603E-13</v>
      </c>
      <c r="W136" s="32">
        <f>X55-'Предявени брой (1)'!X55-'Предявени брой (2)'!X55-'Предявени брой (3)'!X55-'Предявени брой (4)'!X55</f>
        <v>5.6843418860808015E-14</v>
      </c>
      <c r="X136" s="32">
        <f>Y55-'Предявени брой (1)'!Y55-'Предявени брой (2)'!Y55-'Предявени брой (3)'!Y55-'Предявени брой (4)'!Y55</f>
        <v>1.1368683772161603E-13</v>
      </c>
      <c r="Y136" s="32">
        <f>Z55-'Предявени брой (1)'!Z55-'Предявени брой (2)'!Z55-'Предявени брой (3)'!Z55-'Предявени брой (4)'!Z55</f>
        <v>1.4210854715202004E-13</v>
      </c>
      <c r="Z136" s="32">
        <f>AA55-'Предявени брой (1)'!AA55-'Предявени брой (2)'!AA55-'Предявени брой (3)'!AA55-'Предявени брой (4)'!AA55</f>
        <v>1.1368683772161603E-13</v>
      </c>
      <c r="AA136" s="32">
        <f>AB55-'Предявени брой (1)'!AB55-'Предявени брой (2)'!AB55-'Предявени брой (3)'!AB55-'Предявени брой (4)'!AB55</f>
        <v>1.4210854715202004E-13</v>
      </c>
      <c r="AB136" s="33"/>
      <c r="AC136" s="33"/>
      <c r="AD136" s="33"/>
      <c r="AE136" s="33"/>
      <c r="AF136" s="33"/>
      <c r="AG136" s="33"/>
      <c r="AH136" s="33"/>
      <c r="AI136" s="33"/>
      <c r="AJ136" s="33"/>
    </row>
    <row r="137" spans="1:36" x14ac:dyDescent="0.2">
      <c r="A137" s="32">
        <f>B56-'Предявени брой (1)'!B56-'Предявени брой (2)'!B56-'Предявени брой (3)'!B56-'Предявени брой (4)'!B56</f>
        <v>-1.4210854715202004E-14</v>
      </c>
      <c r="B137" s="32">
        <f>C56-'Предявени брой (1)'!C56-'Предявени брой (2)'!C56-'Предявени брой (3)'!C56-'Предявени брой (4)'!C56</f>
        <v>4.2632564145606011E-14</v>
      </c>
      <c r="C137" s="32">
        <f>D56-'Предявени брой (1)'!D56-'Предявени брой (2)'!D56-'Предявени брой (3)'!D56-'Предявени брой (4)'!D56</f>
        <v>4.2632564145606011E-14</v>
      </c>
      <c r="D137" s="32">
        <f>E56-'Предявени брой (1)'!E56-'Предявени брой (2)'!E56-'Предявени брой (3)'!E56-'Предявени брой (4)'!E56</f>
        <v>0</v>
      </c>
      <c r="E137" s="32">
        <f>F56-'Предявени брой (1)'!F56-'Предявени брой (2)'!F56-'Предявени брой (3)'!F56-'Предявени брой (4)'!F56</f>
        <v>-1.4210854715202004E-13</v>
      </c>
      <c r="F137" s="32">
        <f>G56-'Предявени брой (1)'!G56-'Предявени брой (2)'!G56-'Предявени брой (3)'!G56-'Предявени брой (4)'!G56</f>
        <v>1.1368683772161603E-13</v>
      </c>
      <c r="G137" s="32">
        <f>H56-'Предявени брой (1)'!H56-'Предявени брой (2)'!H56-'Предявени брой (3)'!H56-'Предявени брой (4)'!H56</f>
        <v>1.1368683772161603E-13</v>
      </c>
      <c r="H137" s="32">
        <f>I56-'Предявени брой (1)'!I56-'Предявени брой (2)'!I56-'Предявени брой (3)'!I56-'Предявени брой (4)'!I56</f>
        <v>0</v>
      </c>
      <c r="I137" s="32">
        <f>J56-'Предявени брой (1)'!J56-'Предявени брой (2)'!J56-'Предявени брой (3)'!J56-'Предявени брой (4)'!J56</f>
        <v>0</v>
      </c>
      <c r="J137" s="32">
        <f>K56-'Предявени брой (1)'!K56-'Предявени брой (2)'!K56-'Предявени брой (3)'!K56-'Предявени брой (4)'!K56</f>
        <v>0</v>
      </c>
      <c r="K137" s="32">
        <f>L56-'Предявени брой (1)'!L56-'Предявени брой (2)'!L56-'Предявени брой (3)'!L56-'Предявени брой (4)'!L56</f>
        <v>0</v>
      </c>
      <c r="L137" s="32">
        <f>M56-'Предявени брой (1)'!M56-'Предявени брой (2)'!M56-'Предявени брой (3)'!M56-'Предявени брой (4)'!M56</f>
        <v>0</v>
      </c>
      <c r="M137" s="32">
        <f>N56-'Предявени брой (1)'!N56-'Предявени брой (2)'!N56-'Предявени брой (3)'!N56-'Предявени брой (4)'!N56</f>
        <v>5.6843418860808015E-14</v>
      </c>
      <c r="N137" s="32">
        <f>O56-'Предявени брой (1)'!O56-'Предявени брой (2)'!O56-'Предявени брой (3)'!O56-'Предявени брой (4)'!O56</f>
        <v>2.8421709430404007E-13</v>
      </c>
      <c r="O137" s="32">
        <f>P56-'Предявени брой (1)'!P56-'Предявени брой (2)'!P56-'Предявени брой (3)'!P56-'Предявени брой (4)'!P56</f>
        <v>5.6843418860808015E-14</v>
      </c>
      <c r="P137" s="32">
        <f>Q56-'Предявени брой (1)'!Q56-'Предявени брой (2)'!Q56-'Предявени брой (3)'!Q56-'Предявени брой (4)'!Q56</f>
        <v>0</v>
      </c>
      <c r="Q137" s="32">
        <f>R56-'Предявени брой (1)'!R56-'Предявени брой (2)'!R56-'Предявени брой (3)'!R56-'Предявени брой (4)'!R56</f>
        <v>0</v>
      </c>
      <c r="R137" s="32">
        <f>S56-'Предявени брой (1)'!S56-'Предявени брой (2)'!S56-'Предявени брой (3)'!S56-'Предявени брой (4)'!S56</f>
        <v>-4.5474735088646412E-13</v>
      </c>
      <c r="S137" s="32">
        <f>T56-'Предявени брой (1)'!T56-'Предявени брой (2)'!T56-'Предявени брой (3)'!T56-'Предявени брой (4)'!T56</f>
        <v>2.2737367544323206E-13</v>
      </c>
      <c r="T137" s="32">
        <f>U56-'Предявени брой (1)'!U56-'Предявени брой (2)'!U56-'Предявени брой (3)'!U56-'Предявени брой (4)'!U56</f>
        <v>-2.2737367544323206E-13</v>
      </c>
      <c r="U137" s="32">
        <f>V56-'Предявени брой (1)'!V56-'Предявени брой (2)'!V56-'Предявени брой (3)'!V56-'Предявени брой (4)'!V56</f>
        <v>0</v>
      </c>
      <c r="V137" s="32">
        <f>W56-'Предявени брой (1)'!W56-'Предявени брой (2)'!W56-'Предявени брой (3)'!W56-'Предявени брой (4)'!W56</f>
        <v>0</v>
      </c>
      <c r="W137" s="32">
        <f>X56-'Предявени брой (1)'!X56-'Предявени брой (2)'!X56-'Предявени брой (3)'!X56-'Предявени брой (4)'!X56</f>
        <v>1.1368683772161603E-13</v>
      </c>
      <c r="X137" s="32">
        <f>Y56-'Предявени брой (1)'!Y56-'Предявени брой (2)'!Y56-'Предявени брой (3)'!Y56-'Предявени брой (4)'!Y56</f>
        <v>1.1368683772161603E-13</v>
      </c>
      <c r="Y137" s="32">
        <f>Z56-'Предявени брой (1)'!Z56-'Предявени брой (2)'!Z56-'Предявени брой (3)'!Z56-'Предявени брой (4)'!Z56</f>
        <v>1.1368683772161603E-13</v>
      </c>
      <c r="Z137" s="32">
        <f>AA56-'Предявени брой (1)'!AA56-'Предявени брой (2)'!AA56-'Предявени брой (3)'!AA56-'Предявени брой (4)'!AA56</f>
        <v>1.1368683772161603E-13</v>
      </c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</row>
    <row r="138" spans="1:36" x14ac:dyDescent="0.2">
      <c r="A138" s="32">
        <f>B57-'Предявени брой (1)'!B57-'Предявени брой (2)'!B57-'Предявени брой (3)'!B57-'Предявени брой (4)'!B57</f>
        <v>1.4210854715202004E-14</v>
      </c>
      <c r="B138" s="32">
        <f>C57-'Предявени брой (1)'!C57-'Предявени брой (2)'!C57-'Предявени брой (3)'!C57-'Предявени брой (4)'!C57</f>
        <v>0</v>
      </c>
      <c r="C138" s="32">
        <f>D57-'Предявени брой (1)'!D57-'Предявени брой (2)'!D57-'Предявени брой (3)'!D57-'Предявени брой (4)'!D57</f>
        <v>-4.2632564145606011E-14</v>
      </c>
      <c r="D138" s="32">
        <f>E57-'Предявени брой (1)'!E57-'Предявени брой (2)'!E57-'Предявени брой (3)'!E57-'Предявени брой (4)'!E57</f>
        <v>0</v>
      </c>
      <c r="E138" s="32">
        <f>F57-'Предявени брой (1)'!F57-'Предявени брой (2)'!F57-'Предявени брой (3)'!F57-'Предявени брой (4)'!F57</f>
        <v>-5.6843418860808015E-14</v>
      </c>
      <c r="F138" s="32">
        <f>G57-'Предявени брой (1)'!G57-'Предявени брой (2)'!G57-'Предявени брой (3)'!G57-'Предявени брой (4)'!G57</f>
        <v>-1.1368683772161603E-13</v>
      </c>
      <c r="G138" s="32">
        <f>H57-'Предявени брой (1)'!H57-'Предявени брой (2)'!H57-'Предявени брой (3)'!H57-'Предявени брой (4)'!H57</f>
        <v>5.6843418860808015E-14</v>
      </c>
      <c r="H138" s="32">
        <f>I57-'Предявени брой (1)'!I57-'Предявени брой (2)'!I57-'Предявени брой (3)'!I57-'Предявени брой (4)'!I57</f>
        <v>2.4868995751603507E-13</v>
      </c>
      <c r="I138" s="32">
        <f>J57-'Предявени брой (1)'!J57-'Предявени брой (2)'!J57-'Предявени брой (3)'!J57-'Предявени брой (4)'!J57</f>
        <v>0</v>
      </c>
      <c r="J138" s="32">
        <f>K57-'Предявени брой (1)'!K57-'Предявени брой (2)'!K57-'Предявени брой (3)'!K57-'Предявени брой (4)'!K57</f>
        <v>1.9895196601282805E-13</v>
      </c>
      <c r="K138" s="32">
        <f>L57-'Предявени брой (1)'!L57-'Предявени брой (2)'!L57-'Предявени брой (3)'!L57-'Предявени брой (4)'!L57</f>
        <v>0</v>
      </c>
      <c r="L138" s="32">
        <f>M57-'Предявени брой (1)'!M57-'Предявени брой (2)'!M57-'Предявени брой (3)'!M57-'Предявени брой (4)'!M57</f>
        <v>0</v>
      </c>
      <c r="M138" s="32">
        <f>N57-'Предявени брой (1)'!N57-'Предявени брой (2)'!N57-'Предявени брой (3)'!N57-'Предявени брой (4)'!N57</f>
        <v>0</v>
      </c>
      <c r="N138" s="32">
        <f>O57-'Предявени брой (1)'!O57-'Предявени брой (2)'!O57-'Предявени брой (3)'!O57-'Предявени брой (4)'!O57</f>
        <v>0</v>
      </c>
      <c r="O138" s="32">
        <f>P57-'Предявени брой (1)'!P57-'Предявени брой (2)'!P57-'Предявени брой (3)'!P57-'Предявени брой (4)'!P57</f>
        <v>0</v>
      </c>
      <c r="P138" s="32">
        <f>Q57-'Предявени брой (1)'!Q57-'Предявени брой (2)'!Q57-'Предявени брой (3)'!Q57-'Предявени брой (4)'!Q57</f>
        <v>0</v>
      </c>
      <c r="Q138" s="32">
        <f>R57-'Предявени брой (1)'!R57-'Предявени брой (2)'!R57-'Предявени брой (3)'!R57-'Предявени брой (4)'!R57</f>
        <v>0</v>
      </c>
      <c r="R138" s="32">
        <f>S57-'Предявени брой (1)'!S57-'Предявени брой (2)'!S57-'Предявени брой (3)'!S57-'Предявени брой (4)'!S57</f>
        <v>2.2737367544323206E-13</v>
      </c>
      <c r="S138" s="32">
        <f>T57-'Предявени брой (1)'!T57-'Предявени брой (2)'!T57-'Предявени брой (3)'!T57-'Предявени брой (4)'!T57</f>
        <v>0</v>
      </c>
      <c r="T138" s="32">
        <f>U57-'Предявени брой (1)'!U57-'Предявени брой (2)'!U57-'Предявени брой (3)'!U57-'Предявени брой (4)'!U57</f>
        <v>4.5474735088646412E-13</v>
      </c>
      <c r="U138" s="32">
        <f>V57-'Предявени брой (1)'!V57-'Предявени брой (2)'!V57-'Предявени брой (3)'!V57-'Предявени брой (4)'!V57</f>
        <v>0</v>
      </c>
      <c r="V138" s="32">
        <f>W57-'Предявени брой (1)'!W57-'Предявени брой (2)'!W57-'Предявени брой (3)'!W57-'Предявени брой (4)'!W57</f>
        <v>2.2737367544323206E-13</v>
      </c>
      <c r="W138" s="32">
        <f>X57-'Предявени брой (1)'!X57-'Предявени брой (2)'!X57-'Предявени брой (3)'!X57-'Предявени брой (4)'!X57</f>
        <v>2.2737367544323206E-13</v>
      </c>
      <c r="X138" s="32">
        <f>Y57-'Предявени брой (1)'!Y57-'Предявени брой (2)'!Y57-'Предявени брой (3)'!Y57-'Предявени брой (4)'!Y57</f>
        <v>2.2737367544323206E-13</v>
      </c>
      <c r="Y138" s="32">
        <f>Z57-'Предявени брой (1)'!Z57-'Предявени брой (2)'!Z57-'Предявени брой (3)'!Z57-'Предявени брой (4)'!Z57</f>
        <v>2.2737367544323206E-13</v>
      </c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</row>
    <row r="139" spans="1:36" x14ac:dyDescent="0.2">
      <c r="A139" s="32">
        <f>B58-'Предявени брой (1)'!B58-'Предявени брой (2)'!B58-'Предявени брой (3)'!B58-'Предявени брой (4)'!B58</f>
        <v>0</v>
      </c>
      <c r="B139" s="32">
        <f>C58-'Предявени брой (1)'!C58-'Предявени брой (2)'!C58-'Предявени брой (3)'!C58-'Предявени брой (4)'!C58</f>
        <v>-4.9737991503207013E-14</v>
      </c>
      <c r="C139" s="32">
        <f>D58-'Предявени брой (1)'!D58-'Предявени брой (2)'!D58-'Предявени брой (3)'!D58-'Предявени брой (4)'!D58</f>
        <v>0</v>
      </c>
      <c r="D139" s="32">
        <f>E58-'Предявени брой (1)'!E58-'Предявени брой (2)'!E58-'Предявени брой (3)'!E58-'Предявени брой (4)'!E58</f>
        <v>-5.6843418860808015E-14</v>
      </c>
      <c r="E139" s="32">
        <f>F58-'Предявени брой (1)'!F58-'Предявени брой (2)'!F58-'Предявени брой (3)'!F58-'Предявени брой (4)'!F58</f>
        <v>1.0658141036401503E-13</v>
      </c>
      <c r="F139" s="32">
        <f>G58-'Предявени брой (1)'!G58-'Предявени брой (2)'!G58-'Предявени брой (3)'!G58-'Предявени брой (4)'!G58</f>
        <v>0</v>
      </c>
      <c r="G139" s="32">
        <f>H58-'Предявени брой (1)'!H58-'Предявени брой (2)'!H58-'Предявени брой (3)'!H58-'Предявени брой (4)'!H58</f>
        <v>6.3948846218409017E-14</v>
      </c>
      <c r="H139" s="32">
        <f>I58-'Предявени брой (1)'!I58-'Предявени брой (2)'!I58-'Предявени брой (3)'!I58-'Предявени брой (4)'!I58</f>
        <v>1.5631940186722204E-13</v>
      </c>
      <c r="I139" s="32">
        <f>J58-'Предявени брой (1)'!J58-'Предявени брой (2)'!J58-'Предявени брой (3)'!J58-'Предявени брой (4)'!J58</f>
        <v>1.4921397450962104E-13</v>
      </c>
      <c r="J139" s="32">
        <f>K58-'Предявени брой (1)'!K58-'Предявени брой (2)'!K58-'Предявени брой (3)'!K58-'Предявени брой (4)'!K58</f>
        <v>1.4210854715202004E-13</v>
      </c>
      <c r="K139" s="32">
        <f>L58-'Предявени брой (1)'!L58-'Предявени брой (2)'!L58-'Предявени брой (3)'!L58-'Предявени брой (4)'!L58</f>
        <v>1.2789769243681803E-13</v>
      </c>
      <c r="L139" s="32">
        <f>M58-'Предявени брой (1)'!M58-'Предявени брой (2)'!M58-'Предявени брой (3)'!M58-'Предявени брой (4)'!M58</f>
        <v>1.2789769243681803E-13</v>
      </c>
      <c r="M139" s="32">
        <f>N58-'Предявени брой (1)'!N58-'Предявени брой (2)'!N58-'Предявени брой (3)'!N58-'Предявени брой (4)'!N58</f>
        <v>1.2789769243681803E-13</v>
      </c>
      <c r="N139" s="32">
        <f>O58-'Предявени брой (1)'!O58-'Предявени брой (2)'!O58-'Предявени брой (3)'!O58-'Предявени брой (4)'!O58</f>
        <v>0</v>
      </c>
      <c r="O139" s="32">
        <f>P58-'Предявени брой (1)'!P58-'Предявени брой (2)'!P58-'Предявени брой (3)'!P58-'Предявени брой (4)'!P58</f>
        <v>1.5631940186722204E-13</v>
      </c>
      <c r="P139" s="32">
        <f>Q58-'Предявени брой (1)'!Q58-'Предявени брой (2)'!Q58-'Предявени брой (3)'!Q58-'Предявени брой (4)'!Q58</f>
        <v>3.836930773104541E-13</v>
      </c>
      <c r="Q139" s="32">
        <f>R58-'Предявени брой (1)'!R58-'Предявени брой (2)'!R58-'Предявени брой (3)'!R58-'Предявени брой (4)'!R58</f>
        <v>3.836930773104541E-13</v>
      </c>
      <c r="R139" s="32">
        <f>S58-'Предявени брой (1)'!S58-'Предявени брой (2)'!S58-'Предявени брой (3)'!S58-'Предявени брой (4)'!S58</f>
        <v>3.694822225952521E-13</v>
      </c>
      <c r="S139" s="32">
        <f>T58-'Предявени брой (1)'!T58-'Предявени брой (2)'!T58-'Предявени брой (3)'!T58-'Предявени брой (4)'!T58</f>
        <v>1.2789769243681803E-13</v>
      </c>
      <c r="T139" s="32">
        <f>U58-'Предявени брой (1)'!U58-'Предявени брой (2)'!U58-'Предявени брой (3)'!U58-'Предявени брой (4)'!U58</f>
        <v>1.2789769243681803E-13</v>
      </c>
      <c r="U139" s="32">
        <f>V58-'Предявени брой (1)'!V58-'Предявени брой (2)'!V58-'Предявени брой (3)'!V58-'Предявени брой (4)'!V58</f>
        <v>-1.7053025658242404E-13</v>
      </c>
      <c r="V139" s="32">
        <f>W58-'Предявени брой (1)'!W58-'Предявени брой (2)'!W58-'Предявени брой (3)'!W58-'Предявени брой (4)'!W58</f>
        <v>-1.7053025658242404E-13</v>
      </c>
      <c r="W139" s="32">
        <f>X58-'Предявени брой (1)'!X58-'Предявени брой (2)'!X58-'Предявени брой (3)'!X58-'Предявени брой (4)'!X58</f>
        <v>-1.7053025658242404E-13</v>
      </c>
      <c r="X139" s="32">
        <f>Y58-'Предявени брой (1)'!Y58-'Предявени брой (2)'!Y58-'Предявени брой (3)'!Y58-'Предявени брой (4)'!Y58</f>
        <v>-1.7053025658242404E-13</v>
      </c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</row>
    <row r="140" spans="1:36" x14ac:dyDescent="0.2">
      <c r="A140" s="32">
        <f>B59-'Предявени брой (1)'!B59-'Предявени брой (2)'!B59-'Предявени брой (3)'!B59-'Предявени брой (4)'!B59</f>
        <v>7.1054273576010019E-15</v>
      </c>
      <c r="B140" s="32">
        <f>C59-'Предявени брой (1)'!C59-'Предявени брой (2)'!C59-'Предявени брой (3)'!C59-'Предявени брой (4)'!C59</f>
        <v>1.1368683772161603E-13</v>
      </c>
      <c r="C140" s="32">
        <f>D59-'Предявени брой (1)'!D59-'Предявени брой (2)'!D59-'Предявени брой (3)'!D59-'Предявени брой (4)'!D59</f>
        <v>8.5265128291212022E-14</v>
      </c>
      <c r="D140" s="32">
        <f>E59-'Предявени брой (1)'!E59-'Предявени брой (2)'!E59-'Предявени брой (3)'!E59-'Предявени брой (4)'!E59</f>
        <v>5.6843418860808015E-14</v>
      </c>
      <c r="E140" s="32">
        <f>F59-'Предявени брой (1)'!F59-'Предявени брой (2)'!F59-'Предявени брой (3)'!F59-'Предявени брой (4)'!F59</f>
        <v>-1.4210854715202004E-13</v>
      </c>
      <c r="F140" s="32">
        <f>G59-'Предявени брой (1)'!G59-'Предявени брой (2)'!G59-'Предявени брой (3)'!G59-'Предявени брой (4)'!G59</f>
        <v>-6.3948846218409017E-14</v>
      </c>
      <c r="G140" s="32">
        <f>H59-'Предявени брой (1)'!H59-'Предявени брой (2)'!H59-'Предявени брой (3)'!H59-'Предявени брой (4)'!H59</f>
        <v>0</v>
      </c>
      <c r="H140" s="32">
        <f>I59-'Предявени брой (1)'!I59-'Предявени брой (2)'!I59-'Предявени брой (3)'!I59-'Предявени брой (4)'!I59</f>
        <v>0</v>
      </c>
      <c r="I140" s="32">
        <f>J59-'Предявени брой (1)'!J59-'Предявени брой (2)'!J59-'Предявени брой (3)'!J59-'Предявени брой (4)'!J59</f>
        <v>0</v>
      </c>
      <c r="J140" s="32">
        <f>K59-'Предявени брой (1)'!K59-'Предявени брой (2)'!K59-'Предявени брой (3)'!K59-'Предявени брой (4)'!K59</f>
        <v>0</v>
      </c>
      <c r="K140" s="32">
        <f>L59-'Предявени брой (1)'!L59-'Предявени брой (2)'!L59-'Предявени брой (3)'!L59-'Предявени брой (4)'!L59</f>
        <v>0</v>
      </c>
      <c r="L140" s="32">
        <f>M59-'Предявени брой (1)'!M59-'Предявени брой (2)'!M59-'Предявени брой (3)'!M59-'Предявени брой (4)'!M59</f>
        <v>0</v>
      </c>
      <c r="M140" s="32">
        <f>N59-'Предявени брой (1)'!N59-'Предявени брой (2)'!N59-'Предявени брой (3)'!N59-'Предявени брой (4)'!N59</f>
        <v>5.6843418860808015E-14</v>
      </c>
      <c r="N140" s="32">
        <f>O59-'Предявени брой (1)'!O59-'Предявени брой (2)'!O59-'Предявени брой (3)'!O59-'Предявени брой (4)'!O59</f>
        <v>0</v>
      </c>
      <c r="O140" s="32">
        <f>P59-'Предявени брой (1)'!P59-'Предявени брой (2)'!P59-'Предявени брой (3)'!P59-'Предявени брой (4)'!P59</f>
        <v>0</v>
      </c>
      <c r="P140" s="32">
        <f>Q59-'Предявени брой (1)'!Q59-'Предявени брой (2)'!Q59-'Предявени брой (3)'!Q59-'Предявени брой (4)'!Q59</f>
        <v>-1.1368683772161603E-13</v>
      </c>
      <c r="Q140" s="32">
        <f>R59-'Предявени брой (1)'!R59-'Предявени брой (2)'!R59-'Предявени брой (3)'!R59-'Предявени брой (4)'!R59</f>
        <v>1.1368683772161603E-13</v>
      </c>
      <c r="R140" s="32">
        <f>S59-'Предявени брой (1)'!S59-'Предявени брой (2)'!S59-'Предявени брой (3)'!S59-'Предявени брой (4)'!S59</f>
        <v>-1.1368683772161603E-13</v>
      </c>
      <c r="S140" s="32">
        <f>T59-'Предявени брой (1)'!T59-'Предявени брой (2)'!T59-'Предявени брой (3)'!T59-'Предявени брой (4)'!T59</f>
        <v>1.1368683772161603E-13</v>
      </c>
      <c r="T140" s="32">
        <f>U59-'Предявени брой (1)'!U59-'Предявени брой (2)'!U59-'Предявени брой (3)'!U59-'Предявени брой (4)'!U59</f>
        <v>0</v>
      </c>
      <c r="U140" s="32">
        <f>V59-'Предявени брой (1)'!V59-'Предявени брой (2)'!V59-'Предявени брой (3)'!V59-'Предявени брой (4)'!V59</f>
        <v>-2.2737367544323206E-13</v>
      </c>
      <c r="V140" s="32">
        <f>W59-'Предявени брой (1)'!W59-'Предявени брой (2)'!W59-'Предявени брой (3)'!W59-'Предявени брой (4)'!W59</f>
        <v>2.2737367544323206E-13</v>
      </c>
      <c r="W140" s="32">
        <f>X59-'Предявени брой (1)'!X59-'Предявени брой (2)'!X59-'Предявени брой (3)'!X59-'Предявени брой (4)'!X59</f>
        <v>-2.2737367544323206E-13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</row>
    <row r="141" spans="1:36" x14ac:dyDescent="0.2">
      <c r="A141" s="32">
        <f>B60-'Предявени брой (1)'!B60-'Предявени брой (2)'!B60-'Предявени брой (3)'!B60-'Предявени брой (4)'!B60</f>
        <v>0</v>
      </c>
      <c r="B141" s="32">
        <f>C60-'Предявени брой (1)'!C60-'Предявени брой (2)'!C60-'Предявени брой (3)'!C60-'Предявени брой (4)'!C60</f>
        <v>1.1368683772161603E-13</v>
      </c>
      <c r="C141" s="32">
        <f>D60-'Предявени брой (1)'!D60-'Предявени брой (2)'!D60-'Предявени брой (3)'!D60-'Предявени брой (4)'!D60</f>
        <v>0</v>
      </c>
      <c r="D141" s="32">
        <f>E60-'Предявени брой (1)'!E60-'Предявени брой (2)'!E60-'Предявени брой (3)'!E60-'Предявени брой (4)'!E60</f>
        <v>-2.8421709430404007E-14</v>
      </c>
      <c r="E141" s="32">
        <f>F60-'Предявени брой (1)'!F60-'Предявени брой (2)'!F60-'Предявени брой (3)'!F60-'Предявени брой (4)'!F60</f>
        <v>-2.8421709430404007E-14</v>
      </c>
      <c r="F141" s="32">
        <f>G60-'Предявени брой (1)'!G60-'Предявени брой (2)'!G60-'Предявени брой (3)'!G60-'Предявени брой (4)'!G60</f>
        <v>1.4210854715202004E-14</v>
      </c>
      <c r="G141" s="32">
        <f>H60-'Предявени брой (1)'!H60-'Предявени брой (2)'!H60-'Предявени брой (3)'!H60-'Предявени брой (4)'!H60</f>
        <v>1.2789769243681803E-13</v>
      </c>
      <c r="H141" s="32">
        <f>I60-'Предявени брой (1)'!I60-'Предявени брой (2)'!I60-'Предявени брой (3)'!I60-'Предявени брой (4)'!I60</f>
        <v>1.2789769243681803E-13</v>
      </c>
      <c r="I141" s="32">
        <f>J60-'Предявени брой (1)'!J60-'Предявени брой (2)'!J60-'Предявени брой (3)'!J60-'Предявени брой (4)'!J60</f>
        <v>1.5631940186722204E-13</v>
      </c>
      <c r="J141" s="32">
        <f>K60-'Предявени брой (1)'!K60-'Предявени брой (2)'!K60-'Предявени брой (3)'!K60-'Предявени брой (4)'!K60</f>
        <v>-8.5265128291212022E-14</v>
      </c>
      <c r="K141" s="32">
        <f>L60-'Предявени брой (1)'!L60-'Предявени брой (2)'!L60-'Предявени брой (3)'!L60-'Предявени брой (4)'!L60</f>
        <v>-8.5265128291212022E-14</v>
      </c>
      <c r="L141" s="32">
        <f>M60-'Предявени брой (1)'!M60-'Предявени брой (2)'!M60-'Предявени брой (3)'!M60-'Предявени брой (4)'!M60</f>
        <v>-8.5265128291212022E-14</v>
      </c>
      <c r="M141" s="32">
        <f>N60-'Предявени брой (1)'!N60-'Предявени брой (2)'!N60-'Предявени брой (3)'!N60-'Предявени брой (4)'!N60</f>
        <v>-8.5265128291212022E-14</v>
      </c>
      <c r="N141" s="32">
        <f>O60-'Предявени брой (1)'!O60-'Предявени брой (2)'!O60-'Предявени брой (3)'!O60-'Предявени брой (4)'!O60</f>
        <v>0</v>
      </c>
      <c r="O141" s="32">
        <f>P60-'Предявени брой (1)'!P60-'Предявени брой (2)'!P60-'Предявени брой (3)'!P60-'Предявени брой (4)'!P60</f>
        <v>0</v>
      </c>
      <c r="P141" s="32">
        <f>Q60-'Предявени брой (1)'!Q60-'Предявени брой (2)'!Q60-'Предявени брой (3)'!Q60-'Предявени брой (4)'!Q60</f>
        <v>0</v>
      </c>
      <c r="Q141" s="32">
        <f>R60-'Предявени брой (1)'!R60-'Предявени брой (2)'!R60-'Предявени брой (3)'!R60-'Предявени брой (4)'!R60</f>
        <v>0</v>
      </c>
      <c r="R141" s="32">
        <f>S60-'Предявени брой (1)'!S60-'Предявени брой (2)'!S60-'Предявени брой (3)'!S60-'Предявени брой (4)'!S60</f>
        <v>2.2737367544323206E-13</v>
      </c>
      <c r="S141" s="32">
        <f>T60-'Предявени брой (1)'!T60-'Предявени брой (2)'!T60-'Предявени брой (3)'!T60-'Предявени брой (4)'!T60</f>
        <v>-4.9737991503207013E-14</v>
      </c>
      <c r="T141" s="32">
        <f>U60-'Предявени брой (1)'!U60-'Предявени брой (2)'!U60-'Предявени брой (3)'!U60-'Предявени брой (4)'!U60</f>
        <v>-4.9737991503207013E-14</v>
      </c>
      <c r="U141" s="32">
        <f>V60-'Предявени брой (1)'!V60-'Предявени брой (2)'!V60-'Предявени брой (3)'!V60-'Предявени брой (4)'!V60</f>
        <v>-4.9737991503207013E-14</v>
      </c>
      <c r="V141" s="32">
        <f>W60-'Предявени брой (1)'!W60-'Предявени брой (2)'!W60-'Предявени брой (3)'!W60-'Предявени брой (4)'!W60</f>
        <v>-4.9737991503207013E-14</v>
      </c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</row>
    <row r="142" spans="1:36" x14ac:dyDescent="0.2">
      <c r="A142" s="32">
        <f>B61-'Предявени брой (1)'!B61-'Предявени брой (2)'!B61-'Предявени брой (3)'!B61-'Предявени брой (4)'!B61</f>
        <v>0</v>
      </c>
      <c r="B142" s="32">
        <f>C61-'Предявени брой (1)'!C61-'Предявени брой (2)'!C61-'Предявени брой (3)'!C61-'Предявени брой (4)'!C61</f>
        <v>0</v>
      </c>
      <c r="C142" s="32">
        <f>D61-'Предявени брой (1)'!D61-'Предявени брой (2)'!D61-'Предявени брой (3)'!D61-'Предявени брой (4)'!D61</f>
        <v>0</v>
      </c>
      <c r="D142" s="32">
        <f>E61-'Предявени брой (1)'!E61-'Предявени брой (2)'!E61-'Предявени брой (3)'!E61-'Предявени брой (4)'!E61</f>
        <v>0</v>
      </c>
      <c r="E142" s="32">
        <f>F61-'Предявени брой (1)'!F61-'Предявени брой (2)'!F61-'Предявени брой (3)'!F61-'Предявени брой (4)'!F61</f>
        <v>0</v>
      </c>
      <c r="F142" s="32">
        <f>G61-'Предявени брой (1)'!G61-'Предявени брой (2)'!G61-'Предявени брой (3)'!G61-'Предявени брой (4)'!G61</f>
        <v>0</v>
      </c>
      <c r="G142" s="32">
        <f>H61-'Предявени брой (1)'!H61-'Предявени брой (2)'!H61-'Предявени брой (3)'!H61-'Предявени брой (4)'!H61</f>
        <v>0</v>
      </c>
      <c r="H142" s="32">
        <f>I61-'Предявени брой (1)'!I61-'Предявени брой (2)'!I61-'Предявени брой (3)'!I61-'Предявени брой (4)'!I61</f>
        <v>0</v>
      </c>
      <c r="I142" s="32">
        <f>J61-'Предявени брой (1)'!J61-'Предявени брой (2)'!J61-'Предявени брой (3)'!J61-'Предявени брой (4)'!J61</f>
        <v>0</v>
      </c>
      <c r="J142" s="32">
        <f>K61-'Предявени брой (1)'!K61-'Предявени брой (2)'!K61-'Предявени брой (3)'!K61-'Предявени брой (4)'!K61</f>
        <v>0</v>
      </c>
      <c r="K142" s="32">
        <f>L61-'Предявени брой (1)'!L61-'Предявени брой (2)'!L61-'Предявени брой (3)'!L61-'Предявени брой (4)'!L61</f>
        <v>0</v>
      </c>
      <c r="L142" s="32">
        <f>M61-'Предявени брой (1)'!M61-'Предявени брой (2)'!M61-'Предявени брой (3)'!M61-'Предявени брой (4)'!M61</f>
        <v>0</v>
      </c>
      <c r="M142" s="32">
        <f>N61-'Предявени брой (1)'!N61-'Предявени брой (2)'!N61-'Предявени брой (3)'!N61-'Предявени брой (4)'!N61</f>
        <v>0</v>
      </c>
      <c r="N142" s="32">
        <f>O61-'Предявени брой (1)'!O61-'Предявени брой (2)'!O61-'Предявени брой (3)'!O61-'Предявени брой (4)'!O61</f>
        <v>0</v>
      </c>
      <c r="O142" s="32">
        <f>P61-'Предявени брой (1)'!P61-'Предявени брой (2)'!P61-'Предявени брой (3)'!P61-'Предявени брой (4)'!P61</f>
        <v>0</v>
      </c>
      <c r="P142" s="32">
        <f>Q61-'Предявени брой (1)'!Q61-'Предявени брой (2)'!Q61-'Предявени брой (3)'!Q61-'Предявени брой (4)'!Q61</f>
        <v>0</v>
      </c>
      <c r="Q142" s="32">
        <f>R61-'Предявени брой (1)'!R61-'Предявени брой (2)'!R61-'Предявени брой (3)'!R61-'Предявени брой (4)'!R61</f>
        <v>0</v>
      </c>
      <c r="R142" s="32">
        <f>S61-'Предявени брой (1)'!S61-'Предявени брой (2)'!S61-'Предявени брой (3)'!S61-'Предявени брой (4)'!S61</f>
        <v>0</v>
      </c>
      <c r="S142" s="32">
        <f>T61-'Предявени брой (1)'!T61-'Предявени брой (2)'!T61-'Предявени брой (3)'!T61-'Предявени брой (4)'!T61</f>
        <v>0</v>
      </c>
      <c r="T142" s="32">
        <f>U61-'Предявени брой (1)'!U61-'Предявени брой (2)'!U61-'Предявени брой (3)'!U61-'Предявени брой (4)'!U61</f>
        <v>0</v>
      </c>
      <c r="U142" s="32">
        <f>V61-'Предявени брой (1)'!V61-'Предявени брой (2)'!V61-'Предявени брой (3)'!V61-'Предявени брой (4)'!V61</f>
        <v>0</v>
      </c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</row>
    <row r="143" spans="1:36" x14ac:dyDescent="0.2">
      <c r="A143" s="32">
        <f>B62-'Предявени брой (1)'!B62-'Предявени брой (2)'!B62-'Предявени брой (3)'!B62-'Предявени брой (4)'!B62</f>
        <v>0</v>
      </c>
      <c r="B143" s="32">
        <f>C62-'Предявени брой (1)'!C62-'Предявени брой (2)'!C62-'Предявени брой (3)'!C62-'Предявени брой (4)'!C62</f>
        <v>0</v>
      </c>
      <c r="C143" s="32">
        <f>D62-'Предявени брой (1)'!D62-'Предявени брой (2)'!D62-'Предявени брой (3)'!D62-'Предявени брой (4)'!D62</f>
        <v>0</v>
      </c>
      <c r="D143" s="32">
        <f>E62-'Предявени брой (1)'!E62-'Предявени брой (2)'!E62-'Предявени брой (3)'!E62-'Предявени брой (4)'!E62</f>
        <v>0</v>
      </c>
      <c r="E143" s="32">
        <f>F62-'Предявени брой (1)'!F62-'Предявени брой (2)'!F62-'Предявени брой (3)'!F62-'Предявени брой (4)'!F62</f>
        <v>0</v>
      </c>
      <c r="F143" s="32">
        <f>G62-'Предявени брой (1)'!G62-'Предявени брой (2)'!G62-'Предявени брой (3)'!G62-'Предявени брой (4)'!G62</f>
        <v>0</v>
      </c>
      <c r="G143" s="32">
        <f>H62-'Предявени брой (1)'!H62-'Предявени брой (2)'!H62-'Предявени брой (3)'!H62-'Предявени брой (4)'!H62</f>
        <v>0</v>
      </c>
      <c r="H143" s="32">
        <f>I62-'Предявени брой (1)'!I62-'Предявени брой (2)'!I62-'Предявени брой (3)'!I62-'Предявени брой (4)'!I62</f>
        <v>0</v>
      </c>
      <c r="I143" s="32">
        <f>J62-'Предявени брой (1)'!J62-'Предявени брой (2)'!J62-'Предявени брой (3)'!J62-'Предявени брой (4)'!J62</f>
        <v>-1.8474111129762605E-13</v>
      </c>
      <c r="J143" s="32">
        <f>K62-'Предявени брой (1)'!K62-'Предявени брой (2)'!K62-'Предявени брой (3)'!K62-'Предявени брой (4)'!K62</f>
        <v>-1.9895196601282805E-13</v>
      </c>
      <c r="K143" s="32">
        <f>L62-'Предявени брой (1)'!L62-'Предявени брой (2)'!L62-'Предявени брой (3)'!L62-'Предявени брой (4)'!L62</f>
        <v>-1.7763568394002505E-13</v>
      </c>
      <c r="L143" s="32">
        <f>M62-'Предявени брой (1)'!M62-'Предявени брой (2)'!M62-'Предявени брой (3)'!M62-'Предявени брой (4)'!M62</f>
        <v>0</v>
      </c>
      <c r="M143" s="32">
        <f>N62-'Предявени брой (1)'!N62-'Предявени брой (2)'!N62-'Предявени брой (3)'!N62-'Предявени брой (4)'!N62</f>
        <v>-3.694822225952521E-13</v>
      </c>
      <c r="N143" s="32">
        <f>O62-'Предявени брой (1)'!O62-'Предявени брой (2)'!O62-'Предявени брой (3)'!O62-'Предявени брой (4)'!O62</f>
        <v>0</v>
      </c>
      <c r="O143" s="32">
        <f>P62-'Предявени брой (1)'!P62-'Предявени брой (2)'!P62-'Предявени брой (3)'!P62-'Предявени брой (4)'!P62</f>
        <v>-2.5579538487363607E-13</v>
      </c>
      <c r="P143" s="32">
        <f>Q62-'Предявени брой (1)'!Q62-'Предявени брой (2)'!Q62-'Предявени брой (3)'!Q62-'Предявени брой (4)'!Q62</f>
        <v>0</v>
      </c>
      <c r="Q143" s="32">
        <f>R62-'Предявени брой (1)'!R62-'Предявени брой (2)'!R62-'Предявени брой (3)'!R62-'Предявени брой (4)'!R62</f>
        <v>-1.1368683772161603E-13</v>
      </c>
      <c r="R143" s="32">
        <f>S62-'Предявени брой (1)'!S62-'Предявени брой (2)'!S62-'Предявени брой (3)'!S62-'Предявени брой (4)'!S62</f>
        <v>-1.1368683772161603E-13</v>
      </c>
      <c r="S143" s="32">
        <f>T62-'Предявени брой (1)'!T62-'Предявени брой (2)'!T62-'Предявени брой (3)'!T62-'Предявени брой (4)'!T62</f>
        <v>-1.1368683772161603E-13</v>
      </c>
      <c r="T143" s="32">
        <f>U62-'Предявени брой (1)'!U62-'Предявени брой (2)'!U62-'Предявени брой (3)'!U62-'Предявени брой (4)'!U62</f>
        <v>-1.1368683772161603E-13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</row>
    <row r="144" spans="1:36" x14ac:dyDescent="0.2">
      <c r="A144" s="32">
        <f>B63-'Предявени брой (1)'!B63-'Предявени брой (2)'!B63-'Предявени брой (3)'!B63-'Предявени брой (4)'!B63</f>
        <v>0</v>
      </c>
      <c r="B144" s="32">
        <f>C63-'Предявени брой (1)'!C63-'Предявени брой (2)'!C63-'Предявени брой (3)'!C63-'Предявени брой (4)'!C63</f>
        <v>0</v>
      </c>
      <c r="C144" s="32">
        <f>D63-'Предявени брой (1)'!D63-'Предявени брой (2)'!D63-'Предявени брой (3)'!D63-'Предявени брой (4)'!D63</f>
        <v>2.5579538487363607E-13</v>
      </c>
      <c r="D144" s="32">
        <f>E63-'Предявени брой (1)'!E63-'Предявени брой (2)'!E63-'Предявени брой (3)'!E63-'Предявени брой (4)'!E63</f>
        <v>0</v>
      </c>
      <c r="E144" s="32">
        <f>F63-'Предявени брой (1)'!F63-'Предявени брой (2)'!F63-'Предявени брой (3)'!F63-'Предявени брой (4)'!F63</f>
        <v>0</v>
      </c>
      <c r="F144" s="32">
        <f>G63-'Предявени брой (1)'!G63-'Предявени брой (2)'!G63-'Предявени брой (3)'!G63-'Предявени брой (4)'!G63</f>
        <v>0</v>
      </c>
      <c r="G144" s="32">
        <f>H63-'Предявени брой (1)'!H63-'Предявени брой (2)'!H63-'Предявени брой (3)'!H63-'Предявени брой (4)'!H63</f>
        <v>0</v>
      </c>
      <c r="H144" s="32">
        <f>I63-'Предявени брой (1)'!I63-'Предявени брой (2)'!I63-'Предявени брой (3)'!I63-'Предявени брой (4)'!I63</f>
        <v>2.2737367544323206E-13</v>
      </c>
      <c r="I144" s="32">
        <f>J63-'Предявени брой (1)'!J63-'Предявени брой (2)'!J63-'Предявени брой (3)'!J63-'Предявени брой (4)'!J63</f>
        <v>2.7000623958883807E-13</v>
      </c>
      <c r="J144" s="32">
        <f>K63-'Предявени брой (1)'!K63-'Предявени брой (2)'!K63-'Предявени брой (3)'!K63-'Предявени брой (4)'!K63</f>
        <v>-1.9895196601282805E-13</v>
      </c>
      <c r="K144" s="32">
        <f>L63-'Предявени брой (1)'!L63-'Предявени брой (2)'!L63-'Предявени брой (3)'!L63-'Предявени брой (4)'!L63</f>
        <v>-1.9895196601282805E-13</v>
      </c>
      <c r="L144" s="32">
        <f>M63-'Предявени брой (1)'!M63-'Предявени брой (2)'!M63-'Предявени брой (3)'!M63-'Предявени брой (4)'!M63</f>
        <v>2.3447910280083306E-13</v>
      </c>
      <c r="M144" s="32">
        <f>N63-'Предявени брой (1)'!N63-'Предявени брой (2)'!N63-'Предявени брой (3)'!N63-'Предявени брой (4)'!N63</f>
        <v>0</v>
      </c>
      <c r="N144" s="32">
        <f>O63-'Предявени брой (1)'!O63-'Предявени брой (2)'!O63-'Предявени брой (3)'!O63-'Предявени брой (4)'!O63</f>
        <v>0</v>
      </c>
      <c r="O144" s="32">
        <f>P63-'Предявени брой (1)'!P63-'Предявени брой (2)'!P63-'Предявени брой (3)'!P63-'Предявени брой (4)'!P63</f>
        <v>0</v>
      </c>
      <c r="P144" s="32">
        <f>Q63-'Предявени брой (1)'!Q63-'Предявени брой (2)'!Q63-'Предявени брой (3)'!Q63-'Предявени брой (4)'!Q63</f>
        <v>0</v>
      </c>
      <c r="Q144" s="32">
        <f>R63-'Предявени брой (1)'!R63-'Предявени брой (2)'!R63-'Предявени брой (3)'!R63-'Предявени брой (4)'!R63</f>
        <v>0</v>
      </c>
      <c r="R144" s="32">
        <f>S63-'Предявени брой (1)'!S63-'Предявени брой (2)'!S63-'Предявени брой (3)'!S63-'Предявени брой (4)'!S63</f>
        <v>0</v>
      </c>
      <c r="S144" s="32">
        <f>T63-'Предявени брой (1)'!T63-'Предявени брой (2)'!T63-'Предявени брой (3)'!T63-'Предявени брой (4)'!T63</f>
        <v>0</v>
      </c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</row>
    <row r="145" spans="1:36" x14ac:dyDescent="0.2">
      <c r="A145" s="32">
        <f>B64-'Предявени брой (1)'!B64-'Предявени брой (2)'!B64-'Предявени брой (3)'!B64-'Предявени брой (4)'!B64</f>
        <v>0</v>
      </c>
      <c r="B145" s="32">
        <f>C64-'Предявени брой (1)'!C64-'Предявени брой (2)'!C64-'Предявени брой (3)'!C64-'Предявени брой (4)'!C64</f>
        <v>0</v>
      </c>
      <c r="C145" s="32">
        <f>D64-'Предявени брой (1)'!D64-'Предявени брой (2)'!D64-'Предявени брой (3)'!D64-'Предявени брой (4)'!D64</f>
        <v>0</v>
      </c>
      <c r="D145" s="32">
        <f>E64-'Предявени брой (1)'!E64-'Предявени брой (2)'!E64-'Предявени брой (3)'!E64-'Предявени брой (4)'!E64</f>
        <v>0</v>
      </c>
      <c r="E145" s="32">
        <f>F64-'Предявени брой (1)'!F64-'Предявени брой (2)'!F64-'Предявени брой (3)'!F64-'Предявени брой (4)'!F64</f>
        <v>0</v>
      </c>
      <c r="F145" s="32">
        <f>G64-'Предявени брой (1)'!G64-'Предявени брой (2)'!G64-'Предявени брой (3)'!G64-'Предявени брой (4)'!G64</f>
        <v>3.1974423109204508E-13</v>
      </c>
      <c r="G145" s="32">
        <f>H64-'Предявени брой (1)'!H64-'Предявени брой (2)'!H64-'Предявени брой (3)'!H64-'Предявени брой (4)'!H64</f>
        <v>9.2370555648813024E-14</v>
      </c>
      <c r="H145" s="32">
        <f>I64-'Предявени брой (1)'!I64-'Предявени брой (2)'!I64-'Предявени брой (3)'!I64-'Предявени брой (4)'!I64</f>
        <v>0</v>
      </c>
      <c r="I145" s="32">
        <f>J64-'Предявени брой (1)'!J64-'Предявени брой (2)'!J64-'Предявени брой (3)'!J64-'Предявени брой (4)'!J64</f>
        <v>2.2737367544323206E-13</v>
      </c>
      <c r="J145" s="32">
        <f>K64-'Предявени брой (1)'!K64-'Предявени брой (2)'!K64-'Предявени брой (3)'!K64-'Предявени брой (4)'!K64</f>
        <v>2.2737367544323206E-13</v>
      </c>
      <c r="K145" s="32">
        <f>L64-'Предявени брой (1)'!L64-'Предявени брой (2)'!L64-'Предявени брой (3)'!L64-'Предявени брой (4)'!L64</f>
        <v>0</v>
      </c>
      <c r="L145" s="32">
        <f>M64-'Предявени брой (1)'!M64-'Предявени брой (2)'!M64-'Предявени брой (3)'!M64-'Предявени брой (4)'!M64</f>
        <v>0</v>
      </c>
      <c r="M145" s="32">
        <f>N64-'Предявени брой (1)'!N64-'Предявени брой (2)'!N64-'Предявени брой (3)'!N64-'Предявени брой (4)'!N64</f>
        <v>0</v>
      </c>
      <c r="N145" s="32">
        <f>O64-'Предявени брой (1)'!O64-'Предявени брой (2)'!O64-'Предявени брой (3)'!O64-'Предявени брой (4)'!O64</f>
        <v>0</v>
      </c>
      <c r="O145" s="32">
        <f>P64-'Предявени брой (1)'!P64-'Предявени брой (2)'!P64-'Предявени брой (3)'!P64-'Предявени брой (4)'!P64</f>
        <v>0</v>
      </c>
      <c r="P145" s="32">
        <f>Q64-'Предявени брой (1)'!Q64-'Предявени брой (2)'!Q64-'Предявени брой (3)'!Q64-'Предявени брой (4)'!Q64</f>
        <v>0</v>
      </c>
      <c r="Q145" s="32">
        <f>R64-'Предявени брой (1)'!R64-'Предявени брой (2)'!R64-'Предявени брой (3)'!R64-'Предявени брой (4)'!R64</f>
        <v>0</v>
      </c>
      <c r="R145" s="32">
        <f>S64-'Предявени брой (1)'!S64-'Предявени брой (2)'!S64-'Предявени брой (3)'!S64-'Предявени брой (4)'!S64</f>
        <v>0</v>
      </c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</row>
    <row r="146" spans="1:36" x14ac:dyDescent="0.2">
      <c r="A146" s="32">
        <f>B65-'Предявени брой (1)'!B65-'Предявени брой (2)'!B65-'Предявени брой (3)'!B65-'Предявени брой (4)'!B65</f>
        <v>0</v>
      </c>
      <c r="B146" s="32">
        <f>C65-'Предявени брой (1)'!C65-'Предявени брой (2)'!C65-'Предявени брой (3)'!C65-'Предявени брой (4)'!C65</f>
        <v>0</v>
      </c>
      <c r="C146" s="32">
        <f>D65-'Предявени брой (1)'!D65-'Предявени брой (2)'!D65-'Предявени брой (3)'!D65-'Предявени брой (4)'!D65</f>
        <v>0</v>
      </c>
      <c r="D146" s="32">
        <f>E65-'Предявени брой (1)'!E65-'Предявени брой (2)'!E65-'Предявени брой (3)'!E65-'Предявени брой (4)'!E65</f>
        <v>0</v>
      </c>
      <c r="E146" s="32">
        <f>F65-'Предявени брой (1)'!F65-'Предявени брой (2)'!F65-'Предявени брой (3)'!F65-'Предявени брой (4)'!F65</f>
        <v>0</v>
      </c>
      <c r="F146" s="32">
        <f>G65-'Предявени брой (1)'!G65-'Предявени брой (2)'!G65-'Предявени брой (3)'!G65-'Предявени брой (4)'!G65</f>
        <v>-2.2737367544323206E-13</v>
      </c>
      <c r="G146" s="32">
        <f>H65-'Предявени брой (1)'!H65-'Предявени брой (2)'!H65-'Предявени брой (3)'!H65-'Предявени брой (4)'!H65</f>
        <v>0</v>
      </c>
      <c r="H146" s="32">
        <f>I65-'Предявени брой (1)'!I65-'Предявени брой (2)'!I65-'Предявени брой (3)'!I65-'Предявени брой (4)'!I65</f>
        <v>0</v>
      </c>
      <c r="I146" s="32">
        <f>J65-'Предявени брой (1)'!J65-'Предявени брой (2)'!J65-'Предявени брой (3)'!J65-'Предявени брой (4)'!J65</f>
        <v>0</v>
      </c>
      <c r="J146" s="32">
        <f>K65-'Предявени брой (1)'!K65-'Предявени брой (2)'!K65-'Предявени брой (3)'!K65-'Предявени брой (4)'!K65</f>
        <v>0</v>
      </c>
      <c r="K146" s="32">
        <f>L65-'Предявени брой (1)'!L65-'Предявени брой (2)'!L65-'Предявени брой (3)'!L65-'Предявени брой (4)'!L65</f>
        <v>0</v>
      </c>
      <c r="L146" s="32">
        <f>M65-'Предявени брой (1)'!M65-'Предявени брой (2)'!M65-'Предявени брой (3)'!M65-'Предявени брой (4)'!M65</f>
        <v>0</v>
      </c>
      <c r="M146" s="32">
        <f>N65-'Предявени брой (1)'!N65-'Предявени брой (2)'!N65-'Предявени брой (3)'!N65-'Предявени брой (4)'!N65</f>
        <v>0</v>
      </c>
      <c r="N146" s="32">
        <f>O65-'Предявени брой (1)'!O65-'Предявени брой (2)'!O65-'Предявени брой (3)'!O65-'Предявени брой (4)'!O65</f>
        <v>0</v>
      </c>
      <c r="O146" s="32">
        <f>P65-'Предявени брой (1)'!P65-'Предявени брой (2)'!P65-'Предявени брой (3)'!P65-'Предявени брой (4)'!P65</f>
        <v>0</v>
      </c>
      <c r="P146" s="32">
        <f>Q65-'Предявени брой (1)'!Q65-'Предявени брой (2)'!Q65-'Предявени брой (3)'!Q65-'Предявени брой (4)'!Q65</f>
        <v>0</v>
      </c>
      <c r="Q146" s="32">
        <f>R65-'Предявени брой (1)'!R65-'Предявени брой (2)'!R65-'Предявени брой (3)'!R65-'Предявени брой (4)'!R65</f>
        <v>0</v>
      </c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</row>
    <row r="147" spans="1:36" x14ac:dyDescent="0.2">
      <c r="A147" s="32">
        <f>B66-'Предявени брой (1)'!B66-'Предявени брой (2)'!B66-'Предявени брой (3)'!B66-'Предявени брой (4)'!B66</f>
        <v>0</v>
      </c>
      <c r="B147" s="32">
        <f>C66-'Предявени брой (1)'!C66-'Предявени брой (2)'!C66-'Предявени брой (3)'!C66-'Предявени брой (4)'!C66</f>
        <v>0</v>
      </c>
      <c r="C147" s="32">
        <f>D66-'Предявени брой (1)'!D66-'Предявени брой (2)'!D66-'Предявени брой (3)'!D66-'Предявени брой (4)'!D66</f>
        <v>0</v>
      </c>
      <c r="D147" s="32">
        <f>E66-'Предявени брой (1)'!E66-'Предявени брой (2)'!E66-'Предявени брой (3)'!E66-'Предявени брой (4)'!E66</f>
        <v>0</v>
      </c>
      <c r="E147" s="32">
        <f>F66-'Предявени брой (1)'!F66-'Предявени брой (2)'!F66-'Предявени брой (3)'!F66-'Предявени брой (4)'!F66</f>
        <v>0</v>
      </c>
      <c r="F147" s="32">
        <f>G66-'Предявени брой (1)'!G66-'Предявени брой (2)'!G66-'Предявени брой (3)'!G66-'Предявени брой (4)'!G66</f>
        <v>0</v>
      </c>
      <c r="G147" s="32">
        <f>H66-'Предявени брой (1)'!H66-'Предявени брой (2)'!H66-'Предявени брой (3)'!H66-'Предявени брой (4)'!H66</f>
        <v>0</v>
      </c>
      <c r="H147" s="32">
        <f>I66-'Предявени брой (1)'!I66-'Предявени брой (2)'!I66-'Предявени брой (3)'!I66-'Предявени брой (4)'!I66</f>
        <v>0</v>
      </c>
      <c r="I147" s="32">
        <f>J66-'Предявени брой (1)'!J66-'Предявени брой (2)'!J66-'Предявени брой (3)'!J66-'Предявени брой (4)'!J66</f>
        <v>0</v>
      </c>
      <c r="J147" s="32">
        <f>K66-'Предявени брой (1)'!K66-'Предявени брой (2)'!K66-'Предявени брой (3)'!K66-'Предявени брой (4)'!K66</f>
        <v>0</v>
      </c>
      <c r="K147" s="32">
        <f>L66-'Предявени брой (1)'!L66-'Предявени брой (2)'!L66-'Предявени брой (3)'!L66-'Предявени брой (4)'!L66</f>
        <v>0</v>
      </c>
      <c r="L147" s="32">
        <f>M66-'Предявени брой (1)'!M66-'Предявени брой (2)'!M66-'Предявени брой (3)'!M66-'Предявени брой (4)'!M66</f>
        <v>0</v>
      </c>
      <c r="M147" s="32">
        <f>N66-'Предявени брой (1)'!N66-'Предявени брой (2)'!N66-'Предявени брой (3)'!N66-'Предявени брой (4)'!N66</f>
        <v>0</v>
      </c>
      <c r="N147" s="32">
        <f>O66-'Предявени брой (1)'!O66-'Предявени брой (2)'!O66-'Предявени брой (3)'!O66-'Предявени брой (4)'!O66</f>
        <v>0</v>
      </c>
      <c r="O147" s="32">
        <f>P66-'Предявени брой (1)'!P66-'Предявени брой (2)'!P66-'Предявени брой (3)'!P66-'Предявени брой (4)'!P66</f>
        <v>0</v>
      </c>
      <c r="P147" s="32">
        <f>Q66-'Предявени брой (1)'!Q66-'Предявени брой (2)'!Q66-'Предявени брой (3)'!Q66-'Предявени брой (4)'!Q66</f>
        <v>0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</row>
    <row r="148" spans="1:36" x14ac:dyDescent="0.2">
      <c r="A148" s="32">
        <f>B67-'Предявени брой (1)'!B67-'Предявени брой (2)'!B67-'Предявени брой (3)'!B67-'Предявени брой (4)'!B67</f>
        <v>0</v>
      </c>
      <c r="B148" s="32">
        <f>C67-'Предявени брой (1)'!C67-'Предявени брой (2)'!C67-'Предявени брой (3)'!C67-'Предявени брой (4)'!C67</f>
        <v>0</v>
      </c>
      <c r="C148" s="32">
        <f>D67-'Предявени брой (1)'!D67-'Предявени брой (2)'!D67-'Предявени брой (3)'!D67-'Предявени брой (4)'!D67</f>
        <v>0</v>
      </c>
      <c r="D148" s="32">
        <f>E67-'Предявени брой (1)'!E67-'Предявени брой (2)'!E67-'Предявени брой (3)'!E67-'Предявени брой (4)'!E67</f>
        <v>0</v>
      </c>
      <c r="E148" s="32">
        <f>F67-'Предявени брой (1)'!F67-'Предявени брой (2)'!F67-'Предявени брой (3)'!F67-'Предявени брой (4)'!F67</f>
        <v>0</v>
      </c>
      <c r="F148" s="32">
        <f>G67-'Предявени брой (1)'!G67-'Предявени брой (2)'!G67-'Предявени брой (3)'!G67-'Предявени брой (4)'!G67</f>
        <v>0</v>
      </c>
      <c r="G148" s="32">
        <f>H67-'Предявени брой (1)'!H67-'Предявени брой (2)'!H67-'Предявени брой (3)'!H67-'Предявени брой (4)'!H67</f>
        <v>0</v>
      </c>
      <c r="H148" s="32">
        <f>I67-'Предявени брой (1)'!I67-'Предявени брой (2)'!I67-'Предявени брой (3)'!I67-'Предявени брой (4)'!I67</f>
        <v>2.2737367544323206E-13</v>
      </c>
      <c r="I148" s="32">
        <f>J67-'Предявени брой (1)'!J67-'Предявени брой (2)'!J67-'Предявени брой (3)'!J67-'Предявени брой (4)'!J67</f>
        <v>0</v>
      </c>
      <c r="J148" s="32">
        <f>K67-'Предявени брой (1)'!K67-'Предявени брой (2)'!K67-'Предявени брой (3)'!K67-'Предявени брой (4)'!K67</f>
        <v>0</v>
      </c>
      <c r="K148" s="32">
        <f>L67-'Предявени брой (1)'!L67-'Предявени брой (2)'!L67-'Предявени брой (3)'!L67-'Предявени брой (4)'!L67</f>
        <v>0</v>
      </c>
      <c r="L148" s="32">
        <f>M67-'Предявени брой (1)'!M67-'Предявени брой (2)'!M67-'Предявени брой (3)'!M67-'Предявени брой (4)'!M67</f>
        <v>0</v>
      </c>
      <c r="M148" s="32">
        <f>N67-'Предявени брой (1)'!N67-'Предявени брой (2)'!N67-'Предявени брой (3)'!N67-'Предявени брой (4)'!N67</f>
        <v>0</v>
      </c>
      <c r="N148" s="32">
        <f>O67-'Предявени брой (1)'!O67-'Предявени брой (2)'!O67-'Предявени брой (3)'!O67-'Предявени брой (4)'!O67</f>
        <v>0</v>
      </c>
      <c r="O148" s="32">
        <f>P67-'Предявени брой (1)'!P67-'Предявени брой (2)'!P67-'Предявени брой (3)'!P67-'Предявени брой (4)'!P67</f>
        <v>0</v>
      </c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</row>
    <row r="149" spans="1:36" x14ac:dyDescent="0.2">
      <c r="A149" s="32">
        <f>B68-'Предявени брой (1)'!B68-'Предявени брой (2)'!B68-'Предявени брой (3)'!B68-'Предявени брой (4)'!B68</f>
        <v>0</v>
      </c>
      <c r="B149" s="32">
        <f>C68-'Предявени брой (1)'!C68-'Предявени брой (2)'!C68-'Предявени брой (3)'!C68-'Предявени брой (4)'!C68</f>
        <v>0</v>
      </c>
      <c r="C149" s="32">
        <f>D68-'Предявени брой (1)'!D68-'Предявени брой (2)'!D68-'Предявени брой (3)'!D68-'Предявени брой (4)'!D68</f>
        <v>0</v>
      </c>
      <c r="D149" s="32">
        <f>E68-'Предявени брой (1)'!E68-'Предявени брой (2)'!E68-'Предявени брой (3)'!E68-'Предявени брой (4)'!E68</f>
        <v>0</v>
      </c>
      <c r="E149" s="32">
        <f>F68-'Предявени брой (1)'!F68-'Предявени брой (2)'!F68-'Предявени брой (3)'!F68-'Предявени брой (4)'!F68</f>
        <v>0</v>
      </c>
      <c r="F149" s="32">
        <f>G68-'Предявени брой (1)'!G68-'Предявени брой (2)'!G68-'Предявени брой (3)'!G68-'Предявени брой (4)'!G68</f>
        <v>0</v>
      </c>
      <c r="G149" s="32">
        <f>H68-'Предявени брой (1)'!H68-'Предявени брой (2)'!H68-'Предявени брой (3)'!H68-'Предявени брой (4)'!H68</f>
        <v>0</v>
      </c>
      <c r="H149" s="32">
        <f>I68-'Предявени брой (1)'!I68-'Предявени брой (2)'!I68-'Предявени брой (3)'!I68-'Предявени брой (4)'!I68</f>
        <v>0</v>
      </c>
      <c r="I149" s="32">
        <f>J68-'Предявени брой (1)'!J68-'Предявени брой (2)'!J68-'Предявени брой (3)'!J68-'Предявени брой (4)'!J68</f>
        <v>0</v>
      </c>
      <c r="J149" s="32">
        <f>K68-'Предявени брой (1)'!K68-'Предявени брой (2)'!K68-'Предявени брой (3)'!K68-'Предявени брой (4)'!K68</f>
        <v>0</v>
      </c>
      <c r="K149" s="32">
        <f>L68-'Предявени брой (1)'!L68-'Предявени брой (2)'!L68-'Предявени брой (3)'!L68-'Предявени брой (4)'!L68</f>
        <v>-1.4210854715202004E-13</v>
      </c>
      <c r="L149" s="32">
        <f>M68-'Предявени брой (1)'!M68-'Предявени брой (2)'!M68-'Предявени брой (3)'!M68-'Предявени брой (4)'!M68</f>
        <v>-1.4210854715202004E-13</v>
      </c>
      <c r="M149" s="32">
        <f>N68-'Предявени брой (1)'!N68-'Предявени брой (2)'!N68-'Предявени брой (3)'!N68-'Предявени брой (4)'!N68</f>
        <v>-3.694822225952521E-13</v>
      </c>
      <c r="N149" s="32">
        <f>O68-'Предявени брой (1)'!O68-'Предявени брой (2)'!O68-'Предявени брой (3)'!O68-'Предявени брой (4)'!O68</f>
        <v>-3.694822225952521E-13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</row>
    <row r="150" spans="1:36" x14ac:dyDescent="0.2">
      <c r="A150" s="32">
        <f>B69-'Предявени брой (1)'!B69-'Предявени брой (2)'!B69-'Предявени брой (3)'!B69-'Предявени брой (4)'!B69</f>
        <v>0</v>
      </c>
      <c r="B150" s="32">
        <f>C69-'Предявени брой (1)'!C69-'Предявени брой (2)'!C69-'Предявени брой (3)'!C69-'Предявени брой (4)'!C69</f>
        <v>7.1054273576010019E-14</v>
      </c>
      <c r="C150" s="32">
        <f>D69-'Предявени брой (1)'!D69-'Предявени брой (2)'!D69-'Предявени брой (3)'!D69-'Предявени брой (4)'!D69</f>
        <v>7.1054273576010019E-14</v>
      </c>
      <c r="D150" s="32">
        <f>E69-'Предявени брой (1)'!E69-'Предявени брой (2)'!E69-'Предявени брой (3)'!E69-'Предявени брой (4)'!E69</f>
        <v>7.1054273576010019E-14</v>
      </c>
      <c r="E150" s="32">
        <f>F69-'Предявени брой (1)'!F69-'Предявени брой (2)'!F69-'Предявени брой (3)'!F69-'Предявени брой (4)'!F69</f>
        <v>7.1054273576010019E-14</v>
      </c>
      <c r="F150" s="32">
        <f>G69-'Предявени брой (1)'!G69-'Предявени брой (2)'!G69-'Предявени брой (3)'!G69-'Предявени брой (4)'!G69</f>
        <v>5.6843418860808015E-14</v>
      </c>
      <c r="G150" s="32">
        <f>H69-'Предявени брой (1)'!H69-'Предявени брой (2)'!H69-'Предявени брой (3)'!H69-'Предявени брой (4)'!H69</f>
        <v>0</v>
      </c>
      <c r="H150" s="32">
        <f>I69-'Предявени брой (1)'!I69-'Предявени брой (2)'!I69-'Предявени брой (3)'!I69-'Предявени брой (4)'!I69</f>
        <v>0</v>
      </c>
      <c r="I150" s="32">
        <f>J69-'Предявени брой (1)'!J69-'Предявени брой (2)'!J69-'Предявени брой (3)'!J69-'Предявени брой (4)'!J69</f>
        <v>0</v>
      </c>
      <c r="J150" s="32">
        <f>K69-'Предявени брой (1)'!K69-'Предявени брой (2)'!K69-'Предявени брой (3)'!K69-'Предявени брой (4)'!K69</f>
        <v>0</v>
      </c>
      <c r="K150" s="32">
        <f>L69-'Предявени брой (1)'!L69-'Предявени брой (2)'!L69-'Предявени брой (3)'!L69-'Предявени брой (4)'!L69</f>
        <v>0</v>
      </c>
      <c r="L150" s="32">
        <f>M69-'Предявени брой (1)'!M69-'Предявени брой (2)'!M69-'Предявени брой (3)'!M69-'Предявени брой (4)'!M69</f>
        <v>0</v>
      </c>
      <c r="M150" s="32">
        <f>N69-'Предявени брой (1)'!N69-'Предявени брой (2)'!N69-'Предявени брой (3)'!N69-'Предявени брой (4)'!N69</f>
        <v>0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</row>
    <row r="151" spans="1:36" x14ac:dyDescent="0.2">
      <c r="A151" s="32">
        <f>B70-'Предявени брой (1)'!B70-'Предявени брой (2)'!B70-'Предявени брой (3)'!B70-'Предявени брой (4)'!B70</f>
        <v>0</v>
      </c>
      <c r="B151" s="32">
        <f>C70-'Предявени брой (1)'!C70-'Предявени брой (2)'!C70-'Предявени брой (3)'!C70-'Предявени брой (4)'!C70</f>
        <v>-1.1368683772161603E-13</v>
      </c>
      <c r="C151" s="32">
        <f>D70-'Предявени брой (1)'!D70-'Предявени брой (2)'!D70-'Предявени брой (3)'!D70-'Предявени брой (4)'!D70</f>
        <v>-1.1368683772161603E-13</v>
      </c>
      <c r="D151" s="32">
        <f>E70-'Предявени брой (1)'!E70-'Предявени брой (2)'!E70-'Предявени брой (3)'!E70-'Предявени брой (4)'!E70</f>
        <v>0</v>
      </c>
      <c r="E151" s="32">
        <f>F70-'Предявени брой (1)'!F70-'Предявени брой (2)'!F70-'Предявени брой (3)'!F70-'Предявени брой (4)'!F70</f>
        <v>0</v>
      </c>
      <c r="F151" s="32">
        <f>G70-'Предявени брой (1)'!G70-'Предявени брой (2)'!G70-'Предявени брой (3)'!G70-'Предявени брой (4)'!G70</f>
        <v>0</v>
      </c>
      <c r="G151" s="32">
        <f>H70-'Предявени брой (1)'!H70-'Предявени брой (2)'!H70-'Предявени брой (3)'!H70-'Предявени брой (4)'!H70</f>
        <v>0</v>
      </c>
      <c r="H151" s="32">
        <f>I70-'Предявени брой (1)'!I70-'Предявени брой (2)'!I70-'Предявени брой (3)'!I70-'Предявени брой (4)'!I70</f>
        <v>0</v>
      </c>
      <c r="I151" s="32">
        <f>J70-'Предявени брой (1)'!J70-'Предявени брой (2)'!J70-'Предявени брой (3)'!J70-'Предявени брой (4)'!J70</f>
        <v>0</v>
      </c>
      <c r="J151" s="32">
        <f>K70-'Предявени брой (1)'!K70-'Предявени брой (2)'!K70-'Предявени брой (3)'!K70-'Предявени брой (4)'!K70</f>
        <v>0</v>
      </c>
      <c r="K151" s="32">
        <f>L70-'Предявени брой (1)'!L70-'Предявени брой (2)'!L70-'Предявени брой (3)'!L70-'Предявени брой (4)'!L70</f>
        <v>0</v>
      </c>
      <c r="L151" s="32">
        <f>M70-'Предявени брой (1)'!M70-'Предявени брой (2)'!M70-'Предявени брой (3)'!M70-'Предявени брой (4)'!M70</f>
        <v>0</v>
      </c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</row>
    <row r="152" spans="1:36" x14ac:dyDescent="0.2">
      <c r="A152" s="32">
        <f>B71-'Предявени брой (1)'!B71-'Предявени брой (2)'!B71-'Предявени брой (3)'!B71-'Предявени брой (4)'!B71</f>
        <v>0</v>
      </c>
      <c r="B152" s="32">
        <f>C71-'Предявени брой (1)'!C71-'Предявени брой (2)'!C71-'Предявени брой (3)'!C71-'Предявени брой (4)'!C71</f>
        <v>0</v>
      </c>
      <c r="C152" s="32">
        <f>D71-'Предявени брой (1)'!D71-'Предявени брой (2)'!D71-'Предявени брой (3)'!D71-'Предявени брой (4)'!D71</f>
        <v>0</v>
      </c>
      <c r="D152" s="32">
        <f>E71-'Предявени брой (1)'!E71-'Предявени брой (2)'!E71-'Предявени брой (3)'!E71-'Предявени брой (4)'!E71</f>
        <v>0</v>
      </c>
      <c r="E152" s="32">
        <f>F71-'Предявени брой (1)'!F71-'Предявени брой (2)'!F71-'Предявени брой (3)'!F71-'Предявени брой (4)'!F71</f>
        <v>0</v>
      </c>
      <c r="F152" s="32">
        <f>G71-'Предявени брой (1)'!G71-'Предявени брой (2)'!G71-'Предявени брой (3)'!G71-'Предявени брой (4)'!G71</f>
        <v>0</v>
      </c>
      <c r="G152" s="32">
        <f>H71-'Предявени брой (1)'!H71-'Предявени брой (2)'!H71-'Предявени брой (3)'!H71-'Предявени брой (4)'!H71</f>
        <v>0</v>
      </c>
      <c r="H152" s="32">
        <f>I71-'Предявени брой (1)'!I71-'Предявени брой (2)'!I71-'Предявени брой (3)'!I71-'Предявени брой (4)'!I71</f>
        <v>0</v>
      </c>
      <c r="I152" s="32">
        <f>J71-'Предявени брой (1)'!J71-'Предявени брой (2)'!J71-'Предявени брой (3)'!J71-'Предявени брой (4)'!J71</f>
        <v>0</v>
      </c>
      <c r="J152" s="32">
        <f>K71-'Предявени брой (1)'!K71-'Предявени брой (2)'!K71-'Предявени брой (3)'!K71-'Предявени брой (4)'!K71</f>
        <v>0</v>
      </c>
      <c r="K152" s="32">
        <f>L71-'Предявени брой (1)'!L71-'Предявени брой (2)'!L71-'Предявени брой (3)'!L71-'Предявени брой (4)'!L71</f>
        <v>-2.2737367544323206E-13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</row>
    <row r="153" spans="1:36" x14ac:dyDescent="0.2">
      <c r="A153" s="32">
        <f>B72-'Предявени брой (1)'!B72-'Предявени брой (2)'!B72-'Предявени брой (3)'!B72-'Предявени брой (4)'!B72</f>
        <v>0</v>
      </c>
      <c r="B153" s="32">
        <f>C72-'Предявени брой (1)'!C72-'Предявени брой (2)'!C72-'Предявени брой (3)'!C72-'Предявени брой (4)'!C72</f>
        <v>0</v>
      </c>
      <c r="C153" s="32">
        <f>D72-'Предявени брой (1)'!D72-'Предявени брой (2)'!D72-'Предявени брой (3)'!D72-'Предявени брой (4)'!D72</f>
        <v>0</v>
      </c>
      <c r="D153" s="32">
        <f>E72-'Предявени брой (1)'!E72-'Предявени брой (2)'!E72-'Предявени брой (3)'!E72-'Предявени брой (4)'!E72</f>
        <v>0</v>
      </c>
      <c r="E153" s="32">
        <f>F72-'Предявени брой (1)'!F72-'Предявени брой (2)'!F72-'Предявени брой (3)'!F72-'Предявени брой (4)'!F72</f>
        <v>0</v>
      </c>
      <c r="F153" s="32">
        <f>G72-'Предявени брой (1)'!G72-'Предявени брой (2)'!G72-'Предявени брой (3)'!G72-'Предявени брой (4)'!G72</f>
        <v>0</v>
      </c>
      <c r="G153" s="32">
        <f>H72-'Предявени брой (1)'!H72-'Предявени брой (2)'!H72-'Предявени брой (3)'!H72-'Предявени брой (4)'!H72</f>
        <v>0</v>
      </c>
      <c r="H153" s="32">
        <f>I72-'Предявени брой (1)'!I72-'Предявени брой (2)'!I72-'Предявени брой (3)'!I72-'Предявени брой (4)'!I72</f>
        <v>0</v>
      </c>
      <c r="I153" s="32">
        <f>J72-'Предявени брой (1)'!J72-'Предявени брой (2)'!J72-'Предявени брой (3)'!J72-'Предявени брой (4)'!J72</f>
        <v>0</v>
      </c>
      <c r="J153" s="32">
        <f>K72-'Предявени брой (1)'!K72-'Предявени брой (2)'!K72-'Предявени брой (3)'!K72-'Предявени брой (4)'!K72</f>
        <v>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</row>
    <row r="154" spans="1:36" x14ac:dyDescent="0.2">
      <c r="A154" s="32">
        <f>B73-'Предявени брой (1)'!B73-'Предявени брой (2)'!B73-'Предявени брой (3)'!B73-'Предявени брой (4)'!B73</f>
        <v>0</v>
      </c>
      <c r="B154" s="32">
        <f>C73-'Предявени брой (1)'!C73-'Предявени брой (2)'!C73-'Предявени брой (3)'!C73-'Предявени брой (4)'!C73</f>
        <v>0</v>
      </c>
      <c r="C154" s="32">
        <f>D73-'Предявени брой (1)'!D73-'Предявени брой (2)'!D73-'Предявени брой (3)'!D73-'Предявени брой (4)'!D73</f>
        <v>0</v>
      </c>
      <c r="D154" s="32">
        <f>E73-'Предявени брой (1)'!E73-'Предявени брой (2)'!E73-'Предявени брой (3)'!E73-'Предявени брой (4)'!E73</f>
        <v>0</v>
      </c>
      <c r="E154" s="32">
        <f>F73-'Предявени брой (1)'!F73-'Предявени брой (2)'!F73-'Предявени брой (3)'!F73-'Предявени брой (4)'!F73</f>
        <v>0</v>
      </c>
      <c r="F154" s="32">
        <f>G73-'Предявени брой (1)'!G73-'Предявени брой (2)'!G73-'Предявени брой (3)'!G73-'Предявени брой (4)'!G73</f>
        <v>0</v>
      </c>
      <c r="G154" s="32">
        <f>H73-'Предявени брой (1)'!H73-'Предявени брой (2)'!H73-'Предявени брой (3)'!H73-'Предявени брой (4)'!H73</f>
        <v>0</v>
      </c>
      <c r="H154" s="32">
        <f>I73-'Предявени брой (1)'!I73-'Предявени брой (2)'!I73-'Предявени брой (3)'!I73-'Предявени брой (4)'!I73</f>
        <v>0</v>
      </c>
      <c r="I154" s="32">
        <f>J73-'Предявени брой (1)'!J73-'Предявени брой (2)'!J73-'Предявени брой (3)'!J73-'Предявени брой (4)'!J73</f>
        <v>0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</row>
    <row r="155" spans="1:36" x14ac:dyDescent="0.2">
      <c r="A155" s="32">
        <f>B74-'Предявени брой (1)'!B74-'Предявени брой (2)'!B74-'Предявени брой (3)'!B74-'Предявени брой (4)'!B74</f>
        <v>0</v>
      </c>
      <c r="B155" s="32">
        <f>C74-'Предявени брой (1)'!C74-'Предявени брой (2)'!C74-'Предявени брой (3)'!C74-'Предявени брой (4)'!C74</f>
        <v>0</v>
      </c>
      <c r="C155" s="32">
        <f>D74-'Предявени брой (1)'!D74-'Предявени брой (2)'!D74-'Предявени брой (3)'!D74-'Предявени брой (4)'!D74</f>
        <v>1.1368683772161603E-13</v>
      </c>
      <c r="D155" s="32">
        <f>E74-'Предявени брой (1)'!E74-'Предявени брой (2)'!E74-'Предявени брой (3)'!E74-'Предявени брой (4)'!E74</f>
        <v>0</v>
      </c>
      <c r="E155" s="32">
        <f>F74-'Предявени брой (1)'!F74-'Предявени брой (2)'!F74-'Предявени брой (3)'!F74-'Предявени брой (4)'!F74</f>
        <v>0</v>
      </c>
      <c r="F155" s="32">
        <f>G74-'Предявени брой (1)'!G74-'Предявени брой (2)'!G74-'Предявени брой (3)'!G74-'Предявени брой (4)'!G74</f>
        <v>0</v>
      </c>
      <c r="G155" s="32">
        <f>H74-'Предявени брой (1)'!H74-'Предявени брой (2)'!H74-'Предявени брой (3)'!H74-'Предявени брой (4)'!H74</f>
        <v>0</v>
      </c>
      <c r="H155" s="32">
        <f>I74-'Предявени брой (1)'!I74-'Предявени брой (2)'!I74-'Предявени брой (3)'!I74-'Предявени брой (4)'!I74</f>
        <v>0</v>
      </c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</row>
    <row r="156" spans="1:36" x14ac:dyDescent="0.2">
      <c r="A156" s="32">
        <f>B75-'Предявени брой (1)'!B75-'Предявени брой (2)'!B75-'Предявени брой (3)'!B75-'Предявени брой (4)'!B75</f>
        <v>0</v>
      </c>
      <c r="B156" s="32">
        <f>C75-'Предявени брой (1)'!C75-'Предявени брой (2)'!C75-'Предявени брой (3)'!C75-'Предявени брой (4)'!C75</f>
        <v>0</v>
      </c>
      <c r="C156" s="32">
        <f>D75-'Предявени брой (1)'!D75-'Предявени брой (2)'!D75-'Предявени брой (3)'!D75-'Предявени брой (4)'!D75</f>
        <v>0</v>
      </c>
      <c r="D156" s="32">
        <f>E75-'Предявени брой (1)'!E75-'Предявени брой (2)'!E75-'Предявени брой (3)'!E75-'Предявени брой (4)'!E75</f>
        <v>0</v>
      </c>
      <c r="E156" s="32">
        <f>F75-'Предявени брой (1)'!F75-'Предявени брой (2)'!F75-'Предявени брой (3)'!F75-'Предявени брой (4)'!F75</f>
        <v>0</v>
      </c>
      <c r="F156" s="32">
        <f>G75-'Предявени брой (1)'!G75-'Предявени брой (2)'!G75-'Предявени брой (3)'!G75-'Предявени брой (4)'!G75</f>
        <v>0</v>
      </c>
      <c r="G156" s="32">
        <f>H75-'Предявени брой (1)'!H75-'Предявени брой (2)'!H75-'Предявени брой (3)'!H75-'Предявени брой (4)'!H75</f>
        <v>0</v>
      </c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</row>
    <row r="157" spans="1:36" x14ac:dyDescent="0.2">
      <c r="A157" s="32">
        <f>B76-'Предявени брой (1)'!B76-'Предявени брой (2)'!B76-'Предявени брой (3)'!B76-'Предявени брой (4)'!B76</f>
        <v>0</v>
      </c>
      <c r="B157" s="32">
        <f>C76-'Предявени брой (1)'!C76-'Предявени брой (2)'!C76-'Предявени брой (3)'!C76-'Предявени брой (4)'!C76</f>
        <v>-5.6843418860808015E-14</v>
      </c>
      <c r="C157" s="32">
        <f>D76-'Предявени брой (1)'!D76-'Предявени брой (2)'!D76-'Предявени брой (3)'!D76-'Предявени брой (4)'!D76</f>
        <v>0</v>
      </c>
      <c r="D157" s="32">
        <f>E76-'Предявени брой (1)'!E76-'Предявени брой (2)'!E76-'Предявени брой (3)'!E76-'Предявени брой (4)'!E76</f>
        <v>0</v>
      </c>
      <c r="E157" s="32">
        <f>F76-'Предявени брой (1)'!F76-'Предявени брой (2)'!F76-'Предявени брой (3)'!F76-'Предявени брой (4)'!F76</f>
        <v>0</v>
      </c>
      <c r="F157" s="32">
        <f>G76-'Предявени брой (1)'!G76-'Предявени брой (2)'!G76-'Предявени брой (3)'!G76-'Предявени брой (4)'!G76</f>
        <v>0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</row>
    <row r="158" spans="1:36" x14ac:dyDescent="0.2">
      <c r="A158" s="32">
        <f>B77-'Предявени брой (1)'!B77-'Предявени брой (2)'!B77-'Предявени брой (3)'!B77-'Предявени брой (4)'!B77</f>
        <v>0</v>
      </c>
      <c r="B158" s="32">
        <f>C77-'Предявени брой (1)'!C77-'Предявени брой (2)'!C77-'Предявени брой (3)'!C77-'Предявени брой (4)'!C77</f>
        <v>-5.6843418860808015E-14</v>
      </c>
      <c r="C158" s="32">
        <f>D77-'Предявени брой (1)'!D77-'Предявени брой (2)'!D77-'Предявени брой (3)'!D77-'Предявени брой (4)'!D77</f>
        <v>0</v>
      </c>
      <c r="D158" s="32">
        <f>E77-'Предявени брой (1)'!E77-'Предявени брой (2)'!E77-'Предявени брой (3)'!E77-'Предявени брой (4)'!E77</f>
        <v>0</v>
      </c>
      <c r="E158" s="32">
        <f>F77-'Предявени брой (1)'!F77-'Предявени брой (2)'!F77-'Предявени брой (3)'!F77-'Предявени брой (4)'!F77</f>
        <v>0</v>
      </c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</row>
    <row r="159" spans="1:36" x14ac:dyDescent="0.2">
      <c r="A159" s="32">
        <f>B78-'Предявени брой (1)'!B78-'Предявени брой (2)'!B78-'Предявени брой (3)'!B78-'Предявени брой (4)'!B78</f>
        <v>0</v>
      </c>
      <c r="B159" s="32">
        <f>C78-'Предявени брой (1)'!C78-'Предявени брой (2)'!C78-'Предявени брой (3)'!C78-'Предявени брой (4)'!C78</f>
        <v>0</v>
      </c>
      <c r="C159" s="32">
        <f>D78-'Предявени брой (1)'!D78-'Предявени брой (2)'!D78-'Предявени брой (3)'!D78-'Предявени брой (4)'!D78</f>
        <v>0</v>
      </c>
      <c r="D159" s="32">
        <f>E78-'Предявени брой (1)'!E78-'Предявени брой (2)'!E78-'Предявени брой (3)'!E78-'Предявени брой (4)'!E78</f>
        <v>0</v>
      </c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</row>
    <row r="160" spans="1:36" x14ac:dyDescent="0.2">
      <c r="A160" s="32">
        <f>B79-'Предявени брой (1)'!B79-'Предявени брой (2)'!B79-'Предявени брой (3)'!B79-'Предявени брой (4)'!B79</f>
        <v>0</v>
      </c>
      <c r="B160" s="32">
        <f>C79-'Предявени брой (1)'!C79-'Предявени брой (2)'!C79-'Предявени брой (3)'!C79-'Предявени брой (4)'!C79</f>
        <v>0</v>
      </c>
      <c r="C160" s="32">
        <f>D79-'Предявени брой (1)'!D79-'Предявени брой (2)'!D79-'Предявени брой (3)'!D79-'Предявени брой (4)'!D79</f>
        <v>0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</row>
    <row r="161" spans="1:36" x14ac:dyDescent="0.2">
      <c r="A161" s="32">
        <f>B80-'Предявени брой (1)'!B80-'Предявени брой (2)'!B80-'Предявени брой (3)'!B80-'Предявени брой (4)'!B80</f>
        <v>0</v>
      </c>
      <c r="B161" s="32">
        <f>C80-'Предявени брой (1)'!C80-'Предявени брой (2)'!C80-'Предявени брой (3)'!C80-'Предявени брой (4)'!C80</f>
        <v>0</v>
      </c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</row>
    <row r="162" spans="1:36" x14ac:dyDescent="0.2">
      <c r="A162" s="32">
        <f>B81-'Предявени брой (1)'!B81-'Предявени брой (2)'!B81-'Предявени брой (3)'!B81-'Предявени брой (4)'!B81</f>
        <v>0</v>
      </c>
    </row>
    <row r="165" spans="1:36" x14ac:dyDescent="0.2">
      <c r="A165" s="32">
        <v>1.8189894035458565E-12</v>
      </c>
      <c r="B165" s="32">
        <v>-1.8758328224066645E-12</v>
      </c>
      <c r="C165" s="32">
        <v>-1.8189894035458565E-12</v>
      </c>
      <c r="D165" s="32">
        <v>-1.4779288903810084E-12</v>
      </c>
      <c r="E165" s="32">
        <v>5.6843418860808015E-13</v>
      </c>
      <c r="F165" s="32">
        <v>-9.0949470177292824E-13</v>
      </c>
      <c r="G165" s="32">
        <v>-7.9580786405131221E-13</v>
      </c>
      <c r="H165" s="32">
        <v>-6.8212102632969618E-13</v>
      </c>
      <c r="I165" s="32">
        <v>-7.9580786405131221E-13</v>
      </c>
      <c r="J165" s="32">
        <v>-7.9580786405131221E-13</v>
      </c>
      <c r="K165" s="32">
        <v>-7.9580786405131221E-13</v>
      </c>
      <c r="L165" s="32">
        <v>-7.9580786405131221E-13</v>
      </c>
      <c r="M165" s="32">
        <v>-7.9580786405131221E-13</v>
      </c>
      <c r="N165" s="32">
        <v>-7.9580786405131221E-13</v>
      </c>
      <c r="O165" s="32">
        <v>-7.9580786405131221E-13</v>
      </c>
      <c r="P165" s="32">
        <v>-7.9580786405131221E-13</v>
      </c>
      <c r="Q165" s="32">
        <v>-9.0949470177292824E-13</v>
      </c>
      <c r="R165" s="32">
        <v>-4.4337866711430252E-12</v>
      </c>
      <c r="S165" s="32">
        <v>-7.9580786405131221E-13</v>
      </c>
      <c r="T165" s="32">
        <v>2.8421709430404007E-12</v>
      </c>
      <c r="U165" s="32">
        <v>2.8421709430404007E-12</v>
      </c>
      <c r="V165" s="32">
        <v>-7.9580786405131221E-13</v>
      </c>
      <c r="W165" s="32">
        <v>-4.4337866711430252E-12</v>
      </c>
      <c r="X165" s="32">
        <v>-7.9580786405131221E-13</v>
      </c>
      <c r="Y165" s="32">
        <v>-4.4337866711430252E-12</v>
      </c>
      <c r="Z165" s="32">
        <v>2.8421709430404007E-12</v>
      </c>
      <c r="AA165" s="32">
        <v>-7.9580786405131221E-13</v>
      </c>
      <c r="AB165" s="32">
        <v>-4.4337866711430252E-12</v>
      </c>
      <c r="AC165" s="32">
        <v>-7.9580786405131221E-13</v>
      </c>
      <c r="AD165" s="32">
        <v>-7.9580786405131221E-13</v>
      </c>
      <c r="AE165" s="32">
        <v>-4.4337866711430252E-12</v>
      </c>
      <c r="AF165" s="32">
        <v>-7.9580786405131221E-13</v>
      </c>
      <c r="AG165" s="32">
        <v>-7.9580786405131221E-13</v>
      </c>
      <c r="AH165" s="32">
        <v>-7.9580786405131221E-13</v>
      </c>
      <c r="AI165" s="32">
        <v>-7.9580786405131221E-13</v>
      </c>
      <c r="AJ165" s="32">
        <v>-7.9580786405131221E-13</v>
      </c>
    </row>
    <row r="166" spans="1:36" x14ac:dyDescent="0.2">
      <c r="A166" s="32">
        <v>0</v>
      </c>
      <c r="B166" s="32">
        <v>-5.6843418860808015E-14</v>
      </c>
      <c r="C166" s="32">
        <v>1.4210854715202004E-12</v>
      </c>
      <c r="D166" s="32">
        <v>6.8212102632969618E-13</v>
      </c>
      <c r="E166" s="32">
        <v>5.6843418860808015E-13</v>
      </c>
      <c r="F166" s="32">
        <v>-2.9558577807620168E-12</v>
      </c>
      <c r="G166" s="32">
        <v>6.8212102632969618E-13</v>
      </c>
      <c r="H166" s="32">
        <v>5.6843418860808015E-13</v>
      </c>
      <c r="I166" s="32">
        <v>4.3200998334214091E-12</v>
      </c>
      <c r="J166" s="32">
        <v>7.9580786405131221E-13</v>
      </c>
      <c r="K166" s="32">
        <v>-7.9580786405131221E-13</v>
      </c>
      <c r="L166" s="32">
        <v>-4.5474735088646412E-13</v>
      </c>
      <c r="M166" s="32">
        <v>-3.4106051316484809E-13</v>
      </c>
      <c r="N166" s="32">
        <v>-1.1368683772161603E-12</v>
      </c>
      <c r="O166" s="32">
        <v>-1.1368683772161603E-12</v>
      </c>
      <c r="P166" s="32">
        <v>-2.2737367544323206E-13</v>
      </c>
      <c r="Q166" s="32">
        <v>2.6147972675971687E-12</v>
      </c>
      <c r="R166" s="32">
        <v>6.8212102632969618E-13</v>
      </c>
      <c r="S166" s="32">
        <v>-2.9558577807620168E-12</v>
      </c>
      <c r="T166" s="32">
        <v>6.8212102632969618E-13</v>
      </c>
      <c r="U166" s="32">
        <v>6.8212102632969618E-13</v>
      </c>
      <c r="V166" s="32">
        <v>6.8212102632969618E-13</v>
      </c>
      <c r="W166" s="32">
        <v>6.8212102632969618E-13</v>
      </c>
      <c r="X166" s="32">
        <v>6.8212102632969618E-13</v>
      </c>
      <c r="Y166" s="32">
        <v>2.2737367544323206E-13</v>
      </c>
      <c r="Z166" s="32">
        <v>4.3200998334214091E-12</v>
      </c>
      <c r="AA166" s="32">
        <v>6.8212102632969618E-13</v>
      </c>
      <c r="AB166" s="32">
        <v>6.8212102632969618E-13</v>
      </c>
      <c r="AC166" s="32">
        <v>-2.9558577807620168E-12</v>
      </c>
      <c r="AD166" s="32">
        <v>6.8212102632969618E-13</v>
      </c>
      <c r="AE166" s="32">
        <v>6.8212102632969618E-13</v>
      </c>
      <c r="AF166" s="32">
        <v>6.8212102632969618E-13</v>
      </c>
      <c r="AG166" s="32">
        <v>6.8212102632969618E-13</v>
      </c>
      <c r="AH166" s="32">
        <v>6.8212102632969618E-13</v>
      </c>
      <c r="AI166" s="32">
        <v>6.8212102632969618E-13</v>
      </c>
      <c r="AJ166" s="32">
        <v>22091.74</v>
      </c>
    </row>
    <row r="167" spans="1:36" x14ac:dyDescent="0.2">
      <c r="A167" s="32">
        <v>5.6843418860808015E-14</v>
      </c>
      <c r="B167" s="32">
        <v>3.4106051316484809E-13</v>
      </c>
      <c r="C167" s="32">
        <v>-1.7053025658242404E-12</v>
      </c>
      <c r="D167" s="32">
        <v>5.1159076974727213E-13</v>
      </c>
      <c r="E167" s="32">
        <v>3.979039320256561E-13</v>
      </c>
      <c r="F167" s="32">
        <v>-1.4210854715202004E-12</v>
      </c>
      <c r="G167" s="32">
        <v>-1.3642420526593924E-12</v>
      </c>
      <c r="H167" s="32">
        <v>-1.3642420526593924E-12</v>
      </c>
      <c r="I167" s="32">
        <v>-1.4210854715202004E-12</v>
      </c>
      <c r="J167" s="32">
        <v>-1.3642420526593924E-12</v>
      </c>
      <c r="K167" s="32">
        <v>-1.4210854715202004E-12</v>
      </c>
      <c r="L167" s="32">
        <v>-1.4210854715202004E-12</v>
      </c>
      <c r="M167" s="32">
        <v>-1.3073986337985843E-12</v>
      </c>
      <c r="N167" s="32">
        <v>-1.3642420526593924E-12</v>
      </c>
      <c r="O167" s="32">
        <v>-1.3073986337985843E-12</v>
      </c>
      <c r="P167" s="32">
        <v>2.1600499167107046E-12</v>
      </c>
      <c r="Q167" s="32">
        <v>-5.1159076974727213E-12</v>
      </c>
      <c r="R167" s="32">
        <v>-1.4779288903810084E-12</v>
      </c>
      <c r="S167" s="32">
        <v>-1.4779288903810084E-12</v>
      </c>
      <c r="T167" s="32">
        <v>-1.4779288903810084E-12</v>
      </c>
      <c r="U167" s="32">
        <v>-1.4779288903810084E-12</v>
      </c>
      <c r="V167" s="32">
        <v>-1.4779288903810084E-12</v>
      </c>
      <c r="W167" s="32">
        <v>-1.4779288903810084E-12</v>
      </c>
      <c r="X167" s="32">
        <v>-1.4779288903810084E-12</v>
      </c>
      <c r="Y167" s="32">
        <v>-1.4779288903810084E-12</v>
      </c>
      <c r="Z167" s="32">
        <v>-1.4779288903810084E-12</v>
      </c>
      <c r="AA167" s="32">
        <v>-1.4779288903810084E-12</v>
      </c>
      <c r="AB167" s="32">
        <v>-1.4779288903810084E-12</v>
      </c>
      <c r="AC167" s="32">
        <v>-1.4779288903810084E-12</v>
      </c>
      <c r="AD167" s="32">
        <v>-1.4779288903810084E-12</v>
      </c>
      <c r="AE167" s="32">
        <v>-1.4779288903810084E-12</v>
      </c>
      <c r="AF167" s="32">
        <v>-1.4779288903810084E-12</v>
      </c>
      <c r="AG167" s="32">
        <v>-1.4779288903810084E-12</v>
      </c>
      <c r="AH167" s="32">
        <v>-1.4779288903810084E-12</v>
      </c>
      <c r="AI167" s="32">
        <v>19944.202512392098</v>
      </c>
      <c r="AJ167" s="32">
        <v>19944.202512392098</v>
      </c>
    </row>
    <row r="168" spans="1:36" x14ac:dyDescent="0.2">
      <c r="A168" s="32">
        <v>3.979039320256561E-13</v>
      </c>
      <c r="B168" s="32">
        <v>-2.1600499167107046E-12</v>
      </c>
      <c r="C168" s="32">
        <v>-2.2737367544323206E-13</v>
      </c>
      <c r="D168" s="32">
        <v>-2.2737367544323206E-13</v>
      </c>
      <c r="E168" s="32">
        <v>-4.5474735088646412E-13</v>
      </c>
      <c r="F168" s="32">
        <v>-5.6843418860808015E-13</v>
      </c>
      <c r="G168" s="32">
        <v>-5.6843418860808015E-13</v>
      </c>
      <c r="H168" s="32">
        <v>-3.4106051316484809E-13</v>
      </c>
      <c r="I168" s="32">
        <v>-2.2737367544323206E-13</v>
      </c>
      <c r="J168" s="32">
        <v>-3.4106051316484809E-13</v>
      </c>
      <c r="K168" s="32">
        <v>-3.865352482534945E-12</v>
      </c>
      <c r="L168" s="32">
        <v>-2.2737367544323206E-13</v>
      </c>
      <c r="M168" s="32">
        <v>-3.979039320256561E-12</v>
      </c>
      <c r="N168" s="32">
        <v>3.2969182939268649E-12</v>
      </c>
      <c r="O168" s="32">
        <v>-3.4106051316484809E-13</v>
      </c>
      <c r="P168" s="32">
        <v>3.2969182939268649E-12</v>
      </c>
      <c r="Q168" s="32">
        <v>-4.5474735088646412E-13</v>
      </c>
      <c r="R168" s="32">
        <v>-4.5474735088646412E-13</v>
      </c>
      <c r="S168" s="32">
        <v>-4.0927261579781771E-12</v>
      </c>
      <c r="T168" s="32">
        <v>3.1832314562052488E-12</v>
      </c>
      <c r="U168" s="32">
        <v>-4.5474735088646412E-13</v>
      </c>
      <c r="V168" s="32">
        <v>3.1832314562052488E-12</v>
      </c>
      <c r="W168" s="32">
        <v>-5.6843418860808015E-13</v>
      </c>
      <c r="X168" s="32">
        <v>-4.5474735088646412E-13</v>
      </c>
      <c r="Y168" s="32">
        <v>-4.5474735088646412E-13</v>
      </c>
      <c r="Z168" s="32">
        <v>-4.5474735088646412E-13</v>
      </c>
      <c r="AA168" s="32">
        <v>-4.5474735088646412E-13</v>
      </c>
      <c r="AB168" s="32">
        <v>-4.5474735088646412E-13</v>
      </c>
      <c r="AC168" s="32">
        <v>-4.5474735088646412E-13</v>
      </c>
      <c r="AD168" s="32">
        <v>-4.5474735088646412E-13</v>
      </c>
      <c r="AE168" s="32">
        <v>-4.5474735088646412E-13</v>
      </c>
      <c r="AF168" s="32">
        <v>-4.5474735088646412E-13</v>
      </c>
      <c r="AG168" s="32">
        <v>-4.5474735088646412E-13</v>
      </c>
      <c r="AH168" s="32">
        <v>21432.05</v>
      </c>
      <c r="AI168" s="32">
        <v>21620.842914191569</v>
      </c>
      <c r="AJ168" s="32">
        <v>21620.842914191569</v>
      </c>
    </row>
    <row r="169" spans="1:36" x14ac:dyDescent="0.2">
      <c r="A169" s="32">
        <v>-5.6843418860808015E-14</v>
      </c>
      <c r="B169" s="32">
        <v>-1.3642420526593924E-12</v>
      </c>
      <c r="C169" s="32">
        <v>-1.2505552149377763E-12</v>
      </c>
      <c r="D169" s="32">
        <v>-1.3642420526593924E-12</v>
      </c>
      <c r="E169" s="32">
        <v>-1.4779288903810084E-12</v>
      </c>
      <c r="F169" s="32">
        <v>2.2737367544323206E-12</v>
      </c>
      <c r="G169" s="32">
        <v>-1.3642420526593924E-12</v>
      </c>
      <c r="H169" s="32">
        <v>-1.3642420526593924E-12</v>
      </c>
      <c r="I169" s="32">
        <v>-1.2505552149377763E-12</v>
      </c>
      <c r="J169" s="32">
        <v>-1.2505552149377763E-12</v>
      </c>
      <c r="K169" s="32">
        <v>-1.3642420526593924E-12</v>
      </c>
      <c r="L169" s="32">
        <v>-1.3642420526593924E-12</v>
      </c>
      <c r="M169" s="32">
        <v>-4.8885340220294893E-12</v>
      </c>
      <c r="N169" s="32">
        <v>-1.3642420526593924E-12</v>
      </c>
      <c r="O169" s="32">
        <v>-1.3642420526593924E-12</v>
      </c>
      <c r="P169" s="32">
        <v>-1.3642420526593924E-12</v>
      </c>
      <c r="Q169" s="32">
        <v>-1.3642420526593924E-12</v>
      </c>
      <c r="R169" s="32">
        <v>-1.3642420526593924E-12</v>
      </c>
      <c r="S169" s="32">
        <v>-1.3642420526593924E-12</v>
      </c>
      <c r="T169" s="32">
        <v>-1.3642420526593924E-12</v>
      </c>
      <c r="U169" s="32">
        <v>-1.3642420526593924E-12</v>
      </c>
      <c r="V169" s="32">
        <v>-1.3642420526593924E-12</v>
      </c>
      <c r="W169" s="32">
        <v>-1.3642420526593924E-12</v>
      </c>
      <c r="X169" s="32">
        <v>2.2737367544323206E-12</v>
      </c>
      <c r="Y169" s="32">
        <v>2.2737367544323206E-12</v>
      </c>
      <c r="Z169" s="32">
        <v>-1.3642420526593924E-12</v>
      </c>
      <c r="AA169" s="32">
        <v>-5.0022208597511053E-12</v>
      </c>
      <c r="AB169" s="32">
        <v>-5.0022208597511053E-12</v>
      </c>
      <c r="AC169" s="32">
        <v>2.2737367544323206E-12</v>
      </c>
      <c r="AD169" s="32">
        <v>2.2737367544323206E-12</v>
      </c>
      <c r="AE169" s="32">
        <v>2.2737367544323206E-12</v>
      </c>
      <c r="AF169" s="32">
        <v>2.2737367544323206E-12</v>
      </c>
      <c r="AG169" s="32">
        <v>22322.472852421819</v>
      </c>
      <c r="AH169" s="32">
        <v>22322.472852421819</v>
      </c>
      <c r="AI169" s="32">
        <v>22519.109417835345</v>
      </c>
      <c r="AJ169" s="32">
        <v>22519.109417835345</v>
      </c>
    </row>
    <row r="170" spans="1:36" x14ac:dyDescent="0.2">
      <c r="A170" s="32">
        <v>-2.8421709430404007E-13</v>
      </c>
      <c r="B170" s="32">
        <v>-2.2737367544323206E-13</v>
      </c>
      <c r="C170" s="32">
        <v>-2.2737367544323206E-13</v>
      </c>
      <c r="D170" s="32">
        <v>-3.4106051316484809E-13</v>
      </c>
      <c r="E170" s="32">
        <v>-4.5474735088646412E-13</v>
      </c>
      <c r="F170" s="32">
        <v>-3.4106051316484809E-13</v>
      </c>
      <c r="G170" s="32">
        <v>-4.5474735088646412E-13</v>
      </c>
      <c r="H170" s="32">
        <v>-2.2737367544323206E-13</v>
      </c>
      <c r="I170" s="32">
        <v>-3.4106051316484809E-13</v>
      </c>
      <c r="J170" s="32">
        <v>-3.4106051316484809E-13</v>
      </c>
      <c r="K170" s="32">
        <v>-4.5474735088646412E-13</v>
      </c>
      <c r="L170" s="32">
        <v>-3.4106051316484809E-13</v>
      </c>
      <c r="M170" s="32">
        <v>-2.2737367544323206E-13</v>
      </c>
      <c r="N170" s="32">
        <v>-3.4106051316484809E-13</v>
      </c>
      <c r="O170" s="32">
        <v>-4.5474735088646412E-13</v>
      </c>
      <c r="P170" s="32">
        <v>-4.5474735088646412E-13</v>
      </c>
      <c r="Q170" s="32">
        <v>-4.5474735088646412E-13</v>
      </c>
      <c r="R170" s="32">
        <v>-4.5474735088646412E-13</v>
      </c>
      <c r="S170" s="32">
        <v>3.1832314562052488E-12</v>
      </c>
      <c r="T170" s="32">
        <v>-4.0927261579781771E-12</v>
      </c>
      <c r="U170" s="32">
        <v>-4.5474735088646412E-13</v>
      </c>
      <c r="V170" s="32">
        <v>-2.2737367544323206E-13</v>
      </c>
      <c r="W170" s="32">
        <v>-2.2737367544323206E-13</v>
      </c>
      <c r="X170" s="32">
        <v>-2.2737367544323206E-13</v>
      </c>
      <c r="Y170" s="32">
        <v>-2.2737367544323206E-13</v>
      </c>
      <c r="Z170" s="32">
        <v>-2.2737367544323206E-13</v>
      </c>
      <c r="AA170" s="32">
        <v>-2.2737367544323206E-13</v>
      </c>
      <c r="AB170" s="32">
        <v>3.4106051316484809E-12</v>
      </c>
      <c r="AC170" s="32">
        <v>3.4106051316484809E-12</v>
      </c>
      <c r="AD170" s="32">
        <v>3.4106051316484809E-12</v>
      </c>
      <c r="AE170" s="32">
        <v>3.4106051316484809E-12</v>
      </c>
      <c r="AF170" s="32">
        <v>23500.250645192387</v>
      </c>
      <c r="AG170" s="32">
        <v>23562.541808524609</v>
      </c>
      <c r="AH170" s="32">
        <v>23562.541808524609</v>
      </c>
      <c r="AI170" s="32">
        <v>23770.102024826461</v>
      </c>
      <c r="AJ170" s="32">
        <v>23770.102024826461</v>
      </c>
    </row>
    <row r="171" spans="1:36" x14ac:dyDescent="0.2">
      <c r="A171" s="32">
        <v>5.6843418860808015E-14</v>
      </c>
      <c r="B171" s="32">
        <v>0</v>
      </c>
      <c r="C171" s="32">
        <v>-1.8189894035458565E-12</v>
      </c>
      <c r="D171" s="32">
        <v>5.6843418860808015E-14</v>
      </c>
      <c r="E171" s="32">
        <v>-1.4210854715202004E-12</v>
      </c>
      <c r="F171" s="32">
        <v>-8.5265128291212022E-13</v>
      </c>
      <c r="G171" s="32">
        <v>6.2527760746888816E-13</v>
      </c>
      <c r="H171" s="32">
        <v>1.3642420526593924E-12</v>
      </c>
      <c r="I171" s="32">
        <v>0</v>
      </c>
      <c r="J171" s="32">
        <v>0</v>
      </c>
      <c r="K171" s="32">
        <v>0</v>
      </c>
      <c r="L171" s="32">
        <v>-1.5916157281026244E-12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20482.56159004517</v>
      </c>
      <c r="AF171" s="32">
        <v>20482.683325473179</v>
      </c>
      <c r="AG171" s="32">
        <v>20536.975945231694</v>
      </c>
      <c r="AH171" s="32">
        <v>20536.975945231694</v>
      </c>
      <c r="AI171" s="32">
        <v>20717.884236196976</v>
      </c>
      <c r="AJ171" s="32">
        <v>20717.884236196976</v>
      </c>
    </row>
    <row r="172" spans="1:36" x14ac:dyDescent="0.2">
      <c r="A172" s="32">
        <v>-1.8189894035458565E-12</v>
      </c>
      <c r="B172" s="32">
        <v>0</v>
      </c>
      <c r="C172" s="32">
        <v>1.8758328224066645E-12</v>
      </c>
      <c r="D172" s="32">
        <v>5.6843418860808015E-14</v>
      </c>
      <c r="E172" s="32">
        <v>0</v>
      </c>
      <c r="F172" s="32">
        <v>0</v>
      </c>
      <c r="G172" s="32">
        <v>-5.6843418860808015E-14</v>
      </c>
      <c r="H172" s="32">
        <v>0</v>
      </c>
      <c r="I172" s="32">
        <v>5.6843418860808015E-14</v>
      </c>
      <c r="J172" s="32">
        <v>3.5811353882309049E-12</v>
      </c>
      <c r="K172" s="32">
        <v>6.8212102632969618E-13</v>
      </c>
      <c r="L172" s="32">
        <v>-1.1368683772161603E-13</v>
      </c>
      <c r="M172" s="32">
        <v>3.637978807091713E-12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22911.65</v>
      </c>
      <c r="AE172" s="32">
        <v>22977.119410040956</v>
      </c>
      <c r="AF172" s="32">
        <v>22977.255971547362</v>
      </c>
      <c r="AG172" s="32">
        <v>23038.160854063699</v>
      </c>
      <c r="AH172" s="32">
        <v>23038.160854063699</v>
      </c>
      <c r="AI172" s="32">
        <v>23241.101847820846</v>
      </c>
      <c r="AJ172" s="32">
        <v>23241.101847820846</v>
      </c>
    </row>
    <row r="173" spans="1:36" x14ac:dyDescent="0.2">
      <c r="A173" s="32">
        <v>0</v>
      </c>
      <c r="B173" s="32">
        <v>0</v>
      </c>
      <c r="C173" s="32">
        <v>5.6843418860808015E-14</v>
      </c>
      <c r="D173" s="32">
        <v>0</v>
      </c>
      <c r="E173" s="32">
        <v>0</v>
      </c>
      <c r="F173" s="32">
        <v>0</v>
      </c>
      <c r="G173" s="32">
        <v>3.637978807091713E-12</v>
      </c>
      <c r="H173" s="32">
        <v>-1.1368683772161603E-13</v>
      </c>
      <c r="I173" s="32">
        <v>0</v>
      </c>
      <c r="J173" s="32">
        <v>-1.1368683772161603E-13</v>
      </c>
      <c r="K173" s="32">
        <v>0</v>
      </c>
      <c r="L173" s="32">
        <v>1.1368683772161603E-13</v>
      </c>
      <c r="M173" s="32">
        <v>1.1368683772161603E-13</v>
      </c>
      <c r="N173" s="32">
        <v>1.1368683772161603E-13</v>
      </c>
      <c r="O173" s="32">
        <v>1.1368683772161603E-13</v>
      </c>
      <c r="P173" s="32">
        <v>1.1368683772161603E-13</v>
      </c>
      <c r="Q173" s="32">
        <v>1.1368683772161603E-13</v>
      </c>
      <c r="R173" s="32">
        <v>1.1368683772161603E-13</v>
      </c>
      <c r="S173" s="32">
        <v>1.1368683772161603E-13</v>
      </c>
      <c r="T173" s="32">
        <v>1.1368683772161603E-13</v>
      </c>
      <c r="U173" s="32">
        <v>1.1368683772161603E-13</v>
      </c>
      <c r="V173" s="32">
        <v>1.1368683772161603E-13</v>
      </c>
      <c r="W173" s="32">
        <v>1.1368683772161603E-13</v>
      </c>
      <c r="X173" s="32">
        <v>3.751665644813329E-12</v>
      </c>
      <c r="Y173" s="32">
        <v>-3.5242919693700969E-12</v>
      </c>
      <c r="Z173" s="32">
        <v>-3.5242919693700969E-12</v>
      </c>
      <c r="AA173" s="32">
        <v>-3.5242919693700969E-12</v>
      </c>
      <c r="AB173" s="32">
        <v>-3.5242919693700969E-12</v>
      </c>
      <c r="AC173" s="32">
        <v>23903.922932746176</v>
      </c>
      <c r="AD173" s="32">
        <v>23903.922932746176</v>
      </c>
      <c r="AE173" s="32">
        <v>23972.227735415181</v>
      </c>
      <c r="AF173" s="32">
        <v>23972.370211217873</v>
      </c>
      <c r="AG173" s="32">
        <v>24035.912802777122</v>
      </c>
      <c r="AH173" s="32">
        <v>24035.912802777122</v>
      </c>
      <c r="AI173" s="32">
        <v>24247.642899678296</v>
      </c>
      <c r="AJ173" s="32">
        <v>24247.642899678296</v>
      </c>
    </row>
    <row r="174" spans="1:36" x14ac:dyDescent="0.2">
      <c r="A174" s="32">
        <v>5.6843418860808015E-14</v>
      </c>
      <c r="B174" s="32">
        <v>5.6843418860808015E-14</v>
      </c>
      <c r="C174" s="32">
        <v>0</v>
      </c>
      <c r="D174" s="32">
        <v>0</v>
      </c>
      <c r="E174" s="32">
        <v>-1.8189894035458565E-12</v>
      </c>
      <c r="F174" s="32">
        <v>0</v>
      </c>
      <c r="G174" s="32">
        <v>3.637978807091713E-12</v>
      </c>
      <c r="H174" s="32">
        <v>3.4106051316484809E-13</v>
      </c>
      <c r="I174" s="32">
        <v>-1.1368683772161603E-12</v>
      </c>
      <c r="J174" s="32">
        <v>1.1368683772161603E-13</v>
      </c>
      <c r="K174" s="32">
        <v>0</v>
      </c>
      <c r="L174" s="32">
        <v>0</v>
      </c>
      <c r="M174" s="32">
        <v>3.637978807091713E-12</v>
      </c>
      <c r="N174" s="32">
        <v>3.637978807091713E-12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25554.274955831963</v>
      </c>
      <c r="AC174" s="32">
        <v>25572.892959979647</v>
      </c>
      <c r="AD174" s="32">
        <v>25572.892959979647</v>
      </c>
      <c r="AE174" s="32">
        <v>25645.966798622012</v>
      </c>
      <c r="AF174" s="32">
        <v>25646.119222074089</v>
      </c>
      <c r="AG174" s="32">
        <v>25714.098352399946</v>
      </c>
      <c r="AH174" s="32">
        <v>25714.098352399946</v>
      </c>
      <c r="AI174" s="32">
        <v>25940.611428086046</v>
      </c>
      <c r="AJ174" s="32">
        <v>25940.611428086046</v>
      </c>
    </row>
    <row r="175" spans="1:36" x14ac:dyDescent="0.2">
      <c r="A175" s="32">
        <v>0</v>
      </c>
      <c r="B175" s="32">
        <v>0</v>
      </c>
      <c r="C175" s="32">
        <v>0</v>
      </c>
      <c r="D175" s="32">
        <v>0</v>
      </c>
      <c r="E175" s="32">
        <v>-5.6843418860808015E-14</v>
      </c>
      <c r="F175" s="32">
        <v>0</v>
      </c>
      <c r="G175" s="32">
        <v>0</v>
      </c>
      <c r="H175" s="32">
        <v>-3.637978807091713E-12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3.637978807091713E-12</v>
      </c>
      <c r="V175" s="32">
        <v>0</v>
      </c>
      <c r="W175" s="32">
        <v>-3.637978807091713E-12</v>
      </c>
      <c r="X175" s="32">
        <v>-3.637978807091713E-12</v>
      </c>
      <c r="Y175" s="32">
        <v>-3.637978807091713E-12</v>
      </c>
      <c r="Z175" s="32">
        <v>-3.637978807091713E-12</v>
      </c>
      <c r="AA175" s="32">
        <v>24495.805887830455</v>
      </c>
      <c r="AB175" s="32">
        <v>24497.488268174995</v>
      </c>
      <c r="AC175" s="32">
        <v>24515.336332304109</v>
      </c>
      <c r="AD175" s="32">
        <v>24515.336332304109</v>
      </c>
      <c r="AE175" s="32">
        <v>24585.388231954788</v>
      </c>
      <c r="AF175" s="32">
        <v>24585.534351996757</v>
      </c>
      <c r="AG175" s="32">
        <v>24650.702232929274</v>
      </c>
      <c r="AH175" s="32">
        <v>24650.702232929274</v>
      </c>
      <c r="AI175" s="32">
        <v>24867.847952140612</v>
      </c>
      <c r="AJ175" s="32">
        <v>24867.847952140612</v>
      </c>
    </row>
    <row r="176" spans="1:36" x14ac:dyDescent="0.2">
      <c r="A176" s="32">
        <v>-1.7621459846850485E-12</v>
      </c>
      <c r="B176" s="32">
        <v>1.8189894035458565E-12</v>
      </c>
      <c r="C176" s="32">
        <v>0</v>
      </c>
      <c r="D176" s="32">
        <v>1.1368683772161603E-13</v>
      </c>
      <c r="E176" s="32">
        <v>0</v>
      </c>
      <c r="F176" s="32">
        <v>0</v>
      </c>
      <c r="G176" s="32">
        <v>2.2737367544323206E-13</v>
      </c>
      <c r="H176" s="32">
        <v>0</v>
      </c>
      <c r="I176" s="32">
        <v>2.2737367544323206E-13</v>
      </c>
      <c r="J176" s="32">
        <v>2.2737367544323206E-13</v>
      </c>
      <c r="K176" s="32">
        <v>2.2737367544323206E-13</v>
      </c>
      <c r="L176" s="32">
        <v>2.2737367544323206E-13</v>
      </c>
      <c r="M176" s="32">
        <v>2.2737367544323206E-13</v>
      </c>
      <c r="N176" s="32">
        <v>2.2737367544323206E-13</v>
      </c>
      <c r="O176" s="32">
        <v>2.2737367544323206E-13</v>
      </c>
      <c r="P176" s="32">
        <v>2.2737367544323206E-13</v>
      </c>
      <c r="Q176" s="32">
        <v>2.2737367544323206E-13</v>
      </c>
      <c r="R176" s="32">
        <v>2.2737367544323206E-13</v>
      </c>
      <c r="S176" s="32">
        <v>2.2737367544323206E-13</v>
      </c>
      <c r="T176" s="32">
        <v>2.2737367544323206E-13</v>
      </c>
      <c r="U176" s="32">
        <v>2.2737367544323206E-13</v>
      </c>
      <c r="V176" s="32">
        <v>2.2737367544323206E-13</v>
      </c>
      <c r="W176" s="32">
        <v>2.2737367544323206E-13</v>
      </c>
      <c r="X176" s="32">
        <v>2.2737367544323206E-13</v>
      </c>
      <c r="Y176" s="32">
        <v>2.2737367544323206E-13</v>
      </c>
      <c r="Z176" s="32">
        <v>25606.57324986489</v>
      </c>
      <c r="AA176" s="32">
        <v>25640.881271911217</v>
      </c>
      <c r="AB176" s="32">
        <v>25642.64229642562</v>
      </c>
      <c r="AC176" s="32">
        <v>25661.324682110895</v>
      </c>
      <c r="AD176" s="32">
        <v>25661.324682110895</v>
      </c>
      <c r="AE176" s="32">
        <v>25734.651211968288</v>
      </c>
      <c r="AF176" s="32">
        <v>25734.804162504584</v>
      </c>
      <c r="AG176" s="32">
        <v>25803.018366412969</v>
      </c>
      <c r="AH176" s="32">
        <v>25803.018366412969</v>
      </c>
      <c r="AI176" s="32">
        <v>26030.314730145496</v>
      </c>
      <c r="AJ176" s="32">
        <v>26030.314730145496</v>
      </c>
    </row>
    <row r="177" spans="1:36" x14ac:dyDescent="0.2">
      <c r="A177" s="32">
        <v>0</v>
      </c>
      <c r="B177" s="32">
        <v>-1.8189894035458565E-12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3.637978807091713E-12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26204.373787200253</v>
      </c>
      <c r="Z177" s="32">
        <v>26204.776223895275</v>
      </c>
      <c r="AA177" s="32">
        <v>26239.88572611706</v>
      </c>
      <c r="AB177" s="32">
        <v>26241.68789046269</v>
      </c>
      <c r="AC177" s="32">
        <v>26260.806721062709</v>
      </c>
      <c r="AD177" s="32">
        <v>26260.806721062709</v>
      </c>
      <c r="AE177" s="32">
        <v>26335.846254366836</v>
      </c>
      <c r="AF177" s="32">
        <v>26336.002778027301</v>
      </c>
      <c r="AG177" s="32">
        <v>26405.810554775402</v>
      </c>
      <c r="AH177" s="32">
        <v>26405.810554775402</v>
      </c>
      <c r="AI177" s="32">
        <v>26638.416858242712</v>
      </c>
      <c r="AJ177" s="32">
        <v>26638.416858242712</v>
      </c>
    </row>
    <row r="178" spans="1:36" x14ac:dyDescent="0.2">
      <c r="A178" s="32">
        <v>0</v>
      </c>
      <c r="B178" s="32">
        <v>0</v>
      </c>
      <c r="C178" s="32">
        <v>0</v>
      </c>
      <c r="D178" s="32">
        <v>0</v>
      </c>
      <c r="E178" s="32">
        <v>0</v>
      </c>
      <c r="F178" s="32">
        <v>-2.2737367544323206E-13</v>
      </c>
      <c r="G178" s="32">
        <v>-2.2737367544323206E-13</v>
      </c>
      <c r="H178" s="32">
        <v>-3.865352482534945E-12</v>
      </c>
      <c r="I178" s="32">
        <v>-2.2737367544323206E-13</v>
      </c>
      <c r="J178" s="32">
        <v>-2.2737367544323206E-13</v>
      </c>
      <c r="K178" s="32">
        <v>-2.2737367544323206E-13</v>
      </c>
      <c r="L178" s="32">
        <v>-2.2737367544323206E-13</v>
      </c>
      <c r="M178" s="32">
        <v>-2.2737367544323206E-13</v>
      </c>
      <c r="N178" s="32">
        <v>-2.2737367544323206E-13</v>
      </c>
      <c r="O178" s="32">
        <v>-2.2737367544323206E-13</v>
      </c>
      <c r="P178" s="32">
        <v>-3.865352482534945E-12</v>
      </c>
      <c r="Q178" s="32">
        <v>-2.2737367544323206E-13</v>
      </c>
      <c r="R178" s="32">
        <v>-2.2737367544323206E-13</v>
      </c>
      <c r="S178" s="32">
        <v>-2.2737367544323206E-13</v>
      </c>
      <c r="T178" s="32">
        <v>-2.2737367544323206E-13</v>
      </c>
      <c r="U178" s="32">
        <v>-2.2737367544323206E-13</v>
      </c>
      <c r="V178" s="32">
        <v>-2.2737367544323206E-13</v>
      </c>
      <c r="W178" s="32">
        <v>-2.2737367544323206E-13</v>
      </c>
      <c r="X178" s="32">
        <v>27835.811799415205</v>
      </c>
      <c r="Y178" s="32">
        <v>27860.418210375727</v>
      </c>
      <c r="Z178" s="32">
        <v>27860.846079964125</v>
      </c>
      <c r="AA178" s="32">
        <v>27898.174406258069</v>
      </c>
      <c r="AB178" s="32">
        <v>27900.090462438646</v>
      </c>
      <c r="AC178" s="32">
        <v>27920.417550600931</v>
      </c>
      <c r="AD178" s="32">
        <v>27920.417550600931</v>
      </c>
      <c r="AE178" s="32">
        <v>28000.199376228284</v>
      </c>
      <c r="AF178" s="32">
        <v>28000.365791754019</v>
      </c>
      <c r="AG178" s="32">
        <v>28074.585228185984</v>
      </c>
      <c r="AH178" s="32">
        <v>28074.585228185984</v>
      </c>
      <c r="AI178" s="32">
        <v>28321.891610914136</v>
      </c>
      <c r="AJ178" s="32">
        <v>28321.891610914136</v>
      </c>
    </row>
    <row r="179" spans="1:36" x14ac:dyDescent="0.2">
      <c r="A179" s="32">
        <v>0</v>
      </c>
      <c r="B179" s="32">
        <v>0</v>
      </c>
      <c r="C179" s="32">
        <v>0</v>
      </c>
      <c r="D179" s="32">
        <v>-1.8189894035458565E-12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26734.578302863574</v>
      </c>
      <c r="X179" s="32">
        <v>26758.304685039391</v>
      </c>
      <c r="Y179" s="32">
        <v>26781.958597001132</v>
      </c>
      <c r="Z179" s="32">
        <v>26782.369904021536</v>
      </c>
      <c r="AA179" s="32">
        <v>26818.253273817019</v>
      </c>
      <c r="AB179" s="32">
        <v>26820.095160644069</v>
      </c>
      <c r="AC179" s="32">
        <v>26839.635399754949</v>
      </c>
      <c r="AD179" s="32">
        <v>26839.635399754949</v>
      </c>
      <c r="AE179" s="32">
        <v>26916.328920096621</v>
      </c>
      <c r="AF179" s="32">
        <v>26916.488893779948</v>
      </c>
      <c r="AG179" s="32">
        <v>26987.835341582853</v>
      </c>
      <c r="AH179" s="32">
        <v>26987.835341582853</v>
      </c>
      <c r="AI179" s="32">
        <v>27225.568646696443</v>
      </c>
      <c r="AJ179" s="32">
        <v>27225.568646696443</v>
      </c>
    </row>
    <row r="180" spans="1:36" x14ac:dyDescent="0.2">
      <c r="A180" s="32">
        <v>0</v>
      </c>
      <c r="B180" s="32">
        <v>0</v>
      </c>
      <c r="C180" s="32">
        <v>0</v>
      </c>
      <c r="D180" s="32">
        <v>0</v>
      </c>
      <c r="E180" s="32">
        <v>1.3642420526593924E-12</v>
      </c>
      <c r="F180" s="32">
        <v>1.3642420526593924E-12</v>
      </c>
      <c r="G180" s="32">
        <v>1.3642420526593924E-12</v>
      </c>
      <c r="H180" s="32">
        <v>1.3642420526593924E-12</v>
      </c>
      <c r="I180" s="32">
        <v>1.3642420526593924E-12</v>
      </c>
      <c r="J180" s="32">
        <v>1.3642420526593924E-12</v>
      </c>
      <c r="K180" s="32">
        <v>1.3642420526593924E-12</v>
      </c>
      <c r="L180" s="32">
        <v>5.0022208597511053E-12</v>
      </c>
      <c r="M180" s="32">
        <v>1.3642420526593924E-12</v>
      </c>
      <c r="N180" s="32">
        <v>1.3642420526593924E-12</v>
      </c>
      <c r="O180" s="32">
        <v>1.3642420526593924E-12</v>
      </c>
      <c r="P180" s="32">
        <v>1.3642420526593924E-12</v>
      </c>
      <c r="Q180" s="32">
        <v>1.3642420526593924E-12</v>
      </c>
      <c r="R180" s="32">
        <v>1.3642420526593924E-12</v>
      </c>
      <c r="S180" s="32">
        <v>1.3642420526593924E-12</v>
      </c>
      <c r="T180" s="32">
        <v>1.3642420526593924E-12</v>
      </c>
      <c r="U180" s="32">
        <v>1.3642420526593924E-12</v>
      </c>
      <c r="V180" s="32">
        <v>27988.032233522914</v>
      </c>
      <c r="W180" s="32">
        <v>28025.706151706156</v>
      </c>
      <c r="X180" s="32">
        <v>28050.578382992906</v>
      </c>
      <c r="Y180" s="32">
        <v>28075.374644167037</v>
      </c>
      <c r="Z180" s="32">
        <v>28075.805814973675</v>
      </c>
      <c r="AA180" s="32">
        <v>28113.422147134541</v>
      </c>
      <c r="AB180" s="32">
        <v>28115.352986603739</v>
      </c>
      <c r="AC180" s="32">
        <v>28135.83690796026</v>
      </c>
      <c r="AD180" s="32">
        <v>28135.83690796026</v>
      </c>
      <c r="AE180" s="32">
        <v>28216.234288479456</v>
      </c>
      <c r="AF180" s="32">
        <v>28216.401987980458</v>
      </c>
      <c r="AG180" s="32">
        <v>28291.194062814797</v>
      </c>
      <c r="AH180" s="32">
        <v>28291.194062814797</v>
      </c>
      <c r="AI180" s="32">
        <v>28540.408532409543</v>
      </c>
      <c r="AJ180" s="32">
        <v>28540.408532409543</v>
      </c>
    </row>
    <row r="181" spans="1:36" x14ac:dyDescent="0.2">
      <c r="A181" s="32">
        <v>-2.2737367544323206E-12</v>
      </c>
      <c r="B181" s="32">
        <v>9.0949470177292824E-13</v>
      </c>
      <c r="C181" s="32">
        <v>0</v>
      </c>
      <c r="D181" s="32">
        <v>6.8212102632969618E-13</v>
      </c>
      <c r="E181" s="32">
        <v>-2.9558577807620168E-12</v>
      </c>
      <c r="F181" s="32">
        <v>4.3200998334214091E-12</v>
      </c>
      <c r="G181" s="32">
        <v>6.8212102632969618E-13</v>
      </c>
      <c r="H181" s="32">
        <v>6.8212102632969618E-13</v>
      </c>
      <c r="I181" s="32">
        <v>6.8212102632969618E-13</v>
      </c>
      <c r="J181" s="32">
        <v>6.8212102632969618E-13</v>
      </c>
      <c r="K181" s="32">
        <v>6.8212102632969618E-13</v>
      </c>
      <c r="L181" s="32">
        <v>9.0949470177292824E-13</v>
      </c>
      <c r="M181" s="32">
        <v>9.0949470177292824E-13</v>
      </c>
      <c r="N181" s="32">
        <v>6.8212102632969618E-13</v>
      </c>
      <c r="O181" s="32">
        <v>9.0949470177292824E-13</v>
      </c>
      <c r="P181" s="32">
        <v>9.0949470177292824E-13</v>
      </c>
      <c r="Q181" s="32">
        <v>9.0949470177292824E-13</v>
      </c>
      <c r="R181" s="32">
        <v>9.0949470177292824E-13</v>
      </c>
      <c r="S181" s="32">
        <v>9.0949470177292824E-13</v>
      </c>
      <c r="T181" s="32">
        <v>9.0949470177292824E-13</v>
      </c>
      <c r="U181" s="32">
        <v>28312.653665240738</v>
      </c>
      <c r="V181" s="32">
        <v>28319.364413479256</v>
      </c>
      <c r="W181" s="32">
        <v>28357.484328770654</v>
      </c>
      <c r="X181" s="32">
        <v>28382.651006288703</v>
      </c>
      <c r="Y181" s="32">
        <v>28407.740814333192</v>
      </c>
      <c r="Z181" s="32">
        <v>28408.177089491652</v>
      </c>
      <c r="AA181" s="32">
        <v>28446.238737037067</v>
      </c>
      <c r="AB181" s="32">
        <v>28448.192434463737</v>
      </c>
      <c r="AC181" s="32">
        <v>28468.918851693514</v>
      </c>
      <c r="AD181" s="32">
        <v>28468.918851693514</v>
      </c>
      <c r="AE181" s="32">
        <v>28550.268004710611</v>
      </c>
      <c r="AF181" s="32">
        <v>28550.437689497354</v>
      </c>
      <c r="AG181" s="32">
        <v>28626.11517924731</v>
      </c>
      <c r="AH181" s="32">
        <v>28626.11517924731</v>
      </c>
      <c r="AI181" s="32">
        <v>28878.27993747966</v>
      </c>
      <c r="AJ181" s="32">
        <v>28878.27993747966</v>
      </c>
    </row>
    <row r="182" spans="1:36" x14ac:dyDescent="0.2">
      <c r="A182" s="32">
        <v>-1.8189894035458565E-12</v>
      </c>
      <c r="B182" s="32">
        <v>-3.637978807091713E-12</v>
      </c>
      <c r="C182" s="32">
        <v>0</v>
      </c>
      <c r="D182" s="32">
        <v>0</v>
      </c>
      <c r="E182" s="32">
        <v>3.637978807091713E-12</v>
      </c>
      <c r="F182" s="32">
        <v>3.637978807091713E-12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30223.46241679087</v>
      </c>
      <c r="U182" s="32">
        <v>30250.776024363753</v>
      </c>
      <c r="V182" s="32">
        <v>30257.946152050106</v>
      </c>
      <c r="W182" s="32">
        <v>30298.675538747037</v>
      </c>
      <c r="X182" s="32">
        <v>30325.564983087977</v>
      </c>
      <c r="Y182" s="32">
        <v>30352.372295910791</v>
      </c>
      <c r="Z182" s="32">
        <v>30352.838435971684</v>
      </c>
      <c r="AA182" s="32">
        <v>30393.505566245953</v>
      </c>
      <c r="AB182" s="32">
        <v>30395.593002625897</v>
      </c>
      <c r="AC182" s="32">
        <v>30417.738231851628</v>
      </c>
      <c r="AD182" s="32">
        <v>30417.738231851628</v>
      </c>
      <c r="AE182" s="32">
        <v>30504.656082675094</v>
      </c>
      <c r="AF182" s="32">
        <v>30504.837383111964</v>
      </c>
      <c r="AG182" s="32">
        <v>30585.695321035408</v>
      </c>
      <c r="AH182" s="32">
        <v>30585.695321035408</v>
      </c>
      <c r="AI182" s="32">
        <v>30855.121836568629</v>
      </c>
      <c r="AJ182" s="32">
        <v>30855.121836568629</v>
      </c>
    </row>
    <row r="183" spans="1:36" x14ac:dyDescent="0.2">
      <c r="A183" s="32">
        <v>0</v>
      </c>
      <c r="B183" s="32">
        <v>0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3.637978807091713E-12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28209.022792962423</v>
      </c>
      <c r="T183" s="32">
        <v>28286.434153015329</v>
      </c>
      <c r="U183" s="32">
        <v>28311.997225552725</v>
      </c>
      <c r="V183" s="32">
        <v>28318.707818199982</v>
      </c>
      <c r="W183" s="32">
        <v>28356.826849666588</v>
      </c>
      <c r="X183" s="32">
        <v>28381.992943685607</v>
      </c>
      <c r="Y183" s="32">
        <v>28407.082170013313</v>
      </c>
      <c r="Z183" s="32">
        <v>28407.518435056569</v>
      </c>
      <c r="AA183" s="32">
        <v>28445.579200128148</v>
      </c>
      <c r="AB183" s="32">
        <v>28447.532852257598</v>
      </c>
      <c r="AC183" s="32">
        <v>28468.258788937474</v>
      </c>
      <c r="AD183" s="32">
        <v>28468.258788937474</v>
      </c>
      <c r="AE183" s="32">
        <v>28549.606055843389</v>
      </c>
      <c r="AF183" s="32">
        <v>28549.775736695923</v>
      </c>
      <c r="AG183" s="32">
        <v>28625.451471834378</v>
      </c>
      <c r="AH183" s="32">
        <v>28625.451471834378</v>
      </c>
      <c r="AI183" s="32">
        <v>28877.610383530508</v>
      </c>
      <c r="AJ183" s="32">
        <v>28877.610383530508</v>
      </c>
    </row>
    <row r="184" spans="1:36" x14ac:dyDescent="0.2">
      <c r="A184" s="32">
        <v>0</v>
      </c>
      <c r="B184" s="32">
        <v>0</v>
      </c>
      <c r="C184" s="32">
        <v>0</v>
      </c>
      <c r="D184" s="32">
        <v>-3.637978807091713E-12</v>
      </c>
      <c r="E184" s="32">
        <v>0</v>
      </c>
      <c r="F184" s="32">
        <v>0</v>
      </c>
      <c r="G184" s="32">
        <v>0</v>
      </c>
      <c r="H184" s="32">
        <v>0</v>
      </c>
      <c r="I184" s="32">
        <v>3.637978807091713E-12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27452.346794759422</v>
      </c>
      <c r="S184" s="32">
        <v>27552.120760998201</v>
      </c>
      <c r="T184" s="32">
        <v>27627.729446775964</v>
      </c>
      <c r="U184" s="32">
        <v>27652.697233386007</v>
      </c>
      <c r="V184" s="32">
        <v>27659.251556814794</v>
      </c>
      <c r="W184" s="32">
        <v>27696.482912398023</v>
      </c>
      <c r="X184" s="32">
        <v>27721.062964907593</v>
      </c>
      <c r="Y184" s="32">
        <v>27745.56793973974</v>
      </c>
      <c r="Z184" s="32">
        <v>27745.994045501848</v>
      </c>
      <c r="AA184" s="32">
        <v>27783.168491536533</v>
      </c>
      <c r="AB184" s="32">
        <v>27785.076649071467</v>
      </c>
      <c r="AC184" s="32">
        <v>27805.31994195261</v>
      </c>
      <c r="AD184" s="32">
        <v>27805.31994195261</v>
      </c>
      <c r="AE184" s="32">
        <v>27884.772879327247</v>
      </c>
      <c r="AF184" s="32">
        <v>27884.938608830682</v>
      </c>
      <c r="AG184" s="32">
        <v>27958.8520871002</v>
      </c>
      <c r="AH184" s="32">
        <v>27958.8520871002</v>
      </c>
      <c r="AI184" s="32">
        <v>28205.138987465529</v>
      </c>
      <c r="AJ184" s="32">
        <v>28205.138987465529</v>
      </c>
    </row>
    <row r="185" spans="1:36" x14ac:dyDescent="0.2">
      <c r="A185" s="32">
        <v>1.8189894035458565E-12</v>
      </c>
      <c r="B185" s="32">
        <v>0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-3.637978807091713E-12</v>
      </c>
      <c r="J185" s="32">
        <v>0</v>
      </c>
      <c r="K185" s="32">
        <v>-3.637978807091713E-12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28041.244607565081</v>
      </c>
      <c r="R185" s="32">
        <v>28142.031412685963</v>
      </c>
      <c r="S185" s="32">
        <v>28244.311997768618</v>
      </c>
      <c r="T185" s="32">
        <v>28321.820198657144</v>
      </c>
      <c r="U185" s="32">
        <v>28347.415250342092</v>
      </c>
      <c r="V185" s="32">
        <v>28354.134237873499</v>
      </c>
      <c r="W185" s="32">
        <v>28392.300955866445</v>
      </c>
      <c r="X185" s="32">
        <v>28417.49853241687</v>
      </c>
      <c r="Y185" s="32">
        <v>28442.61914511527</v>
      </c>
      <c r="Z185" s="32">
        <v>28443.055955921722</v>
      </c>
      <c r="AA185" s="32">
        <v>28481.164334628967</v>
      </c>
      <c r="AB185" s="32">
        <v>28483.120430757652</v>
      </c>
      <c r="AC185" s="32">
        <v>28503.872295376601</v>
      </c>
      <c r="AD185" s="32">
        <v>28503.872295376601</v>
      </c>
      <c r="AE185" s="32">
        <v>28585.321326898164</v>
      </c>
      <c r="AF185" s="32">
        <v>28585.491220019743</v>
      </c>
      <c r="AG185" s="32">
        <v>28661.261624744442</v>
      </c>
      <c r="AH185" s="32">
        <v>28661.261624744442</v>
      </c>
      <c r="AI185" s="32">
        <v>28913.735984711991</v>
      </c>
      <c r="AJ185" s="32">
        <v>28913.735984711991</v>
      </c>
    </row>
    <row r="186" spans="1:36" x14ac:dyDescent="0.2">
      <c r="A186" s="32">
        <v>0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29030.362023951613</v>
      </c>
      <c r="Q186" s="32">
        <v>29119.03886162629</v>
      </c>
      <c r="R186" s="32">
        <v>29223.699511897939</v>
      </c>
      <c r="S186" s="32">
        <v>29329.911357109981</v>
      </c>
      <c r="T186" s="32">
        <v>29410.398665906494</v>
      </c>
      <c r="U186" s="32">
        <v>29436.977489889159</v>
      </c>
      <c r="V186" s="32">
        <v>29443.954728659261</v>
      </c>
      <c r="W186" s="32">
        <v>29483.58842395385</v>
      </c>
      <c r="X186" s="32">
        <v>29509.754495433881</v>
      </c>
      <c r="Y186" s="32">
        <v>29535.840644876593</v>
      </c>
      <c r="Z186" s="32">
        <v>29536.294244958408</v>
      </c>
      <c r="AA186" s="32">
        <v>29575.867358636482</v>
      </c>
      <c r="AB186" s="32">
        <v>29577.898639344075</v>
      </c>
      <c r="AC186" s="32">
        <v>29599.448123354046</v>
      </c>
      <c r="AD186" s="32">
        <v>29599.448123354046</v>
      </c>
      <c r="AE186" s="32">
        <v>29684.02773268702</v>
      </c>
      <c r="AF186" s="32">
        <v>29684.204155826537</v>
      </c>
      <c r="AG186" s="32">
        <v>29762.886874465366</v>
      </c>
      <c r="AH186" s="32">
        <v>29762.886874465366</v>
      </c>
      <c r="AI186" s="32">
        <v>30025.065347723146</v>
      </c>
      <c r="AJ186" s="32">
        <v>30025.065347723146</v>
      </c>
    </row>
    <row r="187" spans="1:36" x14ac:dyDescent="0.2">
      <c r="A187" s="32">
        <v>0</v>
      </c>
      <c r="B187" s="32">
        <v>-1.8189894035458565E-12</v>
      </c>
      <c r="C187" s="32">
        <v>0</v>
      </c>
      <c r="D187" s="32">
        <v>0</v>
      </c>
      <c r="E187" s="32">
        <v>0</v>
      </c>
      <c r="F187" s="32">
        <v>0</v>
      </c>
      <c r="G187" s="32">
        <v>3.637978807091713E-12</v>
      </c>
      <c r="H187" s="32">
        <v>0</v>
      </c>
      <c r="I187" s="32">
        <v>3.637978807091713E-12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26954.276920241507</v>
      </c>
      <c r="P187" s="32">
        <v>27035.29053764142</v>
      </c>
      <c r="Q187" s="32">
        <v>27117.873182271072</v>
      </c>
      <c r="R187" s="32">
        <v>27215.341174079716</v>
      </c>
      <c r="S187" s="32">
        <v>27314.253757101502</v>
      </c>
      <c r="T187" s="32">
        <v>27389.209686900493</v>
      </c>
      <c r="U187" s="32">
        <v>27413.961917958699</v>
      </c>
      <c r="V187" s="32">
        <v>27420.459655642593</v>
      </c>
      <c r="W187" s="32">
        <v>27457.369580034356</v>
      </c>
      <c r="X187" s="32">
        <v>27481.737424434908</v>
      </c>
      <c r="Y187" s="32">
        <v>27506.03083932964</v>
      </c>
      <c r="Z187" s="32">
        <v>27506.453266373082</v>
      </c>
      <c r="AA187" s="32">
        <v>27543.306772536151</v>
      </c>
      <c r="AB187" s="32">
        <v>27545.198456286009</v>
      </c>
      <c r="AC187" s="32">
        <v>27565.266981806468</v>
      </c>
      <c r="AD187" s="32">
        <v>27565.266981806468</v>
      </c>
      <c r="AE187" s="32">
        <v>27644.033974446465</v>
      </c>
      <c r="AF187" s="32">
        <v>27644.198273149679</v>
      </c>
      <c r="AG187" s="32">
        <v>27717.473630754146</v>
      </c>
      <c r="AH187" s="32">
        <v>27717.473630754146</v>
      </c>
      <c r="AI187" s="32">
        <v>27961.634250983108</v>
      </c>
      <c r="AJ187" s="32">
        <v>27961.634250983108</v>
      </c>
    </row>
    <row r="188" spans="1:36" x14ac:dyDescent="0.2">
      <c r="A188" s="32">
        <v>0</v>
      </c>
      <c r="B188" s="32">
        <v>0</v>
      </c>
      <c r="C188" s="32">
        <v>-3.637978807091713E-12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26832.205715154254</v>
      </c>
      <c r="O188" s="32">
        <v>26927.207130938274</v>
      </c>
      <c r="P188" s="32">
        <v>27008.139387537442</v>
      </c>
      <c r="Q188" s="32">
        <v>27090.639095615064</v>
      </c>
      <c r="R188" s="32">
        <v>27188.009201733439</v>
      </c>
      <c r="S188" s="32">
        <v>27286.822448282954</v>
      </c>
      <c r="T188" s="32">
        <v>27361.703100928982</v>
      </c>
      <c r="U188" s="32">
        <v>27386.430473680601</v>
      </c>
      <c r="V188" s="32">
        <v>27392.921685780799</v>
      </c>
      <c r="W188" s="32">
        <v>27429.794542070922</v>
      </c>
      <c r="X188" s="32">
        <v>27454.137914198833</v>
      </c>
      <c r="Y188" s="32">
        <v>27478.406931569392</v>
      </c>
      <c r="Z188" s="32">
        <v>27478.82893437548</v>
      </c>
      <c r="AA188" s="32">
        <v>27515.64542909692</v>
      </c>
      <c r="AB188" s="32">
        <v>27517.535213056231</v>
      </c>
      <c r="AC188" s="32">
        <v>27537.583584047632</v>
      </c>
      <c r="AD188" s="32">
        <v>27537.583584047632</v>
      </c>
      <c r="AE188" s="32">
        <v>27616.271472139542</v>
      </c>
      <c r="AF188" s="32">
        <v>27616.435605839953</v>
      </c>
      <c r="AG188" s="32">
        <v>27689.637374065736</v>
      </c>
      <c r="AH188" s="32">
        <v>27689.637374065736</v>
      </c>
      <c r="AI188" s="32">
        <v>27933.552787325676</v>
      </c>
      <c r="AJ188" s="32">
        <v>27933.552787325676</v>
      </c>
    </row>
    <row r="189" spans="1:36" x14ac:dyDescent="0.2">
      <c r="A189" s="32">
        <v>0</v>
      </c>
      <c r="B189" s="32">
        <v>0</v>
      </c>
      <c r="C189" s="32">
        <v>0</v>
      </c>
      <c r="D189" s="32">
        <v>-3.637978807091713E-12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28321.133980957842</v>
      </c>
      <c r="N189" s="32">
        <v>28451.957388755192</v>
      </c>
      <c r="O189" s="32">
        <v>28552.693655555344</v>
      </c>
      <c r="P189" s="32">
        <v>28638.511464966174</v>
      </c>
      <c r="Q189" s="32">
        <v>28725.991346557999</v>
      </c>
      <c r="R189" s="32">
        <v>28829.2392919423</v>
      </c>
      <c r="S189" s="32">
        <v>28934.017494305423</v>
      </c>
      <c r="T189" s="32">
        <v>29013.418388922288</v>
      </c>
      <c r="U189" s="32">
        <v>29039.638453099404</v>
      </c>
      <c r="V189" s="32">
        <v>29046.521513405249</v>
      </c>
      <c r="W189" s="32">
        <v>29085.620234811362</v>
      </c>
      <c r="X189" s="32">
        <v>29111.433117801102</v>
      </c>
      <c r="Y189" s="32">
        <v>29137.167157537689</v>
      </c>
      <c r="Z189" s="32">
        <v>29137.61463494541</v>
      </c>
      <c r="AA189" s="32">
        <v>29176.653592463019</v>
      </c>
      <c r="AB189" s="32">
        <v>29178.657455032317</v>
      </c>
      <c r="AC189" s="32">
        <v>29199.916065048081</v>
      </c>
      <c r="AD189" s="32">
        <v>29199.916065048081</v>
      </c>
      <c r="AE189" s="32">
        <v>29283.354022507454</v>
      </c>
      <c r="AF189" s="32">
        <v>29283.528064295137</v>
      </c>
      <c r="AG189" s="32">
        <v>29361.148727033469</v>
      </c>
      <c r="AH189" s="32">
        <v>29361.148727033469</v>
      </c>
      <c r="AI189" s="32">
        <v>29619.788326707265</v>
      </c>
      <c r="AJ189" s="32">
        <v>29619.788326707265</v>
      </c>
    </row>
    <row r="190" spans="1:36" x14ac:dyDescent="0.2">
      <c r="A190" s="32">
        <v>0</v>
      </c>
      <c r="B190" s="32">
        <v>0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30284.14547074545</v>
      </c>
      <c r="M190" s="32">
        <v>30415.461524891412</v>
      </c>
      <c r="N190" s="32">
        <v>30555.9592298594</v>
      </c>
      <c r="O190" s="32">
        <v>30664.144871334112</v>
      </c>
      <c r="P190" s="32">
        <v>30756.308846196156</v>
      </c>
      <c r="Q190" s="32">
        <v>30850.257802284825</v>
      </c>
      <c r="R190" s="32">
        <v>30961.140859173425</v>
      </c>
      <c r="S190" s="32">
        <v>31073.667334446822</v>
      </c>
      <c r="T190" s="32">
        <v>31158.939868268561</v>
      </c>
      <c r="U190" s="32">
        <v>31187.098887384655</v>
      </c>
      <c r="V190" s="32">
        <v>31194.490945063088</v>
      </c>
      <c r="W190" s="32">
        <v>31236.480988872761</v>
      </c>
      <c r="X190" s="32">
        <v>31264.202716044732</v>
      </c>
      <c r="Y190" s="32">
        <v>31291.839769561535</v>
      </c>
      <c r="Z190" s="32">
        <v>31292.320337602592</v>
      </c>
      <c r="AA190" s="32">
        <v>31334.246198027075</v>
      </c>
      <c r="AB190" s="32">
        <v>31336.398244796055</v>
      </c>
      <c r="AC190" s="32">
        <v>31359.228913774277</v>
      </c>
      <c r="AD190" s="32">
        <v>31359.228913774277</v>
      </c>
      <c r="AE190" s="32">
        <v>31448.837048340054</v>
      </c>
      <c r="AF190" s="32">
        <v>31449.0239603931</v>
      </c>
      <c r="AG190" s="32">
        <v>31532.384615465799</v>
      </c>
      <c r="AH190" s="32">
        <v>31532.384615465799</v>
      </c>
      <c r="AI190" s="32">
        <v>31810.150428020512</v>
      </c>
      <c r="AJ190" s="32">
        <v>31810.150428020512</v>
      </c>
    </row>
    <row r="191" spans="1:36" x14ac:dyDescent="0.2">
      <c r="A191" s="32">
        <v>0</v>
      </c>
      <c r="B191" s="32">
        <v>0</v>
      </c>
      <c r="C191" s="32">
        <v>3.637978807091713E-12</v>
      </c>
      <c r="D191" s="32">
        <v>-3.637978807091713E-12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27101.854012588785</v>
      </c>
      <c r="L191" s="32">
        <v>27227.964331205705</v>
      </c>
      <c r="M191" s="32">
        <v>27346.028380325231</v>
      </c>
      <c r="N191" s="32">
        <v>27472.347496814091</v>
      </c>
      <c r="O191" s="32">
        <v>27569.615382086522</v>
      </c>
      <c r="P191" s="32">
        <v>27652.478457176094</v>
      </c>
      <c r="Q191" s="32">
        <v>27736.946378775774</v>
      </c>
      <c r="R191" s="32">
        <v>27836.639464744283</v>
      </c>
      <c r="S191" s="32">
        <v>27937.810120459832</v>
      </c>
      <c r="T191" s="32">
        <v>28014.477217161395</v>
      </c>
      <c r="U191" s="32">
        <v>28039.794516235768</v>
      </c>
      <c r="V191" s="32">
        <v>28046.440590598246</v>
      </c>
      <c r="W191" s="32">
        <v>28084.193130659842</v>
      </c>
      <c r="X191" s="32">
        <v>28109.11726792391</v>
      </c>
      <c r="Y191" s="32">
        <v>28133.96527653297</v>
      </c>
      <c r="Z191" s="32">
        <v>28134.397347152008</v>
      </c>
      <c r="AA191" s="32">
        <v>28172.092181014687</v>
      </c>
      <c r="AB191" s="32">
        <v>28174.027049961922</v>
      </c>
      <c r="AC191" s="32">
        <v>28194.553719310974</v>
      </c>
      <c r="AD191" s="32">
        <v>28194.553719310974</v>
      </c>
      <c r="AE191" s="32">
        <v>28275.118881504499</v>
      </c>
      <c r="AF191" s="32">
        <v>28275.286930978385</v>
      </c>
      <c r="AG191" s="32">
        <v>28350.235089748061</v>
      </c>
      <c r="AH191" s="32">
        <v>28350.235089748061</v>
      </c>
      <c r="AI191" s="32">
        <v>28599.969646200181</v>
      </c>
      <c r="AJ191" s="32">
        <v>28599.969646200181</v>
      </c>
    </row>
    <row r="192" spans="1:36" x14ac:dyDescent="0.2">
      <c r="A192" s="32">
        <v>0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27701.998676430569</v>
      </c>
      <c r="K192" s="32">
        <v>27875.891208654913</v>
      </c>
      <c r="L192" s="32">
        <v>28005.60327633933</v>
      </c>
      <c r="M192" s="32">
        <v>28127.03927062151</v>
      </c>
      <c r="N192" s="32">
        <v>28256.966099508612</v>
      </c>
      <c r="O192" s="32">
        <v>28357.0119851772</v>
      </c>
      <c r="P192" s="32">
        <v>28442.241654901587</v>
      </c>
      <c r="Q192" s="32">
        <v>28529.12200604067</v>
      </c>
      <c r="R192" s="32">
        <v>28631.662356875062</v>
      </c>
      <c r="S192" s="32">
        <v>28735.722477298001</v>
      </c>
      <c r="T192" s="32">
        <v>28814.579209606552</v>
      </c>
      <c r="U192" s="32">
        <v>28840.619578445025</v>
      </c>
      <c r="V192" s="32">
        <v>28847.455466713294</v>
      </c>
      <c r="W192" s="32">
        <v>28886.286230804883</v>
      </c>
      <c r="X192" s="32">
        <v>28911.922209012129</v>
      </c>
      <c r="Y192" s="32">
        <v>28937.47988430682</v>
      </c>
      <c r="Z192" s="32">
        <v>28937.924294994191</v>
      </c>
      <c r="AA192" s="32">
        <v>28976.695704780261</v>
      </c>
      <c r="AB192" s="32">
        <v>28978.685834173295</v>
      </c>
      <c r="AC192" s="32">
        <v>28999.798751443992</v>
      </c>
      <c r="AD192" s="32">
        <v>28999.798751443992</v>
      </c>
      <c r="AE192" s="32">
        <v>29082.664879180902</v>
      </c>
      <c r="AF192" s="32">
        <v>29082.837728198891</v>
      </c>
      <c r="AG192" s="32">
        <v>29159.926429185252</v>
      </c>
      <c r="AH192" s="32">
        <v>29159.926429185252</v>
      </c>
      <c r="AI192" s="32">
        <v>29416.793480548873</v>
      </c>
      <c r="AJ192" s="32">
        <v>29416.793480548873</v>
      </c>
    </row>
    <row r="193" spans="1:36" x14ac:dyDescent="0.2">
      <c r="A193" s="32">
        <v>0</v>
      </c>
      <c r="B193" s="32">
        <v>0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29285.93315434935</v>
      </c>
      <c r="J193" s="32">
        <v>29499.805880181771</v>
      </c>
      <c r="K193" s="32">
        <v>29684.98370812658</v>
      </c>
      <c r="L193" s="32">
        <v>29823.11384312882</v>
      </c>
      <c r="M193" s="32">
        <v>29952.430803252679</v>
      </c>
      <c r="N193" s="32">
        <v>30090.78963705257</v>
      </c>
      <c r="O193" s="32">
        <v>30197.3283110597</v>
      </c>
      <c r="P193" s="32">
        <v>30288.089224792635</v>
      </c>
      <c r="Q193" s="32">
        <v>30380.607946035143</v>
      </c>
      <c r="R193" s="32">
        <v>30489.802971268968</v>
      </c>
      <c r="S193" s="32">
        <v>30600.61639625685</v>
      </c>
      <c r="T193" s="32">
        <v>30684.590781015846</v>
      </c>
      <c r="U193" s="32">
        <v>30712.321120431279</v>
      </c>
      <c r="V193" s="32">
        <v>30719.600644890434</v>
      </c>
      <c r="W193" s="32">
        <v>30760.951451966153</v>
      </c>
      <c r="X193" s="32">
        <v>30788.251156564933</v>
      </c>
      <c r="Y193" s="32">
        <v>30815.467476540558</v>
      </c>
      <c r="Z193" s="32">
        <v>30815.94072863914</v>
      </c>
      <c r="AA193" s="32">
        <v>30857.228329427424</v>
      </c>
      <c r="AB193" s="32">
        <v>30859.347614445687</v>
      </c>
      <c r="AC193" s="32">
        <v>30881.830720026792</v>
      </c>
      <c r="AD193" s="32">
        <v>30881.830720026792</v>
      </c>
      <c r="AE193" s="32">
        <v>30970.074702377464</v>
      </c>
      <c r="AF193" s="32">
        <v>30970.258768969077</v>
      </c>
      <c r="AG193" s="32">
        <v>31052.350380524451</v>
      </c>
      <c r="AH193" s="32">
        <v>31052.350380524451</v>
      </c>
      <c r="AI193" s="32">
        <v>31325.887616618849</v>
      </c>
      <c r="AJ193" s="32">
        <v>31325.887616618849</v>
      </c>
    </row>
    <row r="194" spans="1:36" x14ac:dyDescent="0.2">
      <c r="A194" s="32">
        <v>0</v>
      </c>
      <c r="B194" s="32">
        <v>0</v>
      </c>
      <c r="C194" s="32">
        <v>3.637978807091713E-12</v>
      </c>
      <c r="D194" s="32">
        <v>3.637978807091713E-12</v>
      </c>
      <c r="E194" s="32">
        <v>3.637978807091713E-12</v>
      </c>
      <c r="F194" s="32">
        <v>3.637978807091713E-12</v>
      </c>
      <c r="G194" s="32">
        <v>3.637978807091713E-12</v>
      </c>
      <c r="H194" s="32">
        <v>30833.184489247808</v>
      </c>
      <c r="I194" s="32">
        <v>31095.963451486994</v>
      </c>
      <c r="J194" s="32">
        <v>31323.054677527274</v>
      </c>
      <c r="K194" s="32">
        <v>31519.677504583833</v>
      </c>
      <c r="L194" s="32">
        <v>31666.344834832136</v>
      </c>
      <c r="M194" s="32">
        <v>31803.65428795679</v>
      </c>
      <c r="N194" s="32">
        <v>31950.564451835002</v>
      </c>
      <c r="O194" s="32">
        <v>32063.687796603805</v>
      </c>
      <c r="P194" s="32">
        <v>32160.058229513976</v>
      </c>
      <c r="Q194" s="32">
        <v>32258.295112019052</v>
      </c>
      <c r="R194" s="32">
        <v>32374.238984999276</v>
      </c>
      <c r="S194" s="32">
        <v>32491.901283659736</v>
      </c>
      <c r="T194" s="32">
        <v>32581.065743114192</v>
      </c>
      <c r="U194" s="32">
        <v>32610.509968654656</v>
      </c>
      <c r="V194" s="32">
        <v>32618.239407403733</v>
      </c>
      <c r="W194" s="32">
        <v>32662.145919746679</v>
      </c>
      <c r="X194" s="32">
        <v>32691.132894891569</v>
      </c>
      <c r="Y194" s="32">
        <v>32720.031331789094</v>
      </c>
      <c r="Z194" s="32">
        <v>32720.533833446912</v>
      </c>
      <c r="AA194" s="32">
        <v>32764.373233009341</v>
      </c>
      <c r="AB194" s="32">
        <v>32766.623501393275</v>
      </c>
      <c r="AC194" s="32">
        <v>32790.496185447468</v>
      </c>
      <c r="AD194" s="32">
        <v>32790.496185447468</v>
      </c>
      <c r="AE194" s="32">
        <v>32884.194126896968</v>
      </c>
      <c r="AF194" s="32">
        <v>32884.38956980723</v>
      </c>
      <c r="AG194" s="32">
        <v>32971.554890411688</v>
      </c>
      <c r="AH194" s="32">
        <v>32971.554890411688</v>
      </c>
      <c r="AI194" s="32">
        <v>33261.998218660185</v>
      </c>
      <c r="AJ194" s="32">
        <v>33261.998218660185</v>
      </c>
    </row>
    <row r="195" spans="1:36" x14ac:dyDescent="0.2">
      <c r="A195" s="32">
        <v>0</v>
      </c>
      <c r="B195" s="32">
        <v>0</v>
      </c>
      <c r="C195" s="32">
        <v>0</v>
      </c>
      <c r="D195" s="32">
        <v>0</v>
      </c>
      <c r="E195" s="32">
        <v>0</v>
      </c>
      <c r="F195" s="32">
        <v>0</v>
      </c>
      <c r="G195" s="32">
        <v>23835.117513075787</v>
      </c>
      <c r="H195" s="32">
        <v>24108.188626652824</v>
      </c>
      <c r="I195" s="32">
        <v>24313.653125170244</v>
      </c>
      <c r="J195" s="32">
        <v>24491.213704900376</v>
      </c>
      <c r="K195" s="32">
        <v>24644.951318497773</v>
      </c>
      <c r="L195" s="32">
        <v>24759.629180079886</v>
      </c>
      <c r="M195" s="32">
        <v>24866.990202010853</v>
      </c>
      <c r="N195" s="32">
        <v>24981.857933016174</v>
      </c>
      <c r="O195" s="32">
        <v>25070.308055147256</v>
      </c>
      <c r="P195" s="32">
        <v>25145.659226721531</v>
      </c>
      <c r="Q195" s="32">
        <v>25222.469758385963</v>
      </c>
      <c r="R195" s="32">
        <v>25313.125226065167</v>
      </c>
      <c r="S195" s="32">
        <v>25405.124315271834</v>
      </c>
      <c r="T195" s="32">
        <v>25474.841201248084</v>
      </c>
      <c r="U195" s="32">
        <v>25497.863375410561</v>
      </c>
      <c r="V195" s="32">
        <v>25503.906953796242</v>
      </c>
      <c r="W195" s="32">
        <v>25538.237059461175</v>
      </c>
      <c r="X195" s="32">
        <v>25560.901713666866</v>
      </c>
      <c r="Y195" s="32">
        <v>25583.49714061616</v>
      </c>
      <c r="Z195" s="32">
        <v>25583.890042126419</v>
      </c>
      <c r="AA195" s="32">
        <v>25618.167672914078</v>
      </c>
      <c r="AB195" s="32">
        <v>25619.927137450715</v>
      </c>
      <c r="AC195" s="32">
        <v>25638.592973618357</v>
      </c>
      <c r="AD195" s="32">
        <v>25638.592973618357</v>
      </c>
      <c r="AE195" s="32">
        <v>25711.85454824362</v>
      </c>
      <c r="AF195" s="32">
        <v>25712.007363290926</v>
      </c>
      <c r="AG195" s="32">
        <v>25780.161140646222</v>
      </c>
      <c r="AH195" s="32">
        <v>25780.161140646222</v>
      </c>
      <c r="AI195" s="32">
        <v>26007.256157225173</v>
      </c>
      <c r="AJ195" s="32">
        <v>26007.256157225173</v>
      </c>
    </row>
    <row r="196" spans="1:36" x14ac:dyDescent="0.2">
      <c r="A196" s="32">
        <v>0</v>
      </c>
      <c r="B196" s="32">
        <v>1.8189894035458565E-12</v>
      </c>
      <c r="C196" s="32">
        <v>1.8189894035458565E-12</v>
      </c>
      <c r="D196" s="32">
        <v>1.8189894035458565E-12</v>
      </c>
      <c r="E196" s="32">
        <v>0</v>
      </c>
      <c r="F196" s="32">
        <v>19701.373352402748</v>
      </c>
      <c r="G196" s="32">
        <v>19971.460160112903</v>
      </c>
      <c r="H196" s="32">
        <v>20200.266620273615</v>
      </c>
      <c r="I196" s="32">
        <v>20372.425454573764</v>
      </c>
      <c r="J196" s="32">
        <v>20521.203577532106</v>
      </c>
      <c r="K196" s="32">
        <v>20650.020421979669</v>
      </c>
      <c r="L196" s="32">
        <v>20746.10907531136</v>
      </c>
      <c r="M196" s="32">
        <v>20836.066944034559</v>
      </c>
      <c r="N196" s="32">
        <v>20932.314689077008</v>
      </c>
      <c r="O196" s="32">
        <v>21006.427102801379</v>
      </c>
      <c r="P196" s="32">
        <v>21069.56389750306</v>
      </c>
      <c r="Q196" s="32">
        <v>21133.923490954687</v>
      </c>
      <c r="R196" s="32">
        <v>21209.88376511983</v>
      </c>
      <c r="S196" s="32">
        <v>21286.969860619447</v>
      </c>
      <c r="T196" s="32">
        <v>21345.385683826444</v>
      </c>
      <c r="U196" s="32">
        <v>21364.675978234802</v>
      </c>
      <c r="V196" s="32">
        <v>21369.739896417203</v>
      </c>
      <c r="W196" s="32">
        <v>21398.505113840758</v>
      </c>
      <c r="X196" s="32">
        <v>21417.495842049393</v>
      </c>
      <c r="Y196" s="32">
        <v>21436.428564695758</v>
      </c>
      <c r="Z196" s="32">
        <v>21436.757777121697</v>
      </c>
      <c r="AA196" s="32">
        <v>21465.479025812132</v>
      </c>
      <c r="AB196" s="32">
        <v>21466.953282269114</v>
      </c>
      <c r="AC196" s="32">
        <v>21482.593398294252</v>
      </c>
      <c r="AD196" s="32">
        <v>21482.593398294252</v>
      </c>
      <c r="AE196" s="32">
        <v>21543.979318380148</v>
      </c>
      <c r="AF196" s="32">
        <v>21544.107362205712</v>
      </c>
      <c r="AG196" s="32">
        <v>21601.213455702662</v>
      </c>
      <c r="AH196" s="32">
        <v>21601.213455702662</v>
      </c>
      <c r="AI196" s="32">
        <v>21791.496514876948</v>
      </c>
      <c r="AJ196" s="32">
        <v>21791.496514876948</v>
      </c>
    </row>
    <row r="197" spans="1:36" x14ac:dyDescent="0.2">
      <c r="A197" s="32">
        <v>0</v>
      </c>
      <c r="B197" s="32">
        <v>0</v>
      </c>
      <c r="C197" s="32">
        <v>0</v>
      </c>
      <c r="D197" s="32">
        <v>0</v>
      </c>
      <c r="E197" s="32">
        <v>27033.764428162223</v>
      </c>
      <c r="F197" s="32">
        <v>27489.902233203207</v>
      </c>
      <c r="G197" s="32">
        <v>27866.762252330991</v>
      </c>
      <c r="H197" s="32">
        <v>28186.02259563981</v>
      </c>
      <c r="I197" s="32">
        <v>28426.240850420316</v>
      </c>
      <c r="J197" s="32">
        <v>28633.835315100896</v>
      </c>
      <c r="K197" s="32">
        <v>28813.577224282133</v>
      </c>
      <c r="L197" s="32">
        <v>28947.652531549291</v>
      </c>
      <c r="M197" s="32">
        <v>29073.173375810969</v>
      </c>
      <c r="N197" s="32">
        <v>29207.470668393395</v>
      </c>
      <c r="O197" s="32">
        <v>29310.881886033265</v>
      </c>
      <c r="P197" s="32">
        <v>29398.978501564652</v>
      </c>
      <c r="Q197" s="32">
        <v>29488.781323941916</v>
      </c>
      <c r="R197" s="32">
        <v>29594.770915279336</v>
      </c>
      <c r="S197" s="32">
        <v>29702.331398039561</v>
      </c>
      <c r="T197" s="32">
        <v>29783.84070402084</v>
      </c>
      <c r="U197" s="32">
        <v>29810.757015785006</v>
      </c>
      <c r="V197" s="32">
        <v>29817.82284887497</v>
      </c>
      <c r="W197" s="32">
        <v>29857.959797733613</v>
      </c>
      <c r="X197" s="32">
        <v>29884.458116021106</v>
      </c>
      <c r="Y197" s="32">
        <v>29910.875497451696</v>
      </c>
      <c r="Z197" s="32">
        <v>29911.334857174548</v>
      </c>
      <c r="AA197" s="32">
        <v>29951.410455174384</v>
      </c>
      <c r="AB197" s="32">
        <v>29953.467528310568</v>
      </c>
      <c r="AC197" s="32">
        <v>29975.290639459035</v>
      </c>
      <c r="AD197" s="32">
        <v>29975.290639459035</v>
      </c>
      <c r="AE197" s="32">
        <v>30060.944208449986</v>
      </c>
      <c r="AF197" s="32">
        <v>30061.122871743319</v>
      </c>
      <c r="AG197" s="32">
        <v>30140.804673568564</v>
      </c>
      <c r="AH197" s="32">
        <v>30140.804673568564</v>
      </c>
      <c r="AI197" s="32">
        <v>30406.312189200617</v>
      </c>
      <c r="AJ197" s="32">
        <v>30406.312189200617</v>
      </c>
    </row>
    <row r="198" spans="1:36" x14ac:dyDescent="0.2">
      <c r="A198" s="32">
        <v>0</v>
      </c>
      <c r="B198" s="32">
        <v>0</v>
      </c>
      <c r="C198" s="32">
        <v>0</v>
      </c>
      <c r="D198" s="32">
        <v>24594.13381166738</v>
      </c>
      <c r="E198" s="32">
        <v>25217.022672355131</v>
      </c>
      <c r="F198" s="32">
        <v>25642.506788783037</v>
      </c>
      <c r="G198" s="32">
        <v>25994.040799960167</v>
      </c>
      <c r="H198" s="32">
        <v>26291.845988615856</v>
      </c>
      <c r="I198" s="32">
        <v>26515.920929906799</v>
      </c>
      <c r="J198" s="32">
        <v>26709.564487629457</v>
      </c>
      <c r="K198" s="32">
        <v>26877.227256573093</v>
      </c>
      <c r="L198" s="32">
        <v>27002.292342204924</v>
      </c>
      <c r="M198" s="32">
        <v>27119.377847777447</v>
      </c>
      <c r="N198" s="32">
        <v>27244.650000713682</v>
      </c>
      <c r="O198" s="32">
        <v>27341.111706101772</v>
      </c>
      <c r="P198" s="32">
        <v>27423.287991876405</v>
      </c>
      <c r="Q198" s="32">
        <v>27507.055822803046</v>
      </c>
      <c r="R198" s="32">
        <v>27605.922628234148</v>
      </c>
      <c r="S198" s="32">
        <v>27706.254756954946</v>
      </c>
      <c r="T198" s="32">
        <v>27782.286418117037</v>
      </c>
      <c r="U198" s="32">
        <v>27807.393881260647</v>
      </c>
      <c r="V198" s="32">
        <v>27813.984871342778</v>
      </c>
      <c r="W198" s="32">
        <v>27851.424509172615</v>
      </c>
      <c r="X198" s="32">
        <v>27876.142069126599</v>
      </c>
      <c r="Y198" s="32">
        <v>27900.784131398384</v>
      </c>
      <c r="Z198" s="32">
        <v>27901.212620911072</v>
      </c>
      <c r="AA198" s="32">
        <v>27938.595030824999</v>
      </c>
      <c r="AB198" s="32">
        <v>27940.513863107928</v>
      </c>
      <c r="AC198" s="32">
        <v>27960.87040243025</v>
      </c>
      <c r="AD198" s="32">
        <v>27960.87040243025</v>
      </c>
      <c r="AE198" s="32">
        <v>28040.767820969668</v>
      </c>
      <c r="AF198" s="32">
        <v>28040.934477608651</v>
      </c>
      <c r="AG198" s="32">
        <v>28115.261447814402</v>
      </c>
      <c r="AH198" s="32">
        <v>28115.261447814402</v>
      </c>
      <c r="AI198" s="32">
        <v>28362.926143538367</v>
      </c>
      <c r="AJ198" s="32">
        <v>28362.926143538367</v>
      </c>
    </row>
    <row r="199" spans="1:36" x14ac:dyDescent="0.2">
      <c r="A199" s="32">
        <v>0</v>
      </c>
      <c r="B199" s="32">
        <v>0</v>
      </c>
      <c r="C199" s="32">
        <v>23325.200469787087</v>
      </c>
      <c r="D199" s="32">
        <v>24352.12894417415</v>
      </c>
      <c r="E199" s="32">
        <v>24968.888614163498</v>
      </c>
      <c r="F199" s="32">
        <v>25390.185991265469</v>
      </c>
      <c r="G199" s="32">
        <v>25738.260927915082</v>
      </c>
      <c r="H199" s="32">
        <v>26033.135730578269</v>
      </c>
      <c r="I199" s="32">
        <v>26255.005787286125</v>
      </c>
      <c r="J199" s="32">
        <v>26446.743903496328</v>
      </c>
      <c r="K199" s="32">
        <v>26612.75688040043</v>
      </c>
      <c r="L199" s="32">
        <v>26736.591332755721</v>
      </c>
      <c r="M199" s="32">
        <v>26852.524723662267</v>
      </c>
      <c r="N199" s="32">
        <v>26976.56420579155</v>
      </c>
      <c r="O199" s="32">
        <v>27072.076733525759</v>
      </c>
      <c r="P199" s="32">
        <v>27153.444409356969</v>
      </c>
      <c r="Q199" s="32">
        <v>27236.387969627085</v>
      </c>
      <c r="R199" s="32">
        <v>27334.281931357691</v>
      </c>
      <c r="S199" s="32">
        <v>27433.626797680783</v>
      </c>
      <c r="T199" s="32">
        <v>27508.910311653559</v>
      </c>
      <c r="U199" s="32">
        <v>27533.770718798463</v>
      </c>
      <c r="V199" s="32">
        <v>27540.296853915843</v>
      </c>
      <c r="W199" s="32">
        <v>27577.36808785468</v>
      </c>
      <c r="X199" s="32">
        <v>27601.842428435004</v>
      </c>
      <c r="Y199" s="32">
        <v>27626.242014225994</v>
      </c>
      <c r="Z199" s="32">
        <v>27626.666287426429</v>
      </c>
      <c r="AA199" s="32">
        <v>27663.680856568768</v>
      </c>
      <c r="AB199" s="32">
        <v>27665.580807651979</v>
      </c>
      <c r="AC199" s="32">
        <v>27685.73703979377</v>
      </c>
      <c r="AD199" s="32">
        <v>27685.73703979377</v>
      </c>
      <c r="AE199" s="32">
        <v>27764.848272312785</v>
      </c>
      <c r="AF199" s="32">
        <v>27765.013289059993</v>
      </c>
      <c r="AG199" s="32">
        <v>27838.608886137761</v>
      </c>
      <c r="AH199" s="32">
        <v>27838.608886137761</v>
      </c>
      <c r="AI199" s="32">
        <v>28083.836575446683</v>
      </c>
      <c r="AJ199" s="32">
        <v>28083.836575446683</v>
      </c>
    </row>
    <row r="200" spans="1:36" x14ac:dyDescent="0.2">
      <c r="A200" s="32">
        <v>0</v>
      </c>
      <c r="B200" s="32">
        <v>24561.949724420367</v>
      </c>
      <c r="C200" s="32">
        <v>27067.580140363636</v>
      </c>
      <c r="D200" s="32">
        <v>28259.272739743334</v>
      </c>
      <c r="E200" s="32">
        <v>28974.987565706127</v>
      </c>
      <c r="F200" s="32">
        <v>29463.879420350782</v>
      </c>
      <c r="G200" s="32">
        <v>29867.800760911992</v>
      </c>
      <c r="H200" s="32">
        <v>30209.986345245907</v>
      </c>
      <c r="I200" s="32">
        <v>30467.454037687214</v>
      </c>
      <c r="J200" s="32">
        <v>30689.9553119294</v>
      </c>
      <c r="K200" s="32">
        <v>30882.60401231303</v>
      </c>
      <c r="L200" s="32">
        <v>31026.306912856438</v>
      </c>
      <c r="M200" s="32">
        <v>31160.841077026718</v>
      </c>
      <c r="N200" s="32">
        <v>31304.781903063882</v>
      </c>
      <c r="O200" s="32">
        <v>31415.618806789666</v>
      </c>
      <c r="P200" s="32">
        <v>31510.041407326335</v>
      </c>
      <c r="Q200" s="32">
        <v>31606.292732910715</v>
      </c>
      <c r="R200" s="32">
        <v>31719.893156531212</v>
      </c>
      <c r="S200" s="32">
        <v>31835.177273133642</v>
      </c>
      <c r="T200" s="32">
        <v>31922.539546840391</v>
      </c>
      <c r="U200" s="32">
        <v>31951.388647776883</v>
      </c>
      <c r="V200" s="32">
        <v>31958.961859656683</v>
      </c>
      <c r="W200" s="32">
        <v>32001.980936677752</v>
      </c>
      <c r="X200" s="32">
        <v>32030.38202913132</v>
      </c>
      <c r="Y200" s="32">
        <v>32058.696372866318</v>
      </c>
      <c r="Z200" s="32">
        <v>32059.188717996174</v>
      </c>
      <c r="AA200" s="32">
        <v>32102.142038715498</v>
      </c>
      <c r="AB200" s="32">
        <v>32104.346824834021</v>
      </c>
      <c r="AC200" s="32">
        <v>32127.736995886677</v>
      </c>
      <c r="AD200" s="32">
        <v>32127.736995886677</v>
      </c>
      <c r="AE200" s="32">
        <v>32219.541121171045</v>
      </c>
      <c r="AF200" s="32">
        <v>32219.732613803029</v>
      </c>
      <c r="AG200" s="32">
        <v>32305.136155112814</v>
      </c>
      <c r="AH200" s="32">
        <v>32305.136155112814</v>
      </c>
      <c r="AI200" s="32">
        <v>32589.709063354407</v>
      </c>
      <c r="AJ200" s="32">
        <v>32589.709063354407</v>
      </c>
    </row>
    <row r="205" spans="1:36" x14ac:dyDescent="0.2">
      <c r="A205" s="32">
        <v>0</v>
      </c>
      <c r="B205" s="32">
        <v>0</v>
      </c>
      <c r="C205" s="32">
        <v>-1.1368683772161603E-13</v>
      </c>
      <c r="D205" s="32">
        <v>4.6185277824406512E-14</v>
      </c>
      <c r="E205" s="32">
        <v>-1.1368683772161603E-13</v>
      </c>
      <c r="F205" s="32">
        <v>0</v>
      </c>
      <c r="G205" s="32">
        <v>3.5527136788005009E-15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2.2737367544323206E-13</v>
      </c>
      <c r="P205" s="32">
        <v>0</v>
      </c>
      <c r="Q205" s="32">
        <v>0</v>
      </c>
      <c r="R205" s="32">
        <v>0</v>
      </c>
      <c r="S205" s="32">
        <v>0</v>
      </c>
      <c r="T205" s="32">
        <v>6.3948846218409017E-14</v>
      </c>
      <c r="U205" s="32">
        <v>6.3948846218409017E-14</v>
      </c>
      <c r="V205" s="32">
        <v>6.3948846218409017E-14</v>
      </c>
      <c r="W205" s="32">
        <v>6.3948846218409017E-14</v>
      </c>
      <c r="X205" s="32">
        <v>6.3948846218409017E-14</v>
      </c>
      <c r="Y205" s="32">
        <v>2.9132252166164108E-13</v>
      </c>
      <c r="Z205" s="32">
        <v>2.9132252166164108E-13</v>
      </c>
      <c r="AA205" s="32">
        <v>2.9132252166164108E-13</v>
      </c>
      <c r="AB205" s="32">
        <v>6.3948846218409017E-14</v>
      </c>
      <c r="AC205" s="32">
        <v>6.3948846218409017E-14</v>
      </c>
      <c r="AD205" s="32">
        <v>6.3948846218409017E-14</v>
      </c>
      <c r="AE205" s="32">
        <v>6.3948846218409017E-14</v>
      </c>
      <c r="AF205" s="32">
        <v>6.3948846218409017E-14</v>
      </c>
      <c r="AG205" s="32">
        <v>6.3948846218409017E-14</v>
      </c>
      <c r="AH205" s="32">
        <v>6.3948846218409017E-14</v>
      </c>
      <c r="AI205" s="32">
        <v>6.3948846218409017E-14</v>
      </c>
      <c r="AJ205" s="32">
        <v>6.3948846218409017E-14</v>
      </c>
    </row>
    <row r="206" spans="1:36" x14ac:dyDescent="0.2">
      <c r="A206" s="32">
        <v>0</v>
      </c>
      <c r="B206" s="32">
        <v>0</v>
      </c>
      <c r="C206" s="32">
        <v>2.3092638912203256E-14</v>
      </c>
      <c r="D206" s="32">
        <v>0</v>
      </c>
      <c r="E206" s="32">
        <v>6.7501559897209518E-14</v>
      </c>
      <c r="F206" s="32">
        <v>-1.5631940186722204E-13</v>
      </c>
      <c r="G206" s="32">
        <v>-4.6185277824406512E-14</v>
      </c>
      <c r="H206" s="32">
        <v>-4.6185277824406512E-14</v>
      </c>
      <c r="I206" s="32">
        <v>-4.6185277824406512E-14</v>
      </c>
      <c r="J206" s="32">
        <v>-4.6185277824406512E-14</v>
      </c>
      <c r="K206" s="32">
        <v>-4.6185277824406512E-14</v>
      </c>
      <c r="L206" s="32">
        <v>1.8118839761882555E-13</v>
      </c>
      <c r="M206" s="32">
        <v>-4.6185277824406512E-14</v>
      </c>
      <c r="N206" s="32">
        <v>-2.1316282072803006E-14</v>
      </c>
      <c r="O206" s="32">
        <v>4.2632564145606011E-14</v>
      </c>
      <c r="P206" s="32">
        <v>7.1054273576010019E-14</v>
      </c>
      <c r="Q206" s="32">
        <v>-2.7355895326763857E-13</v>
      </c>
      <c r="R206" s="32">
        <v>-4.6185277824406512E-14</v>
      </c>
      <c r="S206" s="32">
        <v>-1.0658141036401503E-13</v>
      </c>
      <c r="T206" s="32">
        <v>-1.0658141036401503E-13</v>
      </c>
      <c r="U206" s="32">
        <v>-3.3395508580724709E-13</v>
      </c>
      <c r="V206" s="32">
        <v>-1.0658141036401503E-13</v>
      </c>
      <c r="W206" s="32">
        <v>-1.0658141036401503E-13</v>
      </c>
      <c r="X206" s="32">
        <v>-1.0658141036401503E-13</v>
      </c>
      <c r="Y206" s="32">
        <v>9.9475983006414026E-14</v>
      </c>
      <c r="Z206" s="32">
        <v>-1.0658141036401503E-13</v>
      </c>
      <c r="AA206" s="32">
        <v>-1.0658141036401503E-13</v>
      </c>
      <c r="AB206" s="32">
        <v>-1.0658141036401503E-13</v>
      </c>
      <c r="AC206" s="32">
        <v>-1.0658141036401503E-13</v>
      </c>
      <c r="AD206" s="32">
        <v>-1.0658141036401503E-13</v>
      </c>
      <c r="AE206" s="32">
        <v>-1.0658141036401503E-13</v>
      </c>
      <c r="AF206" s="32">
        <v>-3.3395508580724709E-13</v>
      </c>
      <c r="AG206" s="32">
        <v>-3.3395508580724709E-13</v>
      </c>
      <c r="AH206" s="32">
        <v>-3.3395508580724709E-13</v>
      </c>
      <c r="AI206" s="32">
        <v>-3.3395508580724709E-13</v>
      </c>
      <c r="AJ206" s="32">
        <v>1766.9292599489704</v>
      </c>
    </row>
    <row r="207" spans="1:36" x14ac:dyDescent="0.2">
      <c r="A207" s="32">
        <v>0</v>
      </c>
      <c r="B207" s="32">
        <v>4.6185277824406512E-14</v>
      </c>
      <c r="C207" s="32">
        <v>4.6185277824406512E-14</v>
      </c>
      <c r="D207" s="32">
        <v>0</v>
      </c>
      <c r="E207" s="32">
        <v>0</v>
      </c>
      <c r="F207" s="32">
        <v>-1.1723955140041653E-13</v>
      </c>
      <c r="G207" s="32">
        <v>3.5527136788005009E-15</v>
      </c>
      <c r="H207" s="32">
        <v>0</v>
      </c>
      <c r="I207" s="32">
        <v>0</v>
      </c>
      <c r="J207" s="32">
        <v>-1.1368683772161603E-13</v>
      </c>
      <c r="K207" s="32">
        <v>1.1723955140041653E-13</v>
      </c>
      <c r="L207" s="32">
        <v>0</v>
      </c>
      <c r="M207" s="32">
        <v>0</v>
      </c>
      <c r="N207" s="32">
        <v>0</v>
      </c>
      <c r="O207" s="32">
        <v>0</v>
      </c>
      <c r="P207" s="32">
        <v>-1.0302869668521453E-13</v>
      </c>
      <c r="Q207" s="32">
        <v>0</v>
      </c>
      <c r="R207" s="32">
        <v>2.3803181647963356E-13</v>
      </c>
      <c r="S207" s="32">
        <v>2.3803181647963356E-13</v>
      </c>
      <c r="T207" s="32">
        <v>1.0658141036401503E-14</v>
      </c>
      <c r="U207" s="32">
        <v>-2.1671553440683056E-13</v>
      </c>
      <c r="V207" s="32">
        <v>1.0658141036401503E-14</v>
      </c>
      <c r="W207" s="32">
        <v>1.0658141036401503E-14</v>
      </c>
      <c r="X207" s="32">
        <v>1.0658141036401503E-14</v>
      </c>
      <c r="Y207" s="32">
        <v>1.0658141036401503E-14</v>
      </c>
      <c r="Z207" s="32">
        <v>2.3803181647963356E-13</v>
      </c>
      <c r="AA207" s="32">
        <v>1.0658141036401503E-14</v>
      </c>
      <c r="AB207" s="32">
        <v>1.0658141036401503E-14</v>
      </c>
      <c r="AC207" s="32">
        <v>1.0658141036401503E-14</v>
      </c>
      <c r="AD207" s="32">
        <v>1.0658141036401503E-14</v>
      </c>
      <c r="AE207" s="32">
        <v>1.0658141036401503E-14</v>
      </c>
      <c r="AF207" s="32">
        <v>1.0658141036401503E-14</v>
      </c>
      <c r="AG207" s="32">
        <v>1.0658141036401503E-14</v>
      </c>
      <c r="AH207" s="32">
        <v>1.0658141036401503E-14</v>
      </c>
      <c r="AI207" s="32">
        <v>1473.1345711626714</v>
      </c>
      <c r="AJ207" s="32">
        <v>1488.2033743501238</v>
      </c>
    </row>
    <row r="208" spans="1:36" x14ac:dyDescent="0.2">
      <c r="A208" s="32">
        <v>-1.1546319456101628E-14</v>
      </c>
      <c r="B208" s="32">
        <v>1.3500311979441904E-13</v>
      </c>
      <c r="C208" s="32">
        <v>2.1316282072803006E-14</v>
      </c>
      <c r="D208" s="32">
        <v>1.3145040611561853E-13</v>
      </c>
      <c r="E208" s="32">
        <v>2.1316282072803006E-14</v>
      </c>
      <c r="F208" s="32">
        <v>-9.9475983006414026E-14</v>
      </c>
      <c r="G208" s="32">
        <v>-9.2370555648813024E-14</v>
      </c>
      <c r="H208" s="32">
        <v>-9.2370555648813024E-14</v>
      </c>
      <c r="I208" s="32">
        <v>-9.2370555648813024E-14</v>
      </c>
      <c r="J208" s="32">
        <v>-9.2370555648813024E-14</v>
      </c>
      <c r="K208" s="32">
        <v>-3.1974423109204508E-13</v>
      </c>
      <c r="L208" s="32">
        <v>-9.2370555648813024E-14</v>
      </c>
      <c r="M208" s="32">
        <v>-9.2370555648813024E-14</v>
      </c>
      <c r="N208" s="32">
        <v>-3.1974423109204508E-13</v>
      </c>
      <c r="O208" s="32">
        <v>-9.2370555648813024E-14</v>
      </c>
      <c r="P208" s="32">
        <v>-9.2370555648813024E-14</v>
      </c>
      <c r="Q208" s="32">
        <v>3.5527136788005009E-14</v>
      </c>
      <c r="R208" s="32">
        <v>3.5527136788005009E-14</v>
      </c>
      <c r="S208" s="32">
        <v>3.5527136788005009E-14</v>
      </c>
      <c r="T208" s="32">
        <v>3.5527136788005009E-14</v>
      </c>
      <c r="U208" s="32">
        <v>3.5527136788005009E-14</v>
      </c>
      <c r="V208" s="32">
        <v>3.5527136788005009E-14</v>
      </c>
      <c r="W208" s="32">
        <v>5.6843418860808015E-14</v>
      </c>
      <c r="X208" s="32">
        <v>2.8421709430404007E-14</v>
      </c>
      <c r="Y208" s="32">
        <v>2.8421709430404007E-14</v>
      </c>
      <c r="Z208" s="32">
        <v>2.5579538487363607E-13</v>
      </c>
      <c r="AA208" s="32">
        <v>2.5579538487363607E-13</v>
      </c>
      <c r="AB208" s="32">
        <v>2.8421709430404007E-14</v>
      </c>
      <c r="AC208" s="32">
        <v>2.8421709430404007E-14</v>
      </c>
      <c r="AD208" s="32">
        <v>2.8421709430404007E-14</v>
      </c>
      <c r="AE208" s="32">
        <v>2.8421709430404007E-14</v>
      </c>
      <c r="AF208" s="32">
        <v>2.8421709430404007E-14</v>
      </c>
      <c r="AG208" s="32">
        <v>2.8421709430404007E-14</v>
      </c>
      <c r="AH208" s="32">
        <v>1792.1200000000001</v>
      </c>
      <c r="AI208" s="32">
        <v>1799.2992936206176</v>
      </c>
      <c r="AJ208" s="32">
        <v>1817.7044600335491</v>
      </c>
    </row>
    <row r="209" spans="1:36" x14ac:dyDescent="0.2">
      <c r="A209" s="32">
        <v>1.0658141036401503E-14</v>
      </c>
      <c r="B209" s="32">
        <v>-4.6185277824406512E-14</v>
      </c>
      <c r="C209" s="32">
        <v>-4.6185277824406512E-14</v>
      </c>
      <c r="D209" s="32">
        <v>-4.2632564145606011E-14</v>
      </c>
      <c r="E209" s="32">
        <v>-4.2632564145606011E-14</v>
      </c>
      <c r="F209" s="32">
        <v>-2.7000623958883807E-13</v>
      </c>
      <c r="G209" s="32">
        <v>-4.2632564145606011E-14</v>
      </c>
      <c r="H209" s="32">
        <v>-3.5527136788005009E-14</v>
      </c>
      <c r="I209" s="32">
        <v>1.9184653865522705E-13</v>
      </c>
      <c r="J209" s="32">
        <v>-4.2632564145606011E-14</v>
      </c>
      <c r="K209" s="32">
        <v>-4.2632564145606011E-14</v>
      </c>
      <c r="L209" s="32">
        <v>-4.2632564145606011E-14</v>
      </c>
      <c r="M209" s="32">
        <v>-4.2632564145606011E-14</v>
      </c>
      <c r="N209" s="32">
        <v>-1.1368683772161603E-13</v>
      </c>
      <c r="O209" s="32">
        <v>2.2737367544323206E-13</v>
      </c>
      <c r="P209" s="32">
        <v>-3.4106051316484809E-13</v>
      </c>
      <c r="Q209" s="32">
        <v>-3.4106051316484809E-13</v>
      </c>
      <c r="R209" s="32">
        <v>1.1368683772161603E-13</v>
      </c>
      <c r="S209" s="32">
        <v>-3.4106051316484809E-13</v>
      </c>
      <c r="T209" s="32">
        <v>1.1368683772161603E-13</v>
      </c>
      <c r="U209" s="32">
        <v>1.1368683772161603E-13</v>
      </c>
      <c r="V209" s="32">
        <v>1.1368683772161603E-13</v>
      </c>
      <c r="W209" s="32">
        <v>1.1368683772161603E-13</v>
      </c>
      <c r="X209" s="32">
        <v>-3.4106051316484809E-13</v>
      </c>
      <c r="Y209" s="32">
        <v>-3.4106051316484809E-13</v>
      </c>
      <c r="Z209" s="32">
        <v>-5.6843418860808015E-13</v>
      </c>
      <c r="AA209" s="32">
        <v>-3.4106051316484809E-13</v>
      </c>
      <c r="AB209" s="32">
        <v>1.1368683772161603E-13</v>
      </c>
      <c r="AC209" s="32">
        <v>1.1368683772161603E-13</v>
      </c>
      <c r="AD209" s="32">
        <v>1.1368683772161603E-13</v>
      </c>
      <c r="AE209" s="32">
        <v>1.1368683772161603E-13</v>
      </c>
      <c r="AF209" s="32">
        <v>1.1368683772161603E-13</v>
      </c>
      <c r="AG209" s="32">
        <v>3111.7622202940138</v>
      </c>
      <c r="AH209" s="32">
        <v>3111.7622202940138</v>
      </c>
      <c r="AI209" s="32">
        <v>3124.2280454937968</v>
      </c>
      <c r="AJ209" s="32">
        <v>3156.1860067363391</v>
      </c>
    </row>
    <row r="210" spans="1:36" x14ac:dyDescent="0.2">
      <c r="A210" s="32">
        <v>0</v>
      </c>
      <c r="B210" s="32">
        <v>0</v>
      </c>
      <c r="C210" s="32">
        <v>0</v>
      </c>
      <c r="D210" s="32">
        <v>0</v>
      </c>
      <c r="E210" s="32">
        <v>1.1368683772161603E-13</v>
      </c>
      <c r="F210" s="32">
        <v>-1.1368683772161603E-13</v>
      </c>
      <c r="G210" s="32">
        <v>-3.5527136788005009E-15</v>
      </c>
      <c r="H210" s="32">
        <v>0</v>
      </c>
      <c r="I210" s="32">
        <v>0</v>
      </c>
      <c r="J210" s="32">
        <v>3.5527136788005009E-15</v>
      </c>
      <c r="K210" s="32">
        <v>0</v>
      </c>
      <c r="L210" s="32">
        <v>0</v>
      </c>
      <c r="M210" s="32">
        <v>8.5265128291212022E-14</v>
      </c>
      <c r="N210" s="32">
        <v>2.8421709430404007E-14</v>
      </c>
      <c r="O210" s="32">
        <v>-8.5265128291212022E-14</v>
      </c>
      <c r="P210" s="32">
        <v>-8.5265128291212022E-14</v>
      </c>
      <c r="Q210" s="32">
        <v>-8.5265128291212022E-14</v>
      </c>
      <c r="R210" s="32">
        <v>1.4210854715202004E-13</v>
      </c>
      <c r="S210" s="32">
        <v>-8.5265128291212022E-14</v>
      </c>
      <c r="T210" s="32">
        <v>-8.5265128291212022E-14</v>
      </c>
      <c r="U210" s="32">
        <v>-8.5265128291212022E-14</v>
      </c>
      <c r="V210" s="32">
        <v>1.4210854715202004E-13</v>
      </c>
      <c r="W210" s="32">
        <v>1.4210854715202004E-13</v>
      </c>
      <c r="X210" s="32">
        <v>-8.5265128291212022E-14</v>
      </c>
      <c r="Y210" s="32">
        <v>-8.5265128291212022E-14</v>
      </c>
      <c r="Z210" s="32">
        <v>1.4210854715202004E-13</v>
      </c>
      <c r="AA210" s="32">
        <v>1.4210854715202004E-13</v>
      </c>
      <c r="AB210" s="32">
        <v>-3.1263880373444408E-13</v>
      </c>
      <c r="AC210" s="32">
        <v>-3.1263880373444408E-13</v>
      </c>
      <c r="AD210" s="32">
        <v>-3.1263880373444408E-13</v>
      </c>
      <c r="AE210" s="32">
        <v>-3.1263880373444408E-13</v>
      </c>
      <c r="AF210" s="32">
        <v>2326.1195193843755</v>
      </c>
      <c r="AG210" s="32">
        <v>2341.1532645624102</v>
      </c>
      <c r="AH210" s="32">
        <v>2341.1532645624102</v>
      </c>
      <c r="AI210" s="32">
        <v>2350.5320040983565</v>
      </c>
      <c r="AJ210" s="32">
        <v>2374.5757709401132</v>
      </c>
    </row>
    <row r="211" spans="1:36" x14ac:dyDescent="0.2">
      <c r="A211" s="32">
        <v>0</v>
      </c>
      <c r="B211" s="32">
        <v>0</v>
      </c>
      <c r="C211" s="32">
        <v>-1.1368683772161603E-13</v>
      </c>
      <c r="D211" s="32">
        <v>-1.1413092693146609E-13</v>
      </c>
      <c r="E211" s="32">
        <v>-1.1457501614131615E-13</v>
      </c>
      <c r="F211" s="32">
        <v>8.8817841970012523E-16</v>
      </c>
      <c r="G211" s="32">
        <v>8.8817841970012523E-16</v>
      </c>
      <c r="H211" s="32">
        <v>0</v>
      </c>
      <c r="I211" s="32">
        <v>1.1368683772161603E-13</v>
      </c>
      <c r="J211" s="32">
        <v>8.8817841970012523E-16</v>
      </c>
      <c r="K211" s="32">
        <v>0</v>
      </c>
      <c r="L211" s="32">
        <v>-1.8474111129762605E-13</v>
      </c>
      <c r="M211" s="32">
        <v>0</v>
      </c>
      <c r="N211" s="32">
        <v>0</v>
      </c>
      <c r="O211" s="32">
        <v>0</v>
      </c>
      <c r="P211" s="32">
        <v>2.2737367544323206E-13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2.2737367544323206E-13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1892.9453149738633</v>
      </c>
      <c r="AF211" s="32">
        <v>1905.3874614496799</v>
      </c>
      <c r="AG211" s="32">
        <v>1917.702009056605</v>
      </c>
      <c r="AH211" s="32">
        <v>1917.702009056605</v>
      </c>
      <c r="AI211" s="32">
        <v>1925.3843884730868</v>
      </c>
      <c r="AJ211" s="32">
        <v>1945.0792887069438</v>
      </c>
    </row>
    <row r="212" spans="1:36" x14ac:dyDescent="0.2">
      <c r="A212" s="32">
        <v>-8.8817841970012523E-16</v>
      </c>
      <c r="B212" s="32">
        <v>-1.7763568394002505E-15</v>
      </c>
      <c r="C212" s="32">
        <v>1.1191048088221578E-13</v>
      </c>
      <c r="D212" s="32">
        <v>0</v>
      </c>
      <c r="E212" s="32">
        <v>-3.5527136788005009E-15</v>
      </c>
      <c r="F212" s="32">
        <v>0</v>
      </c>
      <c r="G212" s="32">
        <v>1.1723955140041653E-13</v>
      </c>
      <c r="H212" s="32">
        <v>0</v>
      </c>
      <c r="I212" s="32">
        <v>0</v>
      </c>
      <c r="J212" s="32">
        <v>1.1723955140041653E-13</v>
      </c>
      <c r="K212" s="32">
        <v>5.6843418860808015E-14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-2.2737367544323206E-13</v>
      </c>
      <c r="AD212" s="32">
        <v>2064.1273738188615</v>
      </c>
      <c r="AE212" s="32">
        <v>2078.1415831355071</v>
      </c>
      <c r="AF212" s="32">
        <v>2091.8010067703703</v>
      </c>
      <c r="AG212" s="32">
        <v>2105.3203479034801</v>
      </c>
      <c r="AH212" s="32">
        <v>2105.3203479034801</v>
      </c>
      <c r="AI212" s="32">
        <v>2113.754332761112</v>
      </c>
      <c r="AJ212" s="32">
        <v>2135.3760831772083</v>
      </c>
    </row>
    <row r="213" spans="1:36" x14ac:dyDescent="0.2">
      <c r="A213" s="32">
        <v>-8.8817841970012523E-16</v>
      </c>
      <c r="B213" s="32">
        <v>-1.1546319456101628E-13</v>
      </c>
      <c r="C213" s="32">
        <v>0</v>
      </c>
      <c r="D213" s="32">
        <v>-3.5527136788005009E-15</v>
      </c>
      <c r="E213" s="32">
        <v>-1.1368683772161603E-13</v>
      </c>
      <c r="F213" s="32">
        <v>0</v>
      </c>
      <c r="G213" s="32">
        <v>0</v>
      </c>
      <c r="H213" s="32">
        <v>0</v>
      </c>
      <c r="I213" s="32">
        <v>3.5527136788005009E-15</v>
      </c>
      <c r="J213" s="32">
        <v>1.4210854715202004E-14</v>
      </c>
      <c r="K213" s="32">
        <v>0</v>
      </c>
      <c r="L213" s="32">
        <v>-4.2632564145606011E-14</v>
      </c>
      <c r="M213" s="32">
        <v>-2.7000623958883807E-13</v>
      </c>
      <c r="N213" s="32">
        <v>-2.7000623958883807E-13</v>
      </c>
      <c r="O213" s="32">
        <v>-4.2632564145606011E-14</v>
      </c>
      <c r="P213" s="32">
        <v>-4.2632564145606011E-14</v>
      </c>
      <c r="Q213" s="32">
        <v>-4.2632564145606011E-14</v>
      </c>
      <c r="R213" s="32">
        <v>1.7053025658242404E-13</v>
      </c>
      <c r="S213" s="32">
        <v>1.7053025658242404E-13</v>
      </c>
      <c r="T213" s="32">
        <v>1.7053025658242404E-13</v>
      </c>
      <c r="U213" s="32">
        <v>-5.6843418860808015E-14</v>
      </c>
      <c r="V213" s="32">
        <v>1.7053025658242404E-13</v>
      </c>
      <c r="W213" s="32">
        <v>1.7053025658242404E-13</v>
      </c>
      <c r="X213" s="32">
        <v>1.7053025658242404E-13</v>
      </c>
      <c r="Y213" s="32">
        <v>1.7053025658242404E-13</v>
      </c>
      <c r="Z213" s="32">
        <v>1.7053025658242404E-13</v>
      </c>
      <c r="AA213" s="32">
        <v>1.7053025658242404E-13</v>
      </c>
      <c r="AB213" s="32">
        <v>1.7053025658242404E-13</v>
      </c>
      <c r="AC213" s="32">
        <v>2636.532604573762</v>
      </c>
      <c r="AD213" s="32">
        <v>2648.2557681870194</v>
      </c>
      <c r="AE213" s="32">
        <v>2666.2358653118999</v>
      </c>
      <c r="AF213" s="32">
        <v>2683.7607757849446</v>
      </c>
      <c r="AG213" s="32">
        <v>2701.105961741956</v>
      </c>
      <c r="AH213" s="32">
        <v>2701.105961741956</v>
      </c>
      <c r="AI213" s="32">
        <v>2711.9266840148762</v>
      </c>
      <c r="AJ213" s="32">
        <v>2739.6671839394471</v>
      </c>
    </row>
    <row r="214" spans="1:36" x14ac:dyDescent="0.2">
      <c r="A214" s="32">
        <v>-8.8817841970012523E-16</v>
      </c>
      <c r="B214" s="32">
        <v>0</v>
      </c>
      <c r="C214" s="32">
        <v>0</v>
      </c>
      <c r="D214" s="32">
        <v>-3.5527136788005009E-15</v>
      </c>
      <c r="E214" s="32">
        <v>0</v>
      </c>
      <c r="F214" s="32">
        <v>0</v>
      </c>
      <c r="G214" s="32">
        <v>-1.1368683772161603E-13</v>
      </c>
      <c r="H214" s="32">
        <v>-3.5527136788005009E-15</v>
      </c>
      <c r="I214" s="32">
        <v>3.5527136788005009E-15</v>
      </c>
      <c r="J214" s="32">
        <v>-2.2382096176443156E-13</v>
      </c>
      <c r="K214" s="32">
        <v>3.1974423109204508E-13</v>
      </c>
      <c r="L214" s="32">
        <v>9.2370555648813024E-14</v>
      </c>
      <c r="M214" s="32">
        <v>9.2370555648813024E-14</v>
      </c>
      <c r="N214" s="32">
        <v>9.2370555648813024E-14</v>
      </c>
      <c r="O214" s="32">
        <v>-1.3500311979441904E-13</v>
      </c>
      <c r="P214" s="32">
        <v>9.2370555648813024E-14</v>
      </c>
      <c r="Q214" s="32">
        <v>9.2370555648813024E-14</v>
      </c>
      <c r="R214" s="32">
        <v>9.2370555648813024E-14</v>
      </c>
      <c r="S214" s="32">
        <v>-1.3500311979441904E-13</v>
      </c>
      <c r="T214" s="32">
        <v>-1.3500311979441904E-13</v>
      </c>
      <c r="U214" s="32">
        <v>-1.3500311979441904E-13</v>
      </c>
      <c r="V214" s="32">
        <v>9.2370555648813024E-14</v>
      </c>
      <c r="W214" s="32">
        <v>9.2370555648813024E-14</v>
      </c>
      <c r="X214" s="32">
        <v>9.2370555648813024E-14</v>
      </c>
      <c r="Y214" s="32">
        <v>9.2370555648813024E-14</v>
      </c>
      <c r="Z214" s="32">
        <v>9.2370555648813024E-14</v>
      </c>
      <c r="AA214" s="32">
        <v>9.2370555648813024E-14</v>
      </c>
      <c r="AB214" s="32">
        <v>2653.8616012487805</v>
      </c>
      <c r="AC214" s="32">
        <v>2673.699981168581</v>
      </c>
      <c r="AD214" s="32">
        <v>2685.5884070039483</v>
      </c>
      <c r="AE214" s="32">
        <v>2703.8219707614403</v>
      </c>
      <c r="AF214" s="32">
        <v>2721.5939310703989</v>
      </c>
      <c r="AG214" s="32">
        <v>2739.1836332747921</v>
      </c>
      <c r="AH214" s="32">
        <v>2739.1836332747921</v>
      </c>
      <c r="AI214" s="32">
        <v>2750.156895993845</v>
      </c>
      <c r="AJ214" s="32">
        <v>2778.288455602577</v>
      </c>
    </row>
    <row r="215" spans="1:36" x14ac:dyDescent="0.2">
      <c r="A215" s="32">
        <v>0</v>
      </c>
      <c r="B215" s="32">
        <v>-1.0658141036401503E-14</v>
      </c>
      <c r="C215" s="32">
        <v>-5.3290705182007514E-15</v>
      </c>
      <c r="D215" s="32">
        <v>-3.0198066269804258E-14</v>
      </c>
      <c r="E215" s="32">
        <v>-1.1368683772161603E-13</v>
      </c>
      <c r="F215" s="32">
        <v>1.1191048088221578E-13</v>
      </c>
      <c r="G215" s="32">
        <v>1.1368683772161603E-13</v>
      </c>
      <c r="H215" s="32">
        <v>-1.1368683772161603E-13</v>
      </c>
      <c r="I215" s="32">
        <v>-2.2737367544323206E-13</v>
      </c>
      <c r="J215" s="32">
        <v>0</v>
      </c>
      <c r="K215" s="32">
        <v>0</v>
      </c>
      <c r="L215" s="32">
        <v>0</v>
      </c>
      <c r="M215" s="32">
        <v>0</v>
      </c>
      <c r="N215" s="32">
        <v>2.2737367544323206E-13</v>
      </c>
      <c r="O215" s="32">
        <v>0</v>
      </c>
      <c r="P215" s="32">
        <v>0</v>
      </c>
      <c r="Q215" s="32">
        <v>0</v>
      </c>
      <c r="R215" s="32">
        <v>-4.5474735088646412E-13</v>
      </c>
      <c r="S215" s="32">
        <v>0</v>
      </c>
      <c r="T215" s="32">
        <v>0</v>
      </c>
      <c r="U215" s="32">
        <v>0</v>
      </c>
      <c r="V215" s="32">
        <v>0</v>
      </c>
      <c r="W215" s="32">
        <v>4.5474735088646412E-13</v>
      </c>
      <c r="X215" s="32">
        <v>4.5474735088646412E-13</v>
      </c>
      <c r="Y215" s="32">
        <v>4.5474735088646412E-13</v>
      </c>
      <c r="Z215" s="32">
        <v>4.5474735088646412E-13</v>
      </c>
      <c r="AA215" s="32">
        <v>2789.8492175553865</v>
      </c>
      <c r="AB215" s="32">
        <v>2822.3726448355478</v>
      </c>
      <c r="AC215" s="32">
        <v>2843.470693346123</v>
      </c>
      <c r="AD215" s="32">
        <v>2856.1139931520015</v>
      </c>
      <c r="AE215" s="32">
        <v>2875.5053252179973</v>
      </c>
      <c r="AF215" s="32">
        <v>2894.4057436111439</v>
      </c>
      <c r="AG215" s="32">
        <v>2913.1123311397187</v>
      </c>
      <c r="AH215" s="32">
        <v>2913.1123311397187</v>
      </c>
      <c r="AI215" s="32">
        <v>2924.7823581329408</v>
      </c>
      <c r="AJ215" s="32">
        <v>2954.7001745928815</v>
      </c>
    </row>
    <row r="216" spans="1:36" x14ac:dyDescent="0.2">
      <c r="A216" s="32">
        <v>0</v>
      </c>
      <c r="B216" s="32">
        <v>0</v>
      </c>
      <c r="C216" s="32">
        <v>3.5527136788005009E-15</v>
      </c>
      <c r="D216" s="32">
        <v>-4.9737991503207013E-14</v>
      </c>
      <c r="E216" s="32">
        <v>0</v>
      </c>
      <c r="F216" s="32">
        <v>-1.1368683772161603E-13</v>
      </c>
      <c r="G216" s="32">
        <v>-1.4210854715202004E-13</v>
      </c>
      <c r="H216" s="32">
        <v>0</v>
      </c>
      <c r="I216" s="32">
        <v>-4.2632564145606011E-14</v>
      </c>
      <c r="J216" s="32">
        <v>1.8474111129762605E-13</v>
      </c>
      <c r="K216" s="32">
        <v>-4.2632564145606011E-14</v>
      </c>
      <c r="L216" s="32">
        <v>-5.6843418860808015E-14</v>
      </c>
      <c r="M216" s="32">
        <v>-5.6843418860808015E-14</v>
      </c>
      <c r="N216" s="32">
        <v>-5.6843418860808015E-14</v>
      </c>
      <c r="O216" s="32">
        <v>-5.6843418860808015E-14</v>
      </c>
      <c r="P216" s="32">
        <v>1.7053025658242404E-13</v>
      </c>
      <c r="Q216" s="32">
        <v>-5.6843418860808015E-14</v>
      </c>
      <c r="R216" s="32">
        <v>1.7053025658242404E-13</v>
      </c>
      <c r="S216" s="32">
        <v>-5.6843418860808015E-14</v>
      </c>
      <c r="T216" s="32">
        <v>3.979039320256561E-13</v>
      </c>
      <c r="U216" s="32">
        <v>-5.6843418860808015E-14</v>
      </c>
      <c r="V216" s="32">
        <v>1.7053025658242404E-13</v>
      </c>
      <c r="W216" s="32">
        <v>1.7053025658242404E-13</v>
      </c>
      <c r="X216" s="32">
        <v>1.7053025658242404E-13</v>
      </c>
      <c r="Y216" s="32">
        <v>1.7053025658242404E-13</v>
      </c>
      <c r="Z216" s="32">
        <v>2539.0988042824551</v>
      </c>
      <c r="AA216" s="32">
        <v>2569.6500182912869</v>
      </c>
      <c r="AB216" s="32">
        <v>2599.6064134181152</v>
      </c>
      <c r="AC216" s="32">
        <v>2619.0392201805594</v>
      </c>
      <c r="AD216" s="32">
        <v>2630.6846006452088</v>
      </c>
      <c r="AE216" s="32">
        <v>2648.5453998900298</v>
      </c>
      <c r="AF216" s="32">
        <v>2665.9540326448205</v>
      </c>
      <c r="AG216" s="32">
        <v>2683.1841333550983</v>
      </c>
      <c r="AH216" s="32">
        <v>2683.1841333550983</v>
      </c>
      <c r="AI216" s="32">
        <v>2693.9330601744732</v>
      </c>
      <c r="AJ216" s="32">
        <v>2721.4895019813489</v>
      </c>
    </row>
    <row r="217" spans="1:36" x14ac:dyDescent="0.2">
      <c r="A217" s="32">
        <v>1.7763568394002505E-15</v>
      </c>
      <c r="B217" s="32">
        <v>0</v>
      </c>
      <c r="C217" s="32">
        <v>-2.1316282072803006E-14</v>
      </c>
      <c r="D217" s="32">
        <v>-1.1013412404281553E-13</v>
      </c>
      <c r="E217" s="32">
        <v>1.5631940186722204E-13</v>
      </c>
      <c r="F217" s="32">
        <v>5.6843418860808015E-14</v>
      </c>
      <c r="G217" s="32">
        <v>-7.1054273576010019E-15</v>
      </c>
      <c r="H217" s="32">
        <v>8.5265128291212022E-14</v>
      </c>
      <c r="I217" s="32">
        <v>8.5265128291212022E-14</v>
      </c>
      <c r="J217" s="32">
        <v>8.5265128291212022E-14</v>
      </c>
      <c r="K217" s="32">
        <v>8.5265128291212022E-14</v>
      </c>
      <c r="L217" s="32">
        <v>8.5265128291212022E-14</v>
      </c>
      <c r="M217" s="32">
        <v>8.5265128291212022E-14</v>
      </c>
      <c r="N217" s="32">
        <v>8.5265128291212022E-14</v>
      </c>
      <c r="O217" s="32">
        <v>8.5265128291212022E-14</v>
      </c>
      <c r="P217" s="32">
        <v>3.1263880373444408E-13</v>
      </c>
      <c r="Q217" s="32">
        <v>3.1263880373444408E-13</v>
      </c>
      <c r="R217" s="32">
        <v>3.1263880373444408E-13</v>
      </c>
      <c r="S217" s="32">
        <v>8.5265128291212022E-14</v>
      </c>
      <c r="T217" s="32">
        <v>8.5265128291212022E-14</v>
      </c>
      <c r="U217" s="32">
        <v>8.5265128291212022E-14</v>
      </c>
      <c r="V217" s="32">
        <v>8.5265128291212022E-14</v>
      </c>
      <c r="W217" s="32">
        <v>8.5265128291212022E-14</v>
      </c>
      <c r="X217" s="32">
        <v>8.5265128291212022E-14</v>
      </c>
      <c r="Y217" s="32">
        <v>2996.0039822918816</v>
      </c>
      <c r="Z217" s="32">
        <v>3031.5825644852307</v>
      </c>
      <c r="AA217" s="32">
        <v>3068.0594938417489</v>
      </c>
      <c r="AB217" s="32">
        <v>3103.8262332093359</v>
      </c>
      <c r="AC217" s="32">
        <v>3127.0282283663087</v>
      </c>
      <c r="AD217" s="32">
        <v>3140.9323475419333</v>
      </c>
      <c r="AE217" s="32">
        <v>3162.2574285065052</v>
      </c>
      <c r="AF217" s="32">
        <v>3183.0426407408377</v>
      </c>
      <c r="AG217" s="32">
        <v>3203.6146928443259</v>
      </c>
      <c r="AH217" s="32">
        <v>3203.6146928443259</v>
      </c>
      <c r="AI217" s="32">
        <v>3216.4484821705169</v>
      </c>
      <c r="AJ217" s="32">
        <v>3249.3497731246453</v>
      </c>
    </row>
    <row r="218" spans="1:36" x14ac:dyDescent="0.2">
      <c r="A218" s="32">
        <v>1.7763568394002505E-14</v>
      </c>
      <c r="B218" s="32">
        <v>4.9737991503207013E-14</v>
      </c>
      <c r="C218" s="32">
        <v>2.1316282072803006E-14</v>
      </c>
      <c r="D218" s="32">
        <v>3.5527136788005009E-15</v>
      </c>
      <c r="E218" s="32">
        <v>-1.1723955140041653E-13</v>
      </c>
      <c r="F218" s="32">
        <v>0</v>
      </c>
      <c r="G218" s="32">
        <v>5.6843418860808015E-14</v>
      </c>
      <c r="H218" s="32">
        <v>6.0396132539608516E-14</v>
      </c>
      <c r="I218" s="32">
        <v>6.0396132539608516E-14</v>
      </c>
      <c r="J218" s="32">
        <v>6.0396132539608516E-14</v>
      </c>
      <c r="K218" s="32">
        <v>6.0396132539608516E-14</v>
      </c>
      <c r="L218" s="32">
        <v>6.0396132539608516E-14</v>
      </c>
      <c r="M218" s="32">
        <v>6.0396132539608516E-14</v>
      </c>
      <c r="N218" s="32">
        <v>5.6843418860808015E-14</v>
      </c>
      <c r="O218" s="32">
        <v>5.6843418860808015E-14</v>
      </c>
      <c r="P218" s="32">
        <v>-1.7053025658242404E-13</v>
      </c>
      <c r="Q218" s="32">
        <v>5.6843418860808015E-14</v>
      </c>
      <c r="R218" s="32">
        <v>5.6843418860808015E-14</v>
      </c>
      <c r="S218" s="32">
        <v>5.6843418860808015E-14</v>
      </c>
      <c r="T218" s="32">
        <v>5.6843418860808015E-14</v>
      </c>
      <c r="U218" s="32">
        <v>5.6843418860808015E-14</v>
      </c>
      <c r="V218" s="32">
        <v>5.6843418860808015E-14</v>
      </c>
      <c r="W218" s="32">
        <v>5.6843418860808015E-14</v>
      </c>
      <c r="X218" s="32">
        <v>2631.7111813099837</v>
      </c>
      <c r="Y218" s="32">
        <v>2672.407343951214</v>
      </c>
      <c r="Z218" s="32">
        <v>2704.1431042849317</v>
      </c>
      <c r="AA218" s="32">
        <v>2736.680181829995</v>
      </c>
      <c r="AB218" s="32">
        <v>2768.583776591578</v>
      </c>
      <c r="AC218" s="32">
        <v>2789.2797378180321</v>
      </c>
      <c r="AD218" s="32">
        <v>2801.6820812113433</v>
      </c>
      <c r="AE218" s="32">
        <v>2820.7038526498714</v>
      </c>
      <c r="AF218" s="32">
        <v>2839.2440662640479</v>
      </c>
      <c r="AG218" s="32">
        <v>2857.5941430484763</v>
      </c>
      <c r="AH218" s="32">
        <v>2857.5941430484763</v>
      </c>
      <c r="AI218" s="32">
        <v>2869.0417622935611</v>
      </c>
      <c r="AJ218" s="32">
        <v>2898.3894040493728</v>
      </c>
    </row>
    <row r="219" spans="1:36" x14ac:dyDescent="0.2">
      <c r="A219" s="32">
        <v>0</v>
      </c>
      <c r="B219" s="32">
        <v>5.6843418860808015E-14</v>
      </c>
      <c r="C219" s="32">
        <v>0</v>
      </c>
      <c r="D219" s="32">
        <v>0</v>
      </c>
      <c r="E219" s="32">
        <v>0</v>
      </c>
      <c r="F219" s="32">
        <v>0</v>
      </c>
      <c r="G219" s="32">
        <v>1.1368683772161603E-13</v>
      </c>
      <c r="H219" s="32">
        <v>1.1368683772161603E-13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2.2737367544323206E-13</v>
      </c>
      <c r="S219" s="32">
        <v>0</v>
      </c>
      <c r="T219" s="32">
        <v>0</v>
      </c>
      <c r="U219" s="32">
        <v>0</v>
      </c>
      <c r="V219" s="32">
        <v>0</v>
      </c>
      <c r="W219" s="32">
        <v>2285.2564284751452</v>
      </c>
      <c r="X219" s="32">
        <v>2328.0161707090565</v>
      </c>
      <c r="Y219" s="32">
        <v>2364.0160651455849</v>
      </c>
      <c r="Z219" s="32">
        <v>2392.089572516506</v>
      </c>
      <c r="AA219" s="32">
        <v>2420.871926450503</v>
      </c>
      <c r="AB219" s="32">
        <v>2449.0939004407273</v>
      </c>
      <c r="AC219" s="32">
        <v>2467.4015828132169</v>
      </c>
      <c r="AD219" s="32">
        <v>2478.3727167960665</v>
      </c>
      <c r="AE219" s="32">
        <v>2495.199408045059</v>
      </c>
      <c r="AF219" s="32">
        <v>2511.6001124265781</v>
      </c>
      <c r="AG219" s="32">
        <v>2527.8326214462941</v>
      </c>
      <c r="AH219" s="32">
        <v>2527.8326214462941</v>
      </c>
      <c r="AI219" s="32">
        <v>2537.9592048297382</v>
      </c>
      <c r="AJ219" s="32">
        <v>2563.9201784597162</v>
      </c>
    </row>
    <row r="220" spans="1:36" x14ac:dyDescent="0.2">
      <c r="A220" s="32">
        <v>0</v>
      </c>
      <c r="B220" s="32">
        <v>-1.1368683772161603E-13</v>
      </c>
      <c r="C220" s="32">
        <v>0</v>
      </c>
      <c r="D220" s="32">
        <v>-1.1368683772161603E-13</v>
      </c>
      <c r="E220" s="32">
        <v>0</v>
      </c>
      <c r="F220" s="32">
        <v>0</v>
      </c>
      <c r="G220" s="32">
        <v>1.1368683772161603E-13</v>
      </c>
      <c r="H220" s="32">
        <v>0</v>
      </c>
      <c r="I220" s="32">
        <v>2.2737367544323206E-13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-2.2737367544323206E-13</v>
      </c>
      <c r="Q220" s="32">
        <v>2.2737367544323206E-13</v>
      </c>
      <c r="R220" s="32">
        <v>0</v>
      </c>
      <c r="S220" s="32">
        <v>0</v>
      </c>
      <c r="T220" s="32">
        <v>0</v>
      </c>
      <c r="U220" s="32">
        <v>0</v>
      </c>
      <c r="V220" s="32">
        <v>2746.6531216456883</v>
      </c>
      <c r="W220" s="32">
        <v>2796.1416347183658</v>
      </c>
      <c r="X220" s="32">
        <v>2848.4606191702965</v>
      </c>
      <c r="Y220" s="32">
        <v>2892.508544131877</v>
      </c>
      <c r="Z220" s="32">
        <v>2926.8580822468552</v>
      </c>
      <c r="AA220" s="32">
        <v>2962.0749345778427</v>
      </c>
      <c r="AB220" s="32">
        <v>2996.6061300728975</v>
      </c>
      <c r="AC220" s="32">
        <v>3019.006624073947</v>
      </c>
      <c r="AD220" s="32">
        <v>3032.430432504053</v>
      </c>
      <c r="AE220" s="32">
        <v>3053.0188493616106</v>
      </c>
      <c r="AF220" s="32">
        <v>3073.0860469804234</v>
      </c>
      <c r="AG220" s="32">
        <v>3092.9474479770088</v>
      </c>
      <c r="AH220" s="32">
        <v>3092.9474479770088</v>
      </c>
      <c r="AI220" s="32">
        <v>3105.3379005595179</v>
      </c>
      <c r="AJ220" s="32">
        <v>3137.102633103359</v>
      </c>
    </row>
    <row r="221" spans="1:36" x14ac:dyDescent="0.2">
      <c r="A221" s="32">
        <v>0</v>
      </c>
      <c r="B221" s="32">
        <v>0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-2.2737367544323206E-13</v>
      </c>
      <c r="J221" s="32">
        <v>-2.2737367544323206E-13</v>
      </c>
      <c r="K221" s="32">
        <v>-2.2737367544323206E-13</v>
      </c>
      <c r="L221" s="32">
        <v>0</v>
      </c>
      <c r="M221" s="32">
        <v>0</v>
      </c>
      <c r="N221" s="32">
        <v>0</v>
      </c>
      <c r="O221" s="32">
        <v>-4.5474735088646412E-13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3441.6974842416334</v>
      </c>
      <c r="V221" s="32">
        <v>3527.1365233095512</v>
      </c>
      <c r="W221" s="32">
        <v>3590.6875922695576</v>
      </c>
      <c r="X221" s="32">
        <v>3657.8734336372154</v>
      </c>
      <c r="Y221" s="32">
        <v>3714.4379279607292</v>
      </c>
      <c r="Z221" s="32">
        <v>3758.5481614260898</v>
      </c>
      <c r="AA221" s="32">
        <v>3803.7721633627452</v>
      </c>
      <c r="AB221" s="32">
        <v>3848.1156736022813</v>
      </c>
      <c r="AC221" s="32">
        <v>3876.8814467203442</v>
      </c>
      <c r="AD221" s="32">
        <v>3894.1197374322669</v>
      </c>
      <c r="AE221" s="32">
        <v>3920.5585172268934</v>
      </c>
      <c r="AF221" s="32">
        <v>3946.3279691769731</v>
      </c>
      <c r="AG221" s="32">
        <v>3971.8331457524482</v>
      </c>
      <c r="AH221" s="32">
        <v>3971.8331457524482</v>
      </c>
      <c r="AI221" s="32">
        <v>3987.7444443069298</v>
      </c>
      <c r="AJ221" s="32">
        <v>4028.5353790724425</v>
      </c>
    </row>
    <row r="222" spans="1:36" x14ac:dyDescent="0.2">
      <c r="A222" s="32">
        <v>0</v>
      </c>
      <c r="B222" s="32">
        <v>0</v>
      </c>
      <c r="C222" s="32">
        <v>2.2737367544323206E-13</v>
      </c>
      <c r="D222" s="32">
        <v>0</v>
      </c>
      <c r="E222" s="32">
        <v>0</v>
      </c>
      <c r="F222" s="32">
        <v>0</v>
      </c>
      <c r="G222" s="32">
        <v>0</v>
      </c>
      <c r="H222" s="32">
        <v>2.2737367544323206E-13</v>
      </c>
      <c r="I222" s="32">
        <v>2.2737367544323206E-13</v>
      </c>
      <c r="J222" s="32">
        <v>-2.2737367544323206E-13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3426.6957390821267</v>
      </c>
      <c r="U222" s="32">
        <v>3528.3391735233517</v>
      </c>
      <c r="V222" s="32">
        <v>3615.9290648115316</v>
      </c>
      <c r="W222" s="32">
        <v>3681.0799757087116</v>
      </c>
      <c r="X222" s="32">
        <v>3749.957161193207</v>
      </c>
      <c r="Y222" s="32">
        <v>3807.9456166184723</v>
      </c>
      <c r="Z222" s="32">
        <v>3853.1662861868163</v>
      </c>
      <c r="AA222" s="32">
        <v>3899.5287623623644</v>
      </c>
      <c r="AB222" s="32">
        <v>3944.9885812412931</v>
      </c>
      <c r="AC222" s="32">
        <v>3974.4785072484042</v>
      </c>
      <c r="AD222" s="32">
        <v>3992.150756678212</v>
      </c>
      <c r="AE222" s="32">
        <v>4019.2551093636698</v>
      </c>
      <c r="AF222" s="32">
        <v>4045.6732844682515</v>
      </c>
      <c r="AG222" s="32">
        <v>4071.8205312994783</v>
      </c>
      <c r="AH222" s="32">
        <v>4071.8205312994783</v>
      </c>
      <c r="AI222" s="32">
        <v>4088.1323827182769</v>
      </c>
      <c r="AJ222" s="32">
        <v>4129.9501931786017</v>
      </c>
    </row>
    <row r="223" spans="1:36" x14ac:dyDescent="0.2">
      <c r="A223" s="32">
        <v>0</v>
      </c>
      <c r="B223" s="32">
        <v>0</v>
      </c>
      <c r="C223" s="32">
        <v>0</v>
      </c>
      <c r="D223" s="32">
        <v>0</v>
      </c>
      <c r="E223" s="32">
        <v>0</v>
      </c>
      <c r="F223" s="32">
        <v>2.2737367544323206E-13</v>
      </c>
      <c r="G223" s="32">
        <v>0</v>
      </c>
      <c r="H223" s="32">
        <v>0</v>
      </c>
      <c r="I223" s="32">
        <v>2.2737367544323206E-13</v>
      </c>
      <c r="J223" s="32">
        <v>2.2737367544323206E-13</v>
      </c>
      <c r="K223" s="32">
        <v>2.2737367544323206E-13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2846.1778691301106</v>
      </c>
      <c r="T223" s="32">
        <v>2920.2916334009028</v>
      </c>
      <c r="U223" s="32">
        <v>3006.9139931871705</v>
      </c>
      <c r="V223" s="32">
        <v>3081.5596711742924</v>
      </c>
      <c r="W223" s="32">
        <v>3137.0824471918809</v>
      </c>
      <c r="X223" s="32">
        <v>3195.7808213161184</v>
      </c>
      <c r="Y223" s="32">
        <v>3245.1996241823463</v>
      </c>
      <c r="Z223" s="32">
        <v>3283.7374907022945</v>
      </c>
      <c r="AA223" s="32">
        <v>3323.2484253134512</v>
      </c>
      <c r="AB223" s="32">
        <v>3361.9900991696823</v>
      </c>
      <c r="AC223" s="32">
        <v>3387.1219435893581</v>
      </c>
      <c r="AD223" s="32">
        <v>3402.1825518495666</v>
      </c>
      <c r="AE223" s="32">
        <v>3425.2813678527905</v>
      </c>
      <c r="AF223" s="32">
        <v>3447.7954110016271</v>
      </c>
      <c r="AG223" s="32">
        <v>3470.0785642115334</v>
      </c>
      <c r="AH223" s="32">
        <v>3470.0785642115334</v>
      </c>
      <c r="AI223" s="32">
        <v>3483.9798168615148</v>
      </c>
      <c r="AJ223" s="32">
        <v>3519.6177057530285</v>
      </c>
    </row>
    <row r="224" spans="1:36" x14ac:dyDescent="0.2">
      <c r="A224" s="32">
        <v>0</v>
      </c>
      <c r="B224" s="32">
        <v>0</v>
      </c>
      <c r="C224" s="32">
        <v>0</v>
      </c>
      <c r="D224" s="32">
        <v>0</v>
      </c>
      <c r="E224" s="32">
        <v>2.2737367544323206E-13</v>
      </c>
      <c r="F224" s="32">
        <v>-2.2737367544323206E-13</v>
      </c>
      <c r="G224" s="32">
        <v>0</v>
      </c>
      <c r="H224" s="32">
        <v>0</v>
      </c>
      <c r="I224" s="32">
        <v>4.5474735088646412E-13</v>
      </c>
      <c r="J224" s="32">
        <v>0</v>
      </c>
      <c r="K224" s="32">
        <v>0</v>
      </c>
      <c r="L224" s="32">
        <v>0</v>
      </c>
      <c r="M224" s="32">
        <v>0</v>
      </c>
      <c r="N224" s="32">
        <v>-4.5474735088646412E-13</v>
      </c>
      <c r="O224" s="32">
        <v>-4.5474735088646412E-13</v>
      </c>
      <c r="P224" s="32">
        <v>-4.5474735088646412E-13</v>
      </c>
      <c r="Q224" s="32">
        <v>-4.5474735088646412E-13</v>
      </c>
      <c r="R224" s="32">
        <v>3279.582700216858</v>
      </c>
      <c r="S224" s="32">
        <v>3377.492863235911</v>
      </c>
      <c r="T224" s="32">
        <v>3465.4419378904249</v>
      </c>
      <c r="U224" s="32">
        <v>3568.2346709616686</v>
      </c>
      <c r="V224" s="32">
        <v>3656.8149552114241</v>
      </c>
      <c r="W224" s="32">
        <v>3722.7025379167758</v>
      </c>
      <c r="X224" s="32">
        <v>3792.3585287943793</v>
      </c>
      <c r="Y224" s="32">
        <v>3851.0026689940082</v>
      </c>
      <c r="Z224" s="32">
        <v>3896.7346559324228</v>
      </c>
      <c r="AA224" s="32">
        <v>3943.6213600686433</v>
      </c>
      <c r="AB224" s="32">
        <v>3989.5952004172877</v>
      </c>
      <c r="AC224" s="32">
        <v>4019.4185737517705</v>
      </c>
      <c r="AD224" s="32">
        <v>4037.2906461428024</v>
      </c>
      <c r="AE224" s="32">
        <v>4064.7014720951288</v>
      </c>
      <c r="AF224" s="32">
        <v>4091.4183617465201</v>
      </c>
      <c r="AG224" s="32">
        <v>4117.8612596950779</v>
      </c>
      <c r="AH224" s="32">
        <v>4117.8612596950779</v>
      </c>
      <c r="AI224" s="32">
        <v>4134.3575518364059</v>
      </c>
      <c r="AJ224" s="32">
        <v>4176.6482029926074</v>
      </c>
    </row>
    <row r="225" spans="1:36" x14ac:dyDescent="0.2">
      <c r="A225" s="32">
        <v>0</v>
      </c>
      <c r="B225" s="32">
        <v>0</v>
      </c>
      <c r="C225" s="32">
        <v>2.2737367544323206E-13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3284.9353300348639</v>
      </c>
      <c r="R225" s="32">
        <v>3388.5287041611086</v>
      </c>
      <c r="S225" s="32">
        <v>3489.6913910472226</v>
      </c>
      <c r="T225" s="32">
        <v>3580.5620874780589</v>
      </c>
      <c r="U225" s="32">
        <v>3686.7695408129143</v>
      </c>
      <c r="V225" s="32">
        <v>3778.2924152881333</v>
      </c>
      <c r="W225" s="32">
        <v>3846.3687486674107</v>
      </c>
      <c r="X225" s="32">
        <v>3918.3386747467061</v>
      </c>
      <c r="Y225" s="32">
        <v>3978.9309422885954</v>
      </c>
      <c r="Z225" s="32">
        <v>4026.1821216623894</v>
      </c>
      <c r="AA225" s="32">
        <v>4074.6263773289979</v>
      </c>
      <c r="AB225" s="32">
        <v>4122.127444355483</v>
      </c>
      <c r="AC225" s="32">
        <v>4152.941534389598</v>
      </c>
      <c r="AD225" s="32">
        <v>4171.4073075795386</v>
      </c>
      <c r="AE225" s="32">
        <v>4199.7287066825647</v>
      </c>
      <c r="AF225" s="32">
        <v>4227.333117287505</v>
      </c>
      <c r="AG225" s="32">
        <v>4254.6544343300566</v>
      </c>
      <c r="AH225" s="32">
        <v>4254.6544343300566</v>
      </c>
      <c r="AI225" s="32">
        <v>4271.6987245775381</v>
      </c>
      <c r="AJ225" s="32">
        <v>4315.3942488132825</v>
      </c>
    </row>
    <row r="226" spans="1:36" x14ac:dyDescent="0.2">
      <c r="A226" s="32">
        <v>0</v>
      </c>
      <c r="B226" s="32">
        <v>0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2.2737367544323206E-13</v>
      </c>
      <c r="I226" s="32">
        <v>0</v>
      </c>
      <c r="J226" s="32">
        <v>0</v>
      </c>
      <c r="K226" s="32">
        <v>4.5474735088646412E-13</v>
      </c>
      <c r="L226" s="32">
        <v>0</v>
      </c>
      <c r="M226" s="32">
        <v>0</v>
      </c>
      <c r="N226" s="32">
        <v>0</v>
      </c>
      <c r="O226" s="32">
        <v>0</v>
      </c>
      <c r="P226" s="32">
        <v>3032.8934682191043</v>
      </c>
      <c r="Q226" s="32">
        <v>3140.4305524074161</v>
      </c>
      <c r="R226" s="32">
        <v>3239.4668391064233</v>
      </c>
      <c r="S226" s="32">
        <v>3336.1793648465896</v>
      </c>
      <c r="T226" s="32">
        <v>3423.0526462718617</v>
      </c>
      <c r="U226" s="32">
        <v>3524.5880184591201</v>
      </c>
      <c r="V226" s="32">
        <v>3612.0847885228022</v>
      </c>
      <c r="W226" s="32">
        <v>3677.166434205576</v>
      </c>
      <c r="X226" s="32">
        <v>3745.9703928854947</v>
      </c>
      <c r="Y226" s="32">
        <v>3803.8971978634709</v>
      </c>
      <c r="Z226" s="32">
        <v>3849.0697910606623</v>
      </c>
      <c r="AA226" s="32">
        <v>3895.3829769529516</v>
      </c>
      <c r="AB226" s="32">
        <v>3940.7944652090519</v>
      </c>
      <c r="AC226" s="32">
        <v>3970.2530389906979</v>
      </c>
      <c r="AD226" s="32">
        <v>3987.9065001621539</v>
      </c>
      <c r="AE226" s="32">
        <v>4014.9820368452833</v>
      </c>
      <c r="AF226" s="32">
        <v>4041.3721254574793</v>
      </c>
      <c r="AG226" s="32">
        <v>4067.4915738338123</v>
      </c>
      <c r="AH226" s="32">
        <v>4067.4915738338123</v>
      </c>
      <c r="AI226" s="32">
        <v>4083.7860833018949</v>
      </c>
      <c r="AJ226" s="32">
        <v>4125.559435141955</v>
      </c>
    </row>
    <row r="227" spans="1:36" x14ac:dyDescent="0.2">
      <c r="A227" s="32">
        <v>0</v>
      </c>
      <c r="B227" s="32">
        <v>0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-2.2737367544323206E-13</v>
      </c>
      <c r="M227" s="32">
        <v>-2.2737367544323206E-13</v>
      </c>
      <c r="N227" s="32">
        <v>-2.2737367544323206E-13</v>
      </c>
      <c r="O227" s="32">
        <v>2401.112926164798</v>
      </c>
      <c r="P227" s="32">
        <v>2493.2705570142589</v>
      </c>
      <c r="Q227" s="32">
        <v>2581.6742706967311</v>
      </c>
      <c r="R227" s="32">
        <v>2663.0896782242662</v>
      </c>
      <c r="S227" s="32">
        <v>2742.5947763918025</v>
      </c>
      <c r="T227" s="32">
        <v>2814.0112626741347</v>
      </c>
      <c r="U227" s="32">
        <v>2897.4811097435168</v>
      </c>
      <c r="V227" s="32">
        <v>2969.4101514060726</v>
      </c>
      <c r="W227" s="32">
        <v>3022.9122452591009</v>
      </c>
      <c r="X227" s="32">
        <v>3079.4743652874704</v>
      </c>
      <c r="Y227" s="32">
        <v>3127.0946324768424</v>
      </c>
      <c r="Z227" s="32">
        <v>3164.229961423518</v>
      </c>
      <c r="AA227" s="32">
        <v>3202.3029448621937</v>
      </c>
      <c r="AB227" s="32">
        <v>3239.6346638314121</v>
      </c>
      <c r="AC227" s="32">
        <v>3263.8518661271914</v>
      </c>
      <c r="AD227" s="32">
        <v>3278.3643623389462</v>
      </c>
      <c r="AE227" s="32">
        <v>3300.6225257511433</v>
      </c>
      <c r="AF227" s="32">
        <v>3322.3171983874431</v>
      </c>
      <c r="AG227" s="32">
        <v>3343.7893840360884</v>
      </c>
      <c r="AH227" s="32">
        <v>3343.7893840360884</v>
      </c>
      <c r="AI227" s="32">
        <v>3357.1847179386723</v>
      </c>
      <c r="AJ227" s="32">
        <v>3391.5256103247725</v>
      </c>
    </row>
    <row r="228" spans="1:36" x14ac:dyDescent="0.2">
      <c r="A228" s="32">
        <v>0</v>
      </c>
      <c r="B228" s="32">
        <v>1.1368683772161603E-13</v>
      </c>
      <c r="C228" s="32">
        <v>1.1368683772161603E-13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2440.6535340455025</v>
      </c>
      <c r="O228" s="32">
        <v>2538.3043343496679</v>
      </c>
      <c r="P228" s="32">
        <v>2635.7275380980318</v>
      </c>
      <c r="Q228" s="32">
        <v>2729.1823386480601</v>
      </c>
      <c r="R228" s="32">
        <v>2815.2495450497481</v>
      </c>
      <c r="S228" s="32">
        <v>2899.2972935260736</v>
      </c>
      <c r="T228" s="32">
        <v>2974.7942744048587</v>
      </c>
      <c r="U228" s="32">
        <v>3063.0333040210667</v>
      </c>
      <c r="V228" s="32">
        <v>3139.0721259474089</v>
      </c>
      <c r="W228" s="32">
        <v>3195.631147076348</v>
      </c>
      <c r="X228" s="32">
        <v>3255.4250338459046</v>
      </c>
      <c r="Y228" s="32">
        <v>3305.7661607843784</v>
      </c>
      <c r="Z228" s="32">
        <v>3345.0232758478528</v>
      </c>
      <c r="AA228" s="32">
        <v>3385.2716197849177</v>
      </c>
      <c r="AB228" s="32">
        <v>3424.7363459274093</v>
      </c>
      <c r="AC228" s="32">
        <v>3450.3372366157887</v>
      </c>
      <c r="AD228" s="32">
        <v>3465.6789273938934</v>
      </c>
      <c r="AE228" s="32">
        <v>3489.2088463944483</v>
      </c>
      <c r="AF228" s="32">
        <v>3512.1430786768819</v>
      </c>
      <c r="AG228" s="32">
        <v>3534.8421118235538</v>
      </c>
      <c r="AH228" s="32">
        <v>3534.8421118235538</v>
      </c>
      <c r="AI228" s="32">
        <v>3549.0028094460927</v>
      </c>
      <c r="AJ228" s="32">
        <v>3585.3058233690167</v>
      </c>
    </row>
    <row r="229" spans="1:36" x14ac:dyDescent="0.2">
      <c r="A229" s="32">
        <v>0</v>
      </c>
      <c r="B229" s="32">
        <v>-1.1368683772161603E-13</v>
      </c>
      <c r="C229" s="32">
        <v>-1.1368683772161603E-13</v>
      </c>
      <c r="D229" s="32">
        <v>0</v>
      </c>
      <c r="E229" s="32">
        <v>0</v>
      </c>
      <c r="F229" s="32">
        <v>2.2737367544323206E-13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2620.4174251590571</v>
      </c>
      <c r="N229" s="32">
        <v>2768.8798762609886</v>
      </c>
      <c r="O229" s="32">
        <v>2879.6630464616401</v>
      </c>
      <c r="P229" s="32">
        <v>2990.1880122451239</v>
      </c>
      <c r="Q229" s="32">
        <v>3096.2108921718955</v>
      </c>
      <c r="R229" s="32">
        <v>3193.8526723292885</v>
      </c>
      <c r="S229" s="32">
        <v>3289.203411856583</v>
      </c>
      <c r="T229" s="32">
        <v>3374.8534511422617</v>
      </c>
      <c r="U229" s="32">
        <v>3474.9591277559098</v>
      </c>
      <c r="V229" s="32">
        <v>3561.2238764838694</v>
      </c>
      <c r="W229" s="32">
        <v>3625.3891228985703</v>
      </c>
      <c r="X229" s="32">
        <v>3693.224269301028</v>
      </c>
      <c r="Y229" s="32">
        <v>3750.3354206315475</v>
      </c>
      <c r="Z229" s="32">
        <v>3794.8719492223727</v>
      </c>
      <c r="AA229" s="32">
        <v>3840.5330100921833</v>
      </c>
      <c r="AB229" s="32">
        <v>3885.3050699170658</v>
      </c>
      <c r="AC229" s="32">
        <v>3914.3488444850659</v>
      </c>
      <c r="AD229" s="32">
        <v>3931.7537314429051</v>
      </c>
      <c r="AE229" s="32">
        <v>3958.448023894442</v>
      </c>
      <c r="AF229" s="32">
        <v>3984.4665199072979</v>
      </c>
      <c r="AG229" s="32">
        <v>4010.2181865054745</v>
      </c>
      <c r="AH229" s="32">
        <v>4010.2181865054745</v>
      </c>
      <c r="AI229" s="32">
        <v>4026.2832568376302</v>
      </c>
      <c r="AJ229" s="32">
        <v>4067.46840798532</v>
      </c>
    </row>
    <row r="230" spans="1:36" x14ac:dyDescent="0.2">
      <c r="A230" s="32">
        <v>0</v>
      </c>
      <c r="B230" s="32">
        <v>0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-2.2737367544323206E-13</v>
      </c>
      <c r="L230" s="32">
        <v>2142.7692981534533</v>
      </c>
      <c r="M230" s="32">
        <v>2229.3756132235717</v>
      </c>
      <c r="N230" s="32">
        <v>2355.6831872719899</v>
      </c>
      <c r="O230" s="32">
        <v>2449.9343152143015</v>
      </c>
      <c r="P230" s="32">
        <v>2543.9657702810882</v>
      </c>
      <c r="Q230" s="32">
        <v>2634.1669804711514</v>
      </c>
      <c r="R230" s="32">
        <v>2717.2377925580527</v>
      </c>
      <c r="S230" s="32">
        <v>2798.3594533148612</v>
      </c>
      <c r="T230" s="32">
        <v>2871.2280379234921</v>
      </c>
      <c r="U230" s="32">
        <v>2956.3950620949049</v>
      </c>
      <c r="V230" s="32">
        <v>3029.7866237783642</v>
      </c>
      <c r="W230" s="32">
        <v>3084.3765658997927</v>
      </c>
      <c r="X230" s="32">
        <v>3142.0887531479411</v>
      </c>
      <c r="Y230" s="32">
        <v>3190.6772745021876</v>
      </c>
      <c r="Z230" s="32">
        <v>3228.5676692861384</v>
      </c>
      <c r="AA230" s="32">
        <v>3267.4147837190208</v>
      </c>
      <c r="AB230" s="32">
        <v>3305.5055616878481</v>
      </c>
      <c r="AC230" s="32">
        <v>3330.2151679193562</v>
      </c>
      <c r="AD230" s="32">
        <v>3345.022744056721</v>
      </c>
      <c r="AE230" s="32">
        <v>3367.7334786260817</v>
      </c>
      <c r="AF230" s="32">
        <v>3389.8692650648759</v>
      </c>
      <c r="AG230" s="32">
        <v>3411.7780407288728</v>
      </c>
      <c r="AH230" s="32">
        <v>3411.7780407288728</v>
      </c>
      <c r="AI230" s="32">
        <v>3425.4457395005888</v>
      </c>
      <c r="AJ230" s="32">
        <v>3460.4848789575449</v>
      </c>
    </row>
    <row r="231" spans="1:36" x14ac:dyDescent="0.2">
      <c r="A231" s="32">
        <v>0</v>
      </c>
      <c r="B231" s="32">
        <v>0</v>
      </c>
      <c r="C231" s="32">
        <v>-1.1368683772161603E-13</v>
      </c>
      <c r="D231" s="32">
        <v>-1.1368683772161603E-13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1596.0927747084847</v>
      </c>
      <c r="L231" s="32">
        <v>1664.0029750354681</v>
      </c>
      <c r="M231" s="32">
        <v>1731.2585428923192</v>
      </c>
      <c r="N231" s="32">
        <v>1829.3447807188559</v>
      </c>
      <c r="O231" s="32">
        <v>1902.5370545822193</v>
      </c>
      <c r="P231" s="32">
        <v>1975.5587378371013</v>
      </c>
      <c r="Q231" s="32">
        <v>2045.6059810178815</v>
      </c>
      <c r="R231" s="32">
        <v>2110.1159954978989</v>
      </c>
      <c r="S231" s="32">
        <v>2173.112364241596</v>
      </c>
      <c r="T231" s="32">
        <v>2229.6996700611617</v>
      </c>
      <c r="U231" s="32">
        <v>2295.8375327411409</v>
      </c>
      <c r="V231" s="32">
        <v>2352.8309650667843</v>
      </c>
      <c r="W231" s="32">
        <v>2395.2236884343215</v>
      </c>
      <c r="X231" s="32">
        <v>2440.0410429481649</v>
      </c>
      <c r="Y231" s="32">
        <v>2477.7732636569995</v>
      </c>
      <c r="Z231" s="32">
        <v>2507.1976770551641</v>
      </c>
      <c r="AA231" s="32">
        <v>2537.3650469365439</v>
      </c>
      <c r="AB231" s="32">
        <v>2566.9450712145494</v>
      </c>
      <c r="AC231" s="32">
        <v>2586.1337250358533</v>
      </c>
      <c r="AD231" s="32">
        <v>2597.632793445538</v>
      </c>
      <c r="AE231" s="32">
        <v>2615.2691903834739</v>
      </c>
      <c r="AF231" s="32">
        <v>2632.459101831545</v>
      </c>
      <c r="AG231" s="32">
        <v>2649.4727243039652</v>
      </c>
      <c r="AH231" s="32">
        <v>2649.4727243039652</v>
      </c>
      <c r="AI231" s="32">
        <v>2660.086602073085</v>
      </c>
      <c r="AJ231" s="32">
        <v>2687.2968259405366</v>
      </c>
    </row>
    <row r="232" spans="1:36" x14ac:dyDescent="0.2">
      <c r="A232" s="32">
        <v>0</v>
      </c>
      <c r="B232" s="32">
        <v>0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1628.4595368715222</v>
      </c>
      <c r="K232" s="32">
        <v>1697.9399395770533</v>
      </c>
      <c r="L232" s="32">
        <v>1770.1835104189324</v>
      </c>
      <c r="M232" s="32">
        <v>1841.7306764938737</v>
      </c>
      <c r="N232" s="32">
        <v>1946.0758269560381</v>
      </c>
      <c r="O232" s="32">
        <v>2023.9385220514187</v>
      </c>
      <c r="P232" s="32">
        <v>2101.6197410997625</v>
      </c>
      <c r="Q232" s="32">
        <v>2176.1367201492012</v>
      </c>
      <c r="R232" s="32">
        <v>2244.7631382521972</v>
      </c>
      <c r="S232" s="32">
        <v>2311.7793244245722</v>
      </c>
      <c r="T232" s="32">
        <v>2371.9774834204677</v>
      </c>
      <c r="U232" s="32">
        <v>2442.3356232116271</v>
      </c>
      <c r="V232" s="32">
        <v>2502.9658237693397</v>
      </c>
      <c r="W232" s="32">
        <v>2548.0636396944378</v>
      </c>
      <c r="X232" s="32">
        <v>2595.7408032159237</v>
      </c>
      <c r="Y232" s="32">
        <v>2635.8807283917445</v>
      </c>
      <c r="Z232" s="32">
        <v>2667.182722548378</v>
      </c>
      <c r="AA232" s="32">
        <v>2699.2750814671408</v>
      </c>
      <c r="AB232" s="32">
        <v>2730.7426160811347</v>
      </c>
      <c r="AC232" s="32">
        <v>2751.1557037325465</v>
      </c>
      <c r="AD232" s="32">
        <v>2763.3885311910249</v>
      </c>
      <c r="AE232" s="32">
        <v>2782.1503119757449</v>
      </c>
      <c r="AF232" s="32">
        <v>2800.4371168958432</v>
      </c>
      <c r="AG232" s="32">
        <v>2818.5363837871955</v>
      </c>
      <c r="AH232" s="32">
        <v>2818.5363837871955</v>
      </c>
      <c r="AI232" s="32">
        <v>2829.8275363214016</v>
      </c>
      <c r="AJ232" s="32">
        <v>2858.7740528406666</v>
      </c>
    </row>
    <row r="233" spans="1:36" x14ac:dyDescent="0.2">
      <c r="A233" s="32">
        <v>0</v>
      </c>
      <c r="B233" s="32">
        <v>0</v>
      </c>
      <c r="C233" s="32">
        <v>1.1368683772161603E-13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1923.7980651085902</v>
      </c>
      <c r="J233" s="32">
        <v>2003.419562165747</v>
      </c>
      <c r="K233" s="32">
        <v>2088.8981355141723</v>
      </c>
      <c r="L233" s="32">
        <v>2177.7761087080166</v>
      </c>
      <c r="M233" s="32">
        <v>2265.7973268510423</v>
      </c>
      <c r="N233" s="32">
        <v>2394.1684106389971</v>
      </c>
      <c r="O233" s="32">
        <v>2489.9593363482795</v>
      </c>
      <c r="P233" s="32">
        <v>2585.5270003464384</v>
      </c>
      <c r="Q233" s="32">
        <v>2677.2018440628158</v>
      </c>
      <c r="R233" s="32">
        <v>2761.6297990693238</v>
      </c>
      <c r="S233" s="32">
        <v>2844.0767591070362</v>
      </c>
      <c r="T233" s="32">
        <v>2918.1358109950761</v>
      </c>
      <c r="U233" s="32">
        <v>3004.6942242830091</v>
      </c>
      <c r="V233" s="32">
        <v>3079.2847972171758</v>
      </c>
      <c r="W233" s="32">
        <v>3134.7665851213847</v>
      </c>
      <c r="X233" s="32">
        <v>3193.4216268370797</v>
      </c>
      <c r="Y233" s="32">
        <v>3242.8039476748454</v>
      </c>
      <c r="Z233" s="32">
        <v>3281.3133647087334</v>
      </c>
      <c r="AA233" s="32">
        <v>3320.7951314939319</v>
      </c>
      <c r="AB233" s="32">
        <v>3359.5082054091217</v>
      </c>
      <c r="AC233" s="32">
        <v>3384.6214969580224</v>
      </c>
      <c r="AD233" s="32">
        <v>3399.6709871516787</v>
      </c>
      <c r="AE233" s="32">
        <v>3422.7527511096487</v>
      </c>
      <c r="AF233" s="32">
        <v>3445.2501739051922</v>
      </c>
      <c r="AG233" s="32">
        <v>3467.5168772097491</v>
      </c>
      <c r="AH233" s="32">
        <v>3467.5168772097491</v>
      </c>
      <c r="AI233" s="32">
        <v>3481.4078676545491</v>
      </c>
      <c r="AJ233" s="32">
        <v>3517.0194478861708</v>
      </c>
    </row>
    <row r="234" spans="1:36" x14ac:dyDescent="0.2">
      <c r="A234" s="32">
        <v>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1515.3250959439661</v>
      </c>
      <c r="I234" s="32">
        <v>1581.491711967868</v>
      </c>
      <c r="J234" s="32">
        <v>1646.9459506294813</v>
      </c>
      <c r="K234" s="32">
        <v>1717.2151008865492</v>
      </c>
      <c r="L234" s="32">
        <v>1790.2787870040593</v>
      </c>
      <c r="M234" s="32">
        <v>1862.6381627073783</v>
      </c>
      <c r="N234" s="32">
        <v>1968.1678483584158</v>
      </c>
      <c r="O234" s="32">
        <v>2046.9144475148134</v>
      </c>
      <c r="P234" s="32">
        <v>2125.4775104923651</v>
      </c>
      <c r="Q234" s="32">
        <v>2200.8404127443832</v>
      </c>
      <c r="R234" s="32">
        <v>2270.2458838917159</v>
      </c>
      <c r="S234" s="32">
        <v>2338.0228436160351</v>
      </c>
      <c r="T234" s="32">
        <v>2398.9043773286298</v>
      </c>
      <c r="U234" s="32">
        <v>2470.0612288187722</v>
      </c>
      <c r="V234" s="32">
        <v>2531.3797086664276</v>
      </c>
      <c r="W234" s="32">
        <v>2576.9894789053392</v>
      </c>
      <c r="X234" s="32">
        <v>2625.2078777180363</v>
      </c>
      <c r="Y234" s="32">
        <v>2665.8034748023156</v>
      </c>
      <c r="Z234" s="32">
        <v>2697.4608119087288</v>
      </c>
      <c r="AA234" s="32">
        <v>2729.9174860665307</v>
      </c>
      <c r="AB234" s="32">
        <v>2761.7422428599193</v>
      </c>
      <c r="AC234" s="32">
        <v>2782.3870616510108</v>
      </c>
      <c r="AD234" s="32">
        <v>2794.7587572266925</v>
      </c>
      <c r="AE234" s="32">
        <v>2813.7335233724666</v>
      </c>
      <c r="AF234" s="32">
        <v>2832.2279216864504</v>
      </c>
      <c r="AG234" s="32">
        <v>2850.5326530237367</v>
      </c>
      <c r="AH234" s="32">
        <v>2850.5326530237367</v>
      </c>
      <c r="AI234" s="32">
        <v>2861.9519836998156</v>
      </c>
      <c r="AJ234" s="32">
        <v>2891.2271035826343</v>
      </c>
    </row>
    <row r="235" spans="1:36" x14ac:dyDescent="0.2">
      <c r="A235" s="32">
        <v>0</v>
      </c>
      <c r="B235" s="32">
        <v>-5.6843418860808015E-14</v>
      </c>
      <c r="C235" s="32">
        <v>1.1368683772161603E-13</v>
      </c>
      <c r="D235" s="32">
        <v>1.1368683772161603E-13</v>
      </c>
      <c r="E235" s="32">
        <v>1.1368683772161603E-13</v>
      </c>
      <c r="F235" s="32">
        <v>1.1368683772161603E-13</v>
      </c>
      <c r="G235" s="32">
        <v>1033.8705473517609</v>
      </c>
      <c r="H235" s="32">
        <v>1101.9243928984538</v>
      </c>
      <c r="I235" s="32">
        <v>1150.0398820350367</v>
      </c>
      <c r="J235" s="32">
        <v>1197.6373397639991</v>
      </c>
      <c r="K235" s="32">
        <v>1248.7361376020131</v>
      </c>
      <c r="L235" s="32">
        <v>1301.8670850029778</v>
      </c>
      <c r="M235" s="32">
        <v>1354.4858671744173</v>
      </c>
      <c r="N235" s="32">
        <v>1431.2256605725754</v>
      </c>
      <c r="O235" s="32">
        <v>1488.489147266285</v>
      </c>
      <c r="P235" s="32">
        <v>1545.6191688751812</v>
      </c>
      <c r="Q235" s="32">
        <v>1600.4220758773836</v>
      </c>
      <c r="R235" s="32">
        <v>1650.8928176756726</v>
      </c>
      <c r="S235" s="32">
        <v>1700.1793274791671</v>
      </c>
      <c r="T235" s="32">
        <v>1744.4515745729079</v>
      </c>
      <c r="U235" s="32">
        <v>1796.1958970214157</v>
      </c>
      <c r="V235" s="32">
        <v>1840.785885572679</v>
      </c>
      <c r="W235" s="32">
        <v>1873.9527080025828</v>
      </c>
      <c r="X235" s="32">
        <v>1909.0164906723455</v>
      </c>
      <c r="Y235" s="32">
        <v>1938.5370726195338</v>
      </c>
      <c r="Z235" s="32">
        <v>1961.557869981855</v>
      </c>
      <c r="AA235" s="32">
        <v>1985.1599346890057</v>
      </c>
      <c r="AB235" s="32">
        <v>2008.3024774361445</v>
      </c>
      <c r="AC235" s="32">
        <v>2023.3151169507701</v>
      </c>
      <c r="AD235" s="32">
        <v>2032.3116505479813</v>
      </c>
      <c r="AE235" s="32">
        <v>2046.1098498396964</v>
      </c>
      <c r="AF235" s="32">
        <v>2059.5587319896113</v>
      </c>
      <c r="AG235" s="32">
        <v>2072.8696908195006</v>
      </c>
      <c r="AH235" s="32">
        <v>2072.8696908195006</v>
      </c>
      <c r="AI235" s="32">
        <v>2081.1736772421018</v>
      </c>
      <c r="AJ235" s="32">
        <v>2102.4621577076146</v>
      </c>
    </row>
    <row r="236" spans="1:36" x14ac:dyDescent="0.2">
      <c r="A236" s="32">
        <v>0</v>
      </c>
      <c r="B236" s="32">
        <v>-5.6843418860808015E-14</v>
      </c>
      <c r="C236" s="32">
        <v>-1.1368683772161603E-13</v>
      </c>
      <c r="D236" s="32">
        <v>-1.1368683772161603E-13</v>
      </c>
      <c r="E236" s="32">
        <v>-1.1368683772161603E-13</v>
      </c>
      <c r="F236" s="32">
        <v>928.34357315493207</v>
      </c>
      <c r="G236" s="32">
        <v>989.55282714881537</v>
      </c>
      <c r="H236" s="32">
        <v>1054.6894880504885</v>
      </c>
      <c r="I236" s="32">
        <v>1100.7424667591993</v>
      </c>
      <c r="J236" s="32">
        <v>1146.2996199070833</v>
      </c>
      <c r="K236" s="32">
        <v>1195.2080253104809</v>
      </c>
      <c r="L236" s="32">
        <v>1246.0614704970099</v>
      </c>
      <c r="M236" s="32">
        <v>1296.4247048422085</v>
      </c>
      <c r="N236" s="32">
        <v>1369.8749832222989</v>
      </c>
      <c r="O236" s="32">
        <v>1424.6838229704722</v>
      </c>
      <c r="P236" s="32">
        <v>1479.3649187256078</v>
      </c>
      <c r="Q236" s="32">
        <v>1531.8186535755976</v>
      </c>
      <c r="R236" s="32">
        <v>1580.1259250833546</v>
      </c>
      <c r="S236" s="32">
        <v>1627.2997276849212</v>
      </c>
      <c r="T236" s="32">
        <v>1669.674208114855</v>
      </c>
      <c r="U236" s="32">
        <v>1719.2004671798591</v>
      </c>
      <c r="V236" s="32">
        <v>1761.8790688156821</v>
      </c>
      <c r="W236" s="32">
        <v>1793.6241678390779</v>
      </c>
      <c r="X236" s="32">
        <v>1827.1849123251959</v>
      </c>
      <c r="Y236" s="32">
        <v>1855.4400699943496</v>
      </c>
      <c r="Z236" s="32">
        <v>1877.4740617464663</v>
      </c>
      <c r="AA236" s="32">
        <v>1900.0644043356183</v>
      </c>
      <c r="AB236" s="32">
        <v>1922.2149227554567</v>
      </c>
      <c r="AC236" s="32">
        <v>1936.5840330011413</v>
      </c>
      <c r="AD236" s="32">
        <v>1945.1949227092034</v>
      </c>
      <c r="AE236" s="32">
        <v>1958.4016507213844</v>
      </c>
      <c r="AF236" s="32">
        <v>1971.2740353613458</v>
      </c>
      <c r="AG236" s="32">
        <v>1984.0144088790153</v>
      </c>
      <c r="AH236" s="32">
        <v>1984.0144088790153</v>
      </c>
      <c r="AI236" s="32">
        <v>1991.962438022643</v>
      </c>
      <c r="AJ236" s="32">
        <v>2012.3383700813624</v>
      </c>
    </row>
    <row r="237" spans="1:36" x14ac:dyDescent="0.2">
      <c r="A237" s="32">
        <v>0</v>
      </c>
      <c r="B237" s="32">
        <v>0</v>
      </c>
      <c r="C237" s="32">
        <v>0</v>
      </c>
      <c r="D237" s="32">
        <v>0</v>
      </c>
      <c r="E237" s="32">
        <v>1353.2963286028858</v>
      </c>
      <c r="F237" s="32">
        <v>1470.9675314170267</v>
      </c>
      <c r="G237" s="32">
        <v>1567.9540651216489</v>
      </c>
      <c r="H237" s="32">
        <v>1671.1636052767694</v>
      </c>
      <c r="I237" s="32">
        <v>1744.1349042273655</v>
      </c>
      <c r="J237" s="32">
        <v>1816.3205637635108</v>
      </c>
      <c r="K237" s="32">
        <v>1893.8163082725023</v>
      </c>
      <c r="L237" s="32">
        <v>1974.3939832768788</v>
      </c>
      <c r="M237" s="32">
        <v>2054.1949154330282</v>
      </c>
      <c r="N237" s="32">
        <v>2170.5774464215028</v>
      </c>
      <c r="O237" s="32">
        <v>2257.422474529159</v>
      </c>
      <c r="P237" s="32">
        <v>2344.065091297387</v>
      </c>
      <c r="Q237" s="32">
        <v>2427.178437581108</v>
      </c>
      <c r="R237" s="32">
        <v>2503.7216808092253</v>
      </c>
      <c r="S237" s="32">
        <v>2578.4689338381422</v>
      </c>
      <c r="T237" s="32">
        <v>2645.6116239752305</v>
      </c>
      <c r="U237" s="32">
        <v>2724.0863623628584</v>
      </c>
      <c r="V237" s="32">
        <v>2791.7109348896292</v>
      </c>
      <c r="W237" s="32">
        <v>2842.0112884390587</v>
      </c>
      <c r="X237" s="32">
        <v>2895.188546188032</v>
      </c>
      <c r="Y237" s="32">
        <v>2939.9590608210424</v>
      </c>
      <c r="Z237" s="32">
        <v>2974.872090212441</v>
      </c>
      <c r="AA237" s="32">
        <v>3010.6666617839342</v>
      </c>
      <c r="AB237" s="32">
        <v>3045.7643285765271</v>
      </c>
      <c r="AC237" s="32">
        <v>3068.5322942715147</v>
      </c>
      <c r="AD237" s="32">
        <v>3082.1763152390176</v>
      </c>
      <c r="AE237" s="32">
        <v>3103.1024773453091</v>
      </c>
      <c r="AF237" s="32">
        <v>3123.4988698069333</v>
      </c>
      <c r="AG237" s="32">
        <v>3143.6860896300077</v>
      </c>
      <c r="AH237" s="32">
        <v>3143.6860896300077</v>
      </c>
      <c r="AI237" s="32">
        <v>3156.2798029352016</v>
      </c>
      <c r="AJ237" s="32">
        <v>3188.5656239905206</v>
      </c>
    </row>
    <row r="238" spans="1:36" x14ac:dyDescent="0.2">
      <c r="A238" s="32">
        <v>0</v>
      </c>
      <c r="B238" s="32">
        <v>0</v>
      </c>
      <c r="C238" s="32">
        <v>0</v>
      </c>
      <c r="D238" s="32">
        <v>933.52595279741979</v>
      </c>
      <c r="E238" s="32">
        <v>1032.1382717126298</v>
      </c>
      <c r="F238" s="32">
        <v>1121.8842861929315</v>
      </c>
      <c r="G238" s="32">
        <v>1195.8544220467932</v>
      </c>
      <c r="H238" s="32">
        <v>1274.5707490983393</v>
      </c>
      <c r="I238" s="32">
        <v>1330.2248351928822</v>
      </c>
      <c r="J238" s="32">
        <v>1385.2797262033318</v>
      </c>
      <c r="K238" s="32">
        <v>1444.3845372576634</v>
      </c>
      <c r="L238" s="32">
        <v>1505.8398892451319</v>
      </c>
      <c r="M238" s="32">
        <v>1566.7028314225761</v>
      </c>
      <c r="N238" s="32">
        <v>1655.4659957444642</v>
      </c>
      <c r="O238" s="32">
        <v>1721.7013614388418</v>
      </c>
      <c r="P238" s="32">
        <v>1787.7823511213758</v>
      </c>
      <c r="Q238" s="32">
        <v>1851.1716205492291</v>
      </c>
      <c r="R238" s="32">
        <v>1909.5499735432918</v>
      </c>
      <c r="S238" s="32">
        <v>1966.558552467156</v>
      </c>
      <c r="T238" s="32">
        <v>2017.7672483687957</v>
      </c>
      <c r="U238" s="32">
        <v>2077.6187229797752</v>
      </c>
      <c r="V238" s="32">
        <v>2129.194943159981</v>
      </c>
      <c r="W238" s="32">
        <v>2167.5582482852083</v>
      </c>
      <c r="X238" s="32">
        <v>2208.115723944738</v>
      </c>
      <c r="Y238" s="32">
        <v>2242.2615060771004</v>
      </c>
      <c r="Z238" s="32">
        <v>2268.889136001651</v>
      </c>
      <c r="AA238" s="32">
        <v>2296.1891045729367</v>
      </c>
      <c r="AB238" s="32">
        <v>2322.9575546003239</v>
      </c>
      <c r="AC238" s="32">
        <v>2340.3223314538145</v>
      </c>
      <c r="AD238" s="32">
        <v>2350.7284161545304</v>
      </c>
      <c r="AE238" s="32">
        <v>2366.6884777710902</v>
      </c>
      <c r="AF238" s="32">
        <v>2382.2444922370769</v>
      </c>
      <c r="AG238" s="32">
        <v>2397.6409739524906</v>
      </c>
      <c r="AH238" s="32">
        <v>2397.6409739524906</v>
      </c>
      <c r="AI238" s="32">
        <v>2407.2460051718444</v>
      </c>
      <c r="AJ238" s="32">
        <v>2431.8699037523293</v>
      </c>
    </row>
    <row r="239" spans="1:36" x14ac:dyDescent="0.2">
      <c r="A239" s="32">
        <v>0</v>
      </c>
      <c r="B239" s="32">
        <v>0</v>
      </c>
      <c r="C239" s="32">
        <v>700.72766140655085</v>
      </c>
      <c r="D239" s="32">
        <v>795.79982696600746</v>
      </c>
      <c r="E239" s="32">
        <v>879.86354913064508</v>
      </c>
      <c r="F239" s="32">
        <v>956.3690416456576</v>
      </c>
      <c r="G239" s="32">
        <v>1019.4261223157322</v>
      </c>
      <c r="H239" s="32">
        <v>1086.5291731300183</v>
      </c>
      <c r="I239" s="32">
        <v>1133.9724305469865</v>
      </c>
      <c r="J239" s="32">
        <v>1180.9048940831724</v>
      </c>
      <c r="K239" s="32">
        <v>1231.2897797619776</v>
      </c>
      <c r="L239" s="32">
        <v>1283.6784234105119</v>
      </c>
      <c r="M239" s="32">
        <v>1335.5620573987389</v>
      </c>
      <c r="N239" s="32">
        <v>1411.229702841953</v>
      </c>
      <c r="O239" s="32">
        <v>1467.6931491989226</v>
      </c>
      <c r="P239" s="32">
        <v>1524.0249951401299</v>
      </c>
      <c r="Q239" s="32">
        <v>1578.0622390871488</v>
      </c>
      <c r="R239" s="32">
        <v>1627.8278434305741</v>
      </c>
      <c r="S239" s="32">
        <v>1676.4257609359636</v>
      </c>
      <c r="T239" s="32">
        <v>1720.0794710610674</v>
      </c>
      <c r="U239" s="32">
        <v>1771.1008625889081</v>
      </c>
      <c r="V239" s="32">
        <v>1815.0678749381354</v>
      </c>
      <c r="W239" s="32">
        <v>1847.77131664644</v>
      </c>
      <c r="X239" s="32">
        <v>1882.3452157601325</v>
      </c>
      <c r="Y239" s="32">
        <v>1911.4533593860547</v>
      </c>
      <c r="Z239" s="32">
        <v>1934.1525282982557</v>
      </c>
      <c r="AA239" s="32">
        <v>1957.4248435457364</v>
      </c>
      <c r="AB239" s="32">
        <v>1980.244056912122</v>
      </c>
      <c r="AC239" s="32">
        <v>1995.0469516510429</v>
      </c>
      <c r="AD239" s="32">
        <v>2003.9177927662874</v>
      </c>
      <c r="AE239" s="32">
        <v>2017.5232144846286</v>
      </c>
      <c r="AF239" s="32">
        <v>2030.7841994451608</v>
      </c>
      <c r="AG239" s="32">
        <v>2043.9091880416702</v>
      </c>
      <c r="AH239" s="32">
        <v>2043.9091880416702</v>
      </c>
      <c r="AI239" s="32">
        <v>2052.0971577059945</v>
      </c>
      <c r="AJ239" s="32">
        <v>2073.0882122887383</v>
      </c>
    </row>
    <row r="240" spans="1:36" x14ac:dyDescent="0.2">
      <c r="A240" s="32">
        <v>0</v>
      </c>
      <c r="B240" s="32">
        <v>764.31083379855102</v>
      </c>
      <c r="C240" s="32">
        <v>937.95751866085755</v>
      </c>
      <c r="D240" s="32">
        <v>1065.2161633715093</v>
      </c>
      <c r="E240" s="32">
        <v>1177.7394796234601</v>
      </c>
      <c r="F240" s="32">
        <v>1280.1457436765565</v>
      </c>
      <c r="G240" s="32">
        <v>1364.5506646990559</v>
      </c>
      <c r="H240" s="32">
        <v>1454.3713104403755</v>
      </c>
      <c r="I240" s="32">
        <v>1517.8763816040923</v>
      </c>
      <c r="J240" s="32">
        <v>1580.6977307066534</v>
      </c>
      <c r="K240" s="32">
        <v>1648.1403121147307</v>
      </c>
      <c r="L240" s="32">
        <v>1718.2650194852847</v>
      </c>
      <c r="M240" s="32">
        <v>1787.7137472506799</v>
      </c>
      <c r="N240" s="32">
        <v>1888.9985128903929</v>
      </c>
      <c r="O240" s="32">
        <v>1964.577538747197</v>
      </c>
      <c r="P240" s="32">
        <v>2039.9804111477849</v>
      </c>
      <c r="Q240" s="32">
        <v>2112.3118489364392</v>
      </c>
      <c r="R240" s="32">
        <v>2178.9254926320823</v>
      </c>
      <c r="S240" s="32">
        <v>2243.9761315977871</v>
      </c>
      <c r="T240" s="32">
        <v>2302.4087123055247</v>
      </c>
      <c r="U240" s="32">
        <v>2370.703287262103</v>
      </c>
      <c r="V240" s="32">
        <v>2429.5552379946234</v>
      </c>
      <c r="W240" s="32">
        <v>2473.3303602365791</v>
      </c>
      <c r="X240" s="32">
        <v>2519.6091792545358</v>
      </c>
      <c r="Y240" s="32">
        <v>2558.5718229061235</v>
      </c>
      <c r="Z240" s="32">
        <v>2588.9557471054554</v>
      </c>
      <c r="AA240" s="32">
        <v>2620.106855111103</v>
      </c>
      <c r="AB240" s="32">
        <v>2650.651464558895</v>
      </c>
      <c r="AC240" s="32">
        <v>2670.4658477822518</v>
      </c>
      <c r="AD240" s="32">
        <v>2682.3398932626142</v>
      </c>
      <c r="AE240" s="32">
        <v>2700.5514015248318</v>
      </c>
      <c r="AF240" s="32">
        <v>2718.301864698517</v>
      </c>
      <c r="AG240" s="32">
        <v>2735.8702902288051</v>
      </c>
      <c r="AH240" s="32">
        <v>2735.8702902288051</v>
      </c>
      <c r="AI240" s="32">
        <v>2746.8302795830205</v>
      </c>
      <c r="AJ240" s="32">
        <v>2774.9278109848556</v>
      </c>
    </row>
  </sheetData>
  <mergeCells count="10">
    <mergeCell ref="A1:AD1"/>
    <mergeCell ref="A4:A5"/>
    <mergeCell ref="B4:AK4"/>
    <mergeCell ref="AL4:AL5"/>
    <mergeCell ref="AM4:AM5"/>
    <mergeCell ref="A44:A45"/>
    <mergeCell ref="B44:AK44"/>
    <mergeCell ref="AL44:AL45"/>
    <mergeCell ref="AM44:AM45"/>
    <mergeCell ref="A2:AK2"/>
  </mergeCells>
  <conditionalFormatting sqref="AM46">
    <cfRule type="cellIs" dxfId="22" priority="7" operator="lessThan">
      <formula>0</formula>
    </cfRule>
  </conditionalFormatting>
  <conditionalFormatting sqref="AM47:AM81">
    <cfRule type="cellIs" dxfId="21" priority="6" operator="lessThan">
      <formula>0</formula>
    </cfRule>
  </conditionalFormatting>
  <conditionalFormatting sqref="AM6">
    <cfRule type="cellIs" dxfId="20" priority="5" operator="lessThan">
      <formula>0</formula>
    </cfRule>
  </conditionalFormatting>
  <conditionalFormatting sqref="AM7:AM41">
    <cfRule type="cellIs" dxfId="19" priority="4" operator="lessThan">
      <formula>0</formula>
    </cfRule>
  </conditionalFormatting>
  <conditionalFormatting sqref="B86:AK86 AK87:AK121">
    <cfRule type="cellIs" dxfId="18" priority="3" operator="notEqual">
      <formula>0</formula>
    </cfRule>
  </conditionalFormatting>
  <conditionalFormatting sqref="C121:AJ121 D120:AJ120 E119:AJ119 F118:AJ118 G117:AJ117 H116:AJ116 I115:AJ115 J114:AJ114 AJ88 AI89:AJ89 K113:AJ113 L112:AJ112 M111:AJ111 N110:AJ110 O109:AJ109 P108:AJ108 Q107:AJ107 R106:AJ106 S105:AJ105 T104:AJ104 U103:AJ103 V102:AJ102 W101:AJ101 X100:AJ100 Y99:AJ99 Z98:AJ98 AA97:AJ97 AB96:AJ96 AC95:AJ95 AD94:AJ94 AE93:AJ93 AF92:AJ92 AG91:AJ91 AH90:AJ90">
    <cfRule type="cellIs" dxfId="17" priority="2" operator="notEqual">
      <formula>0</formula>
    </cfRule>
  </conditionalFormatting>
  <conditionalFormatting sqref="C161:AJ161 D160:AJ160 E159:AJ159 F158:AJ158 G157:AJ157 H156:AJ156 I155:AJ155 J154:AJ154 AJ128 AI129:AJ129 K153:AJ153 L152:AJ152 M151:AJ151 N150:AJ150 O149:AJ149 P148:AJ148 Q147:AJ147 R146:AJ146 S145:AJ145 T144:AJ144 U143:AJ143 V142:AJ142 W141:AJ141 X140:AJ140 Y139:AJ139 Z138:AJ138 AA137:AJ137 AB136:AJ136 AC135:AJ135 AD134:AJ134 AE133:AJ133 AF132:AJ132 AG131:AJ131 AH130:AJ130">
    <cfRule type="cellIs" dxfId="16" priority="1" operator="notEqual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K61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8554687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групите'!B7</f>
        <v>Леки автомобили и товарни автомобили с допустима максимална маса до 5 тона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49</v>
      </c>
      <c r="AM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10128.388384401116</v>
      </c>
      <c r="C6" s="3">
        <v>13724.35930362117</v>
      </c>
      <c r="D6" s="3">
        <v>15069.625849582173</v>
      </c>
      <c r="E6" s="3">
        <v>15632.66479108635</v>
      </c>
      <c r="F6" s="3">
        <v>15991.400669502498</v>
      </c>
      <c r="G6" s="3">
        <v>16211.13560569632</v>
      </c>
      <c r="H6" s="3">
        <v>16327.643606436102</v>
      </c>
      <c r="I6" s="3">
        <v>16499.014274089146</v>
      </c>
      <c r="J6" s="3">
        <v>16587.568894472362</v>
      </c>
      <c r="K6" s="3">
        <v>16698.922361809044</v>
      </c>
      <c r="L6" s="3">
        <v>16757.283165829147</v>
      </c>
      <c r="M6" s="3">
        <v>16770.07703517588</v>
      </c>
      <c r="N6" s="3">
        <v>16823.00055741164</v>
      </c>
      <c r="O6" s="3">
        <v>16872.955807983119</v>
      </c>
      <c r="P6" s="3">
        <v>16889.155807983119</v>
      </c>
      <c r="Q6" s="3">
        <v>16893.025807983118</v>
      </c>
      <c r="R6" s="3">
        <v>16889.13193409111</v>
      </c>
      <c r="S6" s="3">
        <v>17114.4497576879</v>
      </c>
      <c r="T6" s="3">
        <v>17126.945898796886</v>
      </c>
      <c r="U6" s="3">
        <v>17137.065898796885</v>
      </c>
      <c r="V6" s="3">
        <v>17152.955898796885</v>
      </c>
      <c r="W6" s="3">
        <v>17163.345898796884</v>
      </c>
      <c r="X6" s="3">
        <v>17236.585898796886</v>
      </c>
      <c r="Y6" s="3">
        <v>17258.045898796885</v>
      </c>
      <c r="Z6" s="3">
        <v>17281.825898796887</v>
      </c>
      <c r="AA6" s="3">
        <v>17269.795898796885</v>
      </c>
      <c r="AB6" s="3">
        <v>17300.325898796887</v>
      </c>
      <c r="AC6" s="3">
        <v>17305.345898796884</v>
      </c>
      <c r="AD6" s="3">
        <v>17308.345898796884</v>
      </c>
      <c r="AE6" s="3">
        <v>17314.375898796883</v>
      </c>
      <c r="AF6" s="3">
        <v>17318.385898796885</v>
      </c>
      <c r="AG6" s="3">
        <v>17319.395898796887</v>
      </c>
      <c r="AH6" s="3">
        <v>17326.765898796886</v>
      </c>
      <c r="AI6" s="3">
        <v>17341.765898796886</v>
      </c>
      <c r="AJ6" s="3">
        <v>17406.765898796886</v>
      </c>
      <c r="AK6" s="3">
        <v>17338.765898796886</v>
      </c>
      <c r="AL6" s="34">
        <f>AK6</f>
        <v>17338.765898796886</v>
      </c>
      <c r="AM6" s="17">
        <f>AL6-AK6</f>
        <v>0</v>
      </c>
    </row>
    <row r="7" spans="1:39" s="19" customFormat="1" x14ac:dyDescent="0.2">
      <c r="A7" s="1" t="s">
        <v>36</v>
      </c>
      <c r="B7" s="3">
        <v>10920.833314763233</v>
      </c>
      <c r="C7" s="3">
        <v>15126.817075208914</v>
      </c>
      <c r="D7" s="3">
        <v>16481.837715877438</v>
      </c>
      <c r="E7" s="3">
        <v>17109.864651810582</v>
      </c>
      <c r="F7" s="3">
        <v>17357.767997040875</v>
      </c>
      <c r="G7" s="3">
        <v>17610.375997780655</v>
      </c>
      <c r="H7" s="3">
        <v>17830.48266691326</v>
      </c>
      <c r="I7" s="3">
        <v>17928.331335306084</v>
      </c>
      <c r="J7" s="3">
        <v>18027.83092964824</v>
      </c>
      <c r="K7" s="3">
        <v>18090.735201005024</v>
      </c>
      <c r="L7" s="3">
        <v>18145.531733668344</v>
      </c>
      <c r="M7" s="3">
        <v>18198.095603015077</v>
      </c>
      <c r="N7" s="3">
        <v>18226.194749428523</v>
      </c>
      <c r="O7" s="3">
        <v>18275.774749428521</v>
      </c>
      <c r="P7" s="3">
        <v>18278.794749428522</v>
      </c>
      <c r="Q7" s="3">
        <v>18276.60454897134</v>
      </c>
      <c r="R7" s="3">
        <v>18467.130225570534</v>
      </c>
      <c r="S7" s="3">
        <v>18496.771427813164</v>
      </c>
      <c r="T7" s="3">
        <v>18511.171427813162</v>
      </c>
      <c r="U7" s="3">
        <v>18609.551427813163</v>
      </c>
      <c r="V7" s="3">
        <v>18640.611427813164</v>
      </c>
      <c r="W7" s="3">
        <v>18677.091427813164</v>
      </c>
      <c r="X7" s="3">
        <v>18691.121427813163</v>
      </c>
      <c r="Y7" s="3">
        <v>18713.061427813162</v>
      </c>
      <c r="Z7" s="3">
        <v>18705.931427813164</v>
      </c>
      <c r="AA7" s="3">
        <v>18740.971427813165</v>
      </c>
      <c r="AB7" s="3">
        <v>18744.921427813162</v>
      </c>
      <c r="AC7" s="3">
        <v>18749.941427813163</v>
      </c>
      <c r="AD7" s="3">
        <v>18755.021427813161</v>
      </c>
      <c r="AE7" s="3">
        <v>18761.551427813163</v>
      </c>
      <c r="AF7" s="3">
        <v>18766.571427813164</v>
      </c>
      <c r="AG7" s="3">
        <v>18765.181427813164</v>
      </c>
      <c r="AH7" s="3">
        <v>18778.181427813164</v>
      </c>
      <c r="AI7" s="3">
        <v>18501.181427813164</v>
      </c>
      <c r="AJ7" s="3">
        <v>18786.181427813164</v>
      </c>
      <c r="AK7" s="4">
        <f>AJ7*$AK$42</f>
        <v>18786.181427813164</v>
      </c>
      <c r="AL7" s="34">
        <f t="shared" ref="AL7:AL41" si="0">AK7</f>
        <v>18786.181427813164</v>
      </c>
      <c r="AM7" s="17">
        <f>AL7-AJ7</f>
        <v>0</v>
      </c>
    </row>
    <row r="8" spans="1:39" s="19" customFormat="1" x14ac:dyDescent="0.2">
      <c r="A8" s="1" t="s">
        <v>35</v>
      </c>
      <c r="B8" s="3">
        <v>9734.3238120611513</v>
      </c>
      <c r="C8" s="3">
        <v>13181.632787211793</v>
      </c>
      <c r="D8" s="3">
        <v>14525.390209650914</v>
      </c>
      <c r="E8" s="3">
        <v>15087.823053134804</v>
      </c>
      <c r="F8" s="3">
        <v>15306.586500772411</v>
      </c>
      <c r="G8" s="3">
        <v>15507.009022587783</v>
      </c>
      <c r="H8" s="3">
        <v>15603.381544403157</v>
      </c>
      <c r="I8" s="3">
        <v>15692.743718425119</v>
      </c>
      <c r="J8" s="3">
        <v>15772.278535529638</v>
      </c>
      <c r="K8" s="3">
        <v>15820.542358622901</v>
      </c>
      <c r="L8" s="3">
        <v>15883.244712436377</v>
      </c>
      <c r="M8" s="3">
        <v>15940.283243156588</v>
      </c>
      <c r="N8" s="3">
        <v>15966.115822024738</v>
      </c>
      <c r="O8" s="3">
        <v>15941.326305992554</v>
      </c>
      <c r="P8" s="3">
        <v>15943.912031944277</v>
      </c>
      <c r="Q8" s="3">
        <v>16066.249769424763</v>
      </c>
      <c r="R8" s="3">
        <v>16070.535885603646</v>
      </c>
      <c r="S8" s="3">
        <v>16062.835885603647</v>
      </c>
      <c r="T8" s="3">
        <v>16120.175885603647</v>
      </c>
      <c r="U8" s="3">
        <v>16146.195885603645</v>
      </c>
      <c r="V8" s="3">
        <v>16232.915885603645</v>
      </c>
      <c r="W8" s="3">
        <v>16268.135885603646</v>
      </c>
      <c r="X8" s="3">
        <v>16278.115885603645</v>
      </c>
      <c r="Y8" s="3">
        <v>16278.455885603646</v>
      </c>
      <c r="Z8" s="3">
        <v>16329.195885603645</v>
      </c>
      <c r="AA8" s="3">
        <v>16336.205885603646</v>
      </c>
      <c r="AB8" s="3">
        <v>16349.215885603646</v>
      </c>
      <c r="AC8" s="3">
        <v>16359.345885603645</v>
      </c>
      <c r="AD8" s="3">
        <v>16379.335885603647</v>
      </c>
      <c r="AE8" s="3">
        <v>16380.785885603646</v>
      </c>
      <c r="AF8" s="3">
        <v>16383.745885603646</v>
      </c>
      <c r="AG8" s="3">
        <v>16392.745885603646</v>
      </c>
      <c r="AH8" s="3">
        <v>16527.745885603646</v>
      </c>
      <c r="AI8" s="3">
        <v>16400.745885603646</v>
      </c>
      <c r="AJ8" s="4">
        <f>AI8*$AJ$42</f>
        <v>16560.896249569381</v>
      </c>
      <c r="AK8" s="4">
        <f t="shared" ref="AK8:AK41" si="1">AJ8*$AK$42</f>
        <v>16560.896249569381</v>
      </c>
      <c r="AL8" s="34">
        <f t="shared" si="0"/>
        <v>16560.896249569381</v>
      </c>
      <c r="AM8" s="17">
        <f>AL8-AI8</f>
        <v>160.15036396573487</v>
      </c>
    </row>
    <row r="9" spans="1:39" s="19" customFormat="1" x14ac:dyDescent="0.2">
      <c r="A9" s="1" t="s">
        <v>34</v>
      </c>
      <c r="B9" s="3">
        <v>10582.557267068372</v>
      </c>
      <c r="C9" s="3">
        <v>14657.5297012101</v>
      </c>
      <c r="D9" s="3">
        <v>15992.674427070366</v>
      </c>
      <c r="E9" s="3">
        <v>16427.220924256759</v>
      </c>
      <c r="F9" s="3">
        <v>16709.64691912655</v>
      </c>
      <c r="G9" s="3">
        <v>16852.145875746315</v>
      </c>
      <c r="H9" s="3">
        <v>16960.225875746317</v>
      </c>
      <c r="I9" s="3">
        <v>17065.954832366082</v>
      </c>
      <c r="J9" s="3">
        <v>17125.852112540582</v>
      </c>
      <c r="K9" s="3">
        <v>17219.587554807425</v>
      </c>
      <c r="L9" s="3">
        <v>17301.826085527635</v>
      </c>
      <c r="M9" s="3">
        <v>17318.22843934111</v>
      </c>
      <c r="N9" s="3">
        <v>17277.451946679477</v>
      </c>
      <c r="O9" s="3">
        <v>17304.071946679476</v>
      </c>
      <c r="P9" s="3">
        <v>17467.704278851928</v>
      </c>
      <c r="Q9" s="3">
        <v>17488.735106288572</v>
      </c>
      <c r="R9" s="3">
        <v>17484.065106288574</v>
      </c>
      <c r="S9" s="3">
        <v>17552.015106288574</v>
      </c>
      <c r="T9" s="3">
        <v>17573.305106288575</v>
      </c>
      <c r="U9" s="3">
        <v>17666.755106288572</v>
      </c>
      <c r="V9" s="3">
        <v>17657.975106288573</v>
      </c>
      <c r="W9" s="3">
        <v>17668.315106288574</v>
      </c>
      <c r="X9" s="3">
        <v>17653.945106288575</v>
      </c>
      <c r="Y9" s="3">
        <v>17715.965106288571</v>
      </c>
      <c r="Z9" s="3">
        <v>17720.975106288573</v>
      </c>
      <c r="AA9" s="3">
        <v>17729.985106288572</v>
      </c>
      <c r="AB9" s="3">
        <v>17746.005106288572</v>
      </c>
      <c r="AC9" s="3">
        <v>17759.005106288572</v>
      </c>
      <c r="AD9" s="3">
        <v>17764.865106288573</v>
      </c>
      <c r="AE9" s="3">
        <v>17770.865106288573</v>
      </c>
      <c r="AF9" s="3">
        <v>17794.865106288573</v>
      </c>
      <c r="AG9" s="3">
        <v>17735.865106288573</v>
      </c>
      <c r="AH9" s="3">
        <v>17804.865106288573</v>
      </c>
      <c r="AI9" s="4">
        <f>AH9*$AI$42</f>
        <v>17804.865106288573</v>
      </c>
      <c r="AJ9" s="4">
        <f t="shared" ref="AJ9:AJ41" si="2">AI9*$AJ$42</f>
        <v>17978.72644448758</v>
      </c>
      <c r="AK9" s="4">
        <f t="shared" si="1"/>
        <v>17978.72644448758</v>
      </c>
      <c r="AL9" s="34">
        <f>AK9</f>
        <v>17978.72644448758</v>
      </c>
      <c r="AM9" s="17">
        <f>AL9-AH9</f>
        <v>173.86133819900715</v>
      </c>
    </row>
    <row r="10" spans="1:39" s="19" customFormat="1" x14ac:dyDescent="0.2">
      <c r="A10" s="2" t="s">
        <v>33</v>
      </c>
      <c r="B10" s="3">
        <v>11106.904800557742</v>
      </c>
      <c r="C10" s="3">
        <v>15058.78595986256</v>
      </c>
      <c r="D10" s="3">
        <v>16163.99180568697</v>
      </c>
      <c r="E10" s="3">
        <v>16713.356714307058</v>
      </c>
      <c r="F10" s="3">
        <v>16917.736694501273</v>
      </c>
      <c r="G10" s="3">
        <v>17096.662085925433</v>
      </c>
      <c r="H10" s="3">
        <v>17240.267477349593</v>
      </c>
      <c r="I10" s="3">
        <v>17342.913564360573</v>
      </c>
      <c r="J10" s="3">
        <v>17477.140175143286</v>
      </c>
      <c r="K10" s="3">
        <v>17584.871059676971</v>
      </c>
      <c r="L10" s="3">
        <v>17603.842678850549</v>
      </c>
      <c r="M10" s="3">
        <v>17518.343413490442</v>
      </c>
      <c r="N10" s="3">
        <v>17531.540810616068</v>
      </c>
      <c r="O10" s="3">
        <v>17904.159987990875</v>
      </c>
      <c r="P10" s="3">
        <v>17941.350192005164</v>
      </c>
      <c r="Q10" s="3">
        <v>17949.370192005164</v>
      </c>
      <c r="R10" s="3">
        <v>17986.030192005168</v>
      </c>
      <c r="S10" s="3">
        <v>18014.530192005168</v>
      </c>
      <c r="T10" s="3">
        <v>18121.730192005165</v>
      </c>
      <c r="U10" s="3">
        <v>18150.770192005166</v>
      </c>
      <c r="V10" s="3">
        <v>18152.080192005164</v>
      </c>
      <c r="W10" s="3">
        <v>18095.370192005164</v>
      </c>
      <c r="X10" s="3">
        <v>18152.380192005166</v>
      </c>
      <c r="Y10" s="3">
        <v>18163.280192005168</v>
      </c>
      <c r="Z10" s="3">
        <v>18185.280192005168</v>
      </c>
      <c r="AA10" s="3">
        <v>18205.310192005167</v>
      </c>
      <c r="AB10" s="3">
        <v>18232.330192005164</v>
      </c>
      <c r="AC10" s="3">
        <v>18220.330192005164</v>
      </c>
      <c r="AD10" s="3">
        <v>18221.100192005168</v>
      </c>
      <c r="AE10" s="3">
        <v>18237.100192005168</v>
      </c>
      <c r="AF10" s="3">
        <v>18209.100192005168</v>
      </c>
      <c r="AG10" s="3">
        <v>18262.100192005168</v>
      </c>
      <c r="AH10" s="4">
        <f>AG10*$AH$42</f>
        <v>18320.457710275001</v>
      </c>
      <c r="AI10" s="4">
        <f t="shared" ref="AI10:AI41" si="3">AH10*$AI$42</f>
        <v>18320.457710275001</v>
      </c>
      <c r="AJ10" s="4">
        <f t="shared" si="2"/>
        <v>18499.353718467824</v>
      </c>
      <c r="AK10" s="4">
        <f t="shared" si="1"/>
        <v>18499.353718467824</v>
      </c>
      <c r="AL10" s="34">
        <f t="shared" si="0"/>
        <v>18499.353718467824</v>
      </c>
      <c r="AM10" s="17">
        <f>AL10-AG10</f>
        <v>237.25352646265674</v>
      </c>
    </row>
    <row r="11" spans="1:39" s="19" customFormat="1" x14ac:dyDescent="0.2">
      <c r="A11" s="2" t="s">
        <v>32</v>
      </c>
      <c r="B11" s="3">
        <v>12057.626559932274</v>
      </c>
      <c r="C11" s="3">
        <v>16108.019331706588</v>
      </c>
      <c r="D11" s="3">
        <v>17362.063588964691</v>
      </c>
      <c r="E11" s="3">
        <v>17788.86088043424</v>
      </c>
      <c r="F11" s="3">
        <v>18080.218319903135</v>
      </c>
      <c r="G11" s="3">
        <v>18309.880493925095</v>
      </c>
      <c r="H11" s="3">
        <v>18446.33658093608</v>
      </c>
      <c r="I11" s="3">
        <v>18652.43979833827</v>
      </c>
      <c r="J11" s="3">
        <v>18756.879611638811</v>
      </c>
      <c r="K11" s="3">
        <v>18770.33961163881</v>
      </c>
      <c r="L11" s="3">
        <v>18717.941965452286</v>
      </c>
      <c r="M11" s="3">
        <v>18741.806523185445</v>
      </c>
      <c r="N11" s="3">
        <v>18894.170930707336</v>
      </c>
      <c r="O11" s="3">
        <v>18936.275438263889</v>
      </c>
      <c r="P11" s="3">
        <v>18962.035438263883</v>
      </c>
      <c r="Q11" s="3">
        <v>18985.775438263885</v>
      </c>
      <c r="R11" s="3">
        <v>18951.825438263884</v>
      </c>
      <c r="S11" s="3">
        <v>19256.805438263884</v>
      </c>
      <c r="T11" s="3">
        <v>19283.815438263886</v>
      </c>
      <c r="U11" s="3">
        <v>19317.835438263883</v>
      </c>
      <c r="V11" s="3">
        <v>19283.465438263884</v>
      </c>
      <c r="W11" s="3">
        <v>19333.165438263884</v>
      </c>
      <c r="X11" s="3">
        <v>19342.265438263883</v>
      </c>
      <c r="Y11" s="3">
        <v>19351.215438263884</v>
      </c>
      <c r="Z11" s="3">
        <v>19365.245438263886</v>
      </c>
      <c r="AA11" s="3">
        <v>19402.255438263885</v>
      </c>
      <c r="AB11" s="3">
        <v>19390.505438263885</v>
      </c>
      <c r="AC11" s="3">
        <v>19400.815438263886</v>
      </c>
      <c r="AD11" s="3">
        <v>19422.815438263886</v>
      </c>
      <c r="AE11" s="3">
        <v>19126.815438263886</v>
      </c>
      <c r="AF11" s="3">
        <v>19443.815438263886</v>
      </c>
      <c r="AG11" s="4">
        <f>AF11*$AG$42</f>
        <v>19444.391240907866</v>
      </c>
      <c r="AH11" s="4">
        <f t="shared" ref="AH11:AH41" si="4">AG11*$AH$42</f>
        <v>19506.526833482472</v>
      </c>
      <c r="AI11" s="4">
        <f t="shared" si="3"/>
        <v>19506.526833482472</v>
      </c>
      <c r="AJ11" s="4">
        <f t="shared" si="2"/>
        <v>19697.004595523271</v>
      </c>
      <c r="AK11" s="4">
        <f t="shared" si="1"/>
        <v>19697.004595523271</v>
      </c>
      <c r="AL11" s="34">
        <f t="shared" si="0"/>
        <v>19697.004595523271</v>
      </c>
      <c r="AM11" s="17">
        <f>AL11-AF11</f>
        <v>253.18915725938496</v>
      </c>
    </row>
    <row r="12" spans="1:39" s="19" customFormat="1" x14ac:dyDescent="0.2">
      <c r="A12" s="2" t="s">
        <v>31</v>
      </c>
      <c r="B12" s="3">
        <v>10946.741204819276</v>
      </c>
      <c r="C12" s="3">
        <v>14453.529036144579</v>
      </c>
      <c r="D12" s="3">
        <v>15458.584216867472</v>
      </c>
      <c r="E12" s="3">
        <v>15958.023614457832</v>
      </c>
      <c r="F12" s="3">
        <v>16241.508938656281</v>
      </c>
      <c r="G12" s="3">
        <v>16404.628938656278</v>
      </c>
      <c r="H12" s="3">
        <v>16581.313709834471</v>
      </c>
      <c r="I12" s="3">
        <v>16694.492609542358</v>
      </c>
      <c r="J12" s="3">
        <v>16747.491522474626</v>
      </c>
      <c r="K12" s="3">
        <v>16674.77697438376</v>
      </c>
      <c r="L12" s="3">
        <v>16701.626974383762</v>
      </c>
      <c r="M12" s="3">
        <v>16720.775166747218</v>
      </c>
      <c r="N12" s="3">
        <v>16784.104043392505</v>
      </c>
      <c r="O12" s="3">
        <v>16799.364043392507</v>
      </c>
      <c r="P12" s="3">
        <v>16833.364043392507</v>
      </c>
      <c r="Q12" s="3">
        <v>16812.104043392508</v>
      </c>
      <c r="R12" s="3">
        <v>16940.104043392508</v>
      </c>
      <c r="S12" s="3">
        <v>16973.484043392506</v>
      </c>
      <c r="T12" s="3">
        <v>17033.944043392505</v>
      </c>
      <c r="U12" s="3">
        <v>17031.164043392506</v>
      </c>
      <c r="V12" s="3">
        <v>17021.924043392508</v>
      </c>
      <c r="W12" s="3">
        <v>16989.604043392508</v>
      </c>
      <c r="X12" s="3">
        <v>16996.614043392507</v>
      </c>
      <c r="Y12" s="3">
        <v>17007.684043392506</v>
      </c>
      <c r="Z12" s="3">
        <v>17023.684043392506</v>
      </c>
      <c r="AA12" s="3">
        <v>17018.704043392507</v>
      </c>
      <c r="AB12" s="3">
        <v>17026.904043392507</v>
      </c>
      <c r="AC12" s="3">
        <v>17049.904043392507</v>
      </c>
      <c r="AD12" s="3">
        <v>16993.904043392507</v>
      </c>
      <c r="AE12" s="3">
        <v>17067.904043392507</v>
      </c>
      <c r="AF12" s="4">
        <f>AE12*$AF$42</f>
        <v>17119.459216868425</v>
      </c>
      <c r="AG12" s="4">
        <f t="shared" ref="AG12:AG41" si="5">AF12*$AG$42</f>
        <v>17119.966186805057</v>
      </c>
      <c r="AH12" s="4">
        <f t="shared" si="4"/>
        <v>17174.673954751855</v>
      </c>
      <c r="AI12" s="4">
        <f t="shared" si="3"/>
        <v>17174.673954751855</v>
      </c>
      <c r="AJ12" s="4">
        <f t="shared" si="2"/>
        <v>17342.381588540677</v>
      </c>
      <c r="AK12" s="4">
        <f t="shared" si="1"/>
        <v>17342.381588540677</v>
      </c>
      <c r="AL12" s="34">
        <f t="shared" si="0"/>
        <v>17342.381588540677</v>
      </c>
      <c r="AM12" s="17">
        <f>AL12-AE12</f>
        <v>274.47754514816916</v>
      </c>
    </row>
    <row r="13" spans="1:39" s="19" customFormat="1" x14ac:dyDescent="0.2">
      <c r="A13" s="2" t="s">
        <v>30</v>
      </c>
      <c r="B13" s="3">
        <v>11883.634939759037</v>
      </c>
      <c r="C13" s="3">
        <v>15281.556144578313</v>
      </c>
      <c r="D13" s="3">
        <v>16823.951325301205</v>
      </c>
      <c r="E13" s="3">
        <v>17345.908795180723</v>
      </c>
      <c r="F13" s="3">
        <v>17657.713437195715</v>
      </c>
      <c r="G13" s="3">
        <v>17904.344079844202</v>
      </c>
      <c r="H13" s="3">
        <v>18110.187108081795</v>
      </c>
      <c r="I13" s="3">
        <v>18201.62775073028</v>
      </c>
      <c r="J13" s="3">
        <v>18129.025050749155</v>
      </c>
      <c r="K13" s="3">
        <v>18183.573243112616</v>
      </c>
      <c r="L13" s="3">
        <v>18408.380038666022</v>
      </c>
      <c r="M13" s="3">
        <v>18463.816863905326</v>
      </c>
      <c r="N13" s="3">
        <v>18504.886863905325</v>
      </c>
      <c r="O13" s="3">
        <v>18528.906863905326</v>
      </c>
      <c r="P13" s="3">
        <v>18514.416863905324</v>
      </c>
      <c r="Q13" s="3">
        <v>18704.446863905327</v>
      </c>
      <c r="R13" s="3">
        <v>18744.716863905327</v>
      </c>
      <c r="S13" s="3">
        <v>18803.656863905326</v>
      </c>
      <c r="T13" s="3">
        <v>18812.786863905327</v>
      </c>
      <c r="U13" s="3">
        <v>18889.726863905325</v>
      </c>
      <c r="V13" s="3">
        <v>18856.966863905327</v>
      </c>
      <c r="W13" s="3">
        <v>18821.456863905325</v>
      </c>
      <c r="X13" s="3">
        <v>18836.876863905327</v>
      </c>
      <c r="Y13" s="3">
        <v>18879.676863905326</v>
      </c>
      <c r="Z13" s="3">
        <v>18863.686863905325</v>
      </c>
      <c r="AA13" s="3">
        <v>18889.466863905327</v>
      </c>
      <c r="AB13" s="3">
        <v>18911.466863905327</v>
      </c>
      <c r="AC13" s="3">
        <v>18858.466863905327</v>
      </c>
      <c r="AD13" s="3">
        <v>18929.466863905327</v>
      </c>
      <c r="AE13" s="4">
        <f>AD13*$AE$42</f>
        <v>18929.466863905327</v>
      </c>
      <c r="AF13" s="4">
        <f t="shared" ref="AF13:AF41" si="6">AE13*$AF$42</f>
        <v>18986.645059042479</v>
      </c>
      <c r="AG13" s="4">
        <f t="shared" si="5"/>
        <v>18987.207323195831</v>
      </c>
      <c r="AH13" s="4">
        <f t="shared" si="4"/>
        <v>19047.881960099949</v>
      </c>
      <c r="AI13" s="4">
        <f t="shared" si="3"/>
        <v>19047.881960099949</v>
      </c>
      <c r="AJ13" s="4">
        <f t="shared" si="2"/>
        <v>19233.881136598626</v>
      </c>
      <c r="AK13" s="4">
        <f t="shared" si="1"/>
        <v>19233.881136598626</v>
      </c>
      <c r="AL13" s="34">
        <f t="shared" si="0"/>
        <v>19233.881136598626</v>
      </c>
      <c r="AM13" s="17">
        <f>AL13-AD13</f>
        <v>304.4142726932987</v>
      </c>
    </row>
    <row r="14" spans="1:39" s="19" customFormat="1" x14ac:dyDescent="0.2">
      <c r="A14" s="1" t="s">
        <v>29</v>
      </c>
      <c r="B14" s="3">
        <v>11844.894096385542</v>
      </c>
      <c r="C14" s="3">
        <v>15813.286987951808</v>
      </c>
      <c r="D14" s="3">
        <v>17251.117710843377</v>
      </c>
      <c r="E14" s="3">
        <v>17906.249277108433</v>
      </c>
      <c r="F14" s="3">
        <v>18333.341148977604</v>
      </c>
      <c r="G14" s="3">
        <v>18623.748305744888</v>
      </c>
      <c r="H14" s="3">
        <v>18770.990691333984</v>
      </c>
      <c r="I14" s="3">
        <v>18779.451333982477</v>
      </c>
      <c r="J14" s="3">
        <v>18850.549453842435</v>
      </c>
      <c r="K14" s="3">
        <v>19036.309951667474</v>
      </c>
      <c r="L14" s="3">
        <v>19099.962406311635</v>
      </c>
      <c r="M14" s="3">
        <v>19133.082406311634</v>
      </c>
      <c r="N14" s="3">
        <v>19205.072406311636</v>
      </c>
      <c r="O14" s="3">
        <v>19205.312406311637</v>
      </c>
      <c r="P14" s="3">
        <v>19333.282406311639</v>
      </c>
      <c r="Q14" s="3">
        <v>19378.632406311637</v>
      </c>
      <c r="R14" s="3">
        <v>19447.462406311635</v>
      </c>
      <c r="S14" s="3">
        <v>19488.372406311635</v>
      </c>
      <c r="T14" s="3">
        <v>19586.452406311637</v>
      </c>
      <c r="U14" s="3">
        <v>19613.462406311635</v>
      </c>
      <c r="V14" s="3">
        <v>19583.092406311636</v>
      </c>
      <c r="W14" s="3">
        <v>19585.152406311634</v>
      </c>
      <c r="X14" s="3">
        <v>19599.142406311636</v>
      </c>
      <c r="Y14" s="3">
        <v>19581.072406311636</v>
      </c>
      <c r="Z14" s="3">
        <v>19602.622406311635</v>
      </c>
      <c r="AA14" s="3">
        <v>19623.622406311635</v>
      </c>
      <c r="AB14" s="3">
        <v>19638.622406311635</v>
      </c>
      <c r="AC14" s="3">
        <v>19646.622406311635</v>
      </c>
      <c r="AD14" s="4">
        <f>AC14*$AD$42</f>
        <v>19656.424994347668</v>
      </c>
      <c r="AE14" s="4">
        <f t="shared" ref="AE14:AE41" si="7">AD14*$AE$42</f>
        <v>19656.424994347668</v>
      </c>
      <c r="AF14" s="4">
        <f t="shared" si="6"/>
        <v>19715.799033358173</v>
      </c>
      <c r="AG14" s="4">
        <f t="shared" si="5"/>
        <v>19716.382890433328</v>
      </c>
      <c r="AH14" s="4">
        <f t="shared" si="4"/>
        <v>19779.387646876796</v>
      </c>
      <c r="AI14" s="4">
        <f t="shared" si="3"/>
        <v>19779.387646876796</v>
      </c>
      <c r="AJ14" s="4">
        <f t="shared" si="2"/>
        <v>19972.529846186597</v>
      </c>
      <c r="AK14" s="4">
        <f t="shared" si="1"/>
        <v>19972.529846186597</v>
      </c>
      <c r="AL14" s="34">
        <f t="shared" si="0"/>
        <v>19972.529846186597</v>
      </c>
      <c r="AM14" s="17">
        <f>AL14-AC14</f>
        <v>325.90743987496171</v>
      </c>
    </row>
    <row r="15" spans="1:39" s="19" customFormat="1" x14ac:dyDescent="0.2">
      <c r="A15" s="1" t="s">
        <v>28</v>
      </c>
      <c r="B15" s="3">
        <v>12897.328072289156</v>
      </c>
      <c r="C15" s="3">
        <v>17026.906626506025</v>
      </c>
      <c r="D15" s="3">
        <v>18554.149518072289</v>
      </c>
      <c r="E15" s="3">
        <v>19189.935060240961</v>
      </c>
      <c r="F15" s="3">
        <v>19624.371976630966</v>
      </c>
      <c r="G15" s="3">
        <v>19850.381518987342</v>
      </c>
      <c r="H15" s="3">
        <v>19852.678675754625</v>
      </c>
      <c r="I15" s="3">
        <v>19942.408675754625</v>
      </c>
      <c r="J15" s="3">
        <v>20201.645229579506</v>
      </c>
      <c r="K15" s="3">
        <v>20284.547100591717</v>
      </c>
      <c r="L15" s="3">
        <v>20311.117100591717</v>
      </c>
      <c r="M15" s="3">
        <v>20366.127100591715</v>
      </c>
      <c r="N15" s="3">
        <v>20375.727100591717</v>
      </c>
      <c r="O15" s="3">
        <v>20644.217100591719</v>
      </c>
      <c r="P15" s="3">
        <v>20700.527100591717</v>
      </c>
      <c r="Q15" s="3">
        <v>20785.227100591717</v>
      </c>
      <c r="R15" s="3">
        <v>20828.607100591718</v>
      </c>
      <c r="S15" s="3">
        <v>20886.487100591716</v>
      </c>
      <c r="T15" s="3">
        <v>20910.597100591716</v>
      </c>
      <c r="U15" s="3">
        <v>20947.437100591716</v>
      </c>
      <c r="V15" s="3">
        <v>20914.397100591716</v>
      </c>
      <c r="W15" s="3">
        <v>20930.807100591715</v>
      </c>
      <c r="X15" s="3">
        <v>20915.947100591715</v>
      </c>
      <c r="Y15" s="3">
        <v>20936.477100591717</v>
      </c>
      <c r="Z15" s="3">
        <v>20967.477100591717</v>
      </c>
      <c r="AA15" s="3">
        <v>20867.477100591717</v>
      </c>
      <c r="AB15" s="3">
        <v>20992.477100591717</v>
      </c>
      <c r="AC15" s="4">
        <f>AB15*$AC$42</f>
        <v>20993.695469152626</v>
      </c>
      <c r="AD15" s="4">
        <f t="shared" ref="AD15:AD41" si="8">AC15*$AD$42</f>
        <v>21004.170172833597</v>
      </c>
      <c r="AE15" s="4">
        <f t="shared" si="7"/>
        <v>21004.170172833597</v>
      </c>
      <c r="AF15" s="4">
        <f t="shared" si="6"/>
        <v>21067.615200074499</v>
      </c>
      <c r="AG15" s="4">
        <f t="shared" si="5"/>
        <v>21068.239089381259</v>
      </c>
      <c r="AH15" s="4">
        <f t="shared" si="4"/>
        <v>21135.563774638984</v>
      </c>
      <c r="AI15" s="4">
        <f t="shared" si="3"/>
        <v>21135.563774638984</v>
      </c>
      <c r="AJ15" s="4">
        <f t="shared" si="2"/>
        <v>21341.948792414343</v>
      </c>
      <c r="AK15" s="4">
        <f t="shared" si="1"/>
        <v>21341.948792414343</v>
      </c>
      <c r="AL15" s="34">
        <f t="shared" si="0"/>
        <v>21341.948792414343</v>
      </c>
      <c r="AM15" s="17">
        <f>AL15-AB15</f>
        <v>349.47169182262587</v>
      </c>
    </row>
    <row r="16" spans="1:39" s="19" customFormat="1" x14ac:dyDescent="0.2">
      <c r="A16" s="1" t="s">
        <v>27</v>
      </c>
      <c r="B16" s="3">
        <v>12671.455382436261</v>
      </c>
      <c r="C16" s="3">
        <v>15689.039235127479</v>
      </c>
      <c r="D16" s="3">
        <v>17132.066232294615</v>
      </c>
      <c r="E16" s="3">
        <v>17930.660764872522</v>
      </c>
      <c r="F16" s="3">
        <v>18083.786188605111</v>
      </c>
      <c r="G16" s="3">
        <v>18264.586502946953</v>
      </c>
      <c r="H16" s="3">
        <v>18374.819076620828</v>
      </c>
      <c r="I16" s="3">
        <v>19074.074479371313</v>
      </c>
      <c r="J16" s="3">
        <v>19182.436666666665</v>
      </c>
      <c r="K16" s="3">
        <v>19192.336666666666</v>
      </c>
      <c r="L16" s="3">
        <v>19210.926666666666</v>
      </c>
      <c r="M16" s="3">
        <v>19222.756666666668</v>
      </c>
      <c r="N16" s="3">
        <v>19504.256666666668</v>
      </c>
      <c r="O16" s="3">
        <v>19552.376666666667</v>
      </c>
      <c r="P16" s="3">
        <v>19649.896666666667</v>
      </c>
      <c r="Q16" s="3">
        <v>19694.326666666668</v>
      </c>
      <c r="R16" s="3">
        <v>19770.906666666666</v>
      </c>
      <c r="S16" s="3">
        <v>19801.656666666666</v>
      </c>
      <c r="T16" s="3">
        <v>19844.446666666667</v>
      </c>
      <c r="U16" s="3">
        <v>19869.486666666668</v>
      </c>
      <c r="V16" s="3">
        <v>19860.74666666667</v>
      </c>
      <c r="W16" s="3">
        <v>19878.766666666666</v>
      </c>
      <c r="X16" s="3">
        <v>19883.296666666665</v>
      </c>
      <c r="Y16" s="3">
        <v>19893.296666666665</v>
      </c>
      <c r="Z16" s="3">
        <v>19931.296666666665</v>
      </c>
      <c r="AA16" s="3">
        <v>19921.296666666665</v>
      </c>
      <c r="AB16" s="4">
        <f>AA16*$AB$42</f>
        <v>19948.240942023607</v>
      </c>
      <c r="AC16" s="4">
        <f t="shared" ref="AC16:AC41" si="9">AB16*$AC$42</f>
        <v>19949.398704849442</v>
      </c>
      <c r="AD16" s="4">
        <f t="shared" si="8"/>
        <v>19959.352361667694</v>
      </c>
      <c r="AE16" s="4">
        <f t="shared" si="7"/>
        <v>19959.352361667694</v>
      </c>
      <c r="AF16" s="4">
        <f t="shared" si="6"/>
        <v>20019.641420643926</v>
      </c>
      <c r="AG16" s="4">
        <f t="shared" si="5"/>
        <v>20020.234275605861</v>
      </c>
      <c r="AH16" s="4">
        <f t="shared" si="4"/>
        <v>20084.210005408091</v>
      </c>
      <c r="AI16" s="4">
        <f t="shared" si="3"/>
        <v>20084.210005408091</v>
      </c>
      <c r="AJ16" s="4">
        <f t="shared" si="2"/>
        <v>20280.32874078547</v>
      </c>
      <c r="AK16" s="4">
        <f t="shared" si="1"/>
        <v>20280.32874078547</v>
      </c>
      <c r="AL16" s="34">
        <f t="shared" si="0"/>
        <v>20280.32874078547</v>
      </c>
      <c r="AM16" s="17">
        <f>AL16-AA16</f>
        <v>359.0320741188043</v>
      </c>
    </row>
    <row r="17" spans="1:39" s="19" customFormat="1" x14ac:dyDescent="0.2">
      <c r="A17" s="1" t="s">
        <v>26</v>
      </c>
      <c r="B17" s="3">
        <v>12440.020226628896</v>
      </c>
      <c r="C17" s="3">
        <v>15959.033654390934</v>
      </c>
      <c r="D17" s="3">
        <v>17638.332492917849</v>
      </c>
      <c r="E17" s="3">
        <v>18100.755439093482</v>
      </c>
      <c r="F17" s="3">
        <v>18486.888605108055</v>
      </c>
      <c r="G17" s="3">
        <v>18638.104734774068</v>
      </c>
      <c r="H17" s="3">
        <v>19625.03772102161</v>
      </c>
      <c r="I17" s="3">
        <v>19768.111704260649</v>
      </c>
      <c r="J17" s="3">
        <v>19789.521704260653</v>
      </c>
      <c r="K17" s="3">
        <v>19871.051704260652</v>
      </c>
      <c r="L17" s="3">
        <v>19902.001704260652</v>
      </c>
      <c r="M17" s="3">
        <v>20194.391704260652</v>
      </c>
      <c r="N17" s="3">
        <v>20284.101704260651</v>
      </c>
      <c r="O17" s="3">
        <v>20399.591704260652</v>
      </c>
      <c r="P17" s="3">
        <v>20473.621704260651</v>
      </c>
      <c r="Q17" s="3">
        <v>20582.571704260652</v>
      </c>
      <c r="R17" s="3">
        <v>20638.851704260651</v>
      </c>
      <c r="S17" s="3">
        <v>20691.781704260651</v>
      </c>
      <c r="T17" s="3">
        <v>20729.911704260652</v>
      </c>
      <c r="U17" s="3">
        <v>20753.49170426065</v>
      </c>
      <c r="V17" s="3">
        <v>20791.511704260651</v>
      </c>
      <c r="W17" s="3">
        <v>20772.661704260652</v>
      </c>
      <c r="X17" s="3">
        <v>20774.661704260652</v>
      </c>
      <c r="Y17" s="3">
        <v>20822.661704260652</v>
      </c>
      <c r="Z17" s="3">
        <v>20802.661704260652</v>
      </c>
      <c r="AA17" s="4">
        <f>Z17*$AA$42</f>
        <v>20805.504032334207</v>
      </c>
      <c r="AB17" s="4">
        <f t="shared" ref="AB17:AB41" si="10">AA17*$AB$42</f>
        <v>20833.64423018213</v>
      </c>
      <c r="AC17" s="4">
        <f t="shared" si="9"/>
        <v>20834.85338034662</v>
      </c>
      <c r="AD17" s="4">
        <f t="shared" si="8"/>
        <v>20845.248830529094</v>
      </c>
      <c r="AE17" s="4">
        <f t="shared" si="7"/>
        <v>20845.248830529094</v>
      </c>
      <c r="AF17" s="4">
        <f t="shared" si="6"/>
        <v>20908.213821243502</v>
      </c>
      <c r="AG17" s="4">
        <f t="shared" si="5"/>
        <v>20908.83299009117</v>
      </c>
      <c r="AH17" s="4">
        <f t="shared" si="4"/>
        <v>20975.648284629653</v>
      </c>
      <c r="AI17" s="4">
        <f t="shared" si="3"/>
        <v>20975.648284629653</v>
      </c>
      <c r="AJ17" s="4">
        <f t="shared" si="2"/>
        <v>21180.471756112704</v>
      </c>
      <c r="AK17" s="4">
        <f t="shared" si="1"/>
        <v>21180.471756112704</v>
      </c>
      <c r="AL17" s="34">
        <f t="shared" si="0"/>
        <v>21180.471756112704</v>
      </c>
      <c r="AM17" s="17">
        <f>AL17-Z17</f>
        <v>377.8100518520514</v>
      </c>
    </row>
    <row r="18" spans="1:39" s="19" customFormat="1" x14ac:dyDescent="0.2">
      <c r="A18" s="2" t="s">
        <v>16</v>
      </c>
      <c r="B18" s="3">
        <v>13474.157337110482</v>
      </c>
      <c r="C18" s="3">
        <v>16448.241019830028</v>
      </c>
      <c r="D18" s="3">
        <v>17707.360453257792</v>
      </c>
      <c r="E18" s="3">
        <v>18686.188810198299</v>
      </c>
      <c r="F18" s="3">
        <v>18992.056777996069</v>
      </c>
      <c r="G18" s="3">
        <v>20143.290687622793</v>
      </c>
      <c r="H18" s="3">
        <v>20315.900626566417</v>
      </c>
      <c r="I18" s="3">
        <v>20327.900626566414</v>
      </c>
      <c r="J18" s="3">
        <v>20356.580626566414</v>
      </c>
      <c r="K18" s="3">
        <v>20439.280626566415</v>
      </c>
      <c r="L18" s="3">
        <v>20739.450626566417</v>
      </c>
      <c r="M18" s="3">
        <v>20830.980626566416</v>
      </c>
      <c r="N18" s="3">
        <v>20988.610626566417</v>
      </c>
      <c r="O18" s="3">
        <v>21064.490626566418</v>
      </c>
      <c r="P18" s="3">
        <v>21210.390626566415</v>
      </c>
      <c r="Q18" s="3">
        <v>21248.330626566414</v>
      </c>
      <c r="R18" s="3">
        <v>21280.380626566417</v>
      </c>
      <c r="S18" s="3">
        <v>21300.930626566416</v>
      </c>
      <c r="T18" s="3">
        <v>21256.680626566416</v>
      </c>
      <c r="U18" s="3">
        <v>21374.630626566417</v>
      </c>
      <c r="V18" s="3">
        <v>21319.630626566417</v>
      </c>
      <c r="W18" s="3">
        <v>21231.630626566417</v>
      </c>
      <c r="X18" s="3">
        <v>21313.630626566417</v>
      </c>
      <c r="Y18" s="3">
        <v>21266.630626566417</v>
      </c>
      <c r="Z18" s="4">
        <f>Y18*$Z$42</f>
        <v>21283.578529887349</v>
      </c>
      <c r="AA18" s="4">
        <f t="shared" ref="AA18:AA41" si="11">Z18*$AA$42</f>
        <v>21286.486567023232</v>
      </c>
      <c r="AB18" s="4">
        <f t="shared" si="10"/>
        <v>21315.2773111721</v>
      </c>
      <c r="AC18" s="4">
        <f t="shared" si="9"/>
        <v>21316.51441452196</v>
      </c>
      <c r="AD18" s="4">
        <f t="shared" si="8"/>
        <v>21327.150187167674</v>
      </c>
      <c r="AE18" s="4">
        <f t="shared" si="7"/>
        <v>21327.150187167674</v>
      </c>
      <c r="AF18" s="4">
        <f t="shared" si="6"/>
        <v>21391.570805238352</v>
      </c>
      <c r="AG18" s="4">
        <f t="shared" si="5"/>
        <v>21392.204288058001</v>
      </c>
      <c r="AH18" s="4">
        <f t="shared" si="4"/>
        <v>21460.564221441724</v>
      </c>
      <c r="AI18" s="4">
        <f t="shared" si="3"/>
        <v>21460.564221441724</v>
      </c>
      <c r="AJ18" s="4">
        <f t="shared" si="2"/>
        <v>21670.122810724592</v>
      </c>
      <c r="AK18" s="4">
        <f t="shared" si="1"/>
        <v>21670.122810724592</v>
      </c>
      <c r="AL18" s="34">
        <f t="shared" si="0"/>
        <v>21670.122810724592</v>
      </c>
      <c r="AM18" s="17">
        <f>AL18-Y18</f>
        <v>403.4921841581745</v>
      </c>
    </row>
    <row r="19" spans="1:39" s="19" customFormat="1" x14ac:dyDescent="0.2">
      <c r="A19" s="2" t="s">
        <v>15</v>
      </c>
      <c r="B19" s="3">
        <v>13729.515722379603</v>
      </c>
      <c r="C19" s="3">
        <v>17004.98458923513</v>
      </c>
      <c r="D19" s="3">
        <v>19278.61104815864</v>
      </c>
      <c r="E19" s="3">
        <v>19922.345637393766</v>
      </c>
      <c r="F19" s="3">
        <v>21862.089076620829</v>
      </c>
      <c r="G19" s="3">
        <v>22094.926190476192</v>
      </c>
      <c r="H19" s="3">
        <v>22099.18619047619</v>
      </c>
      <c r="I19" s="3">
        <v>22118.726190476191</v>
      </c>
      <c r="J19" s="3">
        <v>22019.02619047619</v>
      </c>
      <c r="K19" s="3">
        <v>22272.746190476191</v>
      </c>
      <c r="L19" s="3">
        <v>22393.766190476188</v>
      </c>
      <c r="M19" s="3">
        <v>22581.306190476189</v>
      </c>
      <c r="N19" s="3">
        <v>22726.736190476189</v>
      </c>
      <c r="O19" s="3">
        <v>22894.75619047619</v>
      </c>
      <c r="P19" s="3">
        <v>22933.566190476191</v>
      </c>
      <c r="Q19" s="3">
        <v>22969.126190476189</v>
      </c>
      <c r="R19" s="3">
        <v>23005.976190476191</v>
      </c>
      <c r="S19" s="3">
        <v>22905.786190476192</v>
      </c>
      <c r="T19" s="3">
        <v>23090.816190476191</v>
      </c>
      <c r="U19" s="3">
        <v>23123.656190476191</v>
      </c>
      <c r="V19" s="3">
        <v>22986.656190476191</v>
      </c>
      <c r="W19" s="3">
        <v>22879.656190476191</v>
      </c>
      <c r="X19" s="3">
        <v>22957.656190476191</v>
      </c>
      <c r="Y19" s="4">
        <f>X19*$Y$42</f>
        <v>22975.685935860522</v>
      </c>
      <c r="Z19" s="4">
        <f t="shared" ref="Z19:Z41" si="12">Y19*$Z$42</f>
        <v>22993.995827578237</v>
      </c>
      <c r="AA19" s="4">
        <f t="shared" si="11"/>
        <v>22997.137563996061</v>
      </c>
      <c r="AB19" s="4">
        <f t="shared" si="10"/>
        <v>23028.242025583771</v>
      </c>
      <c r="AC19" s="4">
        <f t="shared" si="9"/>
        <v>23029.578546565193</v>
      </c>
      <c r="AD19" s="4">
        <f t="shared" si="8"/>
        <v>23041.069044344746</v>
      </c>
      <c r="AE19" s="4">
        <f t="shared" si="7"/>
        <v>23041.069044344746</v>
      </c>
      <c r="AF19" s="4">
        <f t="shared" si="6"/>
        <v>23110.666711910242</v>
      </c>
      <c r="AG19" s="4">
        <f t="shared" si="5"/>
        <v>23111.351103460816</v>
      </c>
      <c r="AH19" s="4">
        <f t="shared" si="4"/>
        <v>23185.204662475415</v>
      </c>
      <c r="AI19" s="4">
        <f t="shared" si="3"/>
        <v>23185.204662475415</v>
      </c>
      <c r="AJ19" s="4">
        <f t="shared" si="2"/>
        <v>23411.604058650122</v>
      </c>
      <c r="AK19" s="4">
        <f t="shared" si="1"/>
        <v>23411.604058650122</v>
      </c>
      <c r="AL19" s="34">
        <f t="shared" si="0"/>
        <v>23411.604058650122</v>
      </c>
      <c r="AM19" s="17">
        <f>AL19-X19</f>
        <v>453.94786817393106</v>
      </c>
    </row>
    <row r="20" spans="1:39" s="19" customFormat="1" x14ac:dyDescent="0.2">
      <c r="A20" s="2" t="s">
        <v>14</v>
      </c>
      <c r="B20" s="3">
        <v>11898.969534883721</v>
      </c>
      <c r="C20" s="3">
        <v>17200.273023255813</v>
      </c>
      <c r="D20" s="3">
        <v>18567.943953488371</v>
      </c>
      <c r="E20" s="3">
        <v>20688.274883720929</v>
      </c>
      <c r="F20" s="3">
        <v>21096.015714285713</v>
      </c>
      <c r="G20" s="3">
        <v>21147.275714285715</v>
      </c>
      <c r="H20" s="3">
        <v>21102.455714285716</v>
      </c>
      <c r="I20" s="3">
        <v>21104.925714285717</v>
      </c>
      <c r="J20" s="3">
        <v>21368.045714285712</v>
      </c>
      <c r="K20" s="3">
        <v>21499.335714285713</v>
      </c>
      <c r="L20" s="3">
        <v>21675.285714285714</v>
      </c>
      <c r="M20" s="3">
        <v>21855.575714285715</v>
      </c>
      <c r="N20" s="3">
        <v>22001.595714285715</v>
      </c>
      <c r="O20" s="3">
        <v>22050.865714285716</v>
      </c>
      <c r="P20" s="3">
        <v>22096.835714285713</v>
      </c>
      <c r="Q20" s="3">
        <v>22139.095714285715</v>
      </c>
      <c r="R20" s="3">
        <v>22033.185714285715</v>
      </c>
      <c r="S20" s="3">
        <v>22220.635714285716</v>
      </c>
      <c r="T20" s="3">
        <v>22286.135714285716</v>
      </c>
      <c r="U20" s="3">
        <v>22353.135714285716</v>
      </c>
      <c r="V20" s="3">
        <v>22459.135714285716</v>
      </c>
      <c r="W20" s="3">
        <v>22349.135714285716</v>
      </c>
      <c r="X20" s="4">
        <f>W20*$X$42</f>
        <v>22377.214665390093</v>
      </c>
      <c r="Y20" s="4">
        <f t="shared" ref="Y20:Y41" si="13">X20*$Y$42</f>
        <v>22394.788562284448</v>
      </c>
      <c r="Z20" s="4">
        <f t="shared" si="12"/>
        <v>22412.635522534569</v>
      </c>
      <c r="AA20" s="4">
        <f t="shared" si="11"/>
        <v>22415.697826005813</v>
      </c>
      <c r="AB20" s="4">
        <f t="shared" si="10"/>
        <v>22446.015869286221</v>
      </c>
      <c r="AC20" s="4">
        <f t="shared" si="9"/>
        <v>22447.318598826987</v>
      </c>
      <c r="AD20" s="4">
        <f t="shared" si="8"/>
        <v>22458.51858079779</v>
      </c>
      <c r="AE20" s="4">
        <f t="shared" si="7"/>
        <v>22458.51858079779</v>
      </c>
      <c r="AF20" s="4">
        <f t="shared" si="6"/>
        <v>22526.35660112539</v>
      </c>
      <c r="AG20" s="4">
        <f t="shared" si="5"/>
        <v>22527.023689111869</v>
      </c>
      <c r="AH20" s="4">
        <f t="shared" si="4"/>
        <v>22599.009998609712</v>
      </c>
      <c r="AI20" s="4">
        <f t="shared" si="3"/>
        <v>22599.009998609712</v>
      </c>
      <c r="AJ20" s="4">
        <f t="shared" si="2"/>
        <v>22819.685308244229</v>
      </c>
      <c r="AK20" s="4">
        <f t="shared" si="1"/>
        <v>22819.685308244229</v>
      </c>
      <c r="AL20" s="34">
        <f t="shared" si="0"/>
        <v>22819.685308244229</v>
      </c>
      <c r="AM20" s="17">
        <f>AL20-W20</f>
        <v>470.54959395851256</v>
      </c>
    </row>
    <row r="21" spans="1:39" s="19" customFormat="1" x14ac:dyDescent="0.2">
      <c r="A21" s="2" t="s">
        <v>13</v>
      </c>
      <c r="B21" s="3">
        <v>14442.258139534884</v>
      </c>
      <c r="C21" s="3">
        <v>17936.638372093024</v>
      </c>
      <c r="D21" s="3">
        <v>20326.172325581396</v>
      </c>
      <c r="E21" s="3">
        <v>21143.172857142858</v>
      </c>
      <c r="F21" s="3">
        <v>21240.152857142857</v>
      </c>
      <c r="G21" s="3">
        <v>21338.312857142857</v>
      </c>
      <c r="H21" s="3">
        <v>21305.172857142858</v>
      </c>
      <c r="I21" s="3">
        <v>21568.702857142856</v>
      </c>
      <c r="J21" s="3">
        <v>21816.272857142856</v>
      </c>
      <c r="K21" s="3">
        <v>22091.942857142854</v>
      </c>
      <c r="L21" s="3">
        <v>22362.172857142858</v>
      </c>
      <c r="M21" s="3">
        <v>22603.212857142858</v>
      </c>
      <c r="N21" s="3">
        <v>22677.832857142854</v>
      </c>
      <c r="O21" s="3">
        <v>22703.842857142856</v>
      </c>
      <c r="P21" s="3">
        <v>22751.792857142857</v>
      </c>
      <c r="Q21" s="3">
        <v>22676.302857142855</v>
      </c>
      <c r="R21" s="3">
        <v>22892.302857142855</v>
      </c>
      <c r="S21" s="3">
        <v>22951.352857142858</v>
      </c>
      <c r="T21" s="3">
        <v>23040.352857142858</v>
      </c>
      <c r="U21" s="3">
        <v>22969.352857142858</v>
      </c>
      <c r="V21" s="3">
        <v>23080.352857142858</v>
      </c>
      <c r="W21" s="4">
        <f>V21*$W$42</f>
        <v>23080.352857142858</v>
      </c>
      <c r="X21" s="4">
        <f t="shared" ref="X21:X41" si="14">W21*$X$42</f>
        <v>23109.350493008176</v>
      </c>
      <c r="Y21" s="4">
        <f t="shared" si="13"/>
        <v>23127.49937118325</v>
      </c>
      <c r="Z21" s="4">
        <f t="shared" si="12"/>
        <v>23145.930246778</v>
      </c>
      <c r="AA21" s="4">
        <f t="shared" si="11"/>
        <v>23149.092742436693</v>
      </c>
      <c r="AB21" s="4">
        <f t="shared" si="10"/>
        <v>23180.402728907564</v>
      </c>
      <c r="AC21" s="4">
        <f t="shared" si="9"/>
        <v>23181.748081043894</v>
      </c>
      <c r="AD21" s="4">
        <f t="shared" si="8"/>
        <v>23193.314503082962</v>
      </c>
      <c r="AE21" s="4">
        <f t="shared" si="7"/>
        <v>23193.314503082962</v>
      </c>
      <c r="AF21" s="4">
        <f t="shared" si="6"/>
        <v>23263.372042054823</v>
      </c>
      <c r="AG21" s="4">
        <f t="shared" si="5"/>
        <v>23264.060955769946</v>
      </c>
      <c r="AH21" s="4">
        <f t="shared" si="4"/>
        <v>23338.402507288276</v>
      </c>
      <c r="AI21" s="4">
        <f t="shared" si="3"/>
        <v>23338.402507288276</v>
      </c>
      <c r="AJ21" s="4">
        <f t="shared" si="2"/>
        <v>23566.297853145803</v>
      </c>
      <c r="AK21" s="4">
        <f t="shared" si="1"/>
        <v>23566.297853145803</v>
      </c>
      <c r="AL21" s="34">
        <f t="shared" si="0"/>
        <v>23566.297853145803</v>
      </c>
      <c r="AM21" s="17">
        <f>AL21-V21</f>
        <v>485.94499600294512</v>
      </c>
    </row>
    <row r="22" spans="1:39" s="19" customFormat="1" x14ac:dyDescent="0.2">
      <c r="A22" s="1" t="s">
        <v>12</v>
      </c>
      <c r="B22" s="3">
        <v>14041.856976744186</v>
      </c>
      <c r="C22" s="3">
        <v>18284.291162790698</v>
      </c>
      <c r="D22" s="3">
        <v>20321.03</v>
      </c>
      <c r="E22" s="3">
        <v>20375.91</v>
      </c>
      <c r="F22" s="3">
        <v>21021.89</v>
      </c>
      <c r="G22" s="3">
        <v>20963.409999999996</v>
      </c>
      <c r="H22" s="3">
        <v>21212.62</v>
      </c>
      <c r="I22" s="3">
        <v>21543.55</v>
      </c>
      <c r="J22" s="3">
        <v>21938.059999999998</v>
      </c>
      <c r="K22" s="3">
        <v>22459.64</v>
      </c>
      <c r="L22" s="3">
        <v>22751.589999999997</v>
      </c>
      <c r="M22" s="3">
        <v>22789.86</v>
      </c>
      <c r="N22" s="3">
        <v>22851.919999999998</v>
      </c>
      <c r="O22" s="3">
        <v>22884.19</v>
      </c>
      <c r="P22" s="3">
        <v>22926.649999999998</v>
      </c>
      <c r="Q22" s="3">
        <v>23033.3</v>
      </c>
      <c r="R22" s="3">
        <v>23084</v>
      </c>
      <c r="S22" s="3">
        <v>23176</v>
      </c>
      <c r="T22" s="3">
        <v>23198</v>
      </c>
      <c r="U22" s="3">
        <v>23263</v>
      </c>
      <c r="V22" s="4">
        <f>U22*$V$42</f>
        <v>23266.015744185679</v>
      </c>
      <c r="W22" s="4">
        <f t="shared" ref="W22:W41" si="15">V22*$W$42</f>
        <v>23266.015744185679</v>
      </c>
      <c r="X22" s="4">
        <f t="shared" si="14"/>
        <v>23295.246642723607</v>
      </c>
      <c r="Y22" s="4">
        <f t="shared" si="13"/>
        <v>23313.541514035762</v>
      </c>
      <c r="Z22" s="4">
        <f t="shared" si="12"/>
        <v>23332.120651210171</v>
      </c>
      <c r="AA22" s="4">
        <f t="shared" si="11"/>
        <v>23335.308586604464</v>
      </c>
      <c r="AB22" s="4">
        <f t="shared" si="10"/>
        <v>23366.870436749927</v>
      </c>
      <c r="AC22" s="4">
        <f t="shared" si="9"/>
        <v>23368.226611162816</v>
      </c>
      <c r="AD22" s="4">
        <f t="shared" si="8"/>
        <v>23379.886075770246</v>
      </c>
      <c r="AE22" s="4">
        <f t="shared" si="7"/>
        <v>23379.886075770246</v>
      </c>
      <c r="AF22" s="4">
        <f t="shared" si="6"/>
        <v>23450.507171331781</v>
      </c>
      <c r="AG22" s="4">
        <f t="shared" si="5"/>
        <v>23451.201626804002</v>
      </c>
      <c r="AH22" s="4">
        <f t="shared" si="4"/>
        <v>23526.141196349508</v>
      </c>
      <c r="AI22" s="4">
        <f t="shared" si="3"/>
        <v>23526.141196349508</v>
      </c>
      <c r="AJ22" s="4">
        <f t="shared" si="2"/>
        <v>23755.869777085089</v>
      </c>
      <c r="AK22" s="4">
        <f t="shared" si="1"/>
        <v>23755.869777085089</v>
      </c>
      <c r="AL22" s="34">
        <f t="shared" si="0"/>
        <v>23755.869777085089</v>
      </c>
      <c r="AM22" s="17">
        <f>AL22-U22</f>
        <v>492.86977708508857</v>
      </c>
    </row>
    <row r="23" spans="1:39" s="19" customFormat="1" x14ac:dyDescent="0.2">
      <c r="A23" s="1" t="s">
        <v>11</v>
      </c>
      <c r="B23" s="3">
        <v>15261.35</v>
      </c>
      <c r="C23" s="3">
        <v>19643.940000000002</v>
      </c>
      <c r="D23" s="3">
        <v>20313.66</v>
      </c>
      <c r="E23" s="3">
        <v>21879.48</v>
      </c>
      <c r="F23" s="3">
        <v>22072.41</v>
      </c>
      <c r="G23" s="3">
        <v>22112.16</v>
      </c>
      <c r="H23" s="3">
        <v>22553.82</v>
      </c>
      <c r="I23" s="3">
        <v>23068.54</v>
      </c>
      <c r="J23" s="3">
        <v>23839.23</v>
      </c>
      <c r="K23" s="3">
        <v>24121.37</v>
      </c>
      <c r="L23" s="3">
        <v>24184.84</v>
      </c>
      <c r="M23" s="3">
        <v>24222.3</v>
      </c>
      <c r="N23" s="3">
        <v>24297.3</v>
      </c>
      <c r="O23" s="3">
        <v>24406.15</v>
      </c>
      <c r="P23" s="3">
        <v>24490.75</v>
      </c>
      <c r="Q23" s="3">
        <v>24547.41</v>
      </c>
      <c r="R23" s="3">
        <v>24644.41</v>
      </c>
      <c r="S23" s="3">
        <v>24500.41</v>
      </c>
      <c r="T23" s="3">
        <v>24743.41</v>
      </c>
      <c r="U23" s="4">
        <f>T23*$U$42</f>
        <v>24794.10230829252</v>
      </c>
      <c r="V23" s="4">
        <f t="shared" ref="V23:V41" si="16">U23*$V$42</f>
        <v>24797.316539899595</v>
      </c>
      <c r="W23" s="4">
        <f t="shared" si="15"/>
        <v>24797.316539899595</v>
      </c>
      <c r="X23" s="4">
        <f t="shared" si="14"/>
        <v>24828.47133029261</v>
      </c>
      <c r="Y23" s="4">
        <f t="shared" si="13"/>
        <v>24847.970316280258</v>
      </c>
      <c r="Z23" s="4">
        <f t="shared" si="12"/>
        <v>24867.772277673976</v>
      </c>
      <c r="AA23" s="4">
        <f t="shared" si="11"/>
        <v>24871.17003360908</v>
      </c>
      <c r="AB23" s="4">
        <f t="shared" si="10"/>
        <v>24904.809191995599</v>
      </c>
      <c r="AC23" s="4">
        <f t="shared" si="9"/>
        <v>24906.254625823611</v>
      </c>
      <c r="AD23" s="4">
        <f t="shared" si="8"/>
        <v>24918.681482133481</v>
      </c>
      <c r="AE23" s="4">
        <f t="shared" si="7"/>
        <v>24918.681482133481</v>
      </c>
      <c r="AF23" s="4">
        <f t="shared" si="6"/>
        <v>24993.950650704879</v>
      </c>
      <c r="AG23" s="4">
        <f t="shared" si="5"/>
        <v>24994.690813195823</v>
      </c>
      <c r="AH23" s="4">
        <f t="shared" si="4"/>
        <v>25074.562685020206</v>
      </c>
      <c r="AI23" s="4">
        <f t="shared" si="3"/>
        <v>25074.562685020206</v>
      </c>
      <c r="AJ23" s="4">
        <f t="shared" si="2"/>
        <v>25319.411325947724</v>
      </c>
      <c r="AK23" s="4">
        <f t="shared" si="1"/>
        <v>25319.411325947724</v>
      </c>
      <c r="AL23" s="34">
        <f t="shared" si="0"/>
        <v>25319.411325947724</v>
      </c>
      <c r="AM23" s="17">
        <f>AL23-T23</f>
        <v>576.00132594772367</v>
      </c>
    </row>
    <row r="24" spans="1:39" s="19" customFormat="1" x14ac:dyDescent="0.2">
      <c r="A24" s="1" t="s">
        <v>10</v>
      </c>
      <c r="B24" s="3">
        <v>13710.24</v>
      </c>
      <c r="C24" s="3">
        <v>16255.22</v>
      </c>
      <c r="D24" s="3">
        <v>18837.46</v>
      </c>
      <c r="E24" s="3">
        <v>19689.349999999999</v>
      </c>
      <c r="F24" s="3">
        <v>19655.810000000001</v>
      </c>
      <c r="G24" s="3">
        <v>20176.27</v>
      </c>
      <c r="H24" s="3">
        <v>20706.78</v>
      </c>
      <c r="I24" s="3">
        <v>21778.16</v>
      </c>
      <c r="J24" s="3">
        <v>22063.919999999998</v>
      </c>
      <c r="K24" s="3">
        <v>22203.919999999998</v>
      </c>
      <c r="L24" s="3">
        <v>22308.09</v>
      </c>
      <c r="M24" s="3">
        <v>22400.45</v>
      </c>
      <c r="N24" s="3">
        <v>22536.73</v>
      </c>
      <c r="O24" s="3">
        <v>22573.41</v>
      </c>
      <c r="P24" s="3">
        <v>22639.55</v>
      </c>
      <c r="Q24" s="3">
        <v>22620.55</v>
      </c>
      <c r="R24" s="3">
        <v>22614.55</v>
      </c>
      <c r="S24" s="3">
        <v>22729.55</v>
      </c>
      <c r="T24" s="4">
        <f>S24*$T$42</f>
        <v>22797.241541148731</v>
      </c>
      <c r="U24" s="4">
        <f t="shared" ref="U24:U41" si="17">T24*$U$42</f>
        <v>22843.946696033323</v>
      </c>
      <c r="V24" s="4">
        <f t="shared" si="16"/>
        <v>22846.908115430069</v>
      </c>
      <c r="W24" s="4">
        <f t="shared" si="15"/>
        <v>22846.908115430069</v>
      </c>
      <c r="X24" s="4">
        <f t="shared" si="14"/>
        <v>22875.612456575989</v>
      </c>
      <c r="Y24" s="4">
        <f t="shared" si="13"/>
        <v>22893.577769092244</v>
      </c>
      <c r="Z24" s="4">
        <f t="shared" si="12"/>
        <v>22911.822226783446</v>
      </c>
      <c r="AA24" s="4">
        <f t="shared" si="11"/>
        <v>22914.952735583585</v>
      </c>
      <c r="AB24" s="4">
        <f t="shared" si="10"/>
        <v>22945.946039213864</v>
      </c>
      <c r="AC24" s="4">
        <f t="shared" si="9"/>
        <v>22947.277783872705</v>
      </c>
      <c r="AD24" s="4">
        <f t="shared" si="8"/>
        <v>22958.727218081378</v>
      </c>
      <c r="AE24" s="4">
        <f t="shared" si="7"/>
        <v>22958.727218081378</v>
      </c>
      <c r="AF24" s="4">
        <f t="shared" si="6"/>
        <v>23028.076164589704</v>
      </c>
      <c r="AG24" s="4">
        <f t="shared" si="5"/>
        <v>23028.758110331448</v>
      </c>
      <c r="AH24" s="4">
        <f t="shared" si="4"/>
        <v>23102.347739017394</v>
      </c>
      <c r="AI24" s="4">
        <f t="shared" si="3"/>
        <v>23102.347739017394</v>
      </c>
      <c r="AJ24" s="4">
        <f t="shared" si="2"/>
        <v>23327.938052084453</v>
      </c>
      <c r="AK24" s="4">
        <f t="shared" si="1"/>
        <v>23327.938052084453</v>
      </c>
      <c r="AL24" s="34">
        <f t="shared" si="0"/>
        <v>23327.938052084453</v>
      </c>
      <c r="AM24" s="17">
        <f>AL24-S24</f>
        <v>598.3880520844541</v>
      </c>
    </row>
    <row r="25" spans="1:39" s="19" customFormat="1" x14ac:dyDescent="0.2">
      <c r="A25" s="1" t="s">
        <v>9</v>
      </c>
      <c r="B25" s="3">
        <v>12514.75</v>
      </c>
      <c r="C25" s="3">
        <v>16440.8</v>
      </c>
      <c r="D25" s="3">
        <v>18072.89</v>
      </c>
      <c r="E25" s="3">
        <v>18212.309999999998</v>
      </c>
      <c r="F25" s="3">
        <v>18881.91</v>
      </c>
      <c r="G25" s="3">
        <v>19536.55</v>
      </c>
      <c r="H25" s="3">
        <v>20747.45</v>
      </c>
      <c r="I25" s="3">
        <v>21054.47</v>
      </c>
      <c r="J25" s="3">
        <v>21218.010000000002</v>
      </c>
      <c r="K25" s="3">
        <v>21342.41</v>
      </c>
      <c r="L25" s="3">
        <v>21443.84</v>
      </c>
      <c r="M25" s="3">
        <v>21594.799999999999</v>
      </c>
      <c r="N25" s="3">
        <v>21591.8</v>
      </c>
      <c r="O25" s="3">
        <v>21657.03</v>
      </c>
      <c r="P25" s="3">
        <v>21716.03</v>
      </c>
      <c r="Q25" s="3">
        <v>21851.03</v>
      </c>
      <c r="R25" s="3">
        <v>21839.03</v>
      </c>
      <c r="S25" s="4">
        <f>R25*$S$42</f>
        <v>21905.00566668926</v>
      </c>
      <c r="T25" s="4">
        <f t="shared" ref="T25:T41" si="18">S25*$T$42</f>
        <v>21970.241608115724</v>
      </c>
      <c r="U25" s="4">
        <f t="shared" si="17"/>
        <v>22015.252472053224</v>
      </c>
      <c r="V25" s="4">
        <f t="shared" si="16"/>
        <v>22018.106462064781</v>
      </c>
      <c r="W25" s="4">
        <f t="shared" si="15"/>
        <v>22018.106462064781</v>
      </c>
      <c r="X25" s="4">
        <f t="shared" si="14"/>
        <v>22045.769515467069</v>
      </c>
      <c r="Y25" s="4">
        <f t="shared" si="13"/>
        <v>22063.08311263342</v>
      </c>
      <c r="Z25" s="4">
        <f t="shared" si="12"/>
        <v>22080.665728616204</v>
      </c>
      <c r="AA25" s="4">
        <f t="shared" si="11"/>
        <v>22083.68267409056</v>
      </c>
      <c r="AB25" s="4">
        <f t="shared" si="10"/>
        <v>22113.551654851315</v>
      </c>
      <c r="AC25" s="4">
        <f t="shared" si="9"/>
        <v>22114.835088720374</v>
      </c>
      <c r="AD25" s="4">
        <f t="shared" si="8"/>
        <v>22125.869179638205</v>
      </c>
      <c r="AE25" s="4">
        <f t="shared" si="7"/>
        <v>22125.869179638205</v>
      </c>
      <c r="AF25" s="4">
        <f t="shared" si="6"/>
        <v>22192.702401864066</v>
      </c>
      <c r="AG25" s="4">
        <f t="shared" si="5"/>
        <v>22193.359609126739</v>
      </c>
      <c r="AH25" s="4">
        <f t="shared" si="4"/>
        <v>22264.279677204428</v>
      </c>
      <c r="AI25" s="4">
        <f t="shared" si="3"/>
        <v>22264.279677204428</v>
      </c>
      <c r="AJ25" s="4">
        <f t="shared" si="2"/>
        <v>22481.686404838019</v>
      </c>
      <c r="AK25" s="4">
        <f t="shared" si="1"/>
        <v>22481.686404838019</v>
      </c>
      <c r="AL25" s="34">
        <f t="shared" si="0"/>
        <v>22481.686404838019</v>
      </c>
      <c r="AM25" s="17">
        <f>AL25-R25</f>
        <v>642.65640483802053</v>
      </c>
    </row>
    <row r="26" spans="1:39" s="19" customFormat="1" x14ac:dyDescent="0.2">
      <c r="A26" s="2" t="s">
        <v>8</v>
      </c>
      <c r="B26" s="3">
        <v>13003.470000000001</v>
      </c>
      <c r="C26" s="3">
        <v>16890.34</v>
      </c>
      <c r="D26" s="3">
        <v>18297.260000000002</v>
      </c>
      <c r="E26" s="3">
        <v>19256.599999999999</v>
      </c>
      <c r="F26" s="3">
        <v>20120.98</v>
      </c>
      <c r="G26" s="3">
        <v>21239.54</v>
      </c>
      <c r="H26" s="3">
        <v>21583.760000000002</v>
      </c>
      <c r="I26" s="3">
        <v>21801.45</v>
      </c>
      <c r="J26" s="3">
        <v>21940.2</v>
      </c>
      <c r="K26" s="3">
        <v>22064.7</v>
      </c>
      <c r="L26" s="3">
        <v>22254.67</v>
      </c>
      <c r="M26" s="3">
        <v>22275.9</v>
      </c>
      <c r="N26" s="3">
        <v>22301.85</v>
      </c>
      <c r="O26" s="3">
        <v>22404.85</v>
      </c>
      <c r="P26" s="3">
        <v>22454.85</v>
      </c>
      <c r="Q26" s="3">
        <v>22512.85</v>
      </c>
      <c r="R26" s="4">
        <f>Q26*$R$42</f>
        <v>22563.778287960449</v>
      </c>
      <c r="S26" s="4">
        <f t="shared" ref="S26:S41" si="19">R26*$S$42</f>
        <v>22631.943417802613</v>
      </c>
      <c r="T26" s="4">
        <f t="shared" si="18"/>
        <v>22699.344273919076</v>
      </c>
      <c r="U26" s="4">
        <f t="shared" si="17"/>
        <v>22745.848864756455</v>
      </c>
      <c r="V26" s="4">
        <f t="shared" si="16"/>
        <v>22748.797567050322</v>
      </c>
      <c r="W26" s="4">
        <f t="shared" si="15"/>
        <v>22748.797567050322</v>
      </c>
      <c r="X26" s="4">
        <f t="shared" si="14"/>
        <v>22777.378644311411</v>
      </c>
      <c r="Y26" s="4">
        <f t="shared" si="13"/>
        <v>22795.266809116743</v>
      </c>
      <c r="Z26" s="4">
        <f t="shared" si="12"/>
        <v>22813.43292037525</v>
      </c>
      <c r="AA26" s="4">
        <f t="shared" si="11"/>
        <v>22816.549985958758</v>
      </c>
      <c r="AB26" s="4">
        <f t="shared" si="10"/>
        <v>22847.410196305696</v>
      </c>
      <c r="AC26" s="4">
        <f t="shared" si="9"/>
        <v>22848.736222107607</v>
      </c>
      <c r="AD26" s="4">
        <f t="shared" si="8"/>
        <v>22860.136489476587</v>
      </c>
      <c r="AE26" s="4">
        <f t="shared" si="7"/>
        <v>22860.136489476587</v>
      </c>
      <c r="AF26" s="4">
        <f t="shared" si="6"/>
        <v>22929.187633624213</v>
      </c>
      <c r="AG26" s="4">
        <f t="shared" si="5"/>
        <v>22929.866650914089</v>
      </c>
      <c r="AH26" s="4">
        <f t="shared" si="4"/>
        <v>23003.14026665032</v>
      </c>
      <c r="AI26" s="4">
        <f t="shared" si="3"/>
        <v>23003.14026665032</v>
      </c>
      <c r="AJ26" s="4">
        <f t="shared" si="2"/>
        <v>23227.761836410304</v>
      </c>
      <c r="AK26" s="4">
        <f t="shared" si="1"/>
        <v>23227.761836410304</v>
      </c>
      <c r="AL26" s="34">
        <f>AK26</f>
        <v>23227.761836410304</v>
      </c>
      <c r="AM26" s="17">
        <f>AL26-Q26</f>
        <v>714.91183641030511</v>
      </c>
    </row>
    <row r="27" spans="1:39" s="19" customFormat="1" x14ac:dyDescent="0.2">
      <c r="A27" s="2" t="s">
        <v>7</v>
      </c>
      <c r="B27" s="3">
        <v>13934.95</v>
      </c>
      <c r="C27" s="3">
        <v>17517.580000000002</v>
      </c>
      <c r="D27" s="3">
        <v>19203.79</v>
      </c>
      <c r="E27" s="3">
        <v>20699.5</v>
      </c>
      <c r="F27" s="3">
        <v>21912.58</v>
      </c>
      <c r="G27" s="3">
        <v>22357.15</v>
      </c>
      <c r="H27" s="3">
        <v>22636.7</v>
      </c>
      <c r="I27" s="3">
        <v>22807.86</v>
      </c>
      <c r="J27" s="3">
        <v>23004.02</v>
      </c>
      <c r="K27" s="3">
        <v>23190.22</v>
      </c>
      <c r="L27" s="3">
        <v>23258.48</v>
      </c>
      <c r="M27" s="3">
        <v>23327.5</v>
      </c>
      <c r="N27" s="3">
        <v>23359.5</v>
      </c>
      <c r="O27" s="3">
        <v>23438.5</v>
      </c>
      <c r="P27" s="3">
        <v>23514.5</v>
      </c>
      <c r="Q27" s="4">
        <f>P27*$Q$42</f>
        <v>23570.296674035792</v>
      </c>
      <c r="R27" s="4">
        <f t="shared" ref="R27:R41" si="20">Q27*$R$42</f>
        <v>23623.617104648911</v>
      </c>
      <c r="S27" s="4">
        <f t="shared" si="19"/>
        <v>23694.984005472394</v>
      </c>
      <c r="T27" s="4">
        <f t="shared" si="18"/>
        <v>23765.550734018492</v>
      </c>
      <c r="U27" s="4">
        <f t="shared" si="17"/>
        <v>23814.239682896208</v>
      </c>
      <c r="V27" s="4">
        <f t="shared" si="16"/>
        <v>23817.326888108779</v>
      </c>
      <c r="W27" s="4">
        <f t="shared" si="15"/>
        <v>23817.326888108779</v>
      </c>
      <c r="X27" s="4">
        <f t="shared" si="14"/>
        <v>23847.250441559692</v>
      </c>
      <c r="Y27" s="4">
        <f t="shared" si="13"/>
        <v>23865.978827855328</v>
      </c>
      <c r="Z27" s="4">
        <f t="shared" si="12"/>
        <v>23884.998215972628</v>
      </c>
      <c r="AA27" s="4">
        <f t="shared" si="11"/>
        <v>23888.261692633991</v>
      </c>
      <c r="AB27" s="4">
        <f t="shared" si="10"/>
        <v>23920.57143188515</v>
      </c>
      <c r="AC27" s="4">
        <f t="shared" si="9"/>
        <v>23921.959742185642</v>
      </c>
      <c r="AD27" s="4">
        <f t="shared" si="8"/>
        <v>23933.895489283415</v>
      </c>
      <c r="AE27" s="4">
        <f t="shared" si="7"/>
        <v>23933.895489283415</v>
      </c>
      <c r="AF27" s="4">
        <f t="shared" si="6"/>
        <v>24006.190021217008</v>
      </c>
      <c r="AG27" s="4">
        <f t="shared" si="5"/>
        <v>24006.900932495199</v>
      </c>
      <c r="AH27" s="4">
        <f t="shared" si="4"/>
        <v>24083.616268904505</v>
      </c>
      <c r="AI27" s="4">
        <f t="shared" si="3"/>
        <v>24083.616268904505</v>
      </c>
      <c r="AJ27" s="4">
        <f t="shared" si="2"/>
        <v>24318.788494483695</v>
      </c>
      <c r="AK27" s="4">
        <f t="shared" si="1"/>
        <v>24318.788494483695</v>
      </c>
      <c r="AL27" s="34">
        <f t="shared" si="0"/>
        <v>24318.788494483695</v>
      </c>
      <c r="AM27" s="17">
        <f>AL27-P27</f>
        <v>804.2884944836951</v>
      </c>
    </row>
    <row r="28" spans="1:39" s="19" customFormat="1" x14ac:dyDescent="0.2">
      <c r="A28" s="2" t="s">
        <v>6</v>
      </c>
      <c r="B28" s="3">
        <v>12707.17</v>
      </c>
      <c r="C28" s="3">
        <v>16040.939999999999</v>
      </c>
      <c r="D28" s="3">
        <v>18540.84</v>
      </c>
      <c r="E28" s="3">
        <v>19680.78</v>
      </c>
      <c r="F28" s="3">
        <v>20277.21</v>
      </c>
      <c r="G28" s="3">
        <v>20566.32</v>
      </c>
      <c r="H28" s="3">
        <v>20805.010000000002</v>
      </c>
      <c r="I28" s="3">
        <v>21007.65</v>
      </c>
      <c r="J28" s="3">
        <v>21225.58</v>
      </c>
      <c r="K28" s="3">
        <v>21292.989999999998</v>
      </c>
      <c r="L28" s="3">
        <v>21412.18</v>
      </c>
      <c r="M28" s="3">
        <v>21497.18</v>
      </c>
      <c r="N28" s="3">
        <v>21561.18</v>
      </c>
      <c r="O28" s="3">
        <v>21700.18</v>
      </c>
      <c r="P28" s="4">
        <f>O28*$P$42</f>
        <v>21762.423961691333</v>
      </c>
      <c r="Q28" s="4">
        <f t="shared" ref="Q28:Q41" si="21">P28*$Q$42</f>
        <v>21814.063200289609</v>
      </c>
      <c r="R28" s="4">
        <f t="shared" si="20"/>
        <v>21863.410701483452</v>
      </c>
      <c r="S28" s="4">
        <f t="shared" si="19"/>
        <v>21929.460022223957</v>
      </c>
      <c r="T28" s="4">
        <f t="shared" si="18"/>
        <v>21994.768791885646</v>
      </c>
      <c r="U28" s="4">
        <f t="shared" si="17"/>
        <v>22039.829905144528</v>
      </c>
      <c r="V28" s="4">
        <f t="shared" si="16"/>
        <v>22042.687081299358</v>
      </c>
      <c r="W28" s="4">
        <f t="shared" si="15"/>
        <v>22042.687081299358</v>
      </c>
      <c r="X28" s="4">
        <f t="shared" si="14"/>
        <v>22070.381017238422</v>
      </c>
      <c r="Y28" s="4">
        <f t="shared" si="13"/>
        <v>22087.713942994189</v>
      </c>
      <c r="Z28" s="4">
        <f t="shared" si="12"/>
        <v>22105.316187894172</v>
      </c>
      <c r="AA28" s="4">
        <f t="shared" si="11"/>
        <v>22108.336501432357</v>
      </c>
      <c r="AB28" s="4">
        <f t="shared" si="10"/>
        <v>22138.238827387635</v>
      </c>
      <c r="AC28" s="4">
        <f t="shared" si="9"/>
        <v>22139.523694059251</v>
      </c>
      <c r="AD28" s="4">
        <f t="shared" si="8"/>
        <v>22150.570103238326</v>
      </c>
      <c r="AE28" s="4">
        <f t="shared" si="7"/>
        <v>22150.570103238326</v>
      </c>
      <c r="AF28" s="4">
        <f t="shared" si="6"/>
        <v>22217.477936875053</v>
      </c>
      <c r="AG28" s="4">
        <f t="shared" si="5"/>
        <v>22218.135877832126</v>
      </c>
      <c r="AH28" s="4">
        <f t="shared" si="4"/>
        <v>22289.135119802108</v>
      </c>
      <c r="AI28" s="4">
        <f t="shared" si="3"/>
        <v>22289.135119802108</v>
      </c>
      <c r="AJ28" s="4">
        <f t="shared" si="2"/>
        <v>22506.784556407983</v>
      </c>
      <c r="AK28" s="4">
        <f t="shared" si="1"/>
        <v>22506.784556407983</v>
      </c>
      <c r="AL28" s="34">
        <f t="shared" si="0"/>
        <v>22506.784556407983</v>
      </c>
      <c r="AM28" s="17">
        <f>AL28-O28</f>
        <v>806.60455640798318</v>
      </c>
    </row>
    <row r="29" spans="1:39" s="19" customFormat="1" x14ac:dyDescent="0.2">
      <c r="A29" s="2" t="s">
        <v>5</v>
      </c>
      <c r="B29" s="3">
        <v>12754.1</v>
      </c>
      <c r="C29" s="3">
        <v>16665.28</v>
      </c>
      <c r="D29" s="3">
        <v>18628.989999999998</v>
      </c>
      <c r="E29" s="3">
        <v>19591.53</v>
      </c>
      <c r="F29" s="3">
        <v>19964.11</v>
      </c>
      <c r="G29" s="3">
        <v>20205.28</v>
      </c>
      <c r="H29" s="3">
        <v>20453.75</v>
      </c>
      <c r="I29" s="3">
        <v>20802.21</v>
      </c>
      <c r="J29" s="3">
        <v>20801.02</v>
      </c>
      <c r="K29" s="3">
        <v>20941.400000000001</v>
      </c>
      <c r="L29" s="3">
        <v>21053.4</v>
      </c>
      <c r="M29" s="3">
        <v>21112.400000000001</v>
      </c>
      <c r="N29" s="3">
        <v>21257.4</v>
      </c>
      <c r="O29" s="4">
        <f>N29*$O$42</f>
        <v>21342.695513880586</v>
      </c>
      <c r="P29" s="4">
        <f t="shared" ref="P29:P41" si="22">O29*$P$42</f>
        <v>21403.914080821312</v>
      </c>
      <c r="Q29" s="4">
        <f t="shared" si="21"/>
        <v>21454.702624786001</v>
      </c>
      <c r="R29" s="4">
        <f t="shared" si="20"/>
        <v>21503.237184976333</v>
      </c>
      <c r="S29" s="4">
        <f t="shared" si="19"/>
        <v>21568.198422231657</v>
      </c>
      <c r="T29" s="4">
        <f t="shared" si="18"/>
        <v>21632.431308100604</v>
      </c>
      <c r="U29" s="4">
        <f t="shared" si="17"/>
        <v>21676.750093465555</v>
      </c>
      <c r="V29" s="4">
        <f t="shared" si="16"/>
        <v>21679.560201063836</v>
      </c>
      <c r="W29" s="4">
        <f t="shared" si="15"/>
        <v>21679.560201063836</v>
      </c>
      <c r="X29" s="4">
        <f t="shared" si="14"/>
        <v>21706.797912563386</v>
      </c>
      <c r="Y29" s="4">
        <f t="shared" si="13"/>
        <v>21723.845299118246</v>
      </c>
      <c r="Z29" s="4">
        <f t="shared" si="12"/>
        <v>21741.157568106846</v>
      </c>
      <c r="AA29" s="4">
        <f t="shared" si="11"/>
        <v>21744.128125595398</v>
      </c>
      <c r="AB29" s="4">
        <f t="shared" si="10"/>
        <v>21773.537846529525</v>
      </c>
      <c r="AC29" s="4">
        <f t="shared" si="9"/>
        <v>21774.801546560964</v>
      </c>
      <c r="AD29" s="4">
        <f t="shared" si="8"/>
        <v>21785.665979373534</v>
      </c>
      <c r="AE29" s="4">
        <f t="shared" si="7"/>
        <v>21785.665979373534</v>
      </c>
      <c r="AF29" s="4">
        <f t="shared" si="6"/>
        <v>21851.471586552925</v>
      </c>
      <c r="AG29" s="4">
        <f t="shared" si="5"/>
        <v>21852.118688720417</v>
      </c>
      <c r="AH29" s="4">
        <f t="shared" si="4"/>
        <v>21921.94830317899</v>
      </c>
      <c r="AI29" s="4">
        <f t="shared" si="3"/>
        <v>21921.94830317899</v>
      </c>
      <c r="AJ29" s="4">
        <f t="shared" si="2"/>
        <v>22136.012225885937</v>
      </c>
      <c r="AK29" s="4">
        <f t="shared" si="1"/>
        <v>22136.012225885937</v>
      </c>
      <c r="AL29" s="34">
        <f t="shared" si="0"/>
        <v>22136.012225885937</v>
      </c>
      <c r="AM29" s="17">
        <f>AL29-N29</f>
        <v>878.61222588593591</v>
      </c>
    </row>
    <row r="30" spans="1:39" s="19" customFormat="1" x14ac:dyDescent="0.2">
      <c r="A30" s="1" t="s">
        <v>4</v>
      </c>
      <c r="B30" s="3">
        <v>13689.33</v>
      </c>
      <c r="C30" s="3">
        <v>18378.7</v>
      </c>
      <c r="D30" s="3">
        <v>20614</v>
      </c>
      <c r="E30" s="3">
        <v>21312.1</v>
      </c>
      <c r="F30" s="3">
        <v>21724.2</v>
      </c>
      <c r="G30" s="3">
        <v>22021.78</v>
      </c>
      <c r="H30" s="3">
        <v>22333.58</v>
      </c>
      <c r="I30" s="3">
        <v>22388.54</v>
      </c>
      <c r="J30" s="3">
        <v>22545.86</v>
      </c>
      <c r="K30" s="3">
        <v>22673.86</v>
      </c>
      <c r="L30" s="3">
        <v>22792.86</v>
      </c>
      <c r="M30" s="3">
        <v>22866.86</v>
      </c>
      <c r="N30" s="4">
        <f>M30*$N$42</f>
        <v>22953.954086846621</v>
      </c>
      <c r="O30" s="4">
        <f t="shared" ref="O30:O41" si="23">N30*$O$42</f>
        <v>23046.057039673822</v>
      </c>
      <c r="P30" s="4">
        <f t="shared" si="22"/>
        <v>23112.161463301356</v>
      </c>
      <c r="Q30" s="4">
        <f t="shared" si="21"/>
        <v>23167.003443331992</v>
      </c>
      <c r="R30" s="4">
        <f t="shared" si="20"/>
        <v>23219.411549037966</v>
      </c>
      <c r="S30" s="4">
        <f t="shared" si="19"/>
        <v>23289.557345672714</v>
      </c>
      <c r="T30" s="4">
        <f t="shared" si="18"/>
        <v>23358.916661162919</v>
      </c>
      <c r="U30" s="4">
        <f t="shared" si="17"/>
        <v>23406.772530857797</v>
      </c>
      <c r="V30" s="4">
        <f t="shared" si="16"/>
        <v>23409.806913274744</v>
      </c>
      <c r="W30" s="4">
        <f t="shared" si="15"/>
        <v>23409.806913274744</v>
      </c>
      <c r="X30" s="4">
        <f t="shared" si="14"/>
        <v>23439.218467801238</v>
      </c>
      <c r="Y30" s="4">
        <f t="shared" si="13"/>
        <v>23457.626407073254</v>
      </c>
      <c r="Z30" s="4">
        <f t="shared" si="12"/>
        <v>23476.320369058423</v>
      </c>
      <c r="AA30" s="4">
        <f t="shared" si="11"/>
        <v>23479.528006878878</v>
      </c>
      <c r="AB30" s="4">
        <f t="shared" si="10"/>
        <v>23511.284919014368</v>
      </c>
      <c r="AC30" s="4">
        <f t="shared" si="9"/>
        <v>23512.649475004338</v>
      </c>
      <c r="AD30" s="4">
        <f t="shared" si="8"/>
        <v>23524.380998707114</v>
      </c>
      <c r="AE30" s="4">
        <f t="shared" si="7"/>
        <v>23524.380998707114</v>
      </c>
      <c r="AF30" s="4">
        <f t="shared" si="6"/>
        <v>23595.438554469005</v>
      </c>
      <c r="AG30" s="4">
        <f t="shared" si="5"/>
        <v>23596.137301890707</v>
      </c>
      <c r="AH30" s="4">
        <f t="shared" si="4"/>
        <v>23671.540021140678</v>
      </c>
      <c r="AI30" s="4">
        <f t="shared" si="3"/>
        <v>23671.540021140678</v>
      </c>
      <c r="AJ30" s="4">
        <f t="shared" si="2"/>
        <v>23902.688395516921</v>
      </c>
      <c r="AK30" s="4">
        <f t="shared" si="1"/>
        <v>23902.688395516921</v>
      </c>
      <c r="AL30" s="34">
        <f t="shared" si="0"/>
        <v>23902.688395516921</v>
      </c>
      <c r="AM30" s="17">
        <f>AL30-M30</f>
        <v>1035.8283955169209</v>
      </c>
    </row>
    <row r="31" spans="1:39" s="19" customFormat="1" x14ac:dyDescent="0.2">
      <c r="A31" s="1" t="s">
        <v>3</v>
      </c>
      <c r="B31" s="3">
        <v>15239.89</v>
      </c>
      <c r="C31" s="3">
        <v>20314.010000000002</v>
      </c>
      <c r="D31" s="3">
        <v>22117.05</v>
      </c>
      <c r="E31" s="3">
        <v>22998.28</v>
      </c>
      <c r="F31" s="3">
        <v>23550.3</v>
      </c>
      <c r="G31" s="3">
        <v>24015.82</v>
      </c>
      <c r="H31" s="3">
        <v>24129.16</v>
      </c>
      <c r="I31" s="3">
        <v>24351.88</v>
      </c>
      <c r="J31" s="3">
        <v>24474.880000000001</v>
      </c>
      <c r="K31" s="3">
        <v>24588.880000000001</v>
      </c>
      <c r="L31" s="3">
        <v>24733.88</v>
      </c>
      <c r="M31" s="4">
        <f>L31*$M$42</f>
        <v>24825.253983696188</v>
      </c>
      <c r="N31" s="4">
        <f t="shared" ref="N31:N40" si="24">M31*$N$42</f>
        <v>24919.807097960474</v>
      </c>
      <c r="O31" s="4">
        <f t="shared" si="23"/>
        <v>25019.798054155755</v>
      </c>
      <c r="P31" s="4">
        <f t="shared" si="22"/>
        <v>25091.563880596263</v>
      </c>
      <c r="Q31" s="4">
        <f t="shared" si="21"/>
        <v>25151.102710292573</v>
      </c>
      <c r="R31" s="4">
        <f t="shared" si="20"/>
        <v>25207.999220567934</v>
      </c>
      <c r="S31" s="4">
        <f t="shared" si="19"/>
        <v>25284.152536648337</v>
      </c>
      <c r="T31" s="4">
        <f t="shared" si="18"/>
        <v>25359.452014721828</v>
      </c>
      <c r="U31" s="4">
        <f t="shared" si="17"/>
        <v>25411.406420345775</v>
      </c>
      <c r="V31" s="4">
        <f t="shared" si="16"/>
        <v>25414.700677370325</v>
      </c>
      <c r="W31" s="4">
        <f t="shared" si="15"/>
        <v>25414.700677370325</v>
      </c>
      <c r="X31" s="4">
        <f t="shared" si="14"/>
        <v>25446.631135298328</v>
      </c>
      <c r="Y31" s="4">
        <f t="shared" si="13"/>
        <v>25466.615591745092</v>
      </c>
      <c r="Z31" s="4">
        <f t="shared" si="12"/>
        <v>25486.910566841951</v>
      </c>
      <c r="AA31" s="4">
        <f t="shared" si="11"/>
        <v>25490.392917439302</v>
      </c>
      <c r="AB31" s="4">
        <f t="shared" si="10"/>
        <v>25524.869597206503</v>
      </c>
      <c r="AC31" s="4">
        <f t="shared" si="9"/>
        <v>25526.351018312242</v>
      </c>
      <c r="AD31" s="4">
        <f t="shared" si="8"/>
        <v>25539.087268743529</v>
      </c>
      <c r="AE31" s="4">
        <f t="shared" si="7"/>
        <v>25539.087268743529</v>
      </c>
      <c r="AF31" s="4">
        <f t="shared" si="6"/>
        <v>25616.230430036754</v>
      </c>
      <c r="AG31" s="4">
        <f t="shared" si="5"/>
        <v>25616.98902051285</v>
      </c>
      <c r="AH31" s="4">
        <f t="shared" si="4"/>
        <v>25698.84947955453</v>
      </c>
      <c r="AI31" s="4">
        <f t="shared" si="3"/>
        <v>25698.84947955453</v>
      </c>
      <c r="AJ31" s="4">
        <f t="shared" si="2"/>
        <v>25949.794169897181</v>
      </c>
      <c r="AK31" s="4">
        <f t="shared" si="1"/>
        <v>25949.794169897181</v>
      </c>
      <c r="AL31" s="34">
        <f t="shared" si="0"/>
        <v>25949.794169897181</v>
      </c>
      <c r="AM31" s="17">
        <f>AL31-L31</f>
        <v>1215.9141698971798</v>
      </c>
    </row>
    <row r="32" spans="1:39" s="19" customFormat="1" x14ac:dyDescent="0.2">
      <c r="A32" s="1" t="s">
        <v>2</v>
      </c>
      <c r="B32" s="3">
        <v>13811.17</v>
      </c>
      <c r="C32" s="3">
        <v>18126.91</v>
      </c>
      <c r="D32" s="3">
        <v>19956.080000000002</v>
      </c>
      <c r="E32" s="3">
        <v>20751.059999999998</v>
      </c>
      <c r="F32" s="3">
        <v>21220.79</v>
      </c>
      <c r="G32" s="3">
        <v>21435.23</v>
      </c>
      <c r="H32" s="3">
        <v>21644.79</v>
      </c>
      <c r="I32" s="3">
        <v>21776.79</v>
      </c>
      <c r="J32" s="3">
        <v>21878.79</v>
      </c>
      <c r="K32" s="3">
        <v>22004.79</v>
      </c>
      <c r="L32" s="4">
        <f>K32*$L$42</f>
        <v>22121.259987409147</v>
      </c>
      <c r="M32" s="4">
        <f t="shared" ref="M32:M41" si="25">L32*$M$42</f>
        <v>22202.982210102415</v>
      </c>
      <c r="N32" s="4">
        <f t="shared" si="24"/>
        <v>22287.547754338073</v>
      </c>
      <c r="O32" s="4">
        <f t="shared" si="23"/>
        <v>22376.976745599673</v>
      </c>
      <c r="P32" s="4">
        <f t="shared" si="22"/>
        <v>22441.162005045491</v>
      </c>
      <c r="Q32" s="4">
        <f t="shared" si="21"/>
        <v>22494.41179565894</v>
      </c>
      <c r="R32" s="4">
        <f t="shared" si="20"/>
        <v>22545.298372943926</v>
      </c>
      <c r="S32" s="4">
        <f t="shared" si="19"/>
        <v>22613.407674999158</v>
      </c>
      <c r="T32" s="4">
        <f t="shared" si="18"/>
        <v>22680.75332927499</v>
      </c>
      <c r="U32" s="4">
        <f t="shared" si="17"/>
        <v>22727.219832480256</v>
      </c>
      <c r="V32" s="4">
        <f t="shared" si="16"/>
        <v>22730.166119763344</v>
      </c>
      <c r="W32" s="4">
        <f t="shared" si="15"/>
        <v>22730.166119763344</v>
      </c>
      <c r="X32" s="4">
        <f t="shared" si="14"/>
        <v>22758.723788893396</v>
      </c>
      <c r="Y32" s="4">
        <f t="shared" si="13"/>
        <v>22776.597303148577</v>
      </c>
      <c r="Z32" s="4">
        <f t="shared" si="12"/>
        <v>22794.748536216564</v>
      </c>
      <c r="AA32" s="4">
        <f t="shared" si="11"/>
        <v>22797.863048898413</v>
      </c>
      <c r="AB32" s="4">
        <f t="shared" si="10"/>
        <v>22828.697984486073</v>
      </c>
      <c r="AC32" s="4">
        <f t="shared" si="9"/>
        <v>22830.022924262237</v>
      </c>
      <c r="AD32" s="4">
        <f t="shared" si="8"/>
        <v>22841.413854720995</v>
      </c>
      <c r="AE32" s="4">
        <f t="shared" si="7"/>
        <v>22841.413854720995</v>
      </c>
      <c r="AF32" s="4">
        <f t="shared" si="6"/>
        <v>22910.408445428882</v>
      </c>
      <c r="AG32" s="4">
        <f t="shared" si="5"/>
        <v>22911.086906598164</v>
      </c>
      <c r="AH32" s="4">
        <f t="shared" si="4"/>
        <v>22984.300510656631</v>
      </c>
      <c r="AI32" s="4">
        <f t="shared" si="3"/>
        <v>22984.300510656631</v>
      </c>
      <c r="AJ32" s="4">
        <f t="shared" si="2"/>
        <v>23208.738113553129</v>
      </c>
      <c r="AK32" s="4">
        <f t="shared" si="1"/>
        <v>23208.738113553129</v>
      </c>
      <c r="AL32" s="34">
        <f t="shared" si="0"/>
        <v>23208.738113553129</v>
      </c>
      <c r="AM32" s="17">
        <f>AL32-K32</f>
        <v>1203.9481135531278</v>
      </c>
    </row>
    <row r="33" spans="1:39" s="19" customFormat="1" x14ac:dyDescent="0.2">
      <c r="A33" s="1" t="s">
        <v>1</v>
      </c>
      <c r="B33" s="3">
        <v>14158.66</v>
      </c>
      <c r="C33" s="3">
        <v>18617.87</v>
      </c>
      <c r="D33" s="3">
        <v>20539.89</v>
      </c>
      <c r="E33" s="3">
        <v>21334.63</v>
      </c>
      <c r="F33" s="3">
        <v>21675.17</v>
      </c>
      <c r="G33" s="3">
        <v>21918.16</v>
      </c>
      <c r="H33" s="3">
        <v>22097.16</v>
      </c>
      <c r="I33" s="3">
        <v>22251.16</v>
      </c>
      <c r="J33" s="3">
        <v>22395.16</v>
      </c>
      <c r="K33" s="4">
        <f>J33*$K$42</f>
        <v>22537.493673557095</v>
      </c>
      <c r="L33" s="4">
        <f t="shared" ref="L33:L41" si="26">K33*$L$42</f>
        <v>22656.783228440054</v>
      </c>
      <c r="M33" s="4">
        <f t="shared" si="25"/>
        <v>22740.483826216201</v>
      </c>
      <c r="N33" s="4">
        <f t="shared" si="24"/>
        <v>22827.096578176664</v>
      </c>
      <c r="O33" s="4">
        <f t="shared" si="23"/>
        <v>22918.690514078389</v>
      </c>
      <c r="P33" s="4">
        <f t="shared" si="22"/>
        <v>22984.42960446261</v>
      </c>
      <c r="Q33" s="4">
        <f t="shared" si="21"/>
        <v>23038.968494361983</v>
      </c>
      <c r="R33" s="4">
        <f t="shared" si="20"/>
        <v>23091.086961006262</v>
      </c>
      <c r="S33" s="4">
        <f t="shared" si="19"/>
        <v>23160.845089312883</v>
      </c>
      <c r="T33" s="4">
        <f t="shared" si="18"/>
        <v>23229.821083048028</v>
      </c>
      <c r="U33" s="4">
        <f t="shared" si="17"/>
        <v>23277.412472105636</v>
      </c>
      <c r="V33" s="4">
        <f t="shared" si="16"/>
        <v>23280.430084680127</v>
      </c>
      <c r="W33" s="4">
        <f t="shared" si="15"/>
        <v>23280.430084680127</v>
      </c>
      <c r="X33" s="4">
        <f t="shared" si="14"/>
        <v>23309.67909307103</v>
      </c>
      <c r="Y33" s="4">
        <f t="shared" si="13"/>
        <v>23327.985298876694</v>
      </c>
      <c r="Z33" s="4">
        <f t="shared" si="12"/>
        <v>23346.575946660065</v>
      </c>
      <c r="AA33" s="4">
        <f t="shared" si="11"/>
        <v>23349.765857123348</v>
      </c>
      <c r="AB33" s="4">
        <f t="shared" si="10"/>
        <v>23381.347261250878</v>
      </c>
      <c r="AC33" s="4">
        <f t="shared" si="9"/>
        <v>23382.704275874654</v>
      </c>
      <c r="AD33" s="4">
        <f t="shared" si="8"/>
        <v>23394.370964043464</v>
      </c>
      <c r="AE33" s="4">
        <f t="shared" si="7"/>
        <v>23394.370964043464</v>
      </c>
      <c r="AF33" s="4">
        <f t="shared" si="6"/>
        <v>23465.035812541846</v>
      </c>
      <c r="AG33" s="4">
        <f t="shared" si="5"/>
        <v>23465.730698260384</v>
      </c>
      <c r="AH33" s="4">
        <f t="shared" si="4"/>
        <v>23540.716696231098</v>
      </c>
      <c r="AI33" s="4">
        <f t="shared" si="3"/>
        <v>23540.716696231098</v>
      </c>
      <c r="AJ33" s="4">
        <f t="shared" si="2"/>
        <v>23770.587604128341</v>
      </c>
      <c r="AK33" s="4">
        <f t="shared" si="1"/>
        <v>23770.587604128341</v>
      </c>
      <c r="AL33" s="34">
        <f t="shared" si="0"/>
        <v>23770.587604128341</v>
      </c>
      <c r="AM33" s="17">
        <f>AL33-J33</f>
        <v>1375.427604128341</v>
      </c>
    </row>
    <row r="34" spans="1:39" s="19" customFormat="1" x14ac:dyDescent="0.2">
      <c r="A34" s="2" t="s">
        <v>24</v>
      </c>
      <c r="B34" s="3">
        <v>15109.55</v>
      </c>
      <c r="C34" s="3">
        <v>19986.95</v>
      </c>
      <c r="D34" s="3">
        <v>22041.200000000001</v>
      </c>
      <c r="E34" s="3">
        <v>22782.09</v>
      </c>
      <c r="F34" s="3">
        <v>23233.45</v>
      </c>
      <c r="G34" s="3">
        <v>23525.45</v>
      </c>
      <c r="H34" s="3">
        <v>23719.45</v>
      </c>
      <c r="I34" s="3">
        <v>23936.45</v>
      </c>
      <c r="J34" s="4">
        <f>I34*$J$42</f>
        <v>24111.66951956143</v>
      </c>
      <c r="K34" s="4">
        <f t="shared" ref="K34:K41" si="27">J34*$K$42</f>
        <v>24264.91256396539</v>
      </c>
      <c r="L34" s="4">
        <f t="shared" si="26"/>
        <v>24393.345239796839</v>
      </c>
      <c r="M34" s="4">
        <f t="shared" si="25"/>
        <v>24483.461191286726</v>
      </c>
      <c r="N34" s="4">
        <f t="shared" si="24"/>
        <v>24576.712503242099</v>
      </c>
      <c r="O34" s="4">
        <f t="shared" si="23"/>
        <v>24675.326789206487</v>
      </c>
      <c r="P34" s="4">
        <f t="shared" si="22"/>
        <v>24746.104547519484</v>
      </c>
      <c r="Q34" s="4">
        <f t="shared" si="21"/>
        <v>24804.823649736991</v>
      </c>
      <c r="R34" s="4">
        <f t="shared" si="20"/>
        <v>24860.936811848496</v>
      </c>
      <c r="S34" s="4">
        <f t="shared" si="19"/>
        <v>24936.041653074564</v>
      </c>
      <c r="T34" s="4">
        <f t="shared" si="18"/>
        <v>25010.304411890538</v>
      </c>
      <c r="U34" s="4">
        <f t="shared" si="17"/>
        <v>25061.543511987787</v>
      </c>
      <c r="V34" s="4">
        <f t="shared" si="16"/>
        <v>25064.792413854717</v>
      </c>
      <c r="W34" s="4">
        <f t="shared" si="15"/>
        <v>25064.792413854717</v>
      </c>
      <c r="X34" s="4">
        <f t="shared" si="14"/>
        <v>25096.283254915747</v>
      </c>
      <c r="Y34" s="4">
        <f t="shared" si="13"/>
        <v>25115.992566416233</v>
      </c>
      <c r="Z34" s="4">
        <f t="shared" si="12"/>
        <v>25136.008121362353</v>
      </c>
      <c r="AA34" s="4">
        <f t="shared" si="11"/>
        <v>25139.442527139658</v>
      </c>
      <c r="AB34" s="4">
        <f t="shared" si="10"/>
        <v>25173.444533791393</v>
      </c>
      <c r="AC34" s="4">
        <f t="shared" si="9"/>
        <v>25174.905558769191</v>
      </c>
      <c r="AD34" s="4">
        <f t="shared" si="8"/>
        <v>25187.466457173763</v>
      </c>
      <c r="AE34" s="4">
        <f t="shared" si="7"/>
        <v>25187.466457173763</v>
      </c>
      <c r="AF34" s="4">
        <f t="shared" si="6"/>
        <v>25263.547515475773</v>
      </c>
      <c r="AG34" s="4">
        <f t="shared" si="5"/>
        <v>25264.295661718053</v>
      </c>
      <c r="AH34" s="4">
        <f t="shared" si="4"/>
        <v>25345.029070260989</v>
      </c>
      <c r="AI34" s="4">
        <f t="shared" si="3"/>
        <v>25345.029070260989</v>
      </c>
      <c r="AJ34" s="4">
        <f t="shared" si="2"/>
        <v>25592.51876729284</v>
      </c>
      <c r="AK34" s="4">
        <f t="shared" si="1"/>
        <v>25592.51876729284</v>
      </c>
      <c r="AL34" s="34">
        <f t="shared" si="0"/>
        <v>25592.51876729284</v>
      </c>
      <c r="AM34" s="17">
        <f>AL34-I34</f>
        <v>1656.0687672928398</v>
      </c>
    </row>
    <row r="35" spans="1:39" s="19" customFormat="1" x14ac:dyDescent="0.2">
      <c r="A35" s="2" t="s">
        <v>23</v>
      </c>
      <c r="B35" s="3">
        <v>16285.89</v>
      </c>
      <c r="C35" s="3">
        <v>21257.46</v>
      </c>
      <c r="D35" s="3">
        <v>23349.440000000002</v>
      </c>
      <c r="E35" s="3">
        <v>24231.940000000002</v>
      </c>
      <c r="F35" s="3">
        <v>24702.940000000002</v>
      </c>
      <c r="G35" s="3">
        <v>24964.940000000002</v>
      </c>
      <c r="H35" s="3">
        <v>25254.940000000002</v>
      </c>
      <c r="I35" s="4">
        <f>H35*$I$42</f>
        <v>25521.724970900963</v>
      </c>
      <c r="J35" s="4">
        <f t="shared" ref="J35:J41" si="28">I35*$J$42</f>
        <v>25708.549014891621</v>
      </c>
      <c r="K35" s="4">
        <f t="shared" si="27"/>
        <v>25871.941114930745</v>
      </c>
      <c r="L35" s="4">
        <f t="shared" si="26"/>
        <v>26008.879693117866</v>
      </c>
      <c r="M35" s="4">
        <f t="shared" si="25"/>
        <v>26104.963888118207</v>
      </c>
      <c r="N35" s="4">
        <f t="shared" si="24"/>
        <v>26204.391093777387</v>
      </c>
      <c r="O35" s="4">
        <f t="shared" si="23"/>
        <v>26309.536455123154</v>
      </c>
      <c r="P35" s="4">
        <f t="shared" si="22"/>
        <v>26385.001717587773</v>
      </c>
      <c r="Q35" s="4">
        <f t="shared" si="21"/>
        <v>26447.609697356427</v>
      </c>
      <c r="R35" s="4">
        <f t="shared" si="20"/>
        <v>26507.439149537408</v>
      </c>
      <c r="S35" s="4">
        <f t="shared" si="19"/>
        <v>26587.518071088216</v>
      </c>
      <c r="T35" s="4">
        <f t="shared" si="18"/>
        <v>26666.699140381348</v>
      </c>
      <c r="U35" s="4">
        <f t="shared" si="17"/>
        <v>26721.331728774301</v>
      </c>
      <c r="V35" s="4">
        <f t="shared" si="16"/>
        <v>26724.795800510303</v>
      </c>
      <c r="W35" s="4">
        <f t="shared" si="15"/>
        <v>26724.795800510303</v>
      </c>
      <c r="X35" s="4">
        <f t="shared" si="14"/>
        <v>26758.372232464997</v>
      </c>
      <c r="Y35" s="4">
        <f t="shared" si="13"/>
        <v>26779.386861930987</v>
      </c>
      <c r="Z35" s="4">
        <f t="shared" si="12"/>
        <v>26800.72801688399</v>
      </c>
      <c r="AA35" s="4">
        <f t="shared" si="11"/>
        <v>26804.389878174487</v>
      </c>
      <c r="AB35" s="4">
        <f t="shared" si="10"/>
        <v>26840.643786428398</v>
      </c>
      <c r="AC35" s="4">
        <f t="shared" si="9"/>
        <v>26842.201572886246</v>
      </c>
      <c r="AD35" s="4">
        <f t="shared" si="8"/>
        <v>26855.594360641695</v>
      </c>
      <c r="AE35" s="4">
        <f t="shared" si="7"/>
        <v>26855.594360641695</v>
      </c>
      <c r="AF35" s="4">
        <f t="shared" si="6"/>
        <v>26936.714152652581</v>
      </c>
      <c r="AG35" s="4">
        <f t="shared" si="5"/>
        <v>26937.511847491769</v>
      </c>
      <c r="AH35" s="4">
        <f t="shared" si="4"/>
        <v>27023.592107881101</v>
      </c>
      <c r="AI35" s="4">
        <f t="shared" si="3"/>
        <v>27023.592107881101</v>
      </c>
      <c r="AJ35" s="4">
        <f t="shared" si="2"/>
        <v>27287.472674163007</v>
      </c>
      <c r="AK35" s="4">
        <f t="shared" si="1"/>
        <v>27287.472674163007</v>
      </c>
      <c r="AL35" s="34">
        <f t="shared" si="0"/>
        <v>27287.472674163007</v>
      </c>
      <c r="AM35" s="17">
        <f>AL35-H35</f>
        <v>2032.5326741630051</v>
      </c>
    </row>
    <row r="36" spans="1:39" s="19" customFormat="1" x14ac:dyDescent="0.2">
      <c r="A36" s="2" t="s">
        <v>22</v>
      </c>
      <c r="B36" s="3">
        <v>12826.89</v>
      </c>
      <c r="C36" s="3">
        <v>16494</v>
      </c>
      <c r="D36" s="3">
        <v>17819.78</v>
      </c>
      <c r="E36" s="3">
        <v>18337.78</v>
      </c>
      <c r="F36" s="3">
        <v>18667.78</v>
      </c>
      <c r="G36" s="3">
        <v>18941.78</v>
      </c>
      <c r="H36" s="4">
        <f t="shared" ref="H36:H41" si="29">G36*$H$42</f>
        <v>19174.683612830522</v>
      </c>
      <c r="I36" s="4">
        <f t="shared" ref="I36:I41" si="30">H36*$I$42</f>
        <v>19377.238733123191</v>
      </c>
      <c r="J36" s="4">
        <f t="shared" si="28"/>
        <v>19519.08392993579</v>
      </c>
      <c r="K36" s="4">
        <f t="shared" si="27"/>
        <v>19643.13854353163</v>
      </c>
      <c r="L36" s="4">
        <f t="shared" si="26"/>
        <v>19747.108456393387</v>
      </c>
      <c r="M36" s="4">
        <f t="shared" si="25"/>
        <v>19820.05988844292</v>
      </c>
      <c r="N36" s="4">
        <f>M36*$N$42</f>
        <v>19895.549484182313</v>
      </c>
      <c r="O36" s="4">
        <f t="shared" si="23"/>
        <v>19975.3805602871</v>
      </c>
      <c r="P36" s="4">
        <f t="shared" si="22"/>
        <v>20032.677173603872</v>
      </c>
      <c r="Q36" s="4">
        <f t="shared" si="21"/>
        <v>20080.211961003981</v>
      </c>
      <c r="R36" s="4">
        <f t="shared" si="20"/>
        <v>20125.637165589669</v>
      </c>
      <c r="S36" s="4">
        <f t="shared" si="19"/>
        <v>20186.436675895115</v>
      </c>
      <c r="T36" s="4">
        <f t="shared" si="18"/>
        <v>20246.554496480767</v>
      </c>
      <c r="U36" s="4">
        <f t="shared" si="17"/>
        <v>20288.034008900311</v>
      </c>
      <c r="V36" s="4">
        <f t="shared" si="16"/>
        <v>20290.664087591846</v>
      </c>
      <c r="W36" s="4">
        <f t="shared" si="15"/>
        <v>20290.664087591846</v>
      </c>
      <c r="X36" s="4">
        <f t="shared" si="14"/>
        <v>20316.156821274009</v>
      </c>
      <c r="Y36" s="4">
        <f t="shared" si="13"/>
        <v>20332.112070870771</v>
      </c>
      <c r="Z36" s="4">
        <f t="shared" si="12"/>
        <v>20348.315233268157</v>
      </c>
      <c r="AA36" s="4">
        <f t="shared" si="11"/>
        <v>20351.095482664088</v>
      </c>
      <c r="AB36" s="4">
        <f t="shared" si="10"/>
        <v>20378.621076488402</v>
      </c>
      <c r="AC36" s="4">
        <f t="shared" si="9"/>
        <v>20379.803817863576</v>
      </c>
      <c r="AD36" s="4">
        <f t="shared" si="8"/>
        <v>20389.972223248998</v>
      </c>
      <c r="AE36" s="4">
        <f t="shared" si="7"/>
        <v>20389.972223248998</v>
      </c>
      <c r="AF36" s="4">
        <f t="shared" si="6"/>
        <v>20451.562009110592</v>
      </c>
      <c r="AG36" s="4">
        <f t="shared" si="5"/>
        <v>20452.167654824305</v>
      </c>
      <c r="AH36" s="4">
        <f t="shared" si="4"/>
        <v>20517.523650850249</v>
      </c>
      <c r="AI36" s="4">
        <f t="shared" si="3"/>
        <v>20517.523650850249</v>
      </c>
      <c r="AJ36" s="4">
        <f t="shared" si="2"/>
        <v>20717.873616838293</v>
      </c>
      <c r="AK36" s="4">
        <f t="shared" si="1"/>
        <v>20717.873616838293</v>
      </c>
      <c r="AL36" s="34">
        <f t="shared" si="0"/>
        <v>20717.873616838293</v>
      </c>
      <c r="AM36" s="17">
        <f>AL36-G36</f>
        <v>1776.0936168382941</v>
      </c>
    </row>
    <row r="37" spans="1:39" s="19" customFormat="1" x14ac:dyDescent="0.2">
      <c r="A37" s="8" t="s">
        <v>21</v>
      </c>
      <c r="B37" s="3">
        <v>11115</v>
      </c>
      <c r="C37" s="3">
        <v>14418.470000000001</v>
      </c>
      <c r="D37" s="3">
        <v>15478.470000000001</v>
      </c>
      <c r="E37" s="3">
        <v>15968.470000000001</v>
      </c>
      <c r="F37" s="3">
        <v>16197.470000000001</v>
      </c>
      <c r="G37" s="4">
        <f>F37*$G$42</f>
        <v>16444.514013605545</v>
      </c>
      <c r="H37" s="4">
        <f t="shared" si="29"/>
        <v>16646.711838995288</v>
      </c>
      <c r="I37" s="4">
        <f t="shared" si="30"/>
        <v>16822.562287801065</v>
      </c>
      <c r="J37" s="4">
        <f t="shared" si="28"/>
        <v>16945.7067508213</v>
      </c>
      <c r="K37" s="4">
        <f t="shared" si="27"/>
        <v>17053.406123938781</v>
      </c>
      <c r="L37" s="4">
        <f t="shared" si="26"/>
        <v>17143.668743874634</v>
      </c>
      <c r="M37" s="4">
        <f t="shared" si="25"/>
        <v>17207.002329559356</v>
      </c>
      <c r="N37" s="4">
        <f t="shared" si="24"/>
        <v>17272.53944988373</v>
      </c>
      <c r="O37" s="4">
        <f t="shared" si="23"/>
        <v>17341.845673993947</v>
      </c>
      <c r="P37" s="4">
        <f t="shared" si="22"/>
        <v>17391.588357132478</v>
      </c>
      <c r="Q37" s="4">
        <f t="shared" si="21"/>
        <v>17432.856204057891</v>
      </c>
      <c r="R37" s="4">
        <f t="shared" si="20"/>
        <v>17472.292593530277</v>
      </c>
      <c r="S37" s="4">
        <f t="shared" si="19"/>
        <v>17525.076355100642</v>
      </c>
      <c r="T37" s="4">
        <f t="shared" si="18"/>
        <v>17577.268300265681</v>
      </c>
      <c r="U37" s="4">
        <f t="shared" si="17"/>
        <v>17613.279193817434</v>
      </c>
      <c r="V37" s="4">
        <f t="shared" si="16"/>
        <v>17615.562525473691</v>
      </c>
      <c r="W37" s="4">
        <f t="shared" si="15"/>
        <v>17615.562525473691</v>
      </c>
      <c r="X37" s="4">
        <f t="shared" si="14"/>
        <v>17637.69432176113</v>
      </c>
      <c r="Y37" s="4">
        <f t="shared" si="13"/>
        <v>17651.546046656284</v>
      </c>
      <c r="Z37" s="4">
        <f t="shared" si="12"/>
        <v>17665.612999767793</v>
      </c>
      <c r="AA37" s="4">
        <f t="shared" si="11"/>
        <v>17668.026703767773</v>
      </c>
      <c r="AB37" s="4">
        <f t="shared" si="10"/>
        <v>17691.923349878998</v>
      </c>
      <c r="AC37" s="4">
        <f t="shared" si="9"/>
        <v>17692.950159773238</v>
      </c>
      <c r="AD37" s="4">
        <f t="shared" si="8"/>
        <v>17701.77797241052</v>
      </c>
      <c r="AE37" s="4">
        <f t="shared" si="7"/>
        <v>17701.77797241052</v>
      </c>
      <c r="AF37" s="4">
        <f t="shared" si="6"/>
        <v>17755.24782037074</v>
      </c>
      <c r="AG37" s="4">
        <f t="shared" si="5"/>
        <v>17755.773618338324</v>
      </c>
      <c r="AH37" s="4">
        <f t="shared" si="4"/>
        <v>17812.513142951208</v>
      </c>
      <c r="AI37" s="4">
        <f t="shared" si="3"/>
        <v>17812.513142951208</v>
      </c>
      <c r="AJ37" s="4">
        <f t="shared" si="2"/>
        <v>17986.449162866749</v>
      </c>
      <c r="AK37" s="4">
        <f t="shared" si="1"/>
        <v>17986.449162866749</v>
      </c>
      <c r="AL37" s="34">
        <f t="shared" si="0"/>
        <v>17986.449162866749</v>
      </c>
      <c r="AM37" s="17">
        <f>AL37-F37</f>
        <v>1788.9791628667481</v>
      </c>
    </row>
    <row r="38" spans="1:39" s="19" customFormat="1" x14ac:dyDescent="0.2">
      <c r="A38" s="21" t="s">
        <v>20</v>
      </c>
      <c r="B38" s="3">
        <v>14971</v>
      </c>
      <c r="C38" s="3">
        <v>19597</v>
      </c>
      <c r="D38" s="3">
        <v>21138</v>
      </c>
      <c r="E38" s="3">
        <v>21804</v>
      </c>
      <c r="F38" s="4">
        <f>E38*$F$42</f>
        <v>22306.712701657347</v>
      </c>
      <c r="G38" s="4">
        <f>F38*$G$42</f>
        <v>22646.934960822713</v>
      </c>
      <c r="H38" s="4">
        <f t="shared" si="29"/>
        <v>22925.396276069405</v>
      </c>
      <c r="I38" s="4">
        <f t="shared" si="30"/>
        <v>23167.572704855382</v>
      </c>
      <c r="J38" s="4">
        <f t="shared" si="28"/>
        <v>23337.163891466145</v>
      </c>
      <c r="K38" s="4">
        <f t="shared" si="27"/>
        <v>23485.484522668441</v>
      </c>
      <c r="L38" s="4">
        <f t="shared" si="26"/>
        <v>23609.791734264323</v>
      </c>
      <c r="M38" s="4">
        <f t="shared" si="25"/>
        <v>23697.013016367939</v>
      </c>
      <c r="N38" s="4">
        <f t="shared" si="24"/>
        <v>23787.268946113127</v>
      </c>
      <c r="O38" s="4">
        <f t="shared" si="23"/>
        <v>23882.715582511482</v>
      </c>
      <c r="P38" s="4">
        <f t="shared" si="22"/>
        <v>23951.21984532418</v>
      </c>
      <c r="Q38" s="4">
        <f t="shared" si="21"/>
        <v>24008.052795481282</v>
      </c>
      <c r="R38" s="4">
        <f t="shared" si="20"/>
        <v>24062.363512522348</v>
      </c>
      <c r="S38" s="4">
        <f t="shared" si="19"/>
        <v>24135.055865381335</v>
      </c>
      <c r="T38" s="4">
        <f t="shared" si="18"/>
        <v>24206.933184872414</v>
      </c>
      <c r="U38" s="4">
        <f t="shared" si="17"/>
        <v>24256.526402614996</v>
      </c>
      <c r="V38" s="4">
        <f t="shared" si="16"/>
        <v>24259.670944525475</v>
      </c>
      <c r="W38" s="4">
        <f t="shared" si="15"/>
        <v>24259.670944525475</v>
      </c>
      <c r="X38" s="4">
        <f t="shared" si="14"/>
        <v>24290.150249093131</v>
      </c>
      <c r="Y38" s="4">
        <f t="shared" si="13"/>
        <v>24309.226465789849</v>
      </c>
      <c r="Z38" s="4">
        <f t="shared" si="12"/>
        <v>24328.599088899886</v>
      </c>
      <c r="AA38" s="4">
        <f t="shared" si="11"/>
        <v>24331.923176036606</v>
      </c>
      <c r="AB38" s="4">
        <f t="shared" si="10"/>
        <v>24364.832983514953</v>
      </c>
      <c r="AC38" s="4">
        <f t="shared" si="9"/>
        <v>24366.24707801922</v>
      </c>
      <c r="AD38" s="4">
        <f t="shared" si="8"/>
        <v>24378.404500152668</v>
      </c>
      <c r="AE38" s="4">
        <f t="shared" si="7"/>
        <v>24378.404500152668</v>
      </c>
      <c r="AF38" s="4">
        <f t="shared" si="6"/>
        <v>24452.041712424085</v>
      </c>
      <c r="AG38" s="4">
        <f t="shared" si="5"/>
        <v>24452.765827005067</v>
      </c>
      <c r="AH38" s="4">
        <f t="shared" si="4"/>
        <v>24530.905948540603</v>
      </c>
      <c r="AI38" s="4">
        <f t="shared" si="3"/>
        <v>24530.905948540603</v>
      </c>
      <c r="AJ38" s="4">
        <f t="shared" si="2"/>
        <v>24770.445878216393</v>
      </c>
      <c r="AK38" s="4">
        <f t="shared" si="1"/>
        <v>24770.445878216393</v>
      </c>
      <c r="AL38" s="34">
        <f t="shared" si="0"/>
        <v>24770.445878216393</v>
      </c>
      <c r="AM38" s="17">
        <f>AL38-E38</f>
        <v>2966.4458782163929</v>
      </c>
    </row>
    <row r="39" spans="1:39" s="19" customFormat="1" x14ac:dyDescent="0.2">
      <c r="A39" s="21" t="s">
        <v>19</v>
      </c>
      <c r="B39" s="3">
        <v>14258</v>
      </c>
      <c r="C39" s="3">
        <v>18196</v>
      </c>
      <c r="D39" s="3">
        <v>19667</v>
      </c>
      <c r="E39" s="4">
        <f>D39*E42</f>
        <v>20471.400361550342</v>
      </c>
      <c r="F39" s="4">
        <f>E39*$F$42</f>
        <v>20943.388665644277</v>
      </c>
      <c r="G39" s="4">
        <f>F39*$G$42</f>
        <v>21262.817489680478</v>
      </c>
      <c r="H39" s="4">
        <f t="shared" si="29"/>
        <v>21524.260026353517</v>
      </c>
      <c r="I39" s="4">
        <f t="shared" si="30"/>
        <v>21751.635307577522</v>
      </c>
      <c r="J39" s="4">
        <f t="shared" si="28"/>
        <v>21910.861554087307</v>
      </c>
      <c r="K39" s="4">
        <f t="shared" si="27"/>
        <v>22050.117242182154</v>
      </c>
      <c r="L39" s="4">
        <f t="shared" si="26"/>
        <v>22166.82714387025</v>
      </c>
      <c r="M39" s="4">
        <f t="shared" si="25"/>
        <v>22248.717704592636</v>
      </c>
      <c r="N39" s="4">
        <f t="shared" si="24"/>
        <v>22333.457443760573</v>
      </c>
      <c r="O39" s="4">
        <f t="shared" si="23"/>
        <v>22423.070648075103</v>
      </c>
      <c r="P39" s="4">
        <f t="shared" si="22"/>
        <v>22487.388121497945</v>
      </c>
      <c r="Q39" s="4">
        <f t="shared" si="21"/>
        <v>22540.747600327246</v>
      </c>
      <c r="R39" s="4">
        <f t="shared" si="20"/>
        <v>22591.738997890563</v>
      </c>
      <c r="S39" s="4">
        <f t="shared" si="19"/>
        <v>22659.988596982446</v>
      </c>
      <c r="T39" s="4">
        <f t="shared" si="18"/>
        <v>22727.472975271608</v>
      </c>
      <c r="U39" s="4">
        <f t="shared" si="17"/>
        <v>22774.035193929925</v>
      </c>
      <c r="V39" s="4">
        <f t="shared" si="16"/>
        <v>22776.987550213318</v>
      </c>
      <c r="W39" s="4">
        <f t="shared" si="15"/>
        <v>22776.987550213318</v>
      </c>
      <c r="X39" s="4">
        <f t="shared" si="14"/>
        <v>22805.604044734788</v>
      </c>
      <c r="Y39" s="4">
        <f t="shared" si="13"/>
        <v>22823.514376296986</v>
      </c>
      <c r="Z39" s="4">
        <f t="shared" si="12"/>
        <v>22841.702998739613</v>
      </c>
      <c r="AA39" s="4">
        <f t="shared" si="11"/>
        <v>22844.823926946017</v>
      </c>
      <c r="AB39" s="4">
        <f t="shared" si="10"/>
        <v>22875.722378822316</v>
      </c>
      <c r="AC39" s="4">
        <f t="shared" si="9"/>
        <v>22877.050047816352</v>
      </c>
      <c r="AD39" s="4">
        <f t="shared" si="8"/>
        <v>22888.464442232893</v>
      </c>
      <c r="AE39" s="4">
        <f t="shared" si="7"/>
        <v>22888.464442232893</v>
      </c>
      <c r="AF39" s="4">
        <f t="shared" si="6"/>
        <v>22957.60115356644</v>
      </c>
      <c r="AG39" s="4">
        <f t="shared" si="5"/>
        <v>22958.281012284788</v>
      </c>
      <c r="AH39" s="4">
        <f t="shared" si="4"/>
        <v>23031.645427633081</v>
      </c>
      <c r="AI39" s="4">
        <f t="shared" si="3"/>
        <v>23031.645427633081</v>
      </c>
      <c r="AJ39" s="4">
        <f t="shared" si="2"/>
        <v>23256.545345215665</v>
      </c>
      <c r="AK39" s="4">
        <f t="shared" si="1"/>
        <v>23256.545345215665</v>
      </c>
      <c r="AL39" s="34">
        <f t="shared" si="0"/>
        <v>23256.545345215665</v>
      </c>
      <c r="AM39" s="17">
        <f>AL39-D39</f>
        <v>3589.5453452156653</v>
      </c>
    </row>
    <row r="40" spans="1:39" s="15" customFormat="1" x14ac:dyDescent="0.2">
      <c r="A40" s="21" t="s">
        <v>18</v>
      </c>
      <c r="B40" s="3">
        <v>13904</v>
      </c>
      <c r="C40" s="3">
        <v>17643</v>
      </c>
      <c r="D40" s="4">
        <f>C40*D42</f>
        <v>19348.715200520564</v>
      </c>
      <c r="E40" s="4">
        <f>D40*E42</f>
        <v>20140.097389102117</v>
      </c>
      <c r="F40" s="4">
        <f>E40*$F$42</f>
        <v>20604.44717676115</v>
      </c>
      <c r="G40" s="4">
        <f>F40*$G$42</f>
        <v>20918.706460999401</v>
      </c>
      <c r="H40" s="4">
        <f t="shared" si="29"/>
        <v>21175.917890469493</v>
      </c>
      <c r="I40" s="4">
        <f t="shared" si="30"/>
        <v>21399.61339868333</v>
      </c>
      <c r="J40" s="4">
        <f t="shared" si="28"/>
        <v>21556.262775617572</v>
      </c>
      <c r="K40" s="4">
        <f t="shared" si="27"/>
        <v>21693.264791634232</v>
      </c>
      <c r="L40" s="4">
        <f t="shared" si="26"/>
        <v>21808.085895455035</v>
      </c>
      <c r="M40" s="4">
        <f t="shared" si="25"/>
        <v>21888.651164028197</v>
      </c>
      <c r="N40" s="4">
        <f t="shared" si="24"/>
        <v>21972.01950080182</v>
      </c>
      <c r="O40" s="4">
        <f t="shared" si="23"/>
        <v>22060.182432031186</v>
      </c>
      <c r="P40" s="4">
        <f t="shared" si="22"/>
        <v>22123.459010852337</v>
      </c>
      <c r="Q40" s="4">
        <f t="shared" si="21"/>
        <v>22175.954935961217</v>
      </c>
      <c r="R40" s="4">
        <f t="shared" si="20"/>
        <v>22226.121104117476</v>
      </c>
      <c r="S40" s="4">
        <f t="shared" si="19"/>
        <v>22293.266172271164</v>
      </c>
      <c r="T40" s="4">
        <f t="shared" si="18"/>
        <v>22359.65840372493</v>
      </c>
      <c r="U40" s="4">
        <f t="shared" si="17"/>
        <v>22405.467073472431</v>
      </c>
      <c r="V40" s="4">
        <f t="shared" si="16"/>
        <v>22408.371649711706</v>
      </c>
      <c r="W40" s="4">
        <f t="shared" si="15"/>
        <v>22408.371649711706</v>
      </c>
      <c r="X40" s="4">
        <f t="shared" si="14"/>
        <v>22436.525023512142</v>
      </c>
      <c r="Y40" s="4">
        <f t="shared" si="13"/>
        <v>22454.14549966732</v>
      </c>
      <c r="Z40" s="4">
        <f t="shared" si="12"/>
        <v>22472.039762927205</v>
      </c>
      <c r="AA40" s="4">
        <f t="shared" si="11"/>
        <v>22475.110182972305</v>
      </c>
      <c r="AB40" s="4">
        <f t="shared" si="10"/>
        <v>22505.508583617622</v>
      </c>
      <c r="AC40" s="4">
        <f t="shared" si="9"/>
        <v>22506.814766016876</v>
      </c>
      <c r="AD40" s="4">
        <f t="shared" si="8"/>
        <v>22518.04443331499</v>
      </c>
      <c r="AE40" s="4">
        <f t="shared" si="7"/>
        <v>22518.04443331499</v>
      </c>
      <c r="AF40" s="4">
        <f t="shared" si="6"/>
        <v>22586.062256953235</v>
      </c>
      <c r="AG40" s="4">
        <f t="shared" si="5"/>
        <v>22586.731113043028</v>
      </c>
      <c r="AH40" s="4">
        <f t="shared" si="4"/>
        <v>22658.908220808666</v>
      </c>
      <c r="AI40" s="4">
        <f t="shared" si="3"/>
        <v>22658.908220808666</v>
      </c>
      <c r="AJ40" s="4">
        <f t="shared" si="2"/>
        <v>22880.16842592007</v>
      </c>
      <c r="AK40" s="4">
        <f t="shared" si="1"/>
        <v>22880.16842592007</v>
      </c>
      <c r="AL40" s="34">
        <f t="shared" si="0"/>
        <v>22880.16842592007</v>
      </c>
      <c r="AM40" s="17">
        <f>AL40-C40</f>
        <v>5237.1684259200701</v>
      </c>
    </row>
    <row r="41" spans="1:39" s="15" customFormat="1" x14ac:dyDescent="0.2">
      <c r="A41" s="21" t="s">
        <v>17</v>
      </c>
      <c r="B41" s="3">
        <v>15789</v>
      </c>
      <c r="C41" s="4">
        <f>B41*C42</f>
        <v>20566.226590365466</v>
      </c>
      <c r="D41" s="4">
        <f>C41*D42</f>
        <v>22554.557674225161</v>
      </c>
      <c r="E41" s="4">
        <f>D41*E42</f>
        <v>23477.062090137846</v>
      </c>
      <c r="F41" s="4">
        <f>E41*$F$42</f>
        <v>24018.348886611449</v>
      </c>
      <c r="G41" s="4">
        <f>F41*$G$42</f>
        <v>24384.677042127514</v>
      </c>
      <c r="H41" s="4">
        <f t="shared" si="29"/>
        <v>24684.505219881506</v>
      </c>
      <c r="I41" s="4">
        <f t="shared" si="30"/>
        <v>24945.264303323824</v>
      </c>
      <c r="J41" s="4">
        <f t="shared" si="28"/>
        <v>25127.86854190395</v>
      </c>
      <c r="K41" s="4">
        <f t="shared" si="27"/>
        <v>25287.570095196221</v>
      </c>
      <c r="L41" s="4">
        <f t="shared" si="26"/>
        <v>25421.415633853732</v>
      </c>
      <c r="M41" s="4">
        <f t="shared" si="25"/>
        <v>25515.329569623686</v>
      </c>
      <c r="N41" s="4">
        <f>M41*$N$42</f>
        <v>25612.511007278743</v>
      </c>
      <c r="O41" s="4">
        <f t="shared" si="23"/>
        <v>25715.281444309516</v>
      </c>
      <c r="P41" s="4">
        <f t="shared" si="22"/>
        <v>25789.042168557033</v>
      </c>
      <c r="Q41" s="4">
        <f t="shared" si="21"/>
        <v>25850.236018291209</v>
      </c>
      <c r="R41" s="4">
        <f t="shared" si="20"/>
        <v>25908.714099199897</v>
      </c>
      <c r="S41" s="4">
        <f t="shared" si="19"/>
        <v>25986.984273550872</v>
      </c>
      <c r="T41" s="4">
        <f t="shared" si="18"/>
        <v>26064.376875484679</v>
      </c>
      <c r="U41" s="4">
        <f t="shared" si="17"/>
        <v>26117.775474466165</v>
      </c>
      <c r="V41" s="4">
        <f t="shared" si="16"/>
        <v>26121.161303014935</v>
      </c>
      <c r="W41" s="4">
        <f t="shared" si="15"/>
        <v>26121.161303014935</v>
      </c>
      <c r="X41" s="4">
        <f t="shared" si="14"/>
        <v>26153.979342172846</v>
      </c>
      <c r="Y41" s="4">
        <f t="shared" si="13"/>
        <v>26174.519312996261</v>
      </c>
      <c r="Z41" s="4">
        <f t="shared" si="12"/>
        <v>26195.378434056765</v>
      </c>
      <c r="AA41" s="4">
        <f t="shared" si="11"/>
        <v>26198.957584675998</v>
      </c>
      <c r="AB41" s="4">
        <f t="shared" si="10"/>
        <v>26234.392623822194</v>
      </c>
      <c r="AC41" s="4">
        <f t="shared" si="9"/>
        <v>26235.915224467859</v>
      </c>
      <c r="AD41" s="4">
        <f t="shared" si="8"/>
        <v>26249.005508557155</v>
      </c>
      <c r="AE41" s="4">
        <f t="shared" si="7"/>
        <v>26249.005508557155</v>
      </c>
      <c r="AF41" s="4">
        <f t="shared" si="6"/>
        <v>26328.293043167352</v>
      </c>
      <c r="AG41" s="4">
        <f t="shared" si="5"/>
        <v>26329.072720427397</v>
      </c>
      <c r="AH41" s="4">
        <f t="shared" si="4"/>
        <v>26413.208681031905</v>
      </c>
      <c r="AI41" s="4">
        <f t="shared" si="3"/>
        <v>26413.208681031905</v>
      </c>
      <c r="AJ41" s="4">
        <f t="shared" si="2"/>
        <v>26671.128961809092</v>
      </c>
      <c r="AK41" s="4">
        <f t="shared" si="1"/>
        <v>26671.128961809092</v>
      </c>
      <c r="AL41" s="34">
        <f t="shared" si="0"/>
        <v>26671.128961809092</v>
      </c>
      <c r="AM41" s="17">
        <f>AL41-B41</f>
        <v>10882.128961809092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1.3025667610593112</v>
      </c>
      <c r="D42" s="23">
        <f>IF(SUM(D6:D39)/SUM(C6:C39)&lt;1,1,SUM(D6:D39)/SUM(C6:C39))</f>
        <v>1.0966794309652874</v>
      </c>
      <c r="E42" s="23">
        <f>IF(SUM(E6:E38)/SUM(D6:D38)&lt;1,1,SUM(E6:E38)/SUM(D6:D38))</f>
        <v>1.0409010200615418</v>
      </c>
      <c r="F42" s="23">
        <f>IF(SUM(F6:F37)/SUM(E6:E37)&lt;1,1,SUM(F6:F37)/SUM(E6:E37))</f>
        <v>1.0230559852163523</v>
      </c>
      <c r="G42" s="23">
        <f>IF(SUM(G6:G36)/SUM(F6:F36)&lt;1,1,SUM(G6:G36)/SUM(F6:F36))</f>
        <v>1.0152520124195659</v>
      </c>
      <c r="H42" s="23">
        <f>IF(SUM(H6:H35)/SUM(G6:G35)&lt;1,1,SUM(H6:H35)/SUM(G6:G35))</f>
        <v>1.0122957616882111</v>
      </c>
      <c r="I42" s="23">
        <f>IF(SUM(I6:I34)/SUM(H6:H34)&lt;1,1,SUM(I6:I34)/SUM(H6:H34))</f>
        <v>1.0105636747068478</v>
      </c>
      <c r="J42" s="23">
        <f>IF(SUM(J6:J33)/SUM(I6:I33)&lt;1,1,SUM(J6:J33)/SUM(I6:I33))</f>
        <v>1.0073201965856018</v>
      </c>
      <c r="K42" s="23">
        <f>IF(SUM(K6:K32)/SUM(J6:J32)&lt;1,1,SUM(K6:K32)/SUM(J6:J32))</f>
        <v>1.0063555551090992</v>
      </c>
      <c r="L42" s="23">
        <f>IF(SUM(L6:L31)/SUM(K6:K31)&lt;1,1,SUM(L6:L31)/SUM(K6:K31))</f>
        <v>1.0052929379198414</v>
      </c>
      <c r="M42" s="23">
        <f>IF(SUM(M6:M30)/SUM(L6:L30)&lt;1,1,SUM(M6:M30)/SUM(L6:L30))</f>
        <v>1.0036942842649914</v>
      </c>
      <c r="N42" s="23">
        <f>IF(SUM(N6:N29)/SUM(M6:M29)&lt;1,1,SUM(N6:N29)/SUM(M6:M29))</f>
        <v>1.0038087471059263</v>
      </c>
      <c r="O42" s="23">
        <f>IF(SUM(O6:O28)/SUM(N6:N28)&lt;1,1,SUM(O6:O28)/SUM(N6:N28))</f>
        <v>1.0040125092382222</v>
      </c>
      <c r="P42" s="23">
        <f>IF(SUM(P6:P27)/SUM(O6:O27)&lt;1,1,SUM(P6:P27)/SUM(O6:O27))</f>
        <v>1.0028683615385372</v>
      </c>
      <c r="Q42" s="23">
        <f>IF(SUM(Q6:Q26)/SUM(P6:P26)&lt;1,1,SUM(Q6:Q26)/SUM(P6:P26))</f>
        <v>1.0023728624480976</v>
      </c>
      <c r="R42" s="23">
        <f>IF(SUM(R6:R25)/SUM(Q6:Q25)&lt;1,1,SUM(R6:R25)/SUM(Q6:Q25))</f>
        <v>1.0022621875044897</v>
      </c>
      <c r="S42" s="23">
        <f>IF(SUM(S6:S24)/SUM(R6:R24)&lt;1,1,SUM(S6:S24)/SUM(R6:R24))</f>
        <v>1.0030209980337617</v>
      </c>
      <c r="T42" s="23">
        <f>IF(SUM(T6:T23)/SUM(S6:S23)&lt;1,1,SUM(T6:T23)/SUM(S6:S23))</f>
        <v>1.0029781294019782</v>
      </c>
      <c r="U42" s="23">
        <f>IF(SUM(U6:U22)/SUM(T6:T22)&lt;1,1,SUM(U6:U22)/SUM(T6:T22))</f>
        <v>1.0020487195698782</v>
      </c>
      <c r="V42" s="23">
        <f>IF(SUM(V6:V21)/SUM(U6:U21)&lt;1,1,SUM(V6:V21)/SUM(U6:U21))</f>
        <v>1.0001296369421691</v>
      </c>
      <c r="W42" s="23">
        <f>IF(SUM(W6:W20)/SUM(V6:V20)&lt;1,1,SUM(W6:W20)/SUM(V6:V20))</f>
        <v>1</v>
      </c>
      <c r="X42" s="23">
        <f>IF(SUM(X6:X19)/SUM(W6:W19)&lt;1,1,SUM(X6:X19)/SUM(W6:W19))</f>
        <v>1.0012563774932213</v>
      </c>
      <c r="Y42" s="23">
        <f>IF(SUM(Y6:Y18)/SUM(X6:X18)&lt;1,1,SUM(Y6:Y18)/SUM(X6:X18))</f>
        <v>1.0007853478262214</v>
      </c>
      <c r="Z42" s="23">
        <f>IF(SUM(Z6:Z17)/SUM(Y6:Y17)&lt;1,1,SUM(Z6:Z17)/SUM(Y6:Y17))</f>
        <v>1.0007969247041777</v>
      </c>
      <c r="AA42" s="23">
        <f>IF(SUM(AA6:AA16)/SUM(Z6:Z16)&lt;1,1,SUM(AA6:AA16)/SUM(Z6:Z16))</f>
        <v>1.0001366329037102</v>
      </c>
      <c r="AB42" s="23">
        <f>IF(SUM(AB6:AB15)/SUM(AA6:AA15)&lt;1,1,SUM(AB6:AB15)/SUM(AA6:AA15))</f>
        <v>1.0013525362233084</v>
      </c>
      <c r="AC42" s="23">
        <f>IF(SUM(AC6:AC14)/SUM(AB6:AB14)&lt;1,1,SUM(AC6:AC14)/SUM(AB6:AB14))</f>
        <v>1.0000580383417865</v>
      </c>
      <c r="AD42" s="23">
        <f>IF(SUM(AD6:AD13)/SUM(AC6:AC13)&lt;1,1,SUM(AD6:AD13)/SUM(AC6:AC13))</f>
        <v>1.0004989452045907</v>
      </c>
      <c r="AE42" s="23">
        <f>IF(SUM(AE6:AE12)/SUM(AD6:AD12)&lt;1,1,SUM(AE6:AE12)/SUM(AD6:AD12))</f>
        <v>1</v>
      </c>
      <c r="AF42" s="23">
        <f>IF(SUM(AF6:AF11)/SUM(AE6:AE11)&lt;1,1,SUM(AF6:AF11)/SUM(AE6:AE11))</f>
        <v>1.0030205919452586</v>
      </c>
      <c r="AG42" s="23">
        <f>IF(SUM(AG6:AG10)/SUM(AF6:AF10)&lt;1,1,SUM(AG6:AG10)/SUM(AF6:AF10))</f>
        <v>1.0000296136653739</v>
      </c>
      <c r="AH42" s="23">
        <f>IF(SUM(AH6:AH9)/SUM(AG6:AG9)&lt;1,1,SUM(AH6:AH9)/SUM(AG6:AG9))</f>
        <v>1.0031955535045953</v>
      </c>
      <c r="AI42" s="23">
        <f>IF(SUM(AI6:AI8)/SUM(AH6:AH8)&lt;1,1,SUM(AI6:AI8)/SUM(AH6:AH8))</f>
        <v>1</v>
      </c>
      <c r="AJ42" s="23">
        <f>IF(SUM(AJ6:AJ7)/SUM(AI6:AI7)&lt;1,1,SUM(AJ6:AJ7)/SUM(AI6:AI7))</f>
        <v>1.009764821983268</v>
      </c>
      <c r="AK42" s="23">
        <f>IF(SUM(AK6:AK6)/SUM(AJ6:AJ6)&lt;1,1,SUM(AK6:AK6)/SUM(AJ6:AJ6))</f>
        <v>1</v>
      </c>
      <c r="AL42" s="17">
        <f>SUM(AL6:AL41)</f>
        <v>792748.84401462239</v>
      </c>
      <c r="AM42" s="17">
        <f>SUM(AM6:AM41)</f>
        <v>44903.915892251141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49</v>
      </c>
      <c r="AM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281.88888888888891</v>
      </c>
      <c r="C46" s="3">
        <v>538.74074074074076</v>
      </c>
      <c r="D46" s="3">
        <v>691.24666666666656</v>
      </c>
      <c r="E46" s="3">
        <v>804.59703703703713</v>
      </c>
      <c r="F46" s="3">
        <v>903.4092682926829</v>
      </c>
      <c r="G46" s="3">
        <v>965.32926829268297</v>
      </c>
      <c r="H46" s="3">
        <v>1015.5880487804878</v>
      </c>
      <c r="I46" s="3">
        <v>1061.530487804878</v>
      </c>
      <c r="J46" s="3">
        <v>1093.6282978723405</v>
      </c>
      <c r="K46" s="3">
        <v>1125.1463829787233</v>
      </c>
      <c r="L46" s="3">
        <v>1137.8382978723405</v>
      </c>
      <c r="M46" s="3">
        <v>1169.0925531914893</v>
      </c>
      <c r="N46" s="3">
        <v>1182.3692523364487</v>
      </c>
      <c r="O46" s="3">
        <v>1195.7053271028037</v>
      </c>
      <c r="P46" s="3">
        <v>1210.6053271028038</v>
      </c>
      <c r="Q46" s="3">
        <v>1217.5779439252335</v>
      </c>
      <c r="R46" s="3">
        <v>1229.6894736842107</v>
      </c>
      <c r="S46" s="3">
        <v>1233.7194736842107</v>
      </c>
      <c r="T46" s="3">
        <v>1251.8443564356437</v>
      </c>
      <c r="U46" s="3">
        <v>1264.9343564356436</v>
      </c>
      <c r="V46" s="3">
        <v>1282.4543564356436</v>
      </c>
      <c r="W46" s="3">
        <v>1330.6043564356437</v>
      </c>
      <c r="X46" s="3">
        <v>1379.7343564356436</v>
      </c>
      <c r="Y46" s="3">
        <v>1386.7343564356436</v>
      </c>
      <c r="Z46" s="3">
        <v>1410.7743564356438</v>
      </c>
      <c r="AA46" s="3">
        <v>1426.7943564356437</v>
      </c>
      <c r="AB46" s="3">
        <v>1440.7943564356437</v>
      </c>
      <c r="AC46" s="3">
        <v>1449.8843564356437</v>
      </c>
      <c r="AD46" s="3">
        <v>1453.6743564356436</v>
      </c>
      <c r="AE46" s="3">
        <v>1462.6743564356436</v>
      </c>
      <c r="AF46" s="3">
        <v>1466.6743564356436</v>
      </c>
      <c r="AG46" s="3">
        <v>1473.6743564356436</v>
      </c>
      <c r="AH46" s="3">
        <v>1480.1743564356436</v>
      </c>
      <c r="AI46" s="3">
        <v>1480.1743564356436</v>
      </c>
      <c r="AJ46" s="3">
        <v>1477.1743564356436</v>
      </c>
      <c r="AK46" s="3">
        <v>1493.1743564356436</v>
      </c>
      <c r="AL46" s="34">
        <f>AK46</f>
        <v>1493.1743564356436</v>
      </c>
      <c r="AM46" s="17">
        <f>AL46-AK46</f>
        <v>0</v>
      </c>
    </row>
    <row r="47" spans="1:39" s="19" customFormat="1" x14ac:dyDescent="0.2">
      <c r="A47" s="1" t="s">
        <v>36</v>
      </c>
      <c r="B47" s="3">
        <v>270.85185185185185</v>
      </c>
      <c r="C47" s="3">
        <v>560.25962962962967</v>
      </c>
      <c r="D47" s="3">
        <v>707.1633333333333</v>
      </c>
      <c r="E47" s="3">
        <v>827.34481481481475</v>
      </c>
      <c r="F47" s="3">
        <v>913.10097560975612</v>
      </c>
      <c r="G47" s="3">
        <v>982.04219512195118</v>
      </c>
      <c r="H47" s="3">
        <v>1014.2134146341463</v>
      </c>
      <c r="I47" s="3">
        <v>1050.4234146341464</v>
      </c>
      <c r="J47" s="3">
        <v>1092.5382978723405</v>
      </c>
      <c r="K47" s="3">
        <v>1131.8382978723405</v>
      </c>
      <c r="L47" s="3">
        <v>1157.9225531914894</v>
      </c>
      <c r="M47" s="3">
        <v>1177.3725531914895</v>
      </c>
      <c r="N47" s="3">
        <v>1192.8157943925235</v>
      </c>
      <c r="O47" s="3">
        <v>1225.8444859813085</v>
      </c>
      <c r="P47" s="3">
        <v>1242.0671028037384</v>
      </c>
      <c r="Q47" s="3">
        <v>1252.8497196261683</v>
      </c>
      <c r="R47" s="3">
        <v>1275.8142105263157</v>
      </c>
      <c r="S47" s="3">
        <v>1284.6182178217821</v>
      </c>
      <c r="T47" s="3">
        <v>1290.958217821782</v>
      </c>
      <c r="U47" s="3">
        <v>1318.7982178217821</v>
      </c>
      <c r="V47" s="3">
        <v>1336.5382178217819</v>
      </c>
      <c r="W47" s="3">
        <v>1359.198217821782</v>
      </c>
      <c r="X47" s="3">
        <v>1372.728217821782</v>
      </c>
      <c r="Y47" s="3">
        <v>1381.718217821782</v>
      </c>
      <c r="Z47" s="3">
        <v>1396.9082178217823</v>
      </c>
      <c r="AA47" s="3">
        <v>1430.8382178217821</v>
      </c>
      <c r="AB47" s="3">
        <v>1446.948217821782</v>
      </c>
      <c r="AC47" s="3">
        <v>1457.8882178217821</v>
      </c>
      <c r="AD47" s="3">
        <v>1463.8882178217821</v>
      </c>
      <c r="AE47" s="3">
        <v>1476.8782178217821</v>
      </c>
      <c r="AF47" s="3">
        <v>1484.8982178217821</v>
      </c>
      <c r="AG47" s="3">
        <v>1497.0382178217819</v>
      </c>
      <c r="AH47" s="3">
        <v>1502.0382178217819</v>
      </c>
      <c r="AI47" s="3">
        <v>1493.0382178217819</v>
      </c>
      <c r="AJ47" s="3">
        <v>1512.0382178217819</v>
      </c>
      <c r="AK47" s="4">
        <f>AJ47*$AK$82</f>
        <v>1528.4158454049768</v>
      </c>
      <c r="AL47" s="34">
        <f t="shared" ref="AL47:AL81" si="31">AK47</f>
        <v>1528.4158454049768</v>
      </c>
      <c r="AM47" s="17">
        <f>AL47-AJ47</f>
        <v>16.377627583194908</v>
      </c>
    </row>
    <row r="48" spans="1:39" s="19" customFormat="1" x14ac:dyDescent="0.2">
      <c r="A48" s="1" t="s">
        <v>35</v>
      </c>
      <c r="B48" s="3">
        <v>198.77744807121661</v>
      </c>
      <c r="C48" s="3">
        <v>470.7905044510386</v>
      </c>
      <c r="D48" s="3">
        <v>562.57148367952527</v>
      </c>
      <c r="E48" s="3">
        <v>671.01136498516325</v>
      </c>
      <c r="F48" s="3">
        <v>739.50764521193094</v>
      </c>
      <c r="G48" s="3">
        <v>796.29624803767649</v>
      </c>
      <c r="H48" s="3">
        <v>838.30065934065942</v>
      </c>
      <c r="I48" s="3">
        <v>886.36345368916795</v>
      </c>
      <c r="J48" s="3">
        <v>904.17116279069762</v>
      </c>
      <c r="K48" s="3">
        <v>931.23772337821299</v>
      </c>
      <c r="L48" s="3">
        <v>949.22936352509191</v>
      </c>
      <c r="M48" s="3">
        <v>961.50772337821309</v>
      </c>
      <c r="N48" s="3">
        <v>985.58366255144028</v>
      </c>
      <c r="O48" s="3">
        <v>987.58366255144028</v>
      </c>
      <c r="P48" s="3">
        <v>1004.7730864197531</v>
      </c>
      <c r="Q48" s="3">
        <v>1006.3633744855968</v>
      </c>
      <c r="R48" s="3">
        <v>1014.3566909975669</v>
      </c>
      <c r="S48" s="3">
        <v>1036.0966909975668</v>
      </c>
      <c r="T48" s="3">
        <v>1048.116690997567</v>
      </c>
      <c r="U48" s="3">
        <v>1074.5566909975669</v>
      </c>
      <c r="V48" s="3">
        <v>1106.6466909975668</v>
      </c>
      <c r="W48" s="3">
        <v>1116.7266909975669</v>
      </c>
      <c r="X48" s="3">
        <v>1129.7266909975669</v>
      </c>
      <c r="Y48" s="3">
        <v>1147.7666909975669</v>
      </c>
      <c r="Z48" s="3">
        <v>1160.8566909975668</v>
      </c>
      <c r="AA48" s="3">
        <v>1173.866690997567</v>
      </c>
      <c r="AB48" s="3">
        <v>1186.5266909975669</v>
      </c>
      <c r="AC48" s="3">
        <v>1198.5266909975669</v>
      </c>
      <c r="AD48" s="3">
        <v>1201.5366909975669</v>
      </c>
      <c r="AE48" s="3">
        <v>1215.886690997567</v>
      </c>
      <c r="AF48" s="3">
        <v>1228.2566909975669</v>
      </c>
      <c r="AG48" s="3">
        <v>1239.2566909975669</v>
      </c>
      <c r="AH48" s="3">
        <v>1259.2566909975669</v>
      </c>
      <c r="AI48" s="3">
        <v>1243.2566909975669</v>
      </c>
      <c r="AJ48" s="4">
        <f>AI48*$AJ$82</f>
        <v>1249.9471332579658</v>
      </c>
      <c r="AK48" s="4">
        <f t="shared" ref="AK48:AK81" si="32">AJ48*$AK$82</f>
        <v>1263.4859237500948</v>
      </c>
      <c r="AL48" s="34">
        <f t="shared" si="31"/>
        <v>1263.4859237500948</v>
      </c>
      <c r="AM48" s="17">
        <f>AL48-AI48</f>
        <v>20.229232752527878</v>
      </c>
    </row>
    <row r="49" spans="1:39" s="19" customFormat="1" x14ac:dyDescent="0.2">
      <c r="A49" s="1" t="s">
        <v>34</v>
      </c>
      <c r="B49" s="3">
        <v>211.9240356083086</v>
      </c>
      <c r="C49" s="3">
        <v>550.48436201780419</v>
      </c>
      <c r="D49" s="3">
        <v>695.42729970326411</v>
      </c>
      <c r="E49" s="3">
        <v>781.90572700296741</v>
      </c>
      <c r="F49" s="3">
        <v>863.71795918367354</v>
      </c>
      <c r="G49" s="3">
        <v>944.58957613814755</v>
      </c>
      <c r="H49" s="3">
        <v>994.46398744113026</v>
      </c>
      <c r="I49" s="3">
        <v>1031.8528100470958</v>
      </c>
      <c r="J49" s="3">
        <v>1072.4316523867808</v>
      </c>
      <c r="K49" s="3">
        <v>1101.0932925336597</v>
      </c>
      <c r="L49" s="3">
        <v>1116.4232925336596</v>
      </c>
      <c r="M49" s="3">
        <v>1129.2916523867809</v>
      </c>
      <c r="N49" s="3">
        <v>1152.2513991769547</v>
      </c>
      <c r="O49" s="3">
        <v>1167.4019753086418</v>
      </c>
      <c r="P49" s="3">
        <v>1181.4825514403292</v>
      </c>
      <c r="Q49" s="3">
        <v>1194.7648418491483</v>
      </c>
      <c r="R49" s="3">
        <v>1231.0048418491483</v>
      </c>
      <c r="S49" s="3">
        <v>1241.7648418491483</v>
      </c>
      <c r="T49" s="3">
        <v>1311.8848418491484</v>
      </c>
      <c r="U49" s="3">
        <v>1379.8948418491484</v>
      </c>
      <c r="V49" s="3">
        <v>1405.0648418491483</v>
      </c>
      <c r="W49" s="3">
        <v>1429.8248418491485</v>
      </c>
      <c r="X49" s="3">
        <v>1454.7448418491483</v>
      </c>
      <c r="Y49" s="3">
        <v>1471.7248418491483</v>
      </c>
      <c r="Z49" s="3">
        <v>1483.2348418491483</v>
      </c>
      <c r="AA49" s="3">
        <v>1500.3148418491483</v>
      </c>
      <c r="AB49" s="3">
        <v>1519.3148418491483</v>
      </c>
      <c r="AC49" s="3">
        <v>1529.3148418491483</v>
      </c>
      <c r="AD49" s="3">
        <v>1540.3248418491485</v>
      </c>
      <c r="AE49" s="3">
        <v>1554.5048418491483</v>
      </c>
      <c r="AF49" s="3">
        <v>1565.5048418491483</v>
      </c>
      <c r="AG49" s="3">
        <v>1568.5048418491483</v>
      </c>
      <c r="AH49" s="3">
        <v>1581.5048418491483</v>
      </c>
      <c r="AI49" s="4">
        <f>AH49*$AI$82</f>
        <v>1581.5048418491483</v>
      </c>
      <c r="AJ49" s="4">
        <f t="shared" ref="AJ49:AJ81" si="33">AI49*$AJ$82</f>
        <v>1590.0155274586043</v>
      </c>
      <c r="AK49" s="4">
        <f t="shared" si="32"/>
        <v>1607.2377655298933</v>
      </c>
      <c r="AL49" s="34">
        <f>AK49</f>
        <v>1607.2377655298933</v>
      </c>
      <c r="AM49" s="17">
        <f>AL49-AH49</f>
        <v>25.732923680744989</v>
      </c>
    </row>
    <row r="50" spans="1:39" s="19" customFormat="1" x14ac:dyDescent="0.2">
      <c r="A50" s="2" t="s">
        <v>33</v>
      </c>
      <c r="B50" s="3">
        <v>264.8860534124629</v>
      </c>
      <c r="C50" s="3">
        <v>665.2629080118694</v>
      </c>
      <c r="D50" s="3">
        <v>824.01682492581608</v>
      </c>
      <c r="E50" s="3">
        <v>939.64878338278936</v>
      </c>
      <c r="F50" s="3">
        <v>1029.0460910518054</v>
      </c>
      <c r="G50" s="3">
        <v>1111.1032967032966</v>
      </c>
      <c r="H50" s="3">
        <v>1185.6618995290423</v>
      </c>
      <c r="I50" s="3">
        <v>1254.4551334379908</v>
      </c>
      <c r="J50" s="3">
        <v>1296.7012607099143</v>
      </c>
      <c r="K50" s="3">
        <v>1324.074700122399</v>
      </c>
      <c r="L50" s="3">
        <v>1355.6281395348838</v>
      </c>
      <c r="M50" s="3">
        <v>1392.9178212974296</v>
      </c>
      <c r="N50" s="3">
        <v>1421.2264609053498</v>
      </c>
      <c r="O50" s="3">
        <v>2178.9655967078188</v>
      </c>
      <c r="P50" s="3">
        <v>2227.844817518248</v>
      </c>
      <c r="Q50" s="3">
        <v>2243.554817518248</v>
      </c>
      <c r="R50" s="3">
        <v>2243.2748175182483</v>
      </c>
      <c r="S50" s="3">
        <v>2310.304817518248</v>
      </c>
      <c r="T50" s="3">
        <v>2395.2948175182482</v>
      </c>
      <c r="U50" s="3">
        <v>2422.3748175182482</v>
      </c>
      <c r="V50" s="3">
        <v>2489.9948175182481</v>
      </c>
      <c r="W50" s="3">
        <v>2551.1348175182479</v>
      </c>
      <c r="X50" s="3">
        <v>2581.054817518248</v>
      </c>
      <c r="Y50" s="3">
        <v>2621.7548175182483</v>
      </c>
      <c r="Z50" s="3">
        <v>2636.7548175182483</v>
      </c>
      <c r="AA50" s="3">
        <v>2655.7548175182478</v>
      </c>
      <c r="AB50" s="3">
        <v>2673.7548175182483</v>
      </c>
      <c r="AC50" s="3">
        <v>2697.7448175182481</v>
      </c>
      <c r="AD50" s="3">
        <v>2720.6248175182482</v>
      </c>
      <c r="AE50" s="3">
        <v>2726.6248175182482</v>
      </c>
      <c r="AF50" s="3">
        <v>2726.6248175182482</v>
      </c>
      <c r="AG50" s="3">
        <v>2752.6248175182482</v>
      </c>
      <c r="AH50" s="4">
        <f>AG50*$AH$82</f>
        <v>2773.8227673764932</v>
      </c>
      <c r="AI50" s="4">
        <f t="shared" ref="AI50:AI81" si="34">AH50*$AI$82</f>
        <v>2773.8227673764932</v>
      </c>
      <c r="AJ50" s="4">
        <f t="shared" si="33"/>
        <v>2788.7497741644652</v>
      </c>
      <c r="AK50" s="4">
        <f t="shared" si="32"/>
        <v>2818.9560908340136</v>
      </c>
      <c r="AL50" s="34">
        <f t="shared" si="31"/>
        <v>2818.9560908340136</v>
      </c>
      <c r="AM50" s="17">
        <f>AL50-AG50</f>
        <v>66.331273315765429</v>
      </c>
    </row>
    <row r="51" spans="1:39" s="19" customFormat="1" x14ac:dyDescent="0.2">
      <c r="A51" s="2" t="s">
        <v>32</v>
      </c>
      <c r="B51" s="3">
        <v>250.68842729970328</v>
      </c>
      <c r="C51" s="3">
        <v>555.24332344213644</v>
      </c>
      <c r="D51" s="3">
        <v>696.58881305637976</v>
      </c>
      <c r="E51" s="3">
        <v>797.80077151335308</v>
      </c>
      <c r="F51" s="3">
        <v>882.51926216640504</v>
      </c>
      <c r="G51" s="3">
        <v>954.34367346938768</v>
      </c>
      <c r="H51" s="3">
        <v>1004.6722762951334</v>
      </c>
      <c r="I51" s="3">
        <v>1036.3308791208792</v>
      </c>
      <c r="J51" s="3">
        <v>1060.3142839657282</v>
      </c>
      <c r="K51" s="3">
        <v>1109.137564259486</v>
      </c>
      <c r="L51" s="3">
        <v>1120.7708445532435</v>
      </c>
      <c r="M51" s="3">
        <v>1149.5290452876377</v>
      </c>
      <c r="N51" s="3">
        <v>1366.7546090534979</v>
      </c>
      <c r="O51" s="3">
        <v>1392.560097323601</v>
      </c>
      <c r="P51" s="3">
        <v>1433.4200973236011</v>
      </c>
      <c r="Q51" s="3">
        <v>1472.9200973236011</v>
      </c>
      <c r="R51" s="3">
        <v>1562.7200973236008</v>
      </c>
      <c r="S51" s="3">
        <v>1640.9300973236009</v>
      </c>
      <c r="T51" s="3">
        <v>1668.310097323601</v>
      </c>
      <c r="U51" s="3">
        <v>1711.3500973236009</v>
      </c>
      <c r="V51" s="3">
        <v>1768.040097323601</v>
      </c>
      <c r="W51" s="3">
        <v>1819.760097323601</v>
      </c>
      <c r="X51" s="3">
        <v>1852.030097323601</v>
      </c>
      <c r="Y51" s="3">
        <v>1868.080097323601</v>
      </c>
      <c r="Z51" s="3">
        <v>1912.1000973236009</v>
      </c>
      <c r="AA51" s="3">
        <v>1929.050097323601</v>
      </c>
      <c r="AB51" s="3">
        <v>1951.070097323601</v>
      </c>
      <c r="AC51" s="3">
        <v>2007.1200973236009</v>
      </c>
      <c r="AD51" s="3">
        <v>2018.1200973236009</v>
      </c>
      <c r="AE51" s="3">
        <v>2016.1200973236009</v>
      </c>
      <c r="AF51" s="3">
        <v>2053.1200973236009</v>
      </c>
      <c r="AG51" s="4">
        <f>AF51*$AG$82</f>
        <v>2067.4522634301698</v>
      </c>
      <c r="AH51" s="4">
        <f t="shared" ref="AH51:AH81" si="35">AG51*$AH$82</f>
        <v>2083.3737028997234</v>
      </c>
      <c r="AI51" s="4">
        <f t="shared" si="34"/>
        <v>2083.3737028997234</v>
      </c>
      <c r="AJ51" s="4">
        <f t="shared" si="33"/>
        <v>2094.5851378085513</v>
      </c>
      <c r="AK51" s="4">
        <f t="shared" si="32"/>
        <v>2117.2726168180052</v>
      </c>
      <c r="AL51" s="34">
        <f t="shared" si="31"/>
        <v>2117.2726168180052</v>
      </c>
      <c r="AM51" s="17">
        <f>AL51-AF51</f>
        <v>64.15251949440426</v>
      </c>
    </row>
    <row r="52" spans="1:39" s="19" customFormat="1" x14ac:dyDescent="0.2">
      <c r="A52" s="2" t="s">
        <v>31</v>
      </c>
      <c r="B52" s="3">
        <v>211.8</v>
      </c>
      <c r="C52" s="3">
        <v>435.6</v>
      </c>
      <c r="D52" s="3">
        <v>536.91999999999996</v>
      </c>
      <c r="E52" s="3">
        <v>637.71999999999991</v>
      </c>
      <c r="F52" s="3">
        <v>701.84265822784801</v>
      </c>
      <c r="G52" s="3">
        <v>759.99810126582281</v>
      </c>
      <c r="H52" s="3">
        <v>793.82810126582285</v>
      </c>
      <c r="I52" s="3">
        <v>829.15721518987345</v>
      </c>
      <c r="J52" s="3">
        <v>863.85054945054947</v>
      </c>
      <c r="K52" s="3">
        <v>859.69076923076932</v>
      </c>
      <c r="L52" s="3">
        <v>880.720989010989</v>
      </c>
      <c r="M52" s="3">
        <v>1011.9834065934066</v>
      </c>
      <c r="N52" s="3">
        <v>1051.2754545454545</v>
      </c>
      <c r="O52" s="3">
        <v>1076.9654545454546</v>
      </c>
      <c r="P52" s="3">
        <v>1082.2754545454545</v>
      </c>
      <c r="Q52" s="3">
        <v>1136.1854545454546</v>
      </c>
      <c r="R52" s="3">
        <v>1212.2254545454546</v>
      </c>
      <c r="S52" s="3">
        <v>1252.3454545454545</v>
      </c>
      <c r="T52" s="3">
        <v>1308.4854545454543</v>
      </c>
      <c r="U52" s="3">
        <v>1338.2154545454543</v>
      </c>
      <c r="V52" s="3">
        <v>1385.2954545454545</v>
      </c>
      <c r="W52" s="3">
        <v>1438.3754545454544</v>
      </c>
      <c r="X52" s="3">
        <v>1470.3054545454545</v>
      </c>
      <c r="Y52" s="3">
        <v>1490.3454545454545</v>
      </c>
      <c r="Z52" s="3">
        <v>1510.0354545454545</v>
      </c>
      <c r="AA52" s="3">
        <v>1516.3454545454545</v>
      </c>
      <c r="AB52" s="3">
        <v>1564.5254545454545</v>
      </c>
      <c r="AC52" s="3">
        <v>1596.5254545454545</v>
      </c>
      <c r="AD52" s="3">
        <v>1610.5254545454545</v>
      </c>
      <c r="AE52" s="3">
        <v>1625.5254545454545</v>
      </c>
      <c r="AF52" s="4">
        <f>AE52*$AF$82</f>
        <v>1636.7830158684296</v>
      </c>
      <c r="AG52" s="4">
        <f t="shared" ref="AG52:AG81" si="36">AF52*$AG$82</f>
        <v>1648.2088677191894</v>
      </c>
      <c r="AH52" s="4">
        <f t="shared" si="35"/>
        <v>1660.9017159095674</v>
      </c>
      <c r="AI52" s="4">
        <f t="shared" si="34"/>
        <v>1660.9017159095674</v>
      </c>
      <c r="AJ52" s="4">
        <f t="shared" si="33"/>
        <v>1669.8396666247768</v>
      </c>
      <c r="AK52" s="4">
        <f t="shared" si="32"/>
        <v>1687.9265191006514</v>
      </c>
      <c r="AL52" s="34">
        <f t="shared" si="31"/>
        <v>1687.9265191006514</v>
      </c>
      <c r="AM52" s="17">
        <f>AL52-AE52</f>
        <v>62.401064555196854</v>
      </c>
    </row>
    <row r="53" spans="1:39" x14ac:dyDescent="0.2">
      <c r="A53" s="2" t="s">
        <v>30</v>
      </c>
      <c r="B53" s="3">
        <v>255.8</v>
      </c>
      <c r="C53" s="3">
        <v>459.93</v>
      </c>
      <c r="D53" s="3">
        <v>693.88000000000011</v>
      </c>
      <c r="E53" s="3">
        <v>806.04</v>
      </c>
      <c r="F53" s="3">
        <v>890.9506329113924</v>
      </c>
      <c r="G53" s="3">
        <v>943.17696202531647</v>
      </c>
      <c r="H53" s="3">
        <v>979.10240506329114</v>
      </c>
      <c r="I53" s="3">
        <v>1038.9387341772151</v>
      </c>
      <c r="J53" s="3">
        <v>1023.6637362637363</v>
      </c>
      <c r="K53" s="3">
        <v>1040.5331868131868</v>
      </c>
      <c r="L53" s="3">
        <v>1138.2014285714288</v>
      </c>
      <c r="M53" s="3">
        <v>1171.0109090909091</v>
      </c>
      <c r="N53" s="3">
        <v>1201.1809090909092</v>
      </c>
      <c r="O53" s="3">
        <v>1227.9209090909089</v>
      </c>
      <c r="P53" s="3">
        <v>1276.7909090909091</v>
      </c>
      <c r="Q53" s="3">
        <v>1344.0409090909091</v>
      </c>
      <c r="R53" s="3">
        <v>1379.800909090909</v>
      </c>
      <c r="S53" s="3">
        <v>1433.4509090909091</v>
      </c>
      <c r="T53" s="3">
        <v>1454.620909090909</v>
      </c>
      <c r="U53" s="3">
        <v>1492.4309090909092</v>
      </c>
      <c r="V53" s="3">
        <v>1532.9709090909091</v>
      </c>
      <c r="W53" s="3">
        <v>1583.0009090909091</v>
      </c>
      <c r="X53" s="3">
        <v>1609.0209090909091</v>
      </c>
      <c r="Y53" s="3">
        <v>1620.0309090909091</v>
      </c>
      <c r="Z53" s="3">
        <v>1657.120909090909</v>
      </c>
      <c r="AA53" s="3">
        <v>1693.090909090909</v>
      </c>
      <c r="AB53" s="3">
        <v>1714.090909090909</v>
      </c>
      <c r="AC53" s="3">
        <v>1732.090909090909</v>
      </c>
      <c r="AD53" s="3">
        <v>1740.090909090909</v>
      </c>
      <c r="AE53" s="4">
        <f>AD53*$AE$82</f>
        <v>1750.1645370141455</v>
      </c>
      <c r="AF53" s="4">
        <f t="shared" ref="AF53:AF81" si="37">AE53*$AF$82</f>
        <v>1762.2852851363227</v>
      </c>
      <c r="AG53" s="4">
        <f t="shared" si="36"/>
        <v>1774.5872276610978</v>
      </c>
      <c r="AH53" s="4">
        <f t="shared" si="35"/>
        <v>1788.2533149649819</v>
      </c>
      <c r="AI53" s="4">
        <f t="shared" si="34"/>
        <v>1788.2533149649819</v>
      </c>
      <c r="AJ53" s="4">
        <f t="shared" si="33"/>
        <v>1797.8765935987292</v>
      </c>
      <c r="AK53" s="4">
        <f t="shared" si="32"/>
        <v>1817.3502768320279</v>
      </c>
      <c r="AL53" s="34">
        <f t="shared" si="31"/>
        <v>1817.3502768320279</v>
      </c>
      <c r="AM53" s="17">
        <f>AL53-AD53</f>
        <v>77.259367741118922</v>
      </c>
    </row>
    <row r="54" spans="1:39" x14ac:dyDescent="0.2">
      <c r="A54" s="1" t="s">
        <v>29</v>
      </c>
      <c r="B54" s="3">
        <v>236.8</v>
      </c>
      <c r="C54" s="3">
        <v>564.06000000000006</v>
      </c>
      <c r="D54" s="3">
        <v>769.18999999999994</v>
      </c>
      <c r="E54" s="3">
        <v>899.72</v>
      </c>
      <c r="F54" s="3">
        <v>982.30974683544309</v>
      </c>
      <c r="G54" s="3">
        <v>1053.2660759493672</v>
      </c>
      <c r="H54" s="3">
        <v>1174.3543037974682</v>
      </c>
      <c r="I54" s="3">
        <v>1139.4243037974684</v>
      </c>
      <c r="J54" s="3">
        <v>1189.7224175824174</v>
      </c>
      <c r="K54" s="3">
        <v>1332.0123076923076</v>
      </c>
      <c r="L54" s="3">
        <v>1373.51</v>
      </c>
      <c r="M54" s="3">
        <v>1409.65</v>
      </c>
      <c r="N54" s="3">
        <v>1387.57</v>
      </c>
      <c r="O54" s="3">
        <v>1500.57</v>
      </c>
      <c r="P54" s="3">
        <v>1601.6599999999999</v>
      </c>
      <c r="Q54" s="3">
        <v>1638.5900000000001</v>
      </c>
      <c r="R54" s="3">
        <v>1728.45</v>
      </c>
      <c r="S54" s="3">
        <v>1780.79</v>
      </c>
      <c r="T54" s="3">
        <v>1854.83</v>
      </c>
      <c r="U54" s="3">
        <v>1906.48</v>
      </c>
      <c r="V54" s="3">
        <v>1964.99</v>
      </c>
      <c r="W54" s="3">
        <v>2011.05</v>
      </c>
      <c r="X54" s="3">
        <v>2024.6100000000001</v>
      </c>
      <c r="Y54" s="3">
        <v>2086.4</v>
      </c>
      <c r="Z54" s="3">
        <v>2135.52</v>
      </c>
      <c r="AA54" s="3">
        <v>2173.52</v>
      </c>
      <c r="AB54" s="3">
        <v>2194.52</v>
      </c>
      <c r="AC54" s="3">
        <v>2233.52</v>
      </c>
      <c r="AD54" s="4">
        <f>AC54*$AD$82</f>
        <v>2246.5412866162114</v>
      </c>
      <c r="AE54" s="4">
        <f t="shared" ref="AE54:AE81" si="38">AD54*$AE$82</f>
        <v>2259.546826106895</v>
      </c>
      <c r="AF54" s="4">
        <f t="shared" si="37"/>
        <v>2275.19529650513</v>
      </c>
      <c r="AG54" s="4">
        <f t="shared" si="36"/>
        <v>2291.0776976159582</v>
      </c>
      <c r="AH54" s="4">
        <f t="shared" si="35"/>
        <v>2308.7212754280604</v>
      </c>
      <c r="AI54" s="4">
        <f t="shared" si="34"/>
        <v>2308.7212754280604</v>
      </c>
      <c r="AJ54" s="4">
        <f t="shared" si="33"/>
        <v>2321.1453922660821</v>
      </c>
      <c r="AK54" s="4">
        <f t="shared" si="32"/>
        <v>2346.2868565180547</v>
      </c>
      <c r="AL54" s="34">
        <f t="shared" si="31"/>
        <v>2346.2868565180547</v>
      </c>
      <c r="AM54" s="17">
        <f>AL54-AC54</f>
        <v>112.76685651805474</v>
      </c>
    </row>
    <row r="55" spans="1:39" x14ac:dyDescent="0.2">
      <c r="A55" s="1" t="s">
        <v>28</v>
      </c>
      <c r="B55" s="3">
        <v>305.8</v>
      </c>
      <c r="C55" s="3">
        <v>587.88000000000011</v>
      </c>
      <c r="D55" s="3">
        <v>747</v>
      </c>
      <c r="E55" s="3">
        <v>837.21</v>
      </c>
      <c r="F55" s="3">
        <v>940.36430379746832</v>
      </c>
      <c r="G55" s="3">
        <v>1063.3079746835442</v>
      </c>
      <c r="H55" s="3">
        <v>1041.2943037974683</v>
      </c>
      <c r="I55" s="3">
        <v>1111.5706329113923</v>
      </c>
      <c r="J55" s="3">
        <v>1170.6925274725274</v>
      </c>
      <c r="K55" s="3">
        <v>1208.3272727272727</v>
      </c>
      <c r="L55" s="3">
        <v>1265.2572727272727</v>
      </c>
      <c r="M55" s="3">
        <v>1215.2172727272728</v>
      </c>
      <c r="N55" s="3">
        <v>1308.7872727272727</v>
      </c>
      <c r="O55" s="3">
        <v>1424.8472727272726</v>
      </c>
      <c r="P55" s="3">
        <v>1478.2872727272727</v>
      </c>
      <c r="Q55" s="3">
        <v>1522.8872727272726</v>
      </c>
      <c r="R55" s="3">
        <v>1573.3872727272726</v>
      </c>
      <c r="S55" s="3">
        <v>1676.2172727272728</v>
      </c>
      <c r="T55" s="3">
        <v>1756.4972727272727</v>
      </c>
      <c r="U55" s="3">
        <v>1800.2972727272727</v>
      </c>
      <c r="V55" s="3">
        <v>1878.3572727272729</v>
      </c>
      <c r="W55" s="3">
        <v>1948.4772727272727</v>
      </c>
      <c r="X55" s="3">
        <v>2009.2072727272728</v>
      </c>
      <c r="Y55" s="3">
        <v>2135.1572727272728</v>
      </c>
      <c r="Z55" s="3">
        <v>2216.1572727272728</v>
      </c>
      <c r="AA55" s="3">
        <v>2241.1572727272728</v>
      </c>
      <c r="AB55" s="3">
        <v>2272.1572727272728</v>
      </c>
      <c r="AC55" s="4">
        <f>AB55*$AC$82</f>
        <v>2302.720497939953</v>
      </c>
      <c r="AD55" s="4">
        <f t="shared" ref="AD55:AD81" si="39">AC55*$AD$82</f>
        <v>2316.1452192769907</v>
      </c>
      <c r="AE55" s="4">
        <f t="shared" si="38"/>
        <v>2329.5537055999089</v>
      </c>
      <c r="AF55" s="4">
        <f t="shared" si="37"/>
        <v>2345.6870079869136</v>
      </c>
      <c r="AG55" s="4">
        <f t="shared" si="36"/>
        <v>2362.0614888934683</v>
      </c>
      <c r="AH55" s="4">
        <f t="shared" si="35"/>
        <v>2380.2517125247437</v>
      </c>
      <c r="AI55" s="4">
        <f t="shared" si="34"/>
        <v>2380.2517125247437</v>
      </c>
      <c r="AJ55" s="4">
        <f t="shared" si="33"/>
        <v>2393.0607621467366</v>
      </c>
      <c r="AK55" s="4">
        <f t="shared" si="32"/>
        <v>2418.9811770439583</v>
      </c>
      <c r="AL55" s="34">
        <f t="shared" si="31"/>
        <v>2418.9811770439583</v>
      </c>
      <c r="AM55" s="17">
        <f>AL55-AB55</f>
        <v>146.82390431668546</v>
      </c>
    </row>
    <row r="56" spans="1:39" x14ac:dyDescent="0.2">
      <c r="A56" s="1" t="s">
        <v>27</v>
      </c>
      <c r="B56" s="3">
        <v>287.92857142857144</v>
      </c>
      <c r="C56" s="3">
        <v>546.91428571428571</v>
      </c>
      <c r="D56" s="3">
        <v>665.82047619047614</v>
      </c>
      <c r="E56" s="3">
        <v>822.82047619047614</v>
      </c>
      <c r="F56" s="3">
        <v>953.93081081081084</v>
      </c>
      <c r="G56" s="3">
        <v>920.13729729729732</v>
      </c>
      <c r="H56" s="3">
        <v>980.11675675675679</v>
      </c>
      <c r="I56" s="3">
        <v>1647.9851351351349</v>
      </c>
      <c r="J56" s="3">
        <v>1684.1599999999999</v>
      </c>
      <c r="K56" s="3">
        <v>1735.82</v>
      </c>
      <c r="L56" s="3">
        <v>1694.2</v>
      </c>
      <c r="M56" s="3">
        <v>1737.51</v>
      </c>
      <c r="N56" s="3">
        <v>1861.21</v>
      </c>
      <c r="O56" s="3">
        <v>1912.24</v>
      </c>
      <c r="P56" s="3">
        <v>1957.68</v>
      </c>
      <c r="Q56" s="3">
        <v>1999.12</v>
      </c>
      <c r="R56" s="3">
        <v>2072.08</v>
      </c>
      <c r="S56" s="3">
        <v>2102.34</v>
      </c>
      <c r="T56" s="3">
        <v>2150.81</v>
      </c>
      <c r="U56" s="3">
        <v>2202</v>
      </c>
      <c r="V56" s="3">
        <v>2262.06</v>
      </c>
      <c r="W56" s="3">
        <v>2297.48</v>
      </c>
      <c r="X56" s="3">
        <v>2361.5500000000002</v>
      </c>
      <c r="Y56" s="3">
        <v>2380.5500000000002</v>
      </c>
      <c r="Z56" s="3">
        <v>2398.5500000000002</v>
      </c>
      <c r="AA56" s="3">
        <v>2432.5500000000002</v>
      </c>
      <c r="AB56" s="4">
        <f>AA56*$AB$82</f>
        <v>2463.1229015788963</v>
      </c>
      <c r="AC56" s="4">
        <f t="shared" ref="AC56:AC81" si="40">AB56*$AC$82</f>
        <v>2496.2548422553032</v>
      </c>
      <c r="AD56" s="4">
        <f t="shared" si="39"/>
        <v>2510.8078571233641</v>
      </c>
      <c r="AE56" s="4">
        <f t="shared" si="38"/>
        <v>2525.3432724900322</v>
      </c>
      <c r="AF56" s="4">
        <f t="shared" si="37"/>
        <v>2542.8325136902376</v>
      </c>
      <c r="AG56" s="4">
        <f t="shared" si="36"/>
        <v>2560.5832034890955</v>
      </c>
      <c r="AH56" s="4">
        <f t="shared" si="35"/>
        <v>2580.3022418447708</v>
      </c>
      <c r="AI56" s="4">
        <f t="shared" si="34"/>
        <v>2580.3022418447708</v>
      </c>
      <c r="AJ56" s="4">
        <f t="shared" si="33"/>
        <v>2594.1878402802704</v>
      </c>
      <c r="AK56" s="4">
        <f t="shared" si="32"/>
        <v>2622.2867612124201</v>
      </c>
      <c r="AL56" s="34">
        <f t="shared" si="31"/>
        <v>2622.2867612124201</v>
      </c>
      <c r="AM56" s="17">
        <f>AL56-AA56</f>
        <v>189.73676121241988</v>
      </c>
    </row>
    <row r="57" spans="1:39" x14ac:dyDescent="0.2">
      <c r="A57" s="1" t="s">
        <v>26</v>
      </c>
      <c r="B57" s="3">
        <v>272.8095238095238</v>
      </c>
      <c r="C57" s="3">
        <v>543.78904761904766</v>
      </c>
      <c r="D57" s="3">
        <v>689.55142857142857</v>
      </c>
      <c r="E57" s="3">
        <v>951.53666666666663</v>
      </c>
      <c r="F57" s="3">
        <v>903.76027027027033</v>
      </c>
      <c r="G57" s="3">
        <v>978.05918918918917</v>
      </c>
      <c r="H57" s="3">
        <v>1161.1808108108107</v>
      </c>
      <c r="I57" s="3">
        <v>1215.9433333333332</v>
      </c>
      <c r="J57" s="3">
        <v>1298.8533333333332</v>
      </c>
      <c r="K57" s="3">
        <v>1224.8533333333332</v>
      </c>
      <c r="L57" s="3">
        <v>1290.6833333333334</v>
      </c>
      <c r="M57" s="3">
        <v>1401.9333333333334</v>
      </c>
      <c r="N57" s="3">
        <v>1469.5233333333333</v>
      </c>
      <c r="O57" s="3">
        <v>1530.5433333333333</v>
      </c>
      <c r="P57" s="3">
        <v>1584.9333333333334</v>
      </c>
      <c r="Q57" s="3">
        <v>1658.1633333333334</v>
      </c>
      <c r="R57" s="3">
        <v>1733.3133333333333</v>
      </c>
      <c r="S57" s="3">
        <v>1805.4933333333333</v>
      </c>
      <c r="T57" s="3">
        <v>1874.9833333333333</v>
      </c>
      <c r="U57" s="3">
        <v>1959.0433333333333</v>
      </c>
      <c r="V57" s="3">
        <v>1988.2333333333333</v>
      </c>
      <c r="W57" s="3">
        <v>2072.5333333333333</v>
      </c>
      <c r="X57" s="3">
        <v>2121.5333333333333</v>
      </c>
      <c r="Y57" s="3">
        <v>2180.5333333333333</v>
      </c>
      <c r="Z57" s="3">
        <v>2208.5333333333333</v>
      </c>
      <c r="AA57" s="4">
        <f>Z57*$AA$82</f>
        <v>2236.8379796688605</v>
      </c>
      <c r="AB57" s="4">
        <f t="shared" ref="AB57:AB81" si="41">AA57*$AB$82</f>
        <v>2264.9511232426216</v>
      </c>
      <c r="AC57" s="4">
        <f t="shared" si="40"/>
        <v>2295.4174171502996</v>
      </c>
      <c r="AD57" s="4">
        <f t="shared" si="39"/>
        <v>2308.799561967699</v>
      </c>
      <c r="AE57" s="4">
        <f t="shared" si="38"/>
        <v>2322.1655232603448</v>
      </c>
      <c r="AF57" s="4">
        <f t="shared" si="37"/>
        <v>2338.2476588596992</v>
      </c>
      <c r="AG57" s="4">
        <f t="shared" si="36"/>
        <v>2354.5702080806427</v>
      </c>
      <c r="AH57" s="4">
        <f t="shared" si="35"/>
        <v>2372.7027413961027</v>
      </c>
      <c r="AI57" s="4">
        <f t="shared" si="34"/>
        <v>2372.7027413961027</v>
      </c>
      <c r="AJ57" s="4">
        <f t="shared" si="33"/>
        <v>2385.4711671020309</v>
      </c>
      <c r="AK57" s="4">
        <f t="shared" si="32"/>
        <v>2411.3093753726707</v>
      </c>
      <c r="AL57" s="34">
        <f t="shared" si="31"/>
        <v>2411.3093753726707</v>
      </c>
      <c r="AM57" s="17">
        <f>AL57-Z57</f>
        <v>202.77604203933743</v>
      </c>
    </row>
    <row r="58" spans="1:39" x14ac:dyDescent="0.2">
      <c r="A58" s="2" t="s">
        <v>16</v>
      </c>
      <c r="B58" s="3">
        <v>341.78571428571428</v>
      </c>
      <c r="C58" s="3">
        <v>606.78571428571433</v>
      </c>
      <c r="D58" s="3">
        <v>1048.3019047619048</v>
      </c>
      <c r="E58" s="3">
        <v>868.02428571428561</v>
      </c>
      <c r="F58" s="3">
        <v>956.25783783783788</v>
      </c>
      <c r="G58" s="3">
        <v>1112.7532432432433</v>
      </c>
      <c r="H58" s="3">
        <v>1165.7295238095237</v>
      </c>
      <c r="I58" s="3">
        <v>1248.0995238095238</v>
      </c>
      <c r="J58" s="3">
        <v>1131.5795238095238</v>
      </c>
      <c r="K58" s="3">
        <v>1170.4495238095237</v>
      </c>
      <c r="L58" s="3">
        <v>1339.4095238095238</v>
      </c>
      <c r="M58" s="3">
        <v>1437.3095238095239</v>
      </c>
      <c r="N58" s="3">
        <v>1481.9495238095237</v>
      </c>
      <c r="O58" s="3">
        <v>1532.3295238095238</v>
      </c>
      <c r="P58" s="3">
        <v>1691.4595238095237</v>
      </c>
      <c r="Q58" s="3">
        <v>1781.7195238095237</v>
      </c>
      <c r="R58" s="3">
        <v>1920.9295238095237</v>
      </c>
      <c r="S58" s="3">
        <v>1990.9495238095237</v>
      </c>
      <c r="T58" s="3">
        <v>2171.2395238095237</v>
      </c>
      <c r="U58" s="3">
        <v>2147.2695238095239</v>
      </c>
      <c r="V58" s="3">
        <v>2240.5895238095241</v>
      </c>
      <c r="W58" s="3">
        <v>2302.5895238095241</v>
      </c>
      <c r="X58" s="3">
        <v>2335.5895238095241</v>
      </c>
      <c r="Y58" s="3">
        <v>2395.5895238095241</v>
      </c>
      <c r="Z58" s="4">
        <f>Y58*$Z$82</f>
        <v>2434.7351284728711</v>
      </c>
      <c r="AA58" s="4">
        <f t="shared" ref="AA58:AA81" si="42">Z58*$AA$82</f>
        <v>2465.9387855297905</v>
      </c>
      <c r="AB58" s="4">
        <f t="shared" si="41"/>
        <v>2496.9313257816184</v>
      </c>
      <c r="AC58" s="4">
        <f t="shared" si="40"/>
        <v>2530.5180300852599</v>
      </c>
      <c r="AD58" s="4">
        <f t="shared" si="39"/>
        <v>2545.2707972676585</v>
      </c>
      <c r="AE58" s="4">
        <f t="shared" si="38"/>
        <v>2560.0057233807715</v>
      </c>
      <c r="AF58" s="4">
        <f t="shared" si="37"/>
        <v>2577.7350190602324</v>
      </c>
      <c r="AG58" s="4">
        <f t="shared" si="36"/>
        <v>2595.7293519392738</v>
      </c>
      <c r="AH58" s="4">
        <f t="shared" si="35"/>
        <v>2615.7190506071779</v>
      </c>
      <c r="AI58" s="4">
        <f t="shared" si="34"/>
        <v>2615.7190506071779</v>
      </c>
      <c r="AJ58" s="4">
        <f t="shared" si="33"/>
        <v>2629.7952405076489</v>
      </c>
      <c r="AK58" s="4">
        <f t="shared" si="32"/>
        <v>2658.2798426568847</v>
      </c>
      <c r="AL58" s="34">
        <f t="shared" si="31"/>
        <v>2658.2798426568847</v>
      </c>
      <c r="AM58" s="17">
        <f>AL58-Y58</f>
        <v>262.69031884736069</v>
      </c>
    </row>
    <row r="59" spans="1:39" x14ac:dyDescent="0.2">
      <c r="A59" s="2" t="s">
        <v>15</v>
      </c>
      <c r="B59" s="3">
        <v>264.95238095238096</v>
      </c>
      <c r="C59" s="3">
        <v>1278.8333333333333</v>
      </c>
      <c r="D59" s="3">
        <v>750.23809523809518</v>
      </c>
      <c r="E59" s="3">
        <v>876.07428571428568</v>
      </c>
      <c r="F59" s="3">
        <v>993.46486486486492</v>
      </c>
      <c r="G59" s="3">
        <v>1092.5533333333333</v>
      </c>
      <c r="H59" s="3">
        <v>1223.3733333333334</v>
      </c>
      <c r="I59" s="3">
        <v>1097.1833333333334</v>
      </c>
      <c r="J59" s="3">
        <v>1107.3533333333335</v>
      </c>
      <c r="K59" s="3">
        <v>1266.1733333333334</v>
      </c>
      <c r="L59" s="3">
        <v>1374.6233333333334</v>
      </c>
      <c r="M59" s="3">
        <v>1412.6333333333334</v>
      </c>
      <c r="N59" s="3">
        <v>1461.2433333333333</v>
      </c>
      <c r="O59" s="3">
        <v>1577.3833333333334</v>
      </c>
      <c r="P59" s="3">
        <v>1662.9533333333334</v>
      </c>
      <c r="Q59" s="3">
        <v>1749.3233333333333</v>
      </c>
      <c r="R59" s="3">
        <v>1819.8233333333333</v>
      </c>
      <c r="S59" s="3">
        <v>2026.9133333333334</v>
      </c>
      <c r="T59" s="3">
        <v>1939.9433333333334</v>
      </c>
      <c r="U59" s="3">
        <v>2038.9033333333334</v>
      </c>
      <c r="V59" s="3">
        <v>2083.9033333333336</v>
      </c>
      <c r="W59" s="3">
        <v>2120.9033333333332</v>
      </c>
      <c r="X59" s="3">
        <v>2172.9033333333336</v>
      </c>
      <c r="Y59" s="4">
        <f>X59*$Y$82</f>
        <v>2215.4916907979659</v>
      </c>
      <c r="Z59" s="4">
        <f t="shared" ref="Z59:Z81" si="43">Y59*$Z$82</f>
        <v>2251.6943711824556</v>
      </c>
      <c r="AA59" s="4">
        <f t="shared" si="42"/>
        <v>2280.5521710037619</v>
      </c>
      <c r="AB59" s="4">
        <f t="shared" si="41"/>
        <v>2309.2147255533641</v>
      </c>
      <c r="AC59" s="4">
        <f t="shared" si="40"/>
        <v>2340.2764177032263</v>
      </c>
      <c r="AD59" s="4">
        <f t="shared" si="39"/>
        <v>2353.9200877827752</v>
      </c>
      <c r="AE59" s="4">
        <f t="shared" si="38"/>
        <v>2367.5472580653582</v>
      </c>
      <c r="AF59" s="4">
        <f t="shared" si="37"/>
        <v>2383.9436844443999</v>
      </c>
      <c r="AG59" s="4">
        <f t="shared" si="36"/>
        <v>2400.5852228126141</v>
      </c>
      <c r="AH59" s="4">
        <f t="shared" si="35"/>
        <v>2419.0721175248059</v>
      </c>
      <c r="AI59" s="4">
        <f t="shared" si="34"/>
        <v>2419.0721175248059</v>
      </c>
      <c r="AJ59" s="4">
        <f t="shared" si="33"/>
        <v>2432.0900746717361</v>
      </c>
      <c r="AK59" s="4">
        <f t="shared" si="32"/>
        <v>2458.4332351965672</v>
      </c>
      <c r="AL59" s="34">
        <f t="shared" si="31"/>
        <v>2458.4332351965672</v>
      </c>
      <c r="AM59" s="17">
        <f>AL59-X59</f>
        <v>285.52990186323359</v>
      </c>
    </row>
    <row r="60" spans="1:39" x14ac:dyDescent="0.2">
      <c r="A60" s="2" t="s">
        <v>14</v>
      </c>
      <c r="B60" s="3">
        <v>1930</v>
      </c>
      <c r="C60" s="3">
        <v>528.56999999999994</v>
      </c>
      <c r="D60" s="3">
        <v>633.74</v>
      </c>
      <c r="E60" s="3">
        <v>751.15</v>
      </c>
      <c r="F60" s="3">
        <v>841.61</v>
      </c>
      <c r="G60" s="3">
        <v>1019.27</v>
      </c>
      <c r="H60" s="3">
        <v>898.88</v>
      </c>
      <c r="I60" s="3">
        <v>961.61</v>
      </c>
      <c r="J60" s="3">
        <v>1159.1199999999999</v>
      </c>
      <c r="K60" s="3">
        <v>1245.69</v>
      </c>
      <c r="L60" s="3">
        <v>1259.0900000000001</v>
      </c>
      <c r="M60" s="3">
        <v>1283.72</v>
      </c>
      <c r="N60" s="3">
        <v>1372.0900000000001</v>
      </c>
      <c r="O60" s="3">
        <v>1421.08</v>
      </c>
      <c r="P60" s="3">
        <v>1504.78</v>
      </c>
      <c r="Q60" s="3">
        <v>1552.62</v>
      </c>
      <c r="R60" s="3">
        <v>1789.65</v>
      </c>
      <c r="S60" s="3">
        <v>1710.33</v>
      </c>
      <c r="T60" s="3">
        <v>1797.24</v>
      </c>
      <c r="U60" s="3">
        <v>1852.24</v>
      </c>
      <c r="V60" s="3">
        <v>1931.24</v>
      </c>
      <c r="W60" s="3">
        <v>1948.24</v>
      </c>
      <c r="X60" s="4">
        <f>W60*$X$82</f>
        <v>1986.0877303206669</v>
      </c>
      <c r="Y60" s="4">
        <f t="shared" ref="Y60:Y81" si="44">X60*$Y$82</f>
        <v>2025.0145490693226</v>
      </c>
      <c r="Z60" s="4">
        <f t="shared" si="43"/>
        <v>2058.1047000269609</v>
      </c>
      <c r="AA60" s="4">
        <f t="shared" si="42"/>
        <v>2084.4814473354686</v>
      </c>
      <c r="AB60" s="4">
        <f t="shared" si="41"/>
        <v>2110.6797356059756</v>
      </c>
      <c r="AC60" s="4">
        <f t="shared" si="40"/>
        <v>2139.0708953577541</v>
      </c>
      <c r="AD60" s="4">
        <f t="shared" si="39"/>
        <v>2151.5415494019753</v>
      </c>
      <c r="AE60" s="4">
        <f t="shared" si="38"/>
        <v>2163.9971222210888</v>
      </c>
      <c r="AF60" s="4">
        <f t="shared" si="37"/>
        <v>2178.983864039265</v>
      </c>
      <c r="AG60" s="4">
        <f t="shared" si="36"/>
        <v>2194.1946443163924</v>
      </c>
      <c r="AH60" s="4">
        <f t="shared" si="35"/>
        <v>2211.0921262229112</v>
      </c>
      <c r="AI60" s="4">
        <f t="shared" si="34"/>
        <v>2211.0921262229112</v>
      </c>
      <c r="AJ60" s="4">
        <f t="shared" si="33"/>
        <v>2222.9908630726982</v>
      </c>
      <c r="AK60" s="4">
        <f t="shared" si="32"/>
        <v>2247.0691674747504</v>
      </c>
      <c r="AL60" s="34">
        <f t="shared" si="31"/>
        <v>2247.0691674747504</v>
      </c>
      <c r="AM60" s="17">
        <f>AL60-W60</f>
        <v>298.82916747475042</v>
      </c>
    </row>
    <row r="61" spans="1:39" x14ac:dyDescent="0.2">
      <c r="A61" s="2" t="s">
        <v>13</v>
      </c>
      <c r="B61" s="3">
        <v>317</v>
      </c>
      <c r="C61" s="3">
        <v>601.07999999999993</v>
      </c>
      <c r="D61" s="3">
        <v>776.31999999999994</v>
      </c>
      <c r="E61" s="3">
        <v>938.32999999999993</v>
      </c>
      <c r="F61" s="3">
        <v>1273.1300000000001</v>
      </c>
      <c r="G61" s="3">
        <v>1054.06</v>
      </c>
      <c r="H61" s="3">
        <v>1092.9000000000001</v>
      </c>
      <c r="I61" s="3">
        <v>1372.58</v>
      </c>
      <c r="J61" s="3">
        <v>1532.5900000000001</v>
      </c>
      <c r="K61" s="3">
        <v>1467.99</v>
      </c>
      <c r="L61" s="3">
        <v>1514.95</v>
      </c>
      <c r="M61" s="3">
        <v>1616.21</v>
      </c>
      <c r="N61" s="3">
        <v>1687.31</v>
      </c>
      <c r="O61" s="3">
        <v>1761.88</v>
      </c>
      <c r="P61" s="3">
        <v>1840.94</v>
      </c>
      <c r="Q61" s="3">
        <v>2057.2399999999998</v>
      </c>
      <c r="R61" s="3">
        <v>1985.0900000000001</v>
      </c>
      <c r="S61" s="3">
        <v>2067.06</v>
      </c>
      <c r="T61" s="3">
        <v>2157.06</v>
      </c>
      <c r="U61" s="3">
        <v>2204.06</v>
      </c>
      <c r="V61" s="3">
        <v>2271.06</v>
      </c>
      <c r="W61" s="4">
        <f>V61*$W$82</f>
        <v>2328.442300119495</v>
      </c>
      <c r="X61" s="4">
        <f t="shared" ref="X61:X81" si="45">W61*$X$82</f>
        <v>2373.6760784230696</v>
      </c>
      <c r="Y61" s="4">
        <f t="shared" si="44"/>
        <v>2420.199531069281</v>
      </c>
      <c r="Z61" s="4">
        <f t="shared" si="43"/>
        <v>2459.7472804261902</v>
      </c>
      <c r="AA61" s="4">
        <f t="shared" si="42"/>
        <v>2491.2714941640725</v>
      </c>
      <c r="AB61" s="4">
        <f t="shared" si="41"/>
        <v>2522.5824222836945</v>
      </c>
      <c r="AC61" s="4">
        <f t="shared" si="40"/>
        <v>2556.5141644281384</v>
      </c>
      <c r="AD61" s="4">
        <f t="shared" si="39"/>
        <v>2571.4184875026676</v>
      </c>
      <c r="AE61" s="4">
        <f t="shared" si="38"/>
        <v>2586.3047862257422</v>
      </c>
      <c r="AF61" s="4">
        <f t="shared" si="37"/>
        <v>2604.2162158188162</v>
      </c>
      <c r="AG61" s="4">
        <f t="shared" si="36"/>
        <v>2622.3954053514644</v>
      </c>
      <c r="AH61" s="4">
        <f t="shared" si="35"/>
        <v>2642.590459162413</v>
      </c>
      <c r="AI61" s="4">
        <f t="shared" si="34"/>
        <v>2642.590459162413</v>
      </c>
      <c r="AJ61" s="4">
        <f t="shared" si="33"/>
        <v>2656.8112544438131</v>
      </c>
      <c r="AK61" s="4">
        <f t="shared" si="32"/>
        <v>2685.5884802911896</v>
      </c>
      <c r="AL61" s="34">
        <f t="shared" si="31"/>
        <v>2685.5884802911896</v>
      </c>
      <c r="AM61" s="17">
        <f>AL61-V61</f>
        <v>414.52848029118968</v>
      </c>
    </row>
    <row r="62" spans="1:39" x14ac:dyDescent="0.2">
      <c r="A62" s="1" t="s">
        <v>12</v>
      </c>
      <c r="B62" s="3">
        <v>372</v>
      </c>
      <c r="C62" s="3">
        <v>766</v>
      </c>
      <c r="D62" s="3">
        <v>1011.5799999999999</v>
      </c>
      <c r="E62" s="3">
        <v>1763.51</v>
      </c>
      <c r="F62" s="3">
        <v>1229.74</v>
      </c>
      <c r="G62" s="3">
        <v>1240</v>
      </c>
      <c r="H62" s="3">
        <v>1724.88</v>
      </c>
      <c r="I62" s="3">
        <v>1882.77</v>
      </c>
      <c r="J62" s="3">
        <v>1794.28</v>
      </c>
      <c r="K62" s="3">
        <v>1841.92</v>
      </c>
      <c r="L62" s="3">
        <v>1955.46</v>
      </c>
      <c r="M62" s="3">
        <v>2078.5</v>
      </c>
      <c r="N62" s="3">
        <v>2183.6800000000003</v>
      </c>
      <c r="O62" s="3">
        <v>2299.42</v>
      </c>
      <c r="P62" s="3">
        <v>2388.75</v>
      </c>
      <c r="Q62" s="3">
        <v>2503.65</v>
      </c>
      <c r="R62" s="3">
        <v>2620.9300000000003</v>
      </c>
      <c r="S62" s="3">
        <v>2716.9300000000003</v>
      </c>
      <c r="T62" s="3">
        <v>2817.9300000000003</v>
      </c>
      <c r="U62" s="3">
        <v>2919.9300000000003</v>
      </c>
      <c r="V62" s="4">
        <f>U62*$V$82</f>
        <v>3004.5370702935093</v>
      </c>
      <c r="W62" s="4">
        <f t="shared" ref="W62:W81" si="46">V62*$W$82</f>
        <v>3080.4519505202452</v>
      </c>
      <c r="X62" s="4">
        <f t="shared" si="45"/>
        <v>3140.2947392367601</v>
      </c>
      <c r="Y62" s="4">
        <f t="shared" si="44"/>
        <v>3201.8437243422113</v>
      </c>
      <c r="Z62" s="4">
        <f t="shared" si="43"/>
        <v>3254.1640853144049</v>
      </c>
      <c r="AA62" s="4">
        <f t="shared" si="42"/>
        <v>3295.8695747278607</v>
      </c>
      <c r="AB62" s="4">
        <f t="shared" si="41"/>
        <v>3337.292894341037</v>
      </c>
      <c r="AC62" s="4">
        <f t="shared" si="40"/>
        <v>3382.1834640012935</v>
      </c>
      <c r="AD62" s="4">
        <f t="shared" si="39"/>
        <v>3401.9013891926379</v>
      </c>
      <c r="AE62" s="4">
        <f t="shared" si="38"/>
        <v>3421.5954687647059</v>
      </c>
      <c r="AF62" s="4">
        <f t="shared" si="37"/>
        <v>3445.2916961626361</v>
      </c>
      <c r="AG62" s="4">
        <f t="shared" si="36"/>
        <v>3469.3421610815435</v>
      </c>
      <c r="AH62" s="4">
        <f t="shared" si="35"/>
        <v>3496.0595475933778</v>
      </c>
      <c r="AI62" s="4">
        <f t="shared" si="34"/>
        <v>3496.0595475933778</v>
      </c>
      <c r="AJ62" s="4">
        <f t="shared" si="33"/>
        <v>3514.873188180602</v>
      </c>
      <c r="AK62" s="4">
        <f t="shared" si="32"/>
        <v>3552.944503706678</v>
      </c>
      <c r="AL62" s="34">
        <f t="shared" si="31"/>
        <v>3552.944503706678</v>
      </c>
      <c r="AM62" s="17">
        <f>AL62-U62</f>
        <v>633.01450370667771</v>
      </c>
    </row>
    <row r="63" spans="1:39" x14ac:dyDescent="0.2">
      <c r="A63" s="1" t="s">
        <v>11</v>
      </c>
      <c r="B63" s="3">
        <v>358</v>
      </c>
      <c r="C63" s="3">
        <v>775</v>
      </c>
      <c r="D63" s="3">
        <v>2083.25</v>
      </c>
      <c r="E63" s="3">
        <v>1058.79</v>
      </c>
      <c r="F63" s="3">
        <v>1075.69</v>
      </c>
      <c r="G63" s="3">
        <v>1846.01</v>
      </c>
      <c r="H63" s="3">
        <v>2050.25</v>
      </c>
      <c r="I63" s="3">
        <v>1887.3</v>
      </c>
      <c r="J63" s="3">
        <v>1946.6399999999999</v>
      </c>
      <c r="K63" s="3">
        <v>2073.19</v>
      </c>
      <c r="L63" s="3">
        <v>2198.88</v>
      </c>
      <c r="M63" s="3">
        <v>2307.27</v>
      </c>
      <c r="N63" s="3">
        <v>2389.8000000000002</v>
      </c>
      <c r="O63" s="3">
        <v>2447.9499999999998</v>
      </c>
      <c r="P63" s="3">
        <v>2594.98</v>
      </c>
      <c r="Q63" s="3">
        <v>2787.5</v>
      </c>
      <c r="R63" s="3">
        <v>2879.5</v>
      </c>
      <c r="S63" s="3">
        <v>2959.5</v>
      </c>
      <c r="T63" s="3">
        <v>3035.5</v>
      </c>
      <c r="U63" s="4">
        <f>T63*$U$82</f>
        <v>3114.0445645683762</v>
      </c>
      <c r="V63" s="4">
        <f t="shared" ref="V63:V81" si="47">U63*$V$82</f>
        <v>3204.2762438797145</v>
      </c>
      <c r="W63" s="4">
        <f t="shared" si="46"/>
        <v>3285.2378834189931</v>
      </c>
      <c r="X63" s="4">
        <f t="shared" si="45"/>
        <v>3349.0589719147024</v>
      </c>
      <c r="Y63" s="4">
        <f t="shared" si="44"/>
        <v>3414.6996833435142</v>
      </c>
      <c r="Z63" s="4">
        <f t="shared" si="43"/>
        <v>3470.4982592346196</v>
      </c>
      <c r="AA63" s="4">
        <f t="shared" si="42"/>
        <v>3514.9762955644755</v>
      </c>
      <c r="AB63" s="4">
        <f t="shared" si="41"/>
        <v>3559.1534036758999</v>
      </c>
      <c r="AC63" s="4">
        <f t="shared" si="40"/>
        <v>3607.0282617892453</v>
      </c>
      <c r="AD63" s="4">
        <f t="shared" si="39"/>
        <v>3628.0570185630963</v>
      </c>
      <c r="AE63" s="4">
        <f t="shared" si="38"/>
        <v>3649.0603444803528</v>
      </c>
      <c r="AF63" s="4">
        <f t="shared" si="37"/>
        <v>3674.3318777463219</v>
      </c>
      <c r="AG63" s="4">
        <f t="shared" si="36"/>
        <v>3699.9811979547057</v>
      </c>
      <c r="AH63" s="4">
        <f t="shared" si="35"/>
        <v>3728.4747345280657</v>
      </c>
      <c r="AI63" s="4">
        <f t="shared" si="34"/>
        <v>3728.4747345280657</v>
      </c>
      <c r="AJ63" s="4">
        <f t="shared" si="33"/>
        <v>3748.5390905949539</v>
      </c>
      <c r="AK63" s="4">
        <f t="shared" si="32"/>
        <v>3789.1413561218483</v>
      </c>
      <c r="AL63" s="34">
        <f t="shared" si="31"/>
        <v>3789.1413561218483</v>
      </c>
      <c r="AM63" s="17">
        <f>AL63-T63</f>
        <v>753.64135612184828</v>
      </c>
    </row>
    <row r="64" spans="1:39" x14ac:dyDescent="0.2">
      <c r="A64" s="1" t="s">
        <v>10</v>
      </c>
      <c r="B64" s="3">
        <v>259</v>
      </c>
      <c r="C64" s="3">
        <v>1552</v>
      </c>
      <c r="D64" s="3">
        <v>845.21</v>
      </c>
      <c r="E64" s="3">
        <v>745.4</v>
      </c>
      <c r="F64" s="3">
        <v>1755.45</v>
      </c>
      <c r="G64" s="3">
        <v>1904.57</v>
      </c>
      <c r="H64" s="3">
        <v>1771.03</v>
      </c>
      <c r="I64" s="3">
        <v>1807.06</v>
      </c>
      <c r="J64" s="3">
        <v>1866.47</v>
      </c>
      <c r="K64" s="3">
        <v>1945.43</v>
      </c>
      <c r="L64" s="3">
        <v>2006.5900000000001</v>
      </c>
      <c r="M64" s="3">
        <v>2054.2600000000002</v>
      </c>
      <c r="N64" s="3">
        <v>2048.96</v>
      </c>
      <c r="O64" s="3">
        <v>2139.0500000000002</v>
      </c>
      <c r="P64" s="3">
        <v>2219.67</v>
      </c>
      <c r="Q64" s="3">
        <v>2310.67</v>
      </c>
      <c r="R64" s="3">
        <v>2366.67</v>
      </c>
      <c r="S64" s="3">
        <v>2436.67</v>
      </c>
      <c r="T64" s="4">
        <f>S64*$T$82</f>
        <v>2513.37206967054</v>
      </c>
      <c r="U64" s="4">
        <f t="shared" ref="U64:U81" si="48">T64*$U$82</f>
        <v>2578.406401678641</v>
      </c>
      <c r="V64" s="4">
        <f t="shared" si="47"/>
        <v>2653.1175802589696</v>
      </c>
      <c r="W64" s="4">
        <f t="shared" si="46"/>
        <v>2720.1532328805333</v>
      </c>
      <c r="X64" s="4">
        <f t="shared" si="45"/>
        <v>2772.996633071964</v>
      </c>
      <c r="Y64" s="4">
        <f t="shared" si="44"/>
        <v>2827.346667905922</v>
      </c>
      <c r="Z64" s="4">
        <f t="shared" si="43"/>
        <v>2873.5474856203332</v>
      </c>
      <c r="AA64" s="4">
        <f t="shared" si="42"/>
        <v>2910.3749783646099</v>
      </c>
      <c r="AB64" s="4">
        <f t="shared" si="41"/>
        <v>2946.9533047181167</v>
      </c>
      <c r="AC64" s="4">
        <f t="shared" si="40"/>
        <v>2986.5933413583807</v>
      </c>
      <c r="AD64" s="4">
        <f t="shared" si="39"/>
        <v>3004.0050000423844</v>
      </c>
      <c r="AE64" s="4">
        <f t="shared" si="38"/>
        <v>3021.395602160856</v>
      </c>
      <c r="AF64" s="4">
        <f t="shared" si="37"/>
        <v>3042.3202491278917</v>
      </c>
      <c r="AG64" s="4">
        <f t="shared" si="36"/>
        <v>3063.5577009538802</v>
      </c>
      <c r="AH64" s="4">
        <f t="shared" si="35"/>
        <v>3087.1501433816907</v>
      </c>
      <c r="AI64" s="4">
        <f t="shared" si="34"/>
        <v>3087.1501433816907</v>
      </c>
      <c r="AJ64" s="4">
        <f t="shared" si="33"/>
        <v>3103.7632852477559</v>
      </c>
      <c r="AK64" s="4">
        <f t="shared" si="32"/>
        <v>3137.3816677681457</v>
      </c>
      <c r="AL64" s="34">
        <f t="shared" si="31"/>
        <v>3137.3816677681457</v>
      </c>
      <c r="AM64" s="17">
        <f>AL64-S64</f>
        <v>700.71166776814562</v>
      </c>
    </row>
    <row r="65" spans="1:39" x14ac:dyDescent="0.2">
      <c r="A65" s="1" t="s">
        <v>9</v>
      </c>
      <c r="B65" s="3">
        <v>904</v>
      </c>
      <c r="C65" s="3">
        <v>806</v>
      </c>
      <c r="D65" s="3">
        <v>797</v>
      </c>
      <c r="E65" s="3">
        <v>1844</v>
      </c>
      <c r="F65" s="3">
        <v>2053.11</v>
      </c>
      <c r="G65" s="3">
        <v>1985.74</v>
      </c>
      <c r="H65" s="3">
        <v>2043.52</v>
      </c>
      <c r="I65" s="3">
        <v>2143.89</v>
      </c>
      <c r="J65" s="3">
        <v>2197.2200000000003</v>
      </c>
      <c r="K65" s="3">
        <v>2286.5500000000002</v>
      </c>
      <c r="L65" s="3">
        <v>2348.62</v>
      </c>
      <c r="M65" s="3">
        <v>2379.65</v>
      </c>
      <c r="N65" s="3">
        <v>2479.85</v>
      </c>
      <c r="O65" s="3">
        <v>2614.3199999999997</v>
      </c>
      <c r="P65" s="3">
        <v>2694.3199999999997</v>
      </c>
      <c r="Q65" s="3">
        <v>2752.3199999999997</v>
      </c>
      <c r="R65" s="3">
        <v>2823.3199999999997</v>
      </c>
      <c r="S65" s="4">
        <f>R65*$S$82</f>
        <v>2912.9339689891499</v>
      </c>
      <c r="T65" s="4">
        <f t="shared" ref="T65:T81" si="49">S65*$T$82</f>
        <v>3004.6279875616638</v>
      </c>
      <c r="U65" s="4">
        <f t="shared" si="48"/>
        <v>3082.3737286168398</v>
      </c>
      <c r="V65" s="4">
        <f t="shared" si="47"/>
        <v>3171.6877226947631</v>
      </c>
      <c r="W65" s="4">
        <f t="shared" si="46"/>
        <v>3251.8259562900839</v>
      </c>
      <c r="X65" s="4">
        <f t="shared" si="45"/>
        <v>3314.9979637652473</v>
      </c>
      <c r="Y65" s="4">
        <f t="shared" si="44"/>
        <v>3379.9710880223602</v>
      </c>
      <c r="Z65" s="4">
        <f t="shared" si="43"/>
        <v>3435.2021744293766</v>
      </c>
      <c r="AA65" s="4">
        <f t="shared" si="42"/>
        <v>3479.2278548077229</v>
      </c>
      <c r="AB65" s="4">
        <f t="shared" si="41"/>
        <v>3522.9556675045183</v>
      </c>
      <c r="AC65" s="4">
        <f t="shared" si="40"/>
        <v>3570.3436228950309</v>
      </c>
      <c r="AD65" s="4">
        <f t="shared" si="39"/>
        <v>3591.1585104411815</v>
      </c>
      <c r="AE65" s="4">
        <f t="shared" si="38"/>
        <v>3611.9482257707377</v>
      </c>
      <c r="AF65" s="4">
        <f t="shared" si="37"/>
        <v>3636.9627394058971</v>
      </c>
      <c r="AG65" s="4">
        <f t="shared" si="36"/>
        <v>3662.3511977686185</v>
      </c>
      <c r="AH65" s="4">
        <f t="shared" si="35"/>
        <v>3690.5549459000395</v>
      </c>
      <c r="AI65" s="4">
        <f t="shared" si="34"/>
        <v>3690.5549459000395</v>
      </c>
      <c r="AJ65" s="4">
        <f t="shared" si="33"/>
        <v>3710.415241004956</v>
      </c>
      <c r="AK65" s="4">
        <f t="shared" si="32"/>
        <v>3750.6045684174146</v>
      </c>
      <c r="AL65" s="34">
        <f t="shared" si="31"/>
        <v>3750.6045684174146</v>
      </c>
      <c r="AM65" s="17">
        <f>AL65-R65</f>
        <v>927.2845684174149</v>
      </c>
    </row>
    <row r="66" spans="1:39" x14ac:dyDescent="0.2">
      <c r="A66" s="2" t="s">
        <v>8</v>
      </c>
      <c r="B66" s="3">
        <v>394</v>
      </c>
      <c r="C66" s="3">
        <v>629</v>
      </c>
      <c r="D66" s="3">
        <v>1523.3600000000001</v>
      </c>
      <c r="E66" s="3">
        <v>1895.68</v>
      </c>
      <c r="F66" s="3">
        <v>1822.32</v>
      </c>
      <c r="G66" s="3">
        <v>1920.88</v>
      </c>
      <c r="H66" s="3">
        <v>2009.04</v>
      </c>
      <c r="I66" s="3">
        <v>2086.73</v>
      </c>
      <c r="J66" s="3">
        <v>2162.75</v>
      </c>
      <c r="K66" s="3">
        <v>2222.8200000000002</v>
      </c>
      <c r="L66" s="3">
        <v>2229.21</v>
      </c>
      <c r="M66" s="3">
        <v>2385.75</v>
      </c>
      <c r="N66" s="3">
        <v>2465.4499999999998</v>
      </c>
      <c r="O66" s="3">
        <v>2572.4499999999998</v>
      </c>
      <c r="P66" s="3">
        <v>2696.45</v>
      </c>
      <c r="Q66" s="3">
        <v>2802.45</v>
      </c>
      <c r="R66" s="4">
        <f>Q66*$R$82</f>
        <v>2904.4067929104226</v>
      </c>
      <c r="S66" s="4">
        <f t="shared" ref="S66:S81" si="50">R66*$S$82</f>
        <v>2996.5945081788841</v>
      </c>
      <c r="T66" s="4">
        <f t="shared" si="49"/>
        <v>3090.9220128228012</v>
      </c>
      <c r="U66" s="4">
        <f t="shared" si="48"/>
        <v>3170.9006402686837</v>
      </c>
      <c r="V66" s="4">
        <f t="shared" si="47"/>
        <v>3262.7797652357017</v>
      </c>
      <c r="W66" s="4">
        <f t="shared" si="46"/>
        <v>3345.219598490909</v>
      </c>
      <c r="X66" s="4">
        <f t="shared" si="45"/>
        <v>3410.205929347012</v>
      </c>
      <c r="Y66" s="4">
        <f t="shared" si="44"/>
        <v>3477.0451057241044</v>
      </c>
      <c r="Z66" s="4">
        <f t="shared" si="43"/>
        <v>3533.8624493267994</v>
      </c>
      <c r="AA66" s="4">
        <f t="shared" si="42"/>
        <v>3579.1525635020867</v>
      </c>
      <c r="AB66" s="4">
        <f t="shared" si="41"/>
        <v>3624.1362551260213</v>
      </c>
      <c r="AC66" s="4">
        <f t="shared" si="40"/>
        <v>3672.8852100933436</v>
      </c>
      <c r="AD66" s="4">
        <f t="shared" si="39"/>
        <v>3694.2979088957136</v>
      </c>
      <c r="AE66" s="4">
        <f t="shared" si="38"/>
        <v>3715.6847125261338</v>
      </c>
      <c r="AF66" s="4">
        <f t="shared" si="37"/>
        <v>3741.4176522294997</v>
      </c>
      <c r="AG66" s="4">
        <f t="shared" si="36"/>
        <v>3767.5352764910826</v>
      </c>
      <c r="AH66" s="4">
        <f t="shared" si="35"/>
        <v>3796.5490466830674</v>
      </c>
      <c r="AI66" s="4">
        <f t="shared" si="34"/>
        <v>3796.5490466830674</v>
      </c>
      <c r="AJ66" s="4">
        <f t="shared" si="33"/>
        <v>3816.9797367968076</v>
      </c>
      <c r="AK66" s="4">
        <f t="shared" si="32"/>
        <v>3858.3233165324541</v>
      </c>
      <c r="AL66" s="34">
        <f>AK66</f>
        <v>3858.3233165324541</v>
      </c>
      <c r="AM66" s="17">
        <f>AL66-Q66</f>
        <v>1055.8733165324543</v>
      </c>
    </row>
    <row r="67" spans="1:39" x14ac:dyDescent="0.2">
      <c r="A67" s="2" t="s">
        <v>7</v>
      </c>
      <c r="B67" s="3">
        <v>308</v>
      </c>
      <c r="C67" s="3">
        <v>1213.33</v>
      </c>
      <c r="D67" s="3">
        <v>1826.33</v>
      </c>
      <c r="E67" s="3">
        <v>1581.76</v>
      </c>
      <c r="F67" s="3">
        <v>1701.92</v>
      </c>
      <c r="G67" s="3">
        <v>1807.65</v>
      </c>
      <c r="H67" s="3">
        <v>1864.27</v>
      </c>
      <c r="I67" s="3">
        <v>1921.76</v>
      </c>
      <c r="J67" s="3">
        <v>1982.8600000000001</v>
      </c>
      <c r="K67" s="3">
        <v>2024.27</v>
      </c>
      <c r="L67" s="3">
        <v>2130.4300000000003</v>
      </c>
      <c r="M67" s="3">
        <v>2235.79</v>
      </c>
      <c r="N67" s="3">
        <v>2312.79</v>
      </c>
      <c r="O67" s="3">
        <v>2412.79</v>
      </c>
      <c r="P67" s="3">
        <v>2499.79</v>
      </c>
      <c r="Q67" s="4">
        <f>P67*$Q$82</f>
        <v>2596.0460681240056</v>
      </c>
      <c r="R67" s="4">
        <f t="shared" ref="R67:R81" si="51">Q67*$R$82</f>
        <v>2690.4936162885174</v>
      </c>
      <c r="S67" s="4">
        <f t="shared" si="50"/>
        <v>2775.8915915430357</v>
      </c>
      <c r="T67" s="4">
        <f t="shared" si="49"/>
        <v>2863.2717580212206</v>
      </c>
      <c r="U67" s="4">
        <f t="shared" si="48"/>
        <v>2937.3598599730262</v>
      </c>
      <c r="V67" s="4">
        <f t="shared" si="47"/>
        <v>3022.4719729860335</v>
      </c>
      <c r="W67" s="4">
        <f t="shared" si="46"/>
        <v>3098.8400098748198</v>
      </c>
      <c r="X67" s="4">
        <f t="shared" si="45"/>
        <v>3159.040016547835</v>
      </c>
      <c r="Y67" s="4">
        <f t="shared" si="44"/>
        <v>3220.9564043622108</v>
      </c>
      <c r="Z67" s="4">
        <f t="shared" si="43"/>
        <v>3273.5890798643704</v>
      </c>
      <c r="AA67" s="4">
        <f t="shared" si="42"/>
        <v>3315.5435207391911</v>
      </c>
      <c r="AB67" s="4">
        <f t="shared" si="41"/>
        <v>3357.2141074650981</v>
      </c>
      <c r="AC67" s="4">
        <f t="shared" si="40"/>
        <v>3402.3726412009619</v>
      </c>
      <c r="AD67" s="4">
        <f t="shared" si="39"/>
        <v>3422.2082680752383</v>
      </c>
      <c r="AE67" s="4">
        <f t="shared" si="38"/>
        <v>3442.0199069892215</v>
      </c>
      <c r="AF67" s="4">
        <f t="shared" si="37"/>
        <v>3465.8575836429332</v>
      </c>
      <c r="AG67" s="4">
        <f t="shared" si="36"/>
        <v>3490.0516123581724</v>
      </c>
      <c r="AH67" s="4">
        <f t="shared" si="35"/>
        <v>3516.9284822500008</v>
      </c>
      <c r="AI67" s="4">
        <f t="shared" si="34"/>
        <v>3516.9284822500008</v>
      </c>
      <c r="AJ67" s="4">
        <f t="shared" si="33"/>
        <v>3535.85442659828</v>
      </c>
      <c r="AK67" s="4">
        <f t="shared" si="32"/>
        <v>3574.1530002088339</v>
      </c>
      <c r="AL67" s="34">
        <f t="shared" si="31"/>
        <v>3574.1530002088339</v>
      </c>
      <c r="AM67" s="17">
        <f>AL67-P67</f>
        <v>1074.3630002088339</v>
      </c>
    </row>
    <row r="68" spans="1:39" x14ac:dyDescent="0.2">
      <c r="A68" s="2" t="s">
        <v>6</v>
      </c>
      <c r="B68" s="3">
        <v>474</v>
      </c>
      <c r="C68" s="3">
        <v>1348</v>
      </c>
      <c r="D68" s="3">
        <v>1054</v>
      </c>
      <c r="E68" s="3">
        <v>1176</v>
      </c>
      <c r="F68" s="3">
        <v>1253</v>
      </c>
      <c r="G68" s="3">
        <v>1346</v>
      </c>
      <c r="H68" s="3">
        <v>1409.98</v>
      </c>
      <c r="I68" s="3">
        <v>1497.99</v>
      </c>
      <c r="J68" s="3">
        <v>1522.99</v>
      </c>
      <c r="K68" s="3">
        <v>1648</v>
      </c>
      <c r="L68" s="3">
        <v>1746.8400000000001</v>
      </c>
      <c r="M68" s="3">
        <v>1847.84</v>
      </c>
      <c r="N68" s="3">
        <v>1934.8400000000001</v>
      </c>
      <c r="O68" s="3">
        <v>2021.8400000000001</v>
      </c>
      <c r="P68" s="4">
        <f>O68*$P$82</f>
        <v>2101.2144083921285</v>
      </c>
      <c r="Q68" s="4">
        <f t="shared" ref="Q68:Q81" si="52">P68*$Q$82</f>
        <v>2182.1230596137648</v>
      </c>
      <c r="R68" s="4">
        <f t="shared" si="51"/>
        <v>2261.5115478630105</v>
      </c>
      <c r="S68" s="4">
        <f t="shared" si="50"/>
        <v>2333.2933599561493</v>
      </c>
      <c r="T68" s="4">
        <f t="shared" si="49"/>
        <v>2406.7413155090821</v>
      </c>
      <c r="U68" s="4">
        <f t="shared" si="48"/>
        <v>2469.0165415526935</v>
      </c>
      <c r="V68" s="4">
        <f t="shared" si="47"/>
        <v>2540.5580703177616</v>
      </c>
      <c r="W68" s="4">
        <f t="shared" si="46"/>
        <v>2604.7497101960471</v>
      </c>
      <c r="X68" s="4">
        <f t="shared" si="45"/>
        <v>2655.3512092846272</v>
      </c>
      <c r="Y68" s="4">
        <f t="shared" si="44"/>
        <v>2707.3954234750836</v>
      </c>
      <c r="Z68" s="4">
        <f t="shared" si="43"/>
        <v>2751.6361541434057</v>
      </c>
      <c r="AA68" s="4">
        <f t="shared" si="42"/>
        <v>2786.9012266743821</v>
      </c>
      <c r="AB68" s="4">
        <f t="shared" si="41"/>
        <v>2821.9277037923121</v>
      </c>
      <c r="AC68" s="4">
        <f t="shared" si="40"/>
        <v>2859.8859969880041</v>
      </c>
      <c r="AD68" s="4">
        <f t="shared" si="39"/>
        <v>2876.5589595119441</v>
      </c>
      <c r="AE68" s="4">
        <f t="shared" si="38"/>
        <v>2893.2117588030542</v>
      </c>
      <c r="AF68" s="4">
        <f t="shared" si="37"/>
        <v>2913.2486697625236</v>
      </c>
      <c r="AG68" s="4">
        <f t="shared" si="36"/>
        <v>2933.5851147173053</v>
      </c>
      <c r="AH68" s="4">
        <f t="shared" si="35"/>
        <v>2956.1766389130139</v>
      </c>
      <c r="AI68" s="4">
        <f t="shared" si="34"/>
        <v>2956.1766389130139</v>
      </c>
      <c r="AJ68" s="4">
        <f t="shared" si="33"/>
        <v>2972.0849619949659</v>
      </c>
      <c r="AK68" s="4">
        <f t="shared" si="32"/>
        <v>3004.2770720087519</v>
      </c>
      <c r="AL68" s="34">
        <f t="shared" si="31"/>
        <v>3004.2770720087519</v>
      </c>
      <c r="AM68" s="17">
        <f>AL68-O68</f>
        <v>982.43707200875178</v>
      </c>
    </row>
    <row r="69" spans="1:39" x14ac:dyDescent="0.2">
      <c r="A69" s="2" t="s">
        <v>5</v>
      </c>
      <c r="B69" s="3">
        <v>553</v>
      </c>
      <c r="C69" s="3">
        <v>853</v>
      </c>
      <c r="D69" s="3">
        <v>978</v>
      </c>
      <c r="E69" s="3">
        <v>1098.98</v>
      </c>
      <c r="F69" s="3">
        <v>1193.03</v>
      </c>
      <c r="G69" s="3">
        <v>1309.03</v>
      </c>
      <c r="H69" s="3">
        <v>1407.8</v>
      </c>
      <c r="I69" s="3">
        <v>1392.01</v>
      </c>
      <c r="J69" s="3">
        <v>1570.06</v>
      </c>
      <c r="K69" s="3">
        <v>1651.79</v>
      </c>
      <c r="L69" s="3">
        <v>1741.79</v>
      </c>
      <c r="M69" s="3">
        <v>1834.79</v>
      </c>
      <c r="N69" s="3">
        <v>1905.79</v>
      </c>
      <c r="O69" s="4">
        <f>N69*$O$82</f>
        <v>2019.0784370282502</v>
      </c>
      <c r="P69" s="4">
        <f t="shared" ref="P69:P81" si="53">O69*$P$82</f>
        <v>2098.3444305966932</v>
      </c>
      <c r="Q69" s="4">
        <f t="shared" si="52"/>
        <v>2179.14257142418</v>
      </c>
      <c r="R69" s="4">
        <f t="shared" si="51"/>
        <v>2258.4226256185389</v>
      </c>
      <c r="S69" s="4">
        <f t="shared" si="50"/>
        <v>2330.1063933588498</v>
      </c>
      <c r="T69" s="4">
        <f t="shared" si="49"/>
        <v>2403.454028829874</v>
      </c>
      <c r="U69" s="4">
        <f t="shared" si="48"/>
        <v>2465.6441952454734</v>
      </c>
      <c r="V69" s="4">
        <f t="shared" si="47"/>
        <v>2537.0880078525961</v>
      </c>
      <c r="W69" s="4">
        <f t="shared" si="46"/>
        <v>2601.1919705379369</v>
      </c>
      <c r="X69" s="4">
        <f t="shared" si="45"/>
        <v>2651.7243547478924</v>
      </c>
      <c r="Y69" s="4">
        <f t="shared" si="44"/>
        <v>2703.6974835038923</v>
      </c>
      <c r="Z69" s="4">
        <f t="shared" si="43"/>
        <v>2747.877787252351</v>
      </c>
      <c r="AA69" s="4">
        <f t="shared" si="42"/>
        <v>2783.0946924117757</v>
      </c>
      <c r="AB69" s="4">
        <f t="shared" si="41"/>
        <v>2818.0733280475706</v>
      </c>
      <c r="AC69" s="4">
        <f t="shared" si="40"/>
        <v>2855.9797752925642</v>
      </c>
      <c r="AD69" s="4">
        <f t="shared" si="39"/>
        <v>2872.6299647800938</v>
      </c>
      <c r="AE69" s="4">
        <f t="shared" si="38"/>
        <v>2889.2600185750725</v>
      </c>
      <c r="AF69" s="4">
        <f t="shared" si="37"/>
        <v>2909.2695617945756</v>
      </c>
      <c r="AG69" s="4">
        <f t="shared" si="36"/>
        <v>2929.5782298860227</v>
      </c>
      <c r="AH69" s="4">
        <f t="shared" si="35"/>
        <v>2952.1388970818234</v>
      </c>
      <c r="AI69" s="4">
        <f t="shared" si="34"/>
        <v>2952.1388970818234</v>
      </c>
      <c r="AJ69" s="4">
        <f t="shared" si="33"/>
        <v>2968.0254915225546</v>
      </c>
      <c r="AK69" s="4">
        <f t="shared" si="32"/>
        <v>3000.1736314205073</v>
      </c>
      <c r="AL69" s="34">
        <f t="shared" si="31"/>
        <v>3000.1736314205073</v>
      </c>
      <c r="AM69" s="17">
        <f>AL69-N69</f>
        <v>1094.3836314205073</v>
      </c>
    </row>
    <row r="70" spans="1:39" x14ac:dyDescent="0.2">
      <c r="A70" s="1" t="s">
        <v>4</v>
      </c>
      <c r="B70" s="3">
        <v>444</v>
      </c>
      <c r="C70" s="3">
        <v>878.85</v>
      </c>
      <c r="D70" s="3">
        <v>1002.85</v>
      </c>
      <c r="E70" s="3">
        <v>1121.8699999999999</v>
      </c>
      <c r="F70" s="3">
        <v>1221.97</v>
      </c>
      <c r="G70" s="3">
        <v>1348.8400000000001</v>
      </c>
      <c r="H70" s="3">
        <v>1371.35</v>
      </c>
      <c r="I70" s="3">
        <v>1543.94</v>
      </c>
      <c r="J70" s="3">
        <v>1652.62</v>
      </c>
      <c r="K70" s="3">
        <v>1791.62</v>
      </c>
      <c r="L70" s="3">
        <v>1923.62</v>
      </c>
      <c r="M70" s="3">
        <v>2107.62</v>
      </c>
      <c r="N70" s="4">
        <f>M70*$N$82</f>
        <v>2191.4526751718463</v>
      </c>
      <c r="O70" s="4">
        <f t="shared" ref="O70:O81" si="54">N70*$O$82</f>
        <v>2321.7221426323722</v>
      </c>
      <c r="P70" s="4">
        <f t="shared" si="53"/>
        <v>2412.8694745292332</v>
      </c>
      <c r="Q70" s="4">
        <f t="shared" si="52"/>
        <v>2505.778610302486</v>
      </c>
      <c r="R70" s="4">
        <f t="shared" si="51"/>
        <v>2596.9421104006065</v>
      </c>
      <c r="S70" s="4">
        <f t="shared" si="50"/>
        <v>2679.3707014735483</v>
      </c>
      <c r="T70" s="4">
        <f t="shared" si="49"/>
        <v>2763.7125607395246</v>
      </c>
      <c r="U70" s="4">
        <f t="shared" si="48"/>
        <v>2835.2245355955411</v>
      </c>
      <c r="V70" s="4">
        <f t="shared" si="47"/>
        <v>2917.3772041804091</v>
      </c>
      <c r="W70" s="4">
        <f t="shared" si="46"/>
        <v>2991.0898380571248</v>
      </c>
      <c r="X70" s="4">
        <f t="shared" si="45"/>
        <v>3049.1966224141206</v>
      </c>
      <c r="Y70" s="4">
        <f t="shared" si="44"/>
        <v>3108.9601073990279</v>
      </c>
      <c r="Z70" s="4">
        <f t="shared" si="43"/>
        <v>3159.7626852483527</v>
      </c>
      <c r="AA70" s="4">
        <f t="shared" si="42"/>
        <v>3200.2583227650225</v>
      </c>
      <c r="AB70" s="4">
        <f t="shared" si="41"/>
        <v>3240.4799760625651</v>
      </c>
      <c r="AC70" s="4">
        <f t="shared" si="40"/>
        <v>3284.0682965077881</v>
      </c>
      <c r="AD70" s="4">
        <f t="shared" si="39"/>
        <v>3303.2142162022797</v>
      </c>
      <c r="AE70" s="4">
        <f t="shared" si="38"/>
        <v>3322.3369820249868</v>
      </c>
      <c r="AF70" s="4">
        <f t="shared" si="37"/>
        <v>3345.3457957019114</v>
      </c>
      <c r="AG70" s="4">
        <f t="shared" si="36"/>
        <v>3368.6985706761629</v>
      </c>
      <c r="AH70" s="4">
        <f t="shared" si="35"/>
        <v>3394.6409014050992</v>
      </c>
      <c r="AI70" s="4">
        <f t="shared" si="34"/>
        <v>3394.6409014050992</v>
      </c>
      <c r="AJ70" s="4">
        <f t="shared" si="33"/>
        <v>3412.9087692638404</v>
      </c>
      <c r="AK70" s="4">
        <f t="shared" si="32"/>
        <v>3449.8756581556736</v>
      </c>
      <c r="AL70" s="34">
        <f t="shared" si="31"/>
        <v>3449.8756581556736</v>
      </c>
      <c r="AM70" s="17">
        <f>AL70-M70</f>
        <v>1342.2556581556737</v>
      </c>
    </row>
    <row r="71" spans="1:39" x14ac:dyDescent="0.2">
      <c r="A71" s="1" t="s">
        <v>3</v>
      </c>
      <c r="B71" s="3">
        <v>405</v>
      </c>
      <c r="C71" s="3">
        <v>749</v>
      </c>
      <c r="D71" s="3">
        <v>918.24</v>
      </c>
      <c r="E71" s="3">
        <v>1059.9000000000001</v>
      </c>
      <c r="F71" s="3">
        <v>1168.8800000000001</v>
      </c>
      <c r="G71" s="3">
        <v>1202.3800000000001</v>
      </c>
      <c r="H71" s="3">
        <v>1365.7</v>
      </c>
      <c r="I71" s="3">
        <v>1472.32</v>
      </c>
      <c r="J71" s="3">
        <v>1544.32</v>
      </c>
      <c r="K71" s="3">
        <v>1632.32</v>
      </c>
      <c r="L71" s="3">
        <v>1744.32</v>
      </c>
      <c r="M71" s="4">
        <f>L71*$M$82</f>
        <v>1819.951214418295</v>
      </c>
      <c r="N71" s="4">
        <f t="shared" ref="N71:N81" si="55">M71*$N$82</f>
        <v>1892.3415784245844</v>
      </c>
      <c r="O71" s="4">
        <f t="shared" si="54"/>
        <v>2004.8305828496748</v>
      </c>
      <c r="P71" s="4">
        <f t="shared" si="53"/>
        <v>2083.5372270154539</v>
      </c>
      <c r="Q71" s="4">
        <f t="shared" si="52"/>
        <v>2163.7652066707456</v>
      </c>
      <c r="R71" s="4">
        <f t="shared" si="51"/>
        <v>2242.4858122420519</v>
      </c>
      <c r="S71" s="4">
        <f t="shared" si="50"/>
        <v>2313.6637354094109</v>
      </c>
      <c r="T71" s="4">
        <f t="shared" si="49"/>
        <v>2386.4937850376223</v>
      </c>
      <c r="U71" s="4">
        <f t="shared" si="48"/>
        <v>2448.2450995462423</v>
      </c>
      <c r="V71" s="4">
        <f t="shared" si="47"/>
        <v>2519.1847608508106</v>
      </c>
      <c r="W71" s="4">
        <f t="shared" si="46"/>
        <v>2582.8363667104531</v>
      </c>
      <c r="X71" s="4">
        <f t="shared" si="45"/>
        <v>2633.0121634653028</v>
      </c>
      <c r="Y71" s="4">
        <f t="shared" si="44"/>
        <v>2684.618537990194</v>
      </c>
      <c r="Z71" s="4">
        <f t="shared" si="43"/>
        <v>2728.4870784540626</v>
      </c>
      <c r="AA71" s="4">
        <f t="shared" si="42"/>
        <v>2763.4554715596068</v>
      </c>
      <c r="AB71" s="4">
        <f t="shared" si="41"/>
        <v>2798.1872765172247</v>
      </c>
      <c r="AC71" s="4">
        <f t="shared" si="40"/>
        <v>2835.8262326519821</v>
      </c>
      <c r="AD71" s="4">
        <f t="shared" si="39"/>
        <v>2852.3589282039056</v>
      </c>
      <c r="AE71" s="4">
        <f t="shared" si="38"/>
        <v>2868.871630153058</v>
      </c>
      <c r="AF71" s="4">
        <f t="shared" si="37"/>
        <v>2888.7399737793489</v>
      </c>
      <c r="AG71" s="4">
        <f t="shared" si="36"/>
        <v>2908.9053314692674</v>
      </c>
      <c r="AH71" s="4">
        <f t="shared" si="35"/>
        <v>2931.3067967784636</v>
      </c>
      <c r="AI71" s="4">
        <f t="shared" si="34"/>
        <v>2931.3067967784636</v>
      </c>
      <c r="AJ71" s="4">
        <f t="shared" si="33"/>
        <v>2947.0812856779562</v>
      </c>
      <c r="AK71" s="4">
        <f t="shared" si="32"/>
        <v>2979.0025686093945</v>
      </c>
      <c r="AL71" s="34">
        <f t="shared" si="31"/>
        <v>2979.0025686093945</v>
      </c>
      <c r="AM71" s="17">
        <f>AL71-L71</f>
        <v>1234.6825686093946</v>
      </c>
    </row>
    <row r="72" spans="1:39" x14ac:dyDescent="0.2">
      <c r="A72" s="1" t="s">
        <v>2</v>
      </c>
      <c r="B72" s="3">
        <v>313</v>
      </c>
      <c r="C72" s="3">
        <v>654</v>
      </c>
      <c r="D72" s="3">
        <v>737.06999999999994</v>
      </c>
      <c r="E72" s="3">
        <v>832.07999999999993</v>
      </c>
      <c r="F72" s="3">
        <v>856.27</v>
      </c>
      <c r="G72" s="3">
        <v>953.31</v>
      </c>
      <c r="H72" s="3">
        <v>1025.78</v>
      </c>
      <c r="I72" s="3">
        <v>1116.78</v>
      </c>
      <c r="J72" s="3">
        <v>1192.78</v>
      </c>
      <c r="K72" s="3">
        <v>1270.78</v>
      </c>
      <c r="L72" s="4">
        <f>K72*$L$82</f>
        <v>1323.814397780807</v>
      </c>
      <c r="M72" s="4">
        <f t="shared" ref="M72:M81" si="56">L72*$M$82</f>
        <v>1381.2130921537353</v>
      </c>
      <c r="N72" s="4">
        <f t="shared" si="55"/>
        <v>1436.1522123450532</v>
      </c>
      <c r="O72" s="4">
        <f t="shared" si="54"/>
        <v>1521.5233390018384</v>
      </c>
      <c r="P72" s="4">
        <f t="shared" si="53"/>
        <v>1581.2560650771395</v>
      </c>
      <c r="Q72" s="4">
        <f t="shared" si="52"/>
        <v>1642.1433762199003</v>
      </c>
      <c r="R72" s="4">
        <f t="shared" si="51"/>
        <v>1701.8866980056503</v>
      </c>
      <c r="S72" s="4">
        <f t="shared" si="50"/>
        <v>1755.9056621252421</v>
      </c>
      <c r="T72" s="4">
        <f t="shared" si="49"/>
        <v>1811.178472325731</v>
      </c>
      <c r="U72" s="4">
        <f t="shared" si="48"/>
        <v>1858.0433131969028</v>
      </c>
      <c r="V72" s="4">
        <f t="shared" si="47"/>
        <v>1911.8814535660331</v>
      </c>
      <c r="W72" s="4">
        <f t="shared" si="46"/>
        <v>1960.1884799596214</v>
      </c>
      <c r="X72" s="4">
        <f t="shared" si="45"/>
        <v>1998.2683289346912</v>
      </c>
      <c r="Y72" s="4">
        <f t="shared" si="44"/>
        <v>2037.4338843450057</v>
      </c>
      <c r="Z72" s="4">
        <f t="shared" si="43"/>
        <v>2070.7269759083078</v>
      </c>
      <c r="AA72" s="4">
        <f t="shared" si="42"/>
        <v>2097.2654907796491</v>
      </c>
      <c r="AB72" s="4">
        <f t="shared" si="41"/>
        <v>2123.624452130668</v>
      </c>
      <c r="AC72" s="4">
        <f t="shared" si="40"/>
        <v>2152.189733758255</v>
      </c>
      <c r="AD72" s="4">
        <f t="shared" si="39"/>
        <v>2164.736869837508</v>
      </c>
      <c r="AE72" s="4">
        <f t="shared" si="38"/>
        <v>2177.2688321990881</v>
      </c>
      <c r="AF72" s="4">
        <f t="shared" si="37"/>
        <v>2192.3474871205135</v>
      </c>
      <c r="AG72" s="4">
        <f t="shared" si="36"/>
        <v>2207.6515545200241</v>
      </c>
      <c r="AH72" s="4">
        <f t="shared" si="35"/>
        <v>2224.6526680242555</v>
      </c>
      <c r="AI72" s="4">
        <f t="shared" si="34"/>
        <v>2224.6526680242555</v>
      </c>
      <c r="AJ72" s="4">
        <f t="shared" si="33"/>
        <v>2236.6243793632198</v>
      </c>
      <c r="AK72" s="4">
        <f t="shared" si="32"/>
        <v>2260.8503550673754</v>
      </c>
      <c r="AL72" s="34">
        <f t="shared" si="31"/>
        <v>2260.8503550673754</v>
      </c>
      <c r="AM72" s="17">
        <f>AL72-K72</f>
        <v>990.07035506737543</v>
      </c>
    </row>
    <row r="73" spans="1:39" x14ac:dyDescent="0.2">
      <c r="A73" s="1" t="s">
        <v>1</v>
      </c>
      <c r="B73" s="3">
        <v>314</v>
      </c>
      <c r="C73" s="3">
        <v>569</v>
      </c>
      <c r="D73" s="3">
        <v>707</v>
      </c>
      <c r="E73" s="3">
        <v>774.55</v>
      </c>
      <c r="F73" s="3">
        <v>893</v>
      </c>
      <c r="G73" s="3">
        <v>987.74</v>
      </c>
      <c r="H73" s="3">
        <v>1078.74</v>
      </c>
      <c r="I73" s="3">
        <v>1159.74</v>
      </c>
      <c r="J73" s="3">
        <v>1280.74</v>
      </c>
      <c r="K73" s="4">
        <f>J73*$K$82</f>
        <v>1332.7701102469523</v>
      </c>
      <c r="L73" s="4">
        <f t="shared" ref="L73:L81" si="57">K73*$L$82</f>
        <v>1388.3915869598427</v>
      </c>
      <c r="M73" s="4">
        <f t="shared" si="56"/>
        <v>1448.5902556731046</v>
      </c>
      <c r="N73" s="4">
        <f t="shared" si="55"/>
        <v>1506.2093693467957</v>
      </c>
      <c r="O73" s="4">
        <f t="shared" si="54"/>
        <v>1595.7449977689223</v>
      </c>
      <c r="P73" s="4">
        <f t="shared" si="53"/>
        <v>1658.3915549359615</v>
      </c>
      <c r="Q73" s="4">
        <f t="shared" si="52"/>
        <v>1722.2490191582326</v>
      </c>
      <c r="R73" s="4">
        <f t="shared" si="51"/>
        <v>1784.9066889066651</v>
      </c>
      <c r="S73" s="4">
        <f t="shared" si="50"/>
        <v>1841.560760236946</v>
      </c>
      <c r="T73" s="4">
        <f t="shared" si="49"/>
        <v>1899.5298417023173</v>
      </c>
      <c r="U73" s="4">
        <f t="shared" si="48"/>
        <v>1948.6808034223454</v>
      </c>
      <c r="V73" s="4">
        <f t="shared" si="47"/>
        <v>2005.1452302116061</v>
      </c>
      <c r="W73" s="4">
        <f t="shared" si="46"/>
        <v>2055.8087289228583</v>
      </c>
      <c r="X73" s="4">
        <f t="shared" si="45"/>
        <v>2095.7461567362416</v>
      </c>
      <c r="Y73" s="4">
        <f t="shared" si="44"/>
        <v>2136.8222529937275</v>
      </c>
      <c r="Z73" s="4">
        <f t="shared" si="43"/>
        <v>2171.739419862331</v>
      </c>
      <c r="AA73" s="4">
        <f t="shared" si="42"/>
        <v>2199.5725140177851</v>
      </c>
      <c r="AB73" s="4">
        <f t="shared" si="41"/>
        <v>2227.2172958256451</v>
      </c>
      <c r="AC73" s="4">
        <f t="shared" si="40"/>
        <v>2257.1760247512138</v>
      </c>
      <c r="AD73" s="4">
        <f t="shared" si="39"/>
        <v>2270.3352245620622</v>
      </c>
      <c r="AE73" s="4">
        <f t="shared" si="38"/>
        <v>2283.478510463834</v>
      </c>
      <c r="AF73" s="4">
        <f t="shared" si="37"/>
        <v>2299.2927195181187</v>
      </c>
      <c r="AG73" s="4">
        <f t="shared" si="36"/>
        <v>2315.3433369304735</v>
      </c>
      <c r="AH73" s="4">
        <f t="shared" si="35"/>
        <v>2333.1737843087417</v>
      </c>
      <c r="AI73" s="4">
        <f t="shared" si="34"/>
        <v>2333.1737843087417</v>
      </c>
      <c r="AJ73" s="4">
        <f t="shared" si="33"/>
        <v>2345.7294894985275</v>
      </c>
      <c r="AK73" s="4">
        <f t="shared" si="32"/>
        <v>2371.1372361659819</v>
      </c>
      <c r="AL73" s="34">
        <f t="shared" si="31"/>
        <v>2371.1372361659819</v>
      </c>
      <c r="AM73" s="17">
        <f>AL73-J73</f>
        <v>1090.3972361659819</v>
      </c>
    </row>
    <row r="74" spans="1:39" x14ac:dyDescent="0.2">
      <c r="A74" s="2" t="s">
        <v>24</v>
      </c>
      <c r="B74" s="3">
        <v>419</v>
      </c>
      <c r="C74" s="3">
        <v>804.01</v>
      </c>
      <c r="D74" s="3">
        <v>917.9</v>
      </c>
      <c r="E74" s="3">
        <v>1060.17</v>
      </c>
      <c r="F74" s="3">
        <v>1191.31</v>
      </c>
      <c r="G74" s="3">
        <v>1319.31</v>
      </c>
      <c r="H74" s="3">
        <v>1412.31</v>
      </c>
      <c r="I74" s="3">
        <v>1537.31</v>
      </c>
      <c r="J74" s="4">
        <f>I74*$J$82</f>
        <v>1598.1343637212963</v>
      </c>
      <c r="K74" s="4">
        <f t="shared" ref="K74:K81" si="58">J74*$K$82</f>
        <v>1663.0586318271271</v>
      </c>
      <c r="L74" s="4">
        <f t="shared" si="57"/>
        <v>1732.4642826975567</v>
      </c>
      <c r="M74" s="4">
        <f t="shared" si="56"/>
        <v>1807.5814502108208</v>
      </c>
      <c r="N74" s="4">
        <f t="shared" si="55"/>
        <v>1879.4797945813327</v>
      </c>
      <c r="O74" s="4">
        <f t="shared" si="54"/>
        <v>1991.2042386986257</v>
      </c>
      <c r="P74" s="4">
        <f t="shared" si="53"/>
        <v>2069.3759330140028</v>
      </c>
      <c r="Q74" s="4">
        <f t="shared" si="52"/>
        <v>2149.0586226728833</v>
      </c>
      <c r="R74" s="4">
        <f t="shared" si="51"/>
        <v>2227.2441835015215</v>
      </c>
      <c r="S74" s="4">
        <f t="shared" si="50"/>
        <v>2297.9383276975641</v>
      </c>
      <c r="T74" s="4">
        <f t="shared" si="49"/>
        <v>2370.2733692541401</v>
      </c>
      <c r="U74" s="4">
        <f t="shared" si="48"/>
        <v>2431.6049751497371</v>
      </c>
      <c r="V74" s="4">
        <f t="shared" si="47"/>
        <v>2502.0624768907173</v>
      </c>
      <c r="W74" s="4">
        <f t="shared" si="46"/>
        <v>2565.2814583208292</v>
      </c>
      <c r="X74" s="4">
        <f t="shared" si="45"/>
        <v>2615.1162224315826</v>
      </c>
      <c r="Y74" s="4">
        <f t="shared" si="44"/>
        <v>2666.3718410244369</v>
      </c>
      <c r="Z74" s="4">
        <f t="shared" si="43"/>
        <v>2709.9422177258016</v>
      </c>
      <c r="AA74" s="4">
        <f t="shared" si="42"/>
        <v>2744.6729391981703</v>
      </c>
      <c r="AB74" s="4">
        <f t="shared" si="41"/>
        <v>2779.16868055451</v>
      </c>
      <c r="AC74" s="4">
        <f t="shared" si="40"/>
        <v>2816.5518138909893</v>
      </c>
      <c r="AD74" s="4">
        <f t="shared" si="39"/>
        <v>2832.9721407463944</v>
      </c>
      <c r="AE74" s="4">
        <f t="shared" si="38"/>
        <v>2849.3726098906668</v>
      </c>
      <c r="AF74" s="4">
        <f t="shared" si="37"/>
        <v>2869.1059132346122</v>
      </c>
      <c r="AG74" s="4">
        <f t="shared" si="36"/>
        <v>2889.1342119100873</v>
      </c>
      <c r="AH74" s="4">
        <f t="shared" si="35"/>
        <v>2911.38341992712</v>
      </c>
      <c r="AI74" s="4">
        <f t="shared" si="34"/>
        <v>2911.38341992712</v>
      </c>
      <c r="AJ74" s="4">
        <f t="shared" si="33"/>
        <v>2927.050693475655</v>
      </c>
      <c r="AK74" s="4">
        <f t="shared" si="32"/>
        <v>2958.7550152380609</v>
      </c>
      <c r="AL74" s="34">
        <f t="shared" si="31"/>
        <v>2958.7550152380609</v>
      </c>
      <c r="AM74" s="17">
        <f>AL74-I74</f>
        <v>1421.4450152380609</v>
      </c>
    </row>
    <row r="75" spans="1:39" x14ac:dyDescent="0.2">
      <c r="A75" s="2" t="s">
        <v>23</v>
      </c>
      <c r="B75" s="3">
        <v>392</v>
      </c>
      <c r="C75" s="3">
        <v>701</v>
      </c>
      <c r="D75" s="3">
        <v>806.22</v>
      </c>
      <c r="E75" s="3">
        <v>948.74</v>
      </c>
      <c r="F75" s="3">
        <v>1067.74</v>
      </c>
      <c r="G75" s="3">
        <v>1157.74</v>
      </c>
      <c r="H75" s="3">
        <v>1239.74</v>
      </c>
      <c r="I75" s="4">
        <f>H75*$I$82</f>
        <v>1317.7615811233418</v>
      </c>
      <c r="J75" s="4">
        <f t="shared" ref="J75:J81" si="59">I75*$J$82</f>
        <v>1369.8994126005302</v>
      </c>
      <c r="K75" s="4">
        <f t="shared" si="58"/>
        <v>1425.5516273083092</v>
      </c>
      <c r="L75" s="4">
        <f t="shared" si="57"/>
        <v>1485.0452234144375</v>
      </c>
      <c r="M75" s="4">
        <f t="shared" si="56"/>
        <v>1549.4346552348159</v>
      </c>
      <c r="N75" s="4">
        <f t="shared" si="55"/>
        <v>1611.0649548866991</v>
      </c>
      <c r="O75" s="4">
        <f t="shared" si="54"/>
        <v>1706.8336548432012</v>
      </c>
      <c r="P75" s="4">
        <f t="shared" si="53"/>
        <v>1773.8413862052048</v>
      </c>
      <c r="Q75" s="4">
        <f t="shared" si="52"/>
        <v>1842.1443225765595</v>
      </c>
      <c r="R75" s="4">
        <f t="shared" si="51"/>
        <v>1909.1639401283621</v>
      </c>
      <c r="S75" s="4">
        <f t="shared" si="50"/>
        <v>1969.7620154885292</v>
      </c>
      <c r="T75" s="4">
        <f t="shared" si="49"/>
        <v>2031.7666461305053</v>
      </c>
      <c r="U75" s="4">
        <f t="shared" si="48"/>
        <v>2084.3392788186525</v>
      </c>
      <c r="V75" s="4">
        <f t="shared" si="47"/>
        <v>2144.7345074297946</v>
      </c>
      <c r="W75" s="4">
        <f t="shared" si="46"/>
        <v>2198.9249731955488</v>
      </c>
      <c r="X75" s="4">
        <f t="shared" si="45"/>
        <v>2241.6426667963806</v>
      </c>
      <c r="Y75" s="4">
        <f t="shared" si="44"/>
        <v>2285.5782978651787</v>
      </c>
      <c r="Z75" s="4">
        <f t="shared" si="43"/>
        <v>2322.9262423214886</v>
      </c>
      <c r="AA75" s="4">
        <f t="shared" si="42"/>
        <v>2352.696952484685</v>
      </c>
      <c r="AB75" s="4">
        <f t="shared" si="41"/>
        <v>2382.2662408336532</v>
      </c>
      <c r="AC75" s="4">
        <f t="shared" si="40"/>
        <v>2414.310562989122</v>
      </c>
      <c r="AD75" s="4">
        <f t="shared" si="39"/>
        <v>2428.3858476614005</v>
      </c>
      <c r="AE75" s="4">
        <f t="shared" si="38"/>
        <v>2442.4441105691553</v>
      </c>
      <c r="AF75" s="4">
        <f t="shared" si="37"/>
        <v>2459.3592343992896</v>
      </c>
      <c r="AG75" s="4">
        <f t="shared" si="36"/>
        <v>2476.5272242840911</v>
      </c>
      <c r="AH75" s="4">
        <f t="shared" si="35"/>
        <v>2495.5989479671916</v>
      </c>
      <c r="AI75" s="4">
        <f t="shared" si="34"/>
        <v>2495.5989479671916</v>
      </c>
      <c r="AJ75" s="4">
        <f t="shared" si="33"/>
        <v>2509.0287254116947</v>
      </c>
      <c r="AK75" s="4">
        <f t="shared" si="32"/>
        <v>2536.2052462006518</v>
      </c>
      <c r="AL75" s="34">
        <f t="shared" si="31"/>
        <v>2536.2052462006518</v>
      </c>
      <c r="AM75" s="17">
        <f>AL75-H75</f>
        <v>1296.4652462006518</v>
      </c>
    </row>
    <row r="76" spans="1:39" x14ac:dyDescent="0.2">
      <c r="A76" s="2" t="s">
        <v>22</v>
      </c>
      <c r="B76" s="3">
        <v>256</v>
      </c>
      <c r="C76" s="3">
        <v>448.07</v>
      </c>
      <c r="D76" s="3">
        <v>534.67000000000007</v>
      </c>
      <c r="E76" s="3">
        <v>657.67000000000007</v>
      </c>
      <c r="F76" s="3">
        <v>726.67000000000007</v>
      </c>
      <c r="G76" s="3">
        <v>806.67000000000007</v>
      </c>
      <c r="H76" s="4">
        <f t="shared" ref="H76:H81" si="60">G76*$H$82</f>
        <v>857.16726339728962</v>
      </c>
      <c r="I76" s="4">
        <f t="shared" ref="I76:I81" si="61">H76*$I$82</f>
        <v>911.11207858226749</v>
      </c>
      <c r="J76" s="4">
        <f t="shared" si="59"/>
        <v>947.16063902782116</v>
      </c>
      <c r="K76" s="4">
        <f t="shared" si="58"/>
        <v>985.63907529918868</v>
      </c>
      <c r="L76" s="4">
        <f t="shared" si="57"/>
        <v>1026.7734768381836</v>
      </c>
      <c r="M76" s="4">
        <f t="shared" si="56"/>
        <v>1071.2929027381142</v>
      </c>
      <c r="N76" s="4">
        <f t="shared" si="55"/>
        <v>1113.9046401144669</v>
      </c>
      <c r="O76" s="4">
        <f t="shared" si="54"/>
        <v>1180.1199711200254</v>
      </c>
      <c r="P76" s="4">
        <f t="shared" si="53"/>
        <v>1226.44971261262</v>
      </c>
      <c r="Q76" s="4">
        <f t="shared" si="52"/>
        <v>1273.6749703694345</v>
      </c>
      <c r="R76" s="4">
        <f t="shared" si="51"/>
        <v>1320.0129300793831</v>
      </c>
      <c r="S76" s="4">
        <f t="shared" si="50"/>
        <v>1361.9109783988833</v>
      </c>
      <c r="T76" s="4">
        <f t="shared" si="49"/>
        <v>1404.7815315514333</v>
      </c>
      <c r="U76" s="4">
        <f t="shared" si="48"/>
        <v>1441.1307174217691</v>
      </c>
      <c r="V76" s="4">
        <f t="shared" si="47"/>
        <v>1482.8885156946862</v>
      </c>
      <c r="W76" s="4">
        <f t="shared" si="46"/>
        <v>1520.3562857453874</v>
      </c>
      <c r="X76" s="4">
        <f t="shared" si="45"/>
        <v>1549.8916790717858</v>
      </c>
      <c r="Y76" s="4">
        <f t="shared" si="44"/>
        <v>1580.2691651970015</v>
      </c>
      <c r="Z76" s="4">
        <f t="shared" si="43"/>
        <v>1606.0918662013487</v>
      </c>
      <c r="AA76" s="4">
        <f t="shared" si="42"/>
        <v>1626.675600016488</v>
      </c>
      <c r="AB76" s="4">
        <f t="shared" si="41"/>
        <v>1647.1200689976376</v>
      </c>
      <c r="AC76" s="4">
        <f t="shared" si="40"/>
        <v>1669.2757983678478</v>
      </c>
      <c r="AD76" s="4">
        <f t="shared" si="39"/>
        <v>1679.0075753888964</v>
      </c>
      <c r="AE76" s="4">
        <f t="shared" si="38"/>
        <v>1688.727583410546</v>
      </c>
      <c r="AF76" s="4">
        <f t="shared" si="37"/>
        <v>1700.4228504854993</v>
      </c>
      <c r="AG76" s="4">
        <f t="shared" si="36"/>
        <v>1712.2929513998747</v>
      </c>
      <c r="AH76" s="4">
        <f t="shared" si="35"/>
        <v>1725.4793107959679</v>
      </c>
      <c r="AI76" s="4">
        <f t="shared" si="34"/>
        <v>1725.4793107959679</v>
      </c>
      <c r="AJ76" s="4">
        <f t="shared" si="33"/>
        <v>1734.7647783779926</v>
      </c>
      <c r="AK76" s="4">
        <f t="shared" si="32"/>
        <v>1753.5548665846566</v>
      </c>
      <c r="AL76" s="34">
        <f t="shared" si="31"/>
        <v>1753.5548665846566</v>
      </c>
      <c r="AM76" s="17">
        <f>AL76-G76</f>
        <v>946.88486658465649</v>
      </c>
    </row>
    <row r="77" spans="1:39" x14ac:dyDescent="0.2">
      <c r="A77" s="8" t="s">
        <v>21</v>
      </c>
      <c r="B77" s="3">
        <v>253</v>
      </c>
      <c r="C77" s="3">
        <v>449.08</v>
      </c>
      <c r="D77" s="3">
        <v>590.07999999999993</v>
      </c>
      <c r="E77" s="3">
        <v>657.07999999999993</v>
      </c>
      <c r="F77" s="3">
        <v>745.07999999999993</v>
      </c>
      <c r="G77" s="4">
        <f>F77*$G$82</f>
        <v>808.82660989651265</v>
      </c>
      <c r="H77" s="4">
        <f t="shared" si="60"/>
        <v>859.45887632848724</v>
      </c>
      <c r="I77" s="4">
        <f t="shared" si="61"/>
        <v>913.54791148234142</v>
      </c>
      <c r="J77" s="4">
        <f t="shared" si="59"/>
        <v>949.69284675553456</v>
      </c>
      <c r="K77" s="4">
        <f t="shared" si="58"/>
        <v>988.27415406024306</v>
      </c>
      <c r="L77" s="4">
        <f t="shared" si="57"/>
        <v>1029.5185272821395</v>
      </c>
      <c r="M77" s="4">
        <f t="shared" si="56"/>
        <v>1074.1569746338198</v>
      </c>
      <c r="N77" s="4">
        <f t="shared" si="55"/>
        <v>1116.8826333095062</v>
      </c>
      <c r="O77" s="4">
        <f t="shared" si="54"/>
        <v>1183.2749891680373</v>
      </c>
      <c r="P77" s="4">
        <f t="shared" si="53"/>
        <v>1229.7285919409646</v>
      </c>
      <c r="Q77" s="4">
        <f t="shared" si="52"/>
        <v>1277.080105116034</v>
      </c>
      <c r="R77" s="4">
        <f t="shared" si="51"/>
        <v>1323.5419480774915</v>
      </c>
      <c r="S77" s="4">
        <f t="shared" si="50"/>
        <v>1365.5520096684043</v>
      </c>
      <c r="T77" s="4">
        <f t="shared" si="49"/>
        <v>1408.5371760570952</v>
      </c>
      <c r="U77" s="4">
        <f t="shared" si="48"/>
        <v>1444.9835404688147</v>
      </c>
      <c r="V77" s="4">
        <f t="shared" si="47"/>
        <v>1486.8529770585303</v>
      </c>
      <c r="W77" s="4">
        <f t="shared" si="46"/>
        <v>1524.4209161544316</v>
      </c>
      <c r="X77" s="4">
        <f t="shared" si="45"/>
        <v>1554.0352715366212</v>
      </c>
      <c r="Y77" s="4">
        <f t="shared" si="44"/>
        <v>1584.4939710293957</v>
      </c>
      <c r="Z77" s="4">
        <f t="shared" si="43"/>
        <v>1610.3857083094697</v>
      </c>
      <c r="AA77" s="4">
        <f t="shared" si="42"/>
        <v>1631.0244721666993</v>
      </c>
      <c r="AB77" s="4">
        <f t="shared" si="41"/>
        <v>1651.5235988692637</v>
      </c>
      <c r="AC77" s="4">
        <f t="shared" si="40"/>
        <v>1673.7385609681289</v>
      </c>
      <c r="AD77" s="4">
        <f t="shared" si="39"/>
        <v>1683.4963556254281</v>
      </c>
      <c r="AE77" s="4">
        <f t="shared" si="38"/>
        <v>1693.2423498192345</v>
      </c>
      <c r="AF77" s="4">
        <f t="shared" si="37"/>
        <v>1704.9688838666998</v>
      </c>
      <c r="AG77" s="4">
        <f t="shared" si="36"/>
        <v>1716.8707191670132</v>
      </c>
      <c r="AH77" s="4">
        <f t="shared" si="35"/>
        <v>1730.0923319296289</v>
      </c>
      <c r="AI77" s="4">
        <f t="shared" si="34"/>
        <v>1730.0923319296289</v>
      </c>
      <c r="AJ77" s="4">
        <f t="shared" si="33"/>
        <v>1739.402623951984</v>
      </c>
      <c r="AK77" s="4">
        <f t="shared" si="32"/>
        <v>1758.2429469388962</v>
      </c>
      <c r="AL77" s="34">
        <f t="shared" si="31"/>
        <v>1758.2429469388962</v>
      </c>
      <c r="AM77" s="17">
        <f>AL77-F77</f>
        <v>1013.1629469388963</v>
      </c>
    </row>
    <row r="78" spans="1:39" x14ac:dyDescent="0.2">
      <c r="A78" s="21" t="s">
        <v>20</v>
      </c>
      <c r="B78" s="3">
        <v>389</v>
      </c>
      <c r="C78" s="3">
        <v>765</v>
      </c>
      <c r="D78" s="3">
        <v>900</v>
      </c>
      <c r="E78" s="3">
        <v>1051</v>
      </c>
      <c r="F78" s="4">
        <f>E78*$F$82</f>
        <v>1159.0465642183224</v>
      </c>
      <c r="G78" s="4">
        <f>F78*$G$82</f>
        <v>1258.2108005165976</v>
      </c>
      <c r="H78" s="4">
        <f t="shared" si="60"/>
        <v>1336.9743620758488</v>
      </c>
      <c r="I78" s="4">
        <f t="shared" si="61"/>
        <v>1421.1152735980463</v>
      </c>
      <c r="J78" s="4">
        <f t="shared" si="59"/>
        <v>1477.3423405469487</v>
      </c>
      <c r="K78" s="4">
        <f t="shared" si="58"/>
        <v>1537.3594282081042</v>
      </c>
      <c r="L78" s="4">
        <f t="shared" si="57"/>
        <v>1601.5191816254248</v>
      </c>
      <c r="M78" s="4">
        <f t="shared" si="56"/>
        <v>1670.9587572884482</v>
      </c>
      <c r="N78" s="4">
        <f t="shared" si="55"/>
        <v>1737.4227985887369</v>
      </c>
      <c r="O78" s="4">
        <f t="shared" si="54"/>
        <v>1840.7027577182139</v>
      </c>
      <c r="P78" s="4">
        <f t="shared" si="53"/>
        <v>1912.9659894376589</v>
      </c>
      <c r="Q78" s="4">
        <f t="shared" si="52"/>
        <v>1986.6260107187331</v>
      </c>
      <c r="R78" s="4">
        <f t="shared" si="51"/>
        <v>2058.902060876741</v>
      </c>
      <c r="S78" s="4">
        <f t="shared" si="50"/>
        <v>2124.2529192403363</v>
      </c>
      <c r="T78" s="4">
        <f t="shared" si="49"/>
        <v>2191.1206507794532</v>
      </c>
      <c r="U78" s="4">
        <f t="shared" si="48"/>
        <v>2247.8166209432648</v>
      </c>
      <c r="V78" s="4">
        <f t="shared" si="47"/>
        <v>2312.9487230330628</v>
      </c>
      <c r="W78" s="4">
        <f t="shared" si="46"/>
        <v>2371.3894149505313</v>
      </c>
      <c r="X78" s="4">
        <f t="shared" si="45"/>
        <v>2417.4575108023423</v>
      </c>
      <c r="Y78" s="4">
        <f t="shared" si="44"/>
        <v>2464.8390684842807</v>
      </c>
      <c r="Z78" s="4">
        <f t="shared" si="43"/>
        <v>2505.1162590357831</v>
      </c>
      <c r="AA78" s="4">
        <f t="shared" si="42"/>
        <v>2537.2219233113442</v>
      </c>
      <c r="AB78" s="4">
        <f t="shared" si="41"/>
        <v>2569.1103680073279</v>
      </c>
      <c r="AC78" s="4">
        <f t="shared" si="40"/>
        <v>2603.6679665134347</v>
      </c>
      <c r="AD78" s="4">
        <f t="shared" si="39"/>
        <v>2618.84719340436</v>
      </c>
      <c r="AE78" s="4">
        <f t="shared" si="38"/>
        <v>2634.0080634924352</v>
      </c>
      <c r="AF78" s="4">
        <f t="shared" si="37"/>
        <v>2652.2498616857888</v>
      </c>
      <c r="AG78" s="4">
        <f t="shared" si="36"/>
        <v>2670.7643585354162</v>
      </c>
      <c r="AH78" s="4">
        <f t="shared" si="35"/>
        <v>2691.3319014112617</v>
      </c>
      <c r="AI78" s="4">
        <f t="shared" si="34"/>
        <v>2691.3319014112617</v>
      </c>
      <c r="AJ78" s="4">
        <f t="shared" si="33"/>
        <v>2705.8149931334656</v>
      </c>
      <c r="AK78" s="4">
        <f t="shared" si="32"/>
        <v>2735.1230025106388</v>
      </c>
      <c r="AL78" s="34">
        <f t="shared" si="31"/>
        <v>2735.1230025106388</v>
      </c>
      <c r="AM78" s="17">
        <f>AL78-E78</f>
        <v>1684.1230025106388</v>
      </c>
    </row>
    <row r="79" spans="1:39" x14ac:dyDescent="0.2">
      <c r="A79" s="21" t="s">
        <v>19</v>
      </c>
      <c r="B79" s="3">
        <v>278</v>
      </c>
      <c r="C79" s="3">
        <v>523</v>
      </c>
      <c r="D79" s="3">
        <v>683</v>
      </c>
      <c r="E79" s="4">
        <f>D79*$E$82</f>
        <v>773.78002273839502</v>
      </c>
      <c r="F79" s="4">
        <f>E79*$F$82</f>
        <v>853.32738041456912</v>
      </c>
      <c r="G79" s="4">
        <f>F79*$G$82</f>
        <v>926.3352824295215</v>
      </c>
      <c r="H79" s="4">
        <f t="shared" si="60"/>
        <v>984.32355117764166</v>
      </c>
      <c r="I79" s="4">
        <f t="shared" si="61"/>
        <v>1046.270798019578</v>
      </c>
      <c r="J79" s="4">
        <f t="shared" si="59"/>
        <v>1087.6669741777464</v>
      </c>
      <c r="K79" s="4">
        <f t="shared" si="58"/>
        <v>1131.8534855527616</v>
      </c>
      <c r="L79" s="4">
        <f t="shared" si="57"/>
        <v>1179.0899607745923</v>
      </c>
      <c r="M79" s="4">
        <f t="shared" si="56"/>
        <v>1230.2136110462181</v>
      </c>
      <c r="N79" s="4">
        <f t="shared" si="55"/>
        <v>1279.1465771628907</v>
      </c>
      <c r="O79" s="4">
        <f t="shared" si="54"/>
        <v>1355.1846067762374</v>
      </c>
      <c r="P79" s="4">
        <f t="shared" si="53"/>
        <v>1408.3871235060394</v>
      </c>
      <c r="Q79" s="4">
        <f t="shared" si="52"/>
        <v>1462.6180016618723</v>
      </c>
      <c r="R79" s="4">
        <f t="shared" si="51"/>
        <v>1515.8299557386608</v>
      </c>
      <c r="S79" s="4">
        <f t="shared" si="50"/>
        <v>1563.9433607534622</v>
      </c>
      <c r="T79" s="4">
        <f t="shared" si="49"/>
        <v>1613.1735366153107</v>
      </c>
      <c r="U79" s="4">
        <f t="shared" si="48"/>
        <v>1654.9149344102957</v>
      </c>
      <c r="V79" s="4">
        <f t="shared" si="47"/>
        <v>1702.8672840164265</v>
      </c>
      <c r="W79" s="4">
        <f t="shared" si="46"/>
        <v>1745.893202114187</v>
      </c>
      <c r="X79" s="4">
        <f t="shared" si="45"/>
        <v>1779.8100168199232</v>
      </c>
      <c r="Y79" s="4">
        <f t="shared" si="44"/>
        <v>1814.6938443941488</v>
      </c>
      <c r="Z79" s="4">
        <f t="shared" si="43"/>
        <v>1844.3472082578787</v>
      </c>
      <c r="AA79" s="4">
        <f t="shared" si="42"/>
        <v>1867.9844315054288</v>
      </c>
      <c r="AB79" s="4">
        <f t="shared" si="41"/>
        <v>1891.4617307080455</v>
      </c>
      <c r="AC79" s="4">
        <f t="shared" si="40"/>
        <v>1916.9041468430023</v>
      </c>
      <c r="AD79" s="4">
        <f t="shared" si="39"/>
        <v>1928.0795821701302</v>
      </c>
      <c r="AE79" s="4">
        <f t="shared" si="38"/>
        <v>1939.2415026282506</v>
      </c>
      <c r="AF79" s="4">
        <f t="shared" si="37"/>
        <v>1952.6717015063116</v>
      </c>
      <c r="AG79" s="4">
        <f t="shared" si="36"/>
        <v>1966.3026699109689</v>
      </c>
      <c r="AH79" s="4">
        <f t="shared" si="35"/>
        <v>1981.4451568701929</v>
      </c>
      <c r="AI79" s="4">
        <f t="shared" si="34"/>
        <v>1981.4451568701929</v>
      </c>
      <c r="AJ79" s="4">
        <f t="shared" si="33"/>
        <v>1992.1080750834462</v>
      </c>
      <c r="AK79" s="4">
        <f t="shared" si="32"/>
        <v>2013.68557476212</v>
      </c>
      <c r="AL79" s="34">
        <f t="shared" si="31"/>
        <v>2013.68557476212</v>
      </c>
      <c r="AM79" s="17">
        <f>AL79-D79</f>
        <v>1330.68557476212</v>
      </c>
    </row>
    <row r="80" spans="1:39" x14ac:dyDescent="0.2">
      <c r="A80" s="21" t="s">
        <v>18</v>
      </c>
      <c r="B80" s="3">
        <v>289</v>
      </c>
      <c r="C80" s="3">
        <v>503</v>
      </c>
      <c r="D80" s="4">
        <f>C80*$D$82</f>
        <v>616.82994423585558</v>
      </c>
      <c r="E80" s="4">
        <f>D80*$E$82</f>
        <v>698.81506336243524</v>
      </c>
      <c r="F80" s="4">
        <f>E80*$F$82</f>
        <v>770.65575472334899</v>
      </c>
      <c r="G80" s="4">
        <f>F80*$G$82</f>
        <v>836.59054261304129</v>
      </c>
      <c r="H80" s="4">
        <f t="shared" si="60"/>
        <v>888.96082164413474</v>
      </c>
      <c r="I80" s="4">
        <f t="shared" si="61"/>
        <v>944.90652708348523</v>
      </c>
      <c r="J80" s="4">
        <f t="shared" si="59"/>
        <v>982.29218013066031</v>
      </c>
      <c r="K80" s="4">
        <f t="shared" si="58"/>
        <v>1022.197836569061</v>
      </c>
      <c r="L80" s="4">
        <f t="shared" si="57"/>
        <v>1064.8579718208623</v>
      </c>
      <c r="M80" s="4">
        <f t="shared" si="56"/>
        <v>1111.0286868225905</v>
      </c>
      <c r="N80" s="4">
        <f t="shared" si="55"/>
        <v>1155.2209544083039</v>
      </c>
      <c r="O80" s="4">
        <f t="shared" si="54"/>
        <v>1223.8923066282232</v>
      </c>
      <c r="P80" s="4">
        <f t="shared" si="53"/>
        <v>1271.9404844139494</v>
      </c>
      <c r="Q80" s="4">
        <f t="shared" si="52"/>
        <v>1320.9173944413635</v>
      </c>
      <c r="R80" s="4">
        <f t="shared" si="51"/>
        <v>1368.9740952698648</v>
      </c>
      <c r="S80" s="4">
        <f t="shared" si="50"/>
        <v>1412.4262020521155</v>
      </c>
      <c r="T80" s="4">
        <f t="shared" si="49"/>
        <v>1456.8868852608789</v>
      </c>
      <c r="U80" s="4">
        <f t="shared" si="48"/>
        <v>1494.584314359279</v>
      </c>
      <c r="V80" s="4">
        <f t="shared" si="47"/>
        <v>1537.8909690203741</v>
      </c>
      <c r="W80" s="4">
        <f t="shared" si="46"/>
        <v>1576.7484721842659</v>
      </c>
      <c r="X80" s="4">
        <f t="shared" si="45"/>
        <v>1607.3793754398985</v>
      </c>
      <c r="Y80" s="4">
        <f t="shared" si="44"/>
        <v>1638.8836059191703</v>
      </c>
      <c r="Z80" s="4">
        <f t="shared" si="43"/>
        <v>1665.6641077910151</v>
      </c>
      <c r="AA80" s="4">
        <f t="shared" si="42"/>
        <v>1687.0113216968375</v>
      </c>
      <c r="AB80" s="4">
        <f t="shared" si="41"/>
        <v>1708.2141052370405</v>
      </c>
      <c r="AC80" s="4">
        <f t="shared" si="40"/>
        <v>1731.1916222586376</v>
      </c>
      <c r="AD80" s="4">
        <f t="shared" si="39"/>
        <v>1741.2843647910588</v>
      </c>
      <c r="AE80" s="4">
        <f t="shared" si="38"/>
        <v>1751.3649017950816</v>
      </c>
      <c r="AF80" s="4">
        <f t="shared" si="37"/>
        <v>1763.4939630323156</v>
      </c>
      <c r="AG80" s="4">
        <f t="shared" si="36"/>
        <v>1775.8043429458228</v>
      </c>
      <c r="AH80" s="4">
        <f t="shared" si="35"/>
        <v>1789.4798032483855</v>
      </c>
      <c r="AI80" s="4">
        <f t="shared" si="34"/>
        <v>1789.4798032483855</v>
      </c>
      <c r="AJ80" s="4">
        <f t="shared" si="33"/>
        <v>1799.1096820871446</v>
      </c>
      <c r="AK80" s="4">
        <f t="shared" si="32"/>
        <v>1818.5967215066842</v>
      </c>
      <c r="AL80" s="34">
        <f t="shared" si="31"/>
        <v>1818.5967215066842</v>
      </c>
      <c r="AM80" s="17">
        <f>AL80-C80</f>
        <v>1315.5967215066842</v>
      </c>
    </row>
    <row r="81" spans="1:39" x14ac:dyDescent="0.2">
      <c r="A81" s="21" t="s">
        <v>17</v>
      </c>
      <c r="B81" s="3">
        <v>349</v>
      </c>
      <c r="C81" s="4">
        <f>B81*C82</f>
        <v>643.46395496256787</v>
      </c>
      <c r="D81" s="4">
        <f>C81*$D$82</f>
        <v>789.08118381181669</v>
      </c>
      <c r="E81" s="4">
        <f>D81*$E$82</f>
        <v>893.9608438540954</v>
      </c>
      <c r="F81" s="4">
        <f>E81*$F$82</f>
        <v>985.86322037564355</v>
      </c>
      <c r="G81" s="4">
        <f>F81*$G$82</f>
        <v>1070.2104557337339</v>
      </c>
      <c r="H81" s="4">
        <f t="shared" si="60"/>
        <v>1137.2052606399775</v>
      </c>
      <c r="I81" s="4">
        <f t="shared" si="61"/>
        <v>1208.7739383441035</v>
      </c>
      <c r="J81" s="4">
        <f t="shared" si="59"/>
        <v>1256.5996245639717</v>
      </c>
      <c r="K81" s="4">
        <f t="shared" si="58"/>
        <v>1307.6490311588639</v>
      </c>
      <c r="L81" s="4">
        <f t="shared" si="57"/>
        <v>1362.2221113742953</v>
      </c>
      <c r="M81" s="4">
        <f t="shared" si="56"/>
        <v>1421.2861091445966</v>
      </c>
      <c r="N81" s="4">
        <f t="shared" si="55"/>
        <v>1477.8191733184876</v>
      </c>
      <c r="O81" s="4">
        <f t="shared" si="54"/>
        <v>1565.6671651516026</v>
      </c>
      <c r="P81" s="4">
        <f t="shared" si="53"/>
        <v>1627.1329116858929</v>
      </c>
      <c r="Q81" s="4">
        <f t="shared" si="52"/>
        <v>1689.7867411651887</v>
      </c>
      <c r="R81" s="4">
        <f t="shared" si="51"/>
        <v>1751.2633908223663</v>
      </c>
      <c r="S81" s="4">
        <f t="shared" si="50"/>
        <v>1806.849602515334</v>
      </c>
      <c r="T81" s="4">
        <f t="shared" si="49"/>
        <v>1863.7260380180153</v>
      </c>
      <c r="U81" s="4">
        <f t="shared" si="48"/>
        <v>1911.9505644982887</v>
      </c>
      <c r="V81" s="4">
        <f t="shared" si="47"/>
        <v>1967.3507062168303</v>
      </c>
      <c r="W81" s="4">
        <f t="shared" si="46"/>
        <v>2017.0592602244014</v>
      </c>
      <c r="X81" s="4">
        <f t="shared" si="45"/>
        <v>2056.2439165920855</v>
      </c>
      <c r="Y81" s="4">
        <f t="shared" si="44"/>
        <v>2096.5457789027109</v>
      </c>
      <c r="Z81" s="4">
        <f t="shared" si="43"/>
        <v>2130.8048000763488</v>
      </c>
      <c r="AA81" s="4">
        <f t="shared" si="42"/>
        <v>2158.1132746037292</v>
      </c>
      <c r="AB81" s="4">
        <f t="shared" si="41"/>
        <v>2185.2369862399005</v>
      </c>
      <c r="AC81" s="4">
        <f t="shared" si="40"/>
        <v>2214.6310299336114</v>
      </c>
      <c r="AD81" s="4">
        <f t="shared" si="39"/>
        <v>2227.5421949958991</v>
      </c>
      <c r="AE81" s="4">
        <f t="shared" si="38"/>
        <v>2240.4377461067438</v>
      </c>
      <c r="AF81" s="4">
        <f t="shared" si="37"/>
        <v>2255.9538767502704</v>
      </c>
      <c r="AG81" s="4">
        <f t="shared" si="36"/>
        <v>2271.7019597447775</v>
      </c>
      <c r="AH81" s="4">
        <f t="shared" si="35"/>
        <v>2289.1963250971048</v>
      </c>
      <c r="AI81" s="4">
        <f t="shared" si="34"/>
        <v>2289.1963250971048</v>
      </c>
      <c r="AJ81" s="4">
        <f t="shared" si="33"/>
        <v>2301.5153706704614</v>
      </c>
      <c r="AK81" s="4">
        <f t="shared" si="32"/>
        <v>2326.4442125301202</v>
      </c>
      <c r="AL81" s="34">
        <f t="shared" si="31"/>
        <v>2326.4442125301202</v>
      </c>
      <c r="AM81" s="17">
        <f>AL81-B81</f>
        <v>1977.4442125301202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1.8437362606377303</v>
      </c>
      <c r="D82" s="23">
        <f>IF(SUM(D46:D79)/SUM(C46:C79)&lt;1,1,SUM(D46:D79)/SUM(C46:C79))</f>
        <v>1.2263020760156174</v>
      </c>
      <c r="E82" s="23">
        <f>IF(SUM(E46:E78)/SUM(D46:D78)&lt;1,1,SUM(E46:E78)/SUM(D46:D78))</f>
        <v>1.132913649690183</v>
      </c>
      <c r="F82" s="23">
        <f>IF(SUM(F46:F77)/SUM(E46:E77)&lt;1,1,SUM(F46:F77)/SUM(E46:E77))</f>
        <v>1.1028035815588224</v>
      </c>
      <c r="G82" s="23">
        <f>IF(SUM(G46:G76)/SUM(F46:F76)&lt;1,1,SUM(G46:G76)/SUM(F46:F76))</f>
        <v>1.0855567320240951</v>
      </c>
      <c r="H82" s="23">
        <f>IF(SUM(H46:H75)/SUM(G46:G75)&lt;1,1,SUM(H46:H75)/SUM(G46:G75))</f>
        <v>1.0625996546261662</v>
      </c>
      <c r="I82" s="23">
        <f>IF(SUM(I46:I74)/SUM(H46:H74)&lt;1,1,SUM(I46:I74)/SUM(H46:H74))</f>
        <v>1.0629338257403502</v>
      </c>
      <c r="J82" s="23">
        <f>IF(SUM(J46:J73)/SUM(I46:I73)&lt;1,1,SUM(J46:J73)/SUM(I46:I73))</f>
        <v>1.0395654511590351</v>
      </c>
      <c r="K82" s="23">
        <f>IF(SUM(K46:K72)/SUM(J46:J72)&lt;1,1,SUM(K46:K72)/SUM(J46:J72))</f>
        <v>1.0406250372807535</v>
      </c>
      <c r="L82" s="23">
        <f>IF(SUM(L46:L71)/SUM(K46:K71)&lt;1,1,SUM(L46:L71)/SUM(K46:K71))</f>
        <v>1.0417337365876131</v>
      </c>
      <c r="M82" s="23">
        <f>IF(SUM(M46:M70)/SUM(L46:L70)&lt;1,1,SUM(M46:M70)/SUM(L46:L70))</f>
        <v>1.0433585663285951</v>
      </c>
      <c r="N82" s="23">
        <f>IF(SUM(N46:N69)/SUM(M46:M69)&lt;1,1,SUM(N46:N69)/SUM(M46:M69))</f>
        <v>1.0397759914841604</v>
      </c>
      <c r="O82" s="23">
        <f>IF(SUM(O46:O68)/SUM(N46:N68)&lt;1,1,SUM(O46:O68)/SUM(N46:N68))</f>
        <v>1.0594443443549657</v>
      </c>
      <c r="P82" s="23">
        <f>IF(SUM(P46:P67)/SUM(O46:O67)&lt;1,1,SUM(P46:P67)/SUM(O46:O67))</f>
        <v>1.0392585013611999</v>
      </c>
      <c r="Q82" s="23">
        <f>IF(SUM(Q46:Q66)/SUM(P46:P66)&lt;1,1,SUM(Q46:Q66)/SUM(P46:P66))</f>
        <v>1.0385056617251871</v>
      </c>
      <c r="R82" s="23">
        <f>IF(SUM(R46:R65)/SUM(Q46:Q65)&lt;1,1,SUM(R46:R65)/SUM(Q46:Q65))</f>
        <v>1.0363813066818044</v>
      </c>
      <c r="S82" s="23">
        <f>IF(SUM(S46:S64)/SUM(R46:R64)&lt;1,1,SUM(S46:S64)/SUM(R46:R64))</f>
        <v>1.031740634780737</v>
      </c>
      <c r="T82" s="23">
        <f>IF(SUM(T46:T63)/SUM(S46:S63)&lt;1,1,SUM(T46:T63)/SUM(S46:S63))</f>
        <v>1.0314782345046887</v>
      </c>
      <c r="U82" s="23">
        <f>IF(SUM(U46:U62)/SUM(T46:T62)&lt;1,1,SUM(U46:U62)/SUM(T46:T62))</f>
        <v>1.0258753301164145</v>
      </c>
      <c r="V82" s="23">
        <f>IF(SUM(V46:V61)/SUM(U46:U61)&lt;1,1,SUM(V46:V61)/SUM(U46:U61))</f>
        <v>1.0289757186965129</v>
      </c>
      <c r="W82" s="23">
        <f>IF(SUM(W46:W60)/SUM(V46:V60)&lt;1,1,SUM(W46:W60)/SUM(V46:V60))</f>
        <v>1.025266747738719</v>
      </c>
      <c r="X82" s="23">
        <f>IF(SUM(X46:X59)/SUM(W46:W59)&lt;1,1,SUM(X46:X59)/SUM(W46:W59))</f>
        <v>1.0194266262476219</v>
      </c>
      <c r="Y82" s="23">
        <f>IF(SUM(Y46:Y58)/SUM(X46:X58)&lt;1,1,SUM(Y46:Y58)/SUM(X46:X58))</f>
        <v>1.0195997478632883</v>
      </c>
      <c r="Z82" s="23">
        <f>IF(SUM(Z46:Z57)/SUM(Y46:Y57)&lt;1,1,SUM(Z46:Z57)/SUM(Y46:Y57))</f>
        <v>1.0163406978842924</v>
      </c>
      <c r="AA82" s="23">
        <f>IF(SUM(AA46:AA56)/SUM(Z46:Z56)&lt;1,1,SUM(AA46:AA56)/SUM(Z46:Z56))</f>
        <v>1.0128160376428672</v>
      </c>
      <c r="AB82" s="23">
        <f>IF(SUM(AB46:AB55)/SUM(AA46:AA55)&lt;1,1,SUM(AB46:AB55)/SUM(AA46:AA55))</f>
        <v>1.0125682520724737</v>
      </c>
      <c r="AC82" s="23">
        <f>IF(SUM(AC46:AC54)/SUM(AB46:AB54)&lt;1,1,SUM(AC46:AC54)/SUM(AB46:AB54))</f>
        <v>1.0134511926526966</v>
      </c>
      <c r="AD82" s="23">
        <f>IF(SUM(AD46:AD53)/SUM(AC46:AC53)&lt;1,1,SUM(AD46:AD53)/SUM(AC46:AC53))</f>
        <v>1.0058299395645489</v>
      </c>
      <c r="AE82" s="23">
        <f>IF(SUM(AE46:AE52)/SUM(AD46:AD52)&lt;1,1,SUM(AE46:AE52)/SUM(AD46:AD52))</f>
        <v>1.0057891388723474</v>
      </c>
      <c r="AF82" s="23">
        <f>IF(SUM(AF46:AF51)/SUM(AE46:AE51)&lt;1,1,SUM(AF46:AF51)/SUM(AE46:AE51))</f>
        <v>1.0069254906415004</v>
      </c>
      <c r="AG82" s="23">
        <f>IF(SUM(AG46:AG50)/SUM(AF46:AF50)&lt;1,1,SUM(AG46:AG50)/SUM(AF46:AF50))</f>
        <v>1.0069806759600921</v>
      </c>
      <c r="AH82" s="23">
        <f>IF(SUM(AH46:AH49)/SUM(AG46:AG49)&lt;1,1,SUM(AH46:AH49)/SUM(AG46:AG49))</f>
        <v>1.0077009949642746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1.0053813844790416</v>
      </c>
      <c r="AK82" s="23">
        <f>IF(SUM(AK46:AK46)/SUM(AJ46:AJ46)&lt;1,1,SUM(AK46:AK46)/SUM(AJ46:AJ46))</f>
        <v>1.0108314904941942</v>
      </c>
      <c r="AL82" s="17">
        <f>SUM(AL46:AL81)</f>
        <v>90810.526810926691</v>
      </c>
      <c r="AM82" s="17">
        <f>SUM(AM46:AM81)</f>
        <v>25111.087962140875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70015.003854392009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15" priority="4" operator="lessThan">
      <formula>0</formula>
    </cfRule>
  </conditionalFormatting>
  <conditionalFormatting sqref="AM47:AM81">
    <cfRule type="cellIs" dxfId="14" priority="3" operator="lessThan">
      <formula>0</formula>
    </cfRule>
  </conditionalFormatting>
  <conditionalFormatting sqref="AM6">
    <cfRule type="cellIs" dxfId="13" priority="2" operator="lessThan">
      <formula>0</formula>
    </cfRule>
  </conditionalFormatting>
  <conditionalFormatting sqref="AM7:AM41">
    <cfRule type="cellIs" dxfId="12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K55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3.42578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групите'!B8</f>
        <v>Товарни автомобили с допустима максимална маса над 5 тона и автобуси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49</v>
      </c>
      <c r="AM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525.73649025069642</v>
      </c>
      <c r="C6" s="3">
        <v>668.09331476323121</v>
      </c>
      <c r="D6" s="3">
        <v>802.41615598885789</v>
      </c>
      <c r="E6" s="3">
        <v>838.75799442896937</v>
      </c>
      <c r="F6" s="3">
        <v>859.44673571296471</v>
      </c>
      <c r="G6" s="3">
        <v>843.64518217125953</v>
      </c>
      <c r="H6" s="3">
        <v>878.69650453116333</v>
      </c>
      <c r="I6" s="3">
        <v>888.76493434436838</v>
      </c>
      <c r="J6" s="3">
        <v>895.86826992103374</v>
      </c>
      <c r="K6" s="3">
        <v>887.88531945441491</v>
      </c>
      <c r="L6" s="3">
        <v>908.98761665470204</v>
      </c>
      <c r="M6" s="3">
        <v>904.05581478822683</v>
      </c>
      <c r="N6" s="3">
        <v>905.85247054686124</v>
      </c>
      <c r="O6" s="3">
        <v>903.93599437313173</v>
      </c>
      <c r="P6" s="3">
        <v>909.93599437313173</v>
      </c>
      <c r="Q6" s="3">
        <v>908.93599437313173</v>
      </c>
      <c r="R6" s="3">
        <v>910.12547361000975</v>
      </c>
      <c r="S6" s="3">
        <v>918.93188827209451</v>
      </c>
      <c r="T6" s="3">
        <v>920.18650035385701</v>
      </c>
      <c r="U6" s="3">
        <v>920.88650035385706</v>
      </c>
      <c r="V6" s="3">
        <v>931.88650035385706</v>
      </c>
      <c r="W6" s="3">
        <v>1178.8865003538569</v>
      </c>
      <c r="X6" s="3">
        <v>1213.8865003538569</v>
      </c>
      <c r="Y6" s="3">
        <v>1215.8865003538569</v>
      </c>
      <c r="Z6" s="3">
        <v>1216.8865003538569</v>
      </c>
      <c r="AA6" s="3">
        <v>1216.8865003538569</v>
      </c>
      <c r="AB6" s="3">
        <v>1217.8865003538569</v>
      </c>
      <c r="AC6" s="3">
        <v>1217.8865003538569</v>
      </c>
      <c r="AD6" s="3">
        <v>1218.8865003538569</v>
      </c>
      <c r="AE6" s="3">
        <v>1218.8865003538569</v>
      </c>
      <c r="AF6" s="3">
        <v>1218.8865003538569</v>
      </c>
      <c r="AG6" s="3">
        <v>1218.8865003538569</v>
      </c>
      <c r="AH6" s="3">
        <v>1221.8865003538569</v>
      </c>
      <c r="AI6" s="3">
        <v>1219.8865003538569</v>
      </c>
      <c r="AJ6" s="3">
        <v>1235.8865003538569</v>
      </c>
      <c r="AK6" s="3">
        <v>1220.8865003538569</v>
      </c>
      <c r="AL6" s="34">
        <f>AK6</f>
        <v>1220.8865003538569</v>
      </c>
      <c r="AM6" s="17">
        <f>AL6-AK6</f>
        <v>0</v>
      </c>
    </row>
    <row r="7" spans="1:39" s="19" customFormat="1" x14ac:dyDescent="0.2">
      <c r="A7" s="1" t="s">
        <v>36</v>
      </c>
      <c r="B7" s="3">
        <v>456.8958217270195</v>
      </c>
      <c r="C7" s="3">
        <v>691.69192200557109</v>
      </c>
      <c r="D7" s="3">
        <v>763.30607242339829</v>
      </c>
      <c r="E7" s="3">
        <v>789.42665738161566</v>
      </c>
      <c r="F7" s="3">
        <v>832.91471056038472</v>
      </c>
      <c r="G7" s="3">
        <v>824.96603292028851</v>
      </c>
      <c r="H7" s="3">
        <v>834.13710745330127</v>
      </c>
      <c r="I7" s="3">
        <v>845.25685962641023</v>
      </c>
      <c r="J7" s="3">
        <v>842.27622756640346</v>
      </c>
      <c r="K7" s="3">
        <v>856.39557430007176</v>
      </c>
      <c r="L7" s="3">
        <v>852.37852476669059</v>
      </c>
      <c r="M7" s="3">
        <v>854.44672290021538</v>
      </c>
      <c r="N7" s="3">
        <v>852.28647617372951</v>
      </c>
      <c r="O7" s="3">
        <v>857.41647617372951</v>
      </c>
      <c r="P7" s="3">
        <v>855.41647617372951</v>
      </c>
      <c r="Q7" s="3">
        <v>855.3496571127132</v>
      </c>
      <c r="R7" s="3">
        <v>859.00252123142252</v>
      </c>
      <c r="S7" s="3">
        <v>863.1525212314225</v>
      </c>
      <c r="T7" s="3">
        <v>869.05252123142247</v>
      </c>
      <c r="U7" s="3">
        <v>869.05252123142247</v>
      </c>
      <c r="V7" s="3">
        <v>1103.0525212314226</v>
      </c>
      <c r="W7" s="3">
        <v>1128.0525212314226</v>
      </c>
      <c r="X7" s="3">
        <v>1130.0525212314226</v>
      </c>
      <c r="Y7" s="3">
        <v>1132.0525212314226</v>
      </c>
      <c r="Z7" s="3">
        <v>1132.0525212314226</v>
      </c>
      <c r="AA7" s="3">
        <v>1131.0525212314226</v>
      </c>
      <c r="AB7" s="3">
        <v>1133.0525212314226</v>
      </c>
      <c r="AC7" s="3">
        <v>1133.0525212314226</v>
      </c>
      <c r="AD7" s="3">
        <v>1135.0525212314226</v>
      </c>
      <c r="AE7" s="3">
        <v>1136.0525212314226</v>
      </c>
      <c r="AF7" s="3">
        <v>1135.0525212314226</v>
      </c>
      <c r="AG7" s="3">
        <v>1136.0525212314226</v>
      </c>
      <c r="AH7" s="3">
        <v>1137.0525212314226</v>
      </c>
      <c r="AI7" s="3">
        <v>1130.0525212314226</v>
      </c>
      <c r="AJ7" s="3">
        <v>1137.0525212314226</v>
      </c>
      <c r="AK7" s="4">
        <f>AJ7*$AK$42</f>
        <v>1137.0525212314226</v>
      </c>
      <c r="AL7" s="34">
        <f t="shared" ref="AL7:AL41" si="0">AK7</f>
        <v>1137.0525212314226</v>
      </c>
      <c r="AM7" s="17">
        <f>AL7-AJ7</f>
        <v>0</v>
      </c>
    </row>
    <row r="8" spans="1:39" s="19" customFormat="1" x14ac:dyDescent="0.2">
      <c r="A8" s="1" t="s">
        <v>35</v>
      </c>
      <c r="B8" s="3">
        <v>425.9360589612071</v>
      </c>
      <c r="C8" s="3">
        <v>589.76226283551614</v>
      </c>
      <c r="D8" s="3">
        <v>670.71679697226239</v>
      </c>
      <c r="E8" s="3">
        <v>656.06100293810073</v>
      </c>
      <c r="F8" s="3">
        <v>702.01006221034606</v>
      </c>
      <c r="G8" s="3">
        <v>707.15911652958118</v>
      </c>
      <c r="H8" s="3">
        <v>715.3081708488163</v>
      </c>
      <c r="I8" s="3">
        <v>701.52110559058076</v>
      </c>
      <c r="J8" s="3">
        <v>726.42250811590714</v>
      </c>
      <c r="K8" s="3">
        <v>728.38082641978281</v>
      </c>
      <c r="L8" s="3">
        <v>729.46418981203158</v>
      </c>
      <c r="M8" s="3">
        <v>725.58923490040479</v>
      </c>
      <c r="N8" s="3">
        <v>732.4343701212922</v>
      </c>
      <c r="O8" s="3">
        <v>732.39353908970816</v>
      </c>
      <c r="P8" s="3">
        <v>731.3322925423322</v>
      </c>
      <c r="Q8" s="3">
        <v>732.21051999519636</v>
      </c>
      <c r="R8" s="3">
        <v>735.052997055383</v>
      </c>
      <c r="S8" s="3">
        <v>730.802997055383</v>
      </c>
      <c r="T8" s="3">
        <v>754.802997055383</v>
      </c>
      <c r="U8" s="3">
        <v>953.802997055383</v>
      </c>
      <c r="V8" s="3">
        <v>963.802997055383</v>
      </c>
      <c r="W8" s="3">
        <v>967.802997055383</v>
      </c>
      <c r="X8" s="3">
        <v>969.802997055383</v>
      </c>
      <c r="Y8" s="3">
        <v>971.802997055383</v>
      </c>
      <c r="Z8" s="3">
        <v>971.802997055383</v>
      </c>
      <c r="AA8" s="3">
        <v>971.802997055383</v>
      </c>
      <c r="AB8" s="3">
        <v>972.802997055383</v>
      </c>
      <c r="AC8" s="3">
        <v>972.802997055383</v>
      </c>
      <c r="AD8" s="3">
        <v>972.802997055383</v>
      </c>
      <c r="AE8" s="3">
        <v>972.802997055383</v>
      </c>
      <c r="AF8" s="3">
        <v>971.802997055383</v>
      </c>
      <c r="AG8" s="3">
        <v>972.802997055383</v>
      </c>
      <c r="AH8" s="3">
        <v>967.802997055383</v>
      </c>
      <c r="AI8" s="3">
        <v>972.802997055383</v>
      </c>
      <c r="AJ8" s="4">
        <f>AI8*$AJ$42</f>
        <v>982.3242947259838</v>
      </c>
      <c r="AK8" s="4">
        <f t="shared" ref="AK8:AK41" si="1">AJ8*$AK$42</f>
        <v>982.3242947259838</v>
      </c>
      <c r="AL8" s="34">
        <f t="shared" si="0"/>
        <v>982.3242947259838</v>
      </c>
      <c r="AM8" s="17">
        <f>AL8-AI8</f>
        <v>9.5212976706008021</v>
      </c>
    </row>
    <row r="9" spans="1:39" s="19" customFormat="1" x14ac:dyDescent="0.2">
      <c r="A9" s="1" t="s">
        <v>34</v>
      </c>
      <c r="B9" s="3">
        <v>442.86987699815745</v>
      </c>
      <c r="C9" s="3">
        <v>640.52950550271396</v>
      </c>
      <c r="D9" s="3">
        <v>652.43782680145409</v>
      </c>
      <c r="E9" s="3">
        <v>721.25872964493794</v>
      </c>
      <c r="F9" s="3">
        <v>737.44240532754372</v>
      </c>
      <c r="G9" s="3">
        <v>740.63404659513162</v>
      </c>
      <c r="H9" s="3">
        <v>720.17404659513181</v>
      </c>
      <c r="I9" s="3">
        <v>753.36568786271971</v>
      </c>
      <c r="J9" s="3">
        <v>756.25063484429484</v>
      </c>
      <c r="K9" s="3">
        <v>762.10483908460583</v>
      </c>
      <c r="L9" s="3">
        <v>760.22988417297904</v>
      </c>
      <c r="M9" s="3">
        <v>768.31324756522793</v>
      </c>
      <c r="N9" s="3">
        <v>770.1599327488891</v>
      </c>
      <c r="O9" s="3">
        <v>769.9199327488891</v>
      </c>
      <c r="P9" s="3">
        <v>773.67602738080939</v>
      </c>
      <c r="Q9" s="3">
        <v>775.37850590940263</v>
      </c>
      <c r="R9" s="3">
        <v>777.12850590940263</v>
      </c>
      <c r="S9" s="3">
        <v>774.0385059094026</v>
      </c>
      <c r="T9" s="3">
        <v>995.0385059094026</v>
      </c>
      <c r="U9" s="3">
        <v>1012.0385059094026</v>
      </c>
      <c r="V9" s="3">
        <v>1015.4685059094027</v>
      </c>
      <c r="W9" s="3">
        <v>1010.4785059094027</v>
      </c>
      <c r="X9" s="3">
        <v>1011.4485059094027</v>
      </c>
      <c r="Y9" s="3">
        <v>1011.4585059094027</v>
      </c>
      <c r="Z9" s="3">
        <v>1010.4585059094027</v>
      </c>
      <c r="AA9" s="3">
        <v>1011.4585059094027</v>
      </c>
      <c r="AB9" s="3">
        <v>1011.4785059094027</v>
      </c>
      <c r="AC9" s="3">
        <v>1011.4885059094026</v>
      </c>
      <c r="AD9" s="3">
        <v>1011.4885059094026</v>
      </c>
      <c r="AE9" s="3">
        <v>1013.0385059094026</v>
      </c>
      <c r="AF9" s="3">
        <v>1013.0385059094026</v>
      </c>
      <c r="AG9" s="3">
        <v>1027.0385059094026</v>
      </c>
      <c r="AH9" s="3">
        <v>1013.0385059094026</v>
      </c>
      <c r="AI9" s="4">
        <f>AH9*$AI$42</f>
        <v>1013.0385059094026</v>
      </c>
      <c r="AJ9" s="4">
        <f t="shared" ref="AJ9:AJ41" si="2">AI9*$AJ$42</f>
        <v>1022.9536081405226</v>
      </c>
      <c r="AK9" s="4">
        <f t="shared" si="1"/>
        <v>1022.9536081405226</v>
      </c>
      <c r="AL9" s="34">
        <f>AK9</f>
        <v>1022.9536081405226</v>
      </c>
      <c r="AM9" s="17">
        <f>AL9-AH9</f>
        <v>9.915102231120045</v>
      </c>
    </row>
    <row r="10" spans="1:39" s="19" customFormat="1" x14ac:dyDescent="0.2">
      <c r="A10" s="2" t="s">
        <v>33</v>
      </c>
      <c r="B10" s="3">
        <v>500.34594492306161</v>
      </c>
      <c r="C10" s="3">
        <v>630.04146357253126</v>
      </c>
      <c r="D10" s="3">
        <v>739.72668841193172</v>
      </c>
      <c r="E10" s="3">
        <v>767.0194621781784</v>
      </c>
      <c r="F10" s="3">
        <v>785.96998956202253</v>
      </c>
      <c r="G10" s="3">
        <v>777.20421777796344</v>
      </c>
      <c r="H10" s="3">
        <v>799.55844599390412</v>
      </c>
      <c r="I10" s="3">
        <v>802.67491336478645</v>
      </c>
      <c r="J10" s="3">
        <v>807.6526119193619</v>
      </c>
      <c r="K10" s="3">
        <v>806.86102039998389</v>
      </c>
      <c r="L10" s="3">
        <v>807.00690633641932</v>
      </c>
      <c r="M10" s="3">
        <v>812.94438379223277</v>
      </c>
      <c r="N10" s="3">
        <v>815.5642656418878</v>
      </c>
      <c r="O10" s="3">
        <v>824.38304791641644</v>
      </c>
      <c r="P10" s="3">
        <v>826.71052680408206</v>
      </c>
      <c r="Q10" s="3">
        <v>825.34052680408217</v>
      </c>
      <c r="R10" s="3">
        <v>843.34052680408217</v>
      </c>
      <c r="S10" s="3">
        <v>1127.3405268040822</v>
      </c>
      <c r="T10" s="3">
        <v>1162.3405268040822</v>
      </c>
      <c r="U10" s="3">
        <v>1165.3405268040822</v>
      </c>
      <c r="V10" s="3">
        <v>1162.3405268040822</v>
      </c>
      <c r="W10" s="3">
        <v>1163.3405268040822</v>
      </c>
      <c r="X10" s="3">
        <v>1163.3405268040822</v>
      </c>
      <c r="Y10" s="3">
        <v>1163.3405268040822</v>
      </c>
      <c r="Z10" s="3">
        <v>1165.3405268040822</v>
      </c>
      <c r="AA10" s="3">
        <v>1167.3405268040822</v>
      </c>
      <c r="AB10" s="3">
        <v>1167.3405268040822</v>
      </c>
      <c r="AC10" s="3">
        <v>1167.3405268040822</v>
      </c>
      <c r="AD10" s="3">
        <v>1167.3405268040822</v>
      </c>
      <c r="AE10" s="3">
        <v>1169.3405268040822</v>
      </c>
      <c r="AF10" s="3">
        <v>1186.3405268040822</v>
      </c>
      <c r="AG10" s="3">
        <v>1169.3405268040822</v>
      </c>
      <c r="AH10" s="4">
        <f>AG10*$AH$42</f>
        <v>1169.3405268040822</v>
      </c>
      <c r="AI10" s="4">
        <f t="shared" ref="AI10:AI41" si="3">AH10*$AI$42</f>
        <v>1169.3405268040822</v>
      </c>
      <c r="AJ10" s="4">
        <f t="shared" si="2"/>
        <v>1180.7854331907809</v>
      </c>
      <c r="AK10" s="4">
        <f t="shared" si="1"/>
        <v>1180.7854331907809</v>
      </c>
      <c r="AL10" s="34">
        <f t="shared" si="0"/>
        <v>1180.7854331907809</v>
      </c>
      <c r="AM10" s="17">
        <f>AL10-AG10</f>
        <v>11.444906386698676</v>
      </c>
    </row>
    <row r="11" spans="1:39" s="19" customFormat="1" x14ac:dyDescent="0.2">
      <c r="A11" s="2" t="s">
        <v>32</v>
      </c>
      <c r="B11" s="3">
        <v>467.68970668791394</v>
      </c>
      <c r="C11" s="3">
        <v>723.84099397440366</v>
      </c>
      <c r="D11" s="3">
        <v>765.5580897365669</v>
      </c>
      <c r="E11" s="3">
        <v>795.7530571186694</v>
      </c>
      <c r="F11" s="3">
        <v>801.35063003632422</v>
      </c>
      <c r="G11" s="3">
        <v>821.56356477808868</v>
      </c>
      <c r="H11" s="3">
        <v>823.6700321489709</v>
      </c>
      <c r="I11" s="3">
        <v>831.69132562314735</v>
      </c>
      <c r="J11" s="3">
        <v>820.41986052663219</v>
      </c>
      <c r="K11" s="3">
        <v>838.45986052663216</v>
      </c>
      <c r="L11" s="3">
        <v>842.56322391888102</v>
      </c>
      <c r="M11" s="3">
        <v>841.45901967857003</v>
      </c>
      <c r="N11" s="3">
        <v>842.61378647772301</v>
      </c>
      <c r="O11" s="3">
        <v>843.39786212738488</v>
      </c>
      <c r="P11" s="3">
        <v>848.09786212738493</v>
      </c>
      <c r="Q11" s="3">
        <v>851.09786212738493</v>
      </c>
      <c r="R11" s="3">
        <v>1110.0978621273848</v>
      </c>
      <c r="S11" s="3">
        <v>1129.0978621273848</v>
      </c>
      <c r="T11" s="3">
        <v>1134.0978621273848</v>
      </c>
      <c r="U11" s="3">
        <v>1133.0978621273848</v>
      </c>
      <c r="V11" s="3">
        <v>1133.0978621273848</v>
      </c>
      <c r="W11" s="3">
        <v>1134.0978621273848</v>
      </c>
      <c r="X11" s="3">
        <v>1137.0978621273848</v>
      </c>
      <c r="Y11" s="3">
        <v>1137.0978621273848</v>
      </c>
      <c r="Z11" s="3">
        <v>1137.0978621273848</v>
      </c>
      <c r="AA11" s="3">
        <v>1136.0978621273848</v>
      </c>
      <c r="AB11" s="3">
        <v>1134.0978621273848</v>
      </c>
      <c r="AC11" s="3">
        <v>1134.0978621273848</v>
      </c>
      <c r="AD11" s="3">
        <v>1135.0978621273848</v>
      </c>
      <c r="AE11" s="3">
        <v>1134.0978621273848</v>
      </c>
      <c r="AF11" s="3">
        <v>1136.0978621273848</v>
      </c>
      <c r="AG11" s="4">
        <f>AF11*$AG$42</f>
        <v>1136.0978621273848</v>
      </c>
      <c r="AH11" s="4">
        <f t="shared" ref="AH11:AH41" si="4">AG11*$AH$42</f>
        <v>1136.0978621273848</v>
      </c>
      <c r="AI11" s="4">
        <f t="shared" si="3"/>
        <v>1136.0978621273848</v>
      </c>
      <c r="AJ11" s="4">
        <f t="shared" si="2"/>
        <v>1147.2174063321115</v>
      </c>
      <c r="AK11" s="4">
        <f t="shared" si="1"/>
        <v>1147.2174063321115</v>
      </c>
      <c r="AL11" s="34">
        <f t="shared" si="0"/>
        <v>1147.2174063321115</v>
      </c>
      <c r="AM11" s="17">
        <f>AL11-AF11</f>
        <v>11.119544204726708</v>
      </c>
    </row>
    <row r="12" spans="1:39" s="19" customFormat="1" x14ac:dyDescent="0.2">
      <c r="A12" s="2" t="s">
        <v>31</v>
      </c>
      <c r="B12" s="3">
        <v>464.51012048192769</v>
      </c>
      <c r="C12" s="3">
        <v>633.76590361445778</v>
      </c>
      <c r="D12" s="3">
        <v>677.515421686747</v>
      </c>
      <c r="E12" s="3">
        <v>669.04036144578311</v>
      </c>
      <c r="F12" s="3">
        <v>717.35662122687438</v>
      </c>
      <c r="G12" s="3">
        <v>718.35662122687438</v>
      </c>
      <c r="H12" s="3">
        <v>725.98052580331057</v>
      </c>
      <c r="I12" s="3">
        <v>717.41674780915287</v>
      </c>
      <c r="J12" s="3">
        <v>735.71435476075396</v>
      </c>
      <c r="K12" s="3">
        <v>733.77718704688255</v>
      </c>
      <c r="L12" s="3">
        <v>736.77718704688255</v>
      </c>
      <c r="M12" s="3">
        <v>738.52585790236833</v>
      </c>
      <c r="N12" s="3">
        <v>738.52159763313614</v>
      </c>
      <c r="O12" s="3">
        <v>740.22159763313607</v>
      </c>
      <c r="P12" s="3">
        <v>741.22159763313607</v>
      </c>
      <c r="Q12" s="3">
        <v>1008.2215976331361</v>
      </c>
      <c r="R12" s="3">
        <v>1030.2215976331361</v>
      </c>
      <c r="S12" s="3">
        <v>1032.2215976331361</v>
      </c>
      <c r="T12" s="3">
        <v>1035.2215976331361</v>
      </c>
      <c r="U12" s="3">
        <v>1034.2215976331361</v>
      </c>
      <c r="V12" s="3">
        <v>1035.2215976331361</v>
      </c>
      <c r="W12" s="3">
        <v>1034.2215976331361</v>
      </c>
      <c r="X12" s="3">
        <v>1033.2215976331361</v>
      </c>
      <c r="Y12" s="3">
        <v>1035.2215976331361</v>
      </c>
      <c r="Z12" s="3">
        <v>1036.2215976331361</v>
      </c>
      <c r="AA12" s="3">
        <v>1037.2215976331361</v>
      </c>
      <c r="AB12" s="3">
        <v>1038.2215976331361</v>
      </c>
      <c r="AC12" s="3">
        <v>1039.2215976331361</v>
      </c>
      <c r="AD12" s="3">
        <v>1055.2215976331361</v>
      </c>
      <c r="AE12" s="3">
        <v>1042.2215976331361</v>
      </c>
      <c r="AF12" s="4">
        <f>AE12*$AF$42</f>
        <v>1044.8882417323864</v>
      </c>
      <c r="AG12" s="4">
        <f t="shared" ref="AG12:AG41" si="5">AF12*$AG$42</f>
        <v>1044.8882417323864</v>
      </c>
      <c r="AH12" s="4">
        <f t="shared" si="4"/>
        <v>1044.8882417323864</v>
      </c>
      <c r="AI12" s="4">
        <f t="shared" si="3"/>
        <v>1044.8882417323864</v>
      </c>
      <c r="AJ12" s="4">
        <f t="shared" si="2"/>
        <v>1055.1150728710227</v>
      </c>
      <c r="AK12" s="4">
        <f t="shared" si="1"/>
        <v>1055.1150728710227</v>
      </c>
      <c r="AL12" s="34">
        <f t="shared" si="0"/>
        <v>1055.1150728710227</v>
      </c>
      <c r="AM12" s="17">
        <f>AL12-AE12</f>
        <v>12.893475237886605</v>
      </c>
    </row>
    <row r="13" spans="1:39" s="19" customFormat="1" x14ac:dyDescent="0.2">
      <c r="A13" s="2" t="s">
        <v>30</v>
      </c>
      <c r="B13" s="3">
        <v>567.30349397590351</v>
      </c>
      <c r="C13" s="3">
        <v>763.20361445783135</v>
      </c>
      <c r="D13" s="3">
        <v>819.88313253012052</v>
      </c>
      <c r="E13" s="3">
        <v>886.96987951807228</v>
      </c>
      <c r="F13" s="3">
        <v>904.3277312560856</v>
      </c>
      <c r="G13" s="3">
        <v>917.09931840311583</v>
      </c>
      <c r="H13" s="3">
        <v>913.59785783836412</v>
      </c>
      <c r="I13" s="3">
        <v>925.90944498539432</v>
      </c>
      <c r="J13" s="3">
        <v>928.29047849202516</v>
      </c>
      <c r="K13" s="3">
        <v>932.03914934751083</v>
      </c>
      <c r="L13" s="3">
        <v>945.41179313678106</v>
      </c>
      <c r="M13" s="3">
        <v>949.97544378698228</v>
      </c>
      <c r="N13" s="3">
        <v>951.67544378698221</v>
      </c>
      <c r="O13" s="3">
        <v>959.67544378698221</v>
      </c>
      <c r="P13" s="3">
        <v>1243.6754437869822</v>
      </c>
      <c r="Q13" s="3">
        <v>1266.6754437869822</v>
      </c>
      <c r="R13" s="3">
        <v>1270.6754437869822</v>
      </c>
      <c r="S13" s="3">
        <v>1269.6754437869822</v>
      </c>
      <c r="T13" s="3">
        <v>1271.6754437869822</v>
      </c>
      <c r="U13" s="3">
        <v>1267.6754437869822</v>
      </c>
      <c r="V13" s="3">
        <v>1265.6754437869822</v>
      </c>
      <c r="W13" s="3">
        <v>1264.6754437869822</v>
      </c>
      <c r="X13" s="3">
        <v>1265.6754437869822</v>
      </c>
      <c r="Y13" s="3">
        <v>1266.6754437869822</v>
      </c>
      <c r="Z13" s="3">
        <v>1264.6754437869822</v>
      </c>
      <c r="AA13" s="3">
        <v>1264.6754437869822</v>
      </c>
      <c r="AB13" s="3">
        <v>1264.6754437869822</v>
      </c>
      <c r="AC13" s="3">
        <v>1246.6754437869822</v>
      </c>
      <c r="AD13" s="3">
        <v>1266.6754437869822</v>
      </c>
      <c r="AE13" s="4">
        <f>AD13*$AE$42</f>
        <v>1266.6754437869822</v>
      </c>
      <c r="AF13" s="4">
        <f t="shared" ref="AF13:AF41" si="6">AE13*$AF$42</f>
        <v>1269.9163789254505</v>
      </c>
      <c r="AG13" s="4">
        <f t="shared" si="5"/>
        <v>1269.9163789254505</v>
      </c>
      <c r="AH13" s="4">
        <f t="shared" si="4"/>
        <v>1269.9163789254505</v>
      </c>
      <c r="AI13" s="4">
        <f t="shared" si="3"/>
        <v>1269.9163789254505</v>
      </c>
      <c r="AJ13" s="4">
        <f t="shared" si="2"/>
        <v>1282.3456702589685</v>
      </c>
      <c r="AK13" s="4">
        <f t="shared" si="1"/>
        <v>1282.3456702589685</v>
      </c>
      <c r="AL13" s="34">
        <f t="shared" si="0"/>
        <v>1282.3456702589685</v>
      </c>
      <c r="AM13" s="17">
        <f>AL13-AD13</f>
        <v>15.670226471986325</v>
      </c>
    </row>
    <row r="14" spans="1:39" s="19" customFormat="1" x14ac:dyDescent="0.2">
      <c r="A14" s="1" t="s">
        <v>29</v>
      </c>
      <c r="B14" s="3">
        <v>559.5324096385541</v>
      </c>
      <c r="C14" s="3">
        <v>759.57469879518067</v>
      </c>
      <c r="D14" s="3">
        <v>852.91277108433735</v>
      </c>
      <c r="E14" s="3">
        <v>879.80192771084342</v>
      </c>
      <c r="F14" s="3">
        <v>910.46677702044792</v>
      </c>
      <c r="G14" s="3">
        <v>911.06763388510228</v>
      </c>
      <c r="H14" s="3">
        <v>925.10458617332029</v>
      </c>
      <c r="I14" s="3">
        <v>932.41617332035048</v>
      </c>
      <c r="J14" s="3">
        <v>933.51342194296751</v>
      </c>
      <c r="K14" s="3">
        <v>948.42525857902376</v>
      </c>
      <c r="L14" s="3">
        <v>949.71041420118354</v>
      </c>
      <c r="M14" s="3">
        <v>954.07041420118344</v>
      </c>
      <c r="N14" s="3">
        <v>959.79041420118347</v>
      </c>
      <c r="O14" s="3">
        <v>1237.0704142011834</v>
      </c>
      <c r="P14" s="3">
        <v>1279.0704142011834</v>
      </c>
      <c r="Q14" s="3">
        <v>1282.1204142011834</v>
      </c>
      <c r="R14" s="3">
        <v>1285.1204142011834</v>
      </c>
      <c r="S14" s="3">
        <v>1286.1204142011834</v>
      </c>
      <c r="T14" s="3">
        <v>1286.1204142011834</v>
      </c>
      <c r="U14" s="3">
        <v>1291.1204142011834</v>
      </c>
      <c r="V14" s="3">
        <v>1292.1204142011834</v>
      </c>
      <c r="W14" s="3">
        <v>1292.1204142011834</v>
      </c>
      <c r="X14" s="3">
        <v>1293.1204142011834</v>
      </c>
      <c r="Y14" s="3">
        <v>1294.1204142011834</v>
      </c>
      <c r="Z14" s="3">
        <v>1295.1204142011834</v>
      </c>
      <c r="AA14" s="3">
        <v>1296.1204142011834</v>
      </c>
      <c r="AB14" s="3">
        <v>1300.1204142011834</v>
      </c>
      <c r="AC14" s="3">
        <v>1298.1204142011834</v>
      </c>
      <c r="AD14" s="4">
        <f>AC14*$AD$42</f>
        <v>1303.9399079242332</v>
      </c>
      <c r="AE14" s="4">
        <f t="shared" ref="AE14:AE41" si="7">AD14*$AE$42</f>
        <v>1303.9399079242332</v>
      </c>
      <c r="AF14" s="4">
        <f t="shared" si="6"/>
        <v>1307.2761884898441</v>
      </c>
      <c r="AG14" s="4">
        <f t="shared" si="5"/>
        <v>1307.2761884898441</v>
      </c>
      <c r="AH14" s="4">
        <f t="shared" si="4"/>
        <v>1307.2761884898441</v>
      </c>
      <c r="AI14" s="4">
        <f t="shared" si="3"/>
        <v>1307.2761884898441</v>
      </c>
      <c r="AJ14" s="4">
        <f t="shared" si="2"/>
        <v>1320.0711385115612</v>
      </c>
      <c r="AK14" s="4">
        <f t="shared" si="1"/>
        <v>1320.0711385115612</v>
      </c>
      <c r="AL14" s="34">
        <f t="shared" si="0"/>
        <v>1320.0711385115612</v>
      </c>
      <c r="AM14" s="17">
        <f>AL14-AC14</f>
        <v>21.950724310377836</v>
      </c>
    </row>
    <row r="15" spans="1:39" s="19" customFormat="1" x14ac:dyDescent="0.2">
      <c r="A15" s="1" t="s">
        <v>28</v>
      </c>
      <c r="B15" s="3">
        <v>535.29180722891567</v>
      </c>
      <c r="C15" s="3">
        <v>786.04566265060248</v>
      </c>
      <c r="D15" s="3">
        <v>869.31795180722895</v>
      </c>
      <c r="E15" s="3">
        <v>909.52650602409642</v>
      </c>
      <c r="F15" s="3">
        <v>918.4477604673807</v>
      </c>
      <c r="G15" s="3">
        <v>932.19556962025308</v>
      </c>
      <c r="H15" s="3">
        <v>939.75642648490748</v>
      </c>
      <c r="I15" s="3">
        <v>941.75642648490748</v>
      </c>
      <c r="J15" s="3">
        <v>957.69502174963748</v>
      </c>
      <c r="K15" s="3">
        <v>959.96597633136093</v>
      </c>
      <c r="L15" s="3">
        <v>967.46597633136093</v>
      </c>
      <c r="M15" s="3">
        <v>992.46597633136093</v>
      </c>
      <c r="N15" s="3">
        <v>1251.4659763313609</v>
      </c>
      <c r="O15" s="3">
        <v>1278.4659763313609</v>
      </c>
      <c r="P15" s="3">
        <v>1283.4659763313609</v>
      </c>
      <c r="Q15" s="3">
        <v>1283.4659763313609</v>
      </c>
      <c r="R15" s="3">
        <v>1283.4659763313609</v>
      </c>
      <c r="S15" s="3">
        <v>1284.4659763313609</v>
      </c>
      <c r="T15" s="3">
        <v>1284.4659763313609</v>
      </c>
      <c r="U15" s="3">
        <v>1287.4659763313609</v>
      </c>
      <c r="V15" s="3">
        <v>1287.4659763313609</v>
      </c>
      <c r="W15" s="3">
        <v>1288.4659763313609</v>
      </c>
      <c r="X15" s="3">
        <v>1285.4659763313609</v>
      </c>
      <c r="Y15" s="3">
        <v>1286.4659763313609</v>
      </c>
      <c r="Z15" s="3">
        <v>1286.4659763313609</v>
      </c>
      <c r="AA15" s="3">
        <v>1269.4659763313609</v>
      </c>
      <c r="AB15" s="3">
        <v>1287.4659763313609</v>
      </c>
      <c r="AC15" s="4">
        <f>AB15*$AC$42</f>
        <v>1287.4659763313609</v>
      </c>
      <c r="AD15" s="4">
        <f t="shared" ref="AD15:AD41" si="8">AC15*$AD$42</f>
        <v>1293.2377060460585</v>
      </c>
      <c r="AE15" s="4">
        <f t="shared" si="7"/>
        <v>1293.2377060460585</v>
      </c>
      <c r="AF15" s="4">
        <f t="shared" si="6"/>
        <v>1296.5466037944716</v>
      </c>
      <c r="AG15" s="4">
        <f t="shared" si="5"/>
        <v>1296.5466037944716</v>
      </c>
      <c r="AH15" s="4">
        <f t="shared" si="4"/>
        <v>1296.5466037944716</v>
      </c>
      <c r="AI15" s="4">
        <f t="shared" si="3"/>
        <v>1296.5466037944716</v>
      </c>
      <c r="AJ15" s="4">
        <f t="shared" si="2"/>
        <v>1309.2365381346215</v>
      </c>
      <c r="AK15" s="4">
        <f t="shared" si="1"/>
        <v>1309.2365381346215</v>
      </c>
      <c r="AL15" s="34">
        <f t="shared" si="0"/>
        <v>1309.2365381346215</v>
      </c>
      <c r="AM15" s="17">
        <f>AL15-AB15</f>
        <v>21.770561803260534</v>
      </c>
    </row>
    <row r="16" spans="1:39" s="19" customFormat="1" x14ac:dyDescent="0.2">
      <c r="A16" s="1" t="s">
        <v>27</v>
      </c>
      <c r="B16" s="3">
        <v>491.13371104815866</v>
      </c>
      <c r="C16" s="3">
        <v>684.93257790368273</v>
      </c>
      <c r="D16" s="3">
        <v>741.23640226628891</v>
      </c>
      <c r="E16" s="3">
        <v>751.5174220963172</v>
      </c>
      <c r="F16" s="3">
        <v>774.29972495088407</v>
      </c>
      <c r="G16" s="3">
        <v>783.06593320235754</v>
      </c>
      <c r="H16" s="3">
        <v>784.71426326129665</v>
      </c>
      <c r="I16" s="3">
        <v>828.41846758349709</v>
      </c>
      <c r="J16" s="3">
        <v>830.88333333333333</v>
      </c>
      <c r="K16" s="3">
        <v>839.33333333333337</v>
      </c>
      <c r="L16" s="3">
        <v>841.33333333333337</v>
      </c>
      <c r="M16" s="3">
        <v>1058.3333333333333</v>
      </c>
      <c r="N16" s="3">
        <v>1095.3333333333333</v>
      </c>
      <c r="O16" s="3">
        <v>1097.3333333333333</v>
      </c>
      <c r="P16" s="3">
        <v>1102.3333333333333</v>
      </c>
      <c r="Q16" s="3">
        <v>1102.3333333333333</v>
      </c>
      <c r="R16" s="3">
        <v>1101.3333333333333</v>
      </c>
      <c r="S16" s="3">
        <v>1104.3333333333333</v>
      </c>
      <c r="T16" s="3">
        <v>1104.3333333333333</v>
      </c>
      <c r="U16" s="3">
        <v>1104.3333333333333</v>
      </c>
      <c r="V16" s="3">
        <v>1103.3333333333333</v>
      </c>
      <c r="W16" s="3">
        <v>1104.3333333333333</v>
      </c>
      <c r="X16" s="3">
        <v>1108.3333333333333</v>
      </c>
      <c r="Y16" s="3">
        <v>1111.3333333333333</v>
      </c>
      <c r="Z16" s="3">
        <v>1113.3333333333333</v>
      </c>
      <c r="AA16" s="3">
        <v>1114.3333333333333</v>
      </c>
      <c r="AB16" s="4">
        <f>AA16*$AB$42</f>
        <v>1116.7572877273733</v>
      </c>
      <c r="AC16" s="4">
        <f t="shared" ref="AC16:AC41" si="9">AB16*$AC$42</f>
        <v>1116.7572877273733</v>
      </c>
      <c r="AD16" s="4">
        <f t="shared" si="8"/>
        <v>1121.7637277733061</v>
      </c>
      <c r="AE16" s="4">
        <f t="shared" si="7"/>
        <v>1121.7637277733061</v>
      </c>
      <c r="AF16" s="4">
        <f t="shared" si="6"/>
        <v>1124.6338895817096</v>
      </c>
      <c r="AG16" s="4">
        <f t="shared" si="5"/>
        <v>1124.6338895817096</v>
      </c>
      <c r="AH16" s="4">
        <f t="shared" si="4"/>
        <v>1124.6338895817096</v>
      </c>
      <c r="AI16" s="4">
        <f t="shared" si="3"/>
        <v>1124.6338895817096</v>
      </c>
      <c r="AJ16" s="4">
        <f t="shared" si="2"/>
        <v>1135.6412302925889</v>
      </c>
      <c r="AK16" s="4">
        <f t="shared" si="1"/>
        <v>1135.6412302925889</v>
      </c>
      <c r="AL16" s="34">
        <f t="shared" si="0"/>
        <v>1135.6412302925889</v>
      </c>
      <c r="AM16" s="17">
        <f>AL16-AA16</f>
        <v>21.307896959255686</v>
      </c>
    </row>
    <row r="17" spans="1:39" s="19" customFormat="1" x14ac:dyDescent="0.2">
      <c r="A17" s="1" t="s">
        <v>26</v>
      </c>
      <c r="B17" s="3">
        <v>522.18405099150141</v>
      </c>
      <c r="C17" s="3">
        <v>701.21657223796035</v>
      </c>
      <c r="D17" s="3">
        <v>762.02456090651549</v>
      </c>
      <c r="E17" s="3">
        <v>815.32722379603388</v>
      </c>
      <c r="F17" s="3">
        <v>837.54495088408635</v>
      </c>
      <c r="G17" s="3">
        <v>850.63601178781926</v>
      </c>
      <c r="H17" s="3">
        <v>909.93499017681734</v>
      </c>
      <c r="I17" s="3">
        <v>916.5291979949875</v>
      </c>
      <c r="J17" s="3">
        <v>920.07919799498745</v>
      </c>
      <c r="K17" s="3">
        <v>937.07919799498745</v>
      </c>
      <c r="L17" s="3">
        <v>1198.0791979949875</v>
      </c>
      <c r="M17" s="3">
        <v>1223.0791979949875</v>
      </c>
      <c r="N17" s="3">
        <v>1227.0791979949875</v>
      </c>
      <c r="O17" s="3">
        <v>1227.0791979949875</v>
      </c>
      <c r="P17" s="3">
        <v>1227.0791979949875</v>
      </c>
      <c r="Q17" s="3">
        <v>1226.0791979949875</v>
      </c>
      <c r="R17" s="3">
        <v>1229.0791979949875</v>
      </c>
      <c r="S17" s="3">
        <v>1232.0791979949875</v>
      </c>
      <c r="T17" s="3">
        <v>1233.0791979949875</v>
      </c>
      <c r="U17" s="3">
        <v>1238.0791979949875</v>
      </c>
      <c r="V17" s="3">
        <v>1236.0791979949875</v>
      </c>
      <c r="W17" s="3">
        <v>1231.0791979949875</v>
      </c>
      <c r="X17" s="3">
        <v>1230.0791979949875</v>
      </c>
      <c r="Y17" s="3">
        <v>1228.0791979949875</v>
      </c>
      <c r="Z17" s="3">
        <v>1230.0791979949875</v>
      </c>
      <c r="AA17" s="4">
        <f>Z17*$AA$42</f>
        <v>1230.0791979949875</v>
      </c>
      <c r="AB17" s="4">
        <f t="shared" ref="AB17:AB41" si="10">AA17*$AB$42</f>
        <v>1232.7549286653407</v>
      </c>
      <c r="AC17" s="4">
        <f t="shared" si="9"/>
        <v>1232.7549286653407</v>
      </c>
      <c r="AD17" s="4">
        <f t="shared" si="8"/>
        <v>1238.2813879143782</v>
      </c>
      <c r="AE17" s="4">
        <f t="shared" si="7"/>
        <v>1238.2813879143782</v>
      </c>
      <c r="AF17" s="4">
        <f t="shared" si="6"/>
        <v>1241.4496735877824</v>
      </c>
      <c r="AG17" s="4">
        <f t="shared" si="5"/>
        <v>1241.4496735877824</v>
      </c>
      <c r="AH17" s="4">
        <f t="shared" si="4"/>
        <v>1241.4496735877824</v>
      </c>
      <c r="AI17" s="4">
        <f t="shared" si="3"/>
        <v>1241.4496735877824</v>
      </c>
      <c r="AJ17" s="4">
        <f t="shared" si="2"/>
        <v>1253.6003473840995</v>
      </c>
      <c r="AK17" s="4">
        <f t="shared" si="1"/>
        <v>1253.6003473840995</v>
      </c>
      <c r="AL17" s="34">
        <f t="shared" si="0"/>
        <v>1253.6003473840995</v>
      </c>
      <c r="AM17" s="17">
        <f>AL17-Z17</f>
        <v>23.521149389111997</v>
      </c>
    </row>
    <row r="18" spans="1:39" s="19" customFormat="1" x14ac:dyDescent="0.2">
      <c r="A18" s="2" t="s">
        <v>16</v>
      </c>
      <c r="B18" s="3">
        <v>645.39490084985835</v>
      </c>
      <c r="C18" s="3">
        <v>841.2632294617564</v>
      </c>
      <c r="D18" s="3">
        <v>945.24810198300281</v>
      </c>
      <c r="E18" s="3">
        <v>974.68623229461764</v>
      </c>
      <c r="F18" s="3">
        <v>989.72636542239684</v>
      </c>
      <c r="G18" s="3">
        <v>1056.9610805500981</v>
      </c>
      <c r="H18" s="3">
        <v>1070.954411027569</v>
      </c>
      <c r="I18" s="3">
        <v>1073.5444110275689</v>
      </c>
      <c r="J18" s="3">
        <v>1085.654411027569</v>
      </c>
      <c r="K18" s="3">
        <v>1309.5944110275691</v>
      </c>
      <c r="L18" s="3">
        <v>1350.6344110275691</v>
      </c>
      <c r="M18" s="3">
        <v>1354.6344110275691</v>
      </c>
      <c r="N18" s="3">
        <v>1366.6344110275691</v>
      </c>
      <c r="O18" s="3">
        <v>1363.6344110275691</v>
      </c>
      <c r="P18" s="3">
        <v>1359.6344110275691</v>
      </c>
      <c r="Q18" s="3">
        <v>1357.654411027569</v>
      </c>
      <c r="R18" s="3">
        <v>1358.664411027569</v>
      </c>
      <c r="S18" s="3">
        <v>1361.664411027569</v>
      </c>
      <c r="T18" s="3">
        <v>1367.664411027569</v>
      </c>
      <c r="U18" s="3">
        <v>1367.174411027569</v>
      </c>
      <c r="V18" s="3">
        <v>1370.8144110275691</v>
      </c>
      <c r="W18" s="3">
        <v>1374.8144110275691</v>
      </c>
      <c r="X18" s="3">
        <v>1367.8144110275691</v>
      </c>
      <c r="Y18" s="3">
        <v>1374.8144110275691</v>
      </c>
      <c r="Z18" s="4">
        <f>Y18*$Z$42</f>
        <v>1375.4098465275729</v>
      </c>
      <c r="AA18" s="4">
        <f t="shared" ref="AA18:AA41" si="11">Z18*$AA$42</f>
        <v>1375.4098465275729</v>
      </c>
      <c r="AB18" s="4">
        <f t="shared" si="10"/>
        <v>1378.4017077968786</v>
      </c>
      <c r="AC18" s="4">
        <f t="shared" si="9"/>
        <v>1378.4017077968786</v>
      </c>
      <c r="AD18" s="4">
        <f t="shared" si="8"/>
        <v>1384.5811037902013</v>
      </c>
      <c r="AE18" s="4">
        <f t="shared" si="7"/>
        <v>1384.5811037902013</v>
      </c>
      <c r="AF18" s="4">
        <f t="shared" si="6"/>
        <v>1388.1237141513188</v>
      </c>
      <c r="AG18" s="4">
        <f t="shared" si="5"/>
        <v>1388.1237141513188</v>
      </c>
      <c r="AH18" s="4">
        <f t="shared" si="4"/>
        <v>1388.1237141513188</v>
      </c>
      <c r="AI18" s="4">
        <f t="shared" si="3"/>
        <v>1388.1237141513188</v>
      </c>
      <c r="AJ18" s="4">
        <f t="shared" si="2"/>
        <v>1401.7099583611548</v>
      </c>
      <c r="AK18" s="4">
        <f t="shared" si="1"/>
        <v>1401.7099583611548</v>
      </c>
      <c r="AL18" s="34">
        <f t="shared" si="0"/>
        <v>1401.7099583611548</v>
      </c>
      <c r="AM18" s="17">
        <f>AL18-Y18</f>
        <v>26.895547333585682</v>
      </c>
    </row>
    <row r="19" spans="1:39" s="19" customFormat="1" x14ac:dyDescent="0.2">
      <c r="A19" s="2" t="s">
        <v>15</v>
      </c>
      <c r="B19" s="3">
        <v>513.49478753541075</v>
      </c>
      <c r="C19" s="3">
        <v>730.80453257790373</v>
      </c>
      <c r="D19" s="3">
        <v>800.58498583569406</v>
      </c>
      <c r="E19" s="3">
        <v>824.94951841359773</v>
      </c>
      <c r="F19" s="3">
        <v>933.41426326129658</v>
      </c>
      <c r="G19" s="3">
        <v>944.19238095238097</v>
      </c>
      <c r="H19" s="3">
        <v>950.74238095238093</v>
      </c>
      <c r="I19" s="3">
        <v>1030.2423809523809</v>
      </c>
      <c r="J19" s="3">
        <v>1235.2423809523809</v>
      </c>
      <c r="K19" s="3">
        <v>1270.0923809523808</v>
      </c>
      <c r="L19" s="3">
        <v>1277.0923809523808</v>
      </c>
      <c r="M19" s="3">
        <v>1292.0923809523808</v>
      </c>
      <c r="N19" s="3">
        <v>1297.0923809523808</v>
      </c>
      <c r="O19" s="3">
        <v>1298.9923809523809</v>
      </c>
      <c r="P19" s="3">
        <v>1296.0923809523808</v>
      </c>
      <c r="Q19" s="3">
        <v>1304.0923809523808</v>
      </c>
      <c r="R19" s="3">
        <v>1302.702380952381</v>
      </c>
      <c r="S19" s="3">
        <v>1305.202380952381</v>
      </c>
      <c r="T19" s="3">
        <v>1307.202380952381</v>
      </c>
      <c r="U19" s="3">
        <v>1308.202380952381</v>
      </c>
      <c r="V19" s="3">
        <v>1314.202380952381</v>
      </c>
      <c r="W19" s="3">
        <v>1315.202380952381</v>
      </c>
      <c r="X19" s="3">
        <v>1307.202380952381</v>
      </c>
      <c r="Y19" s="4">
        <f>X19*$Y$42</f>
        <v>1308.8362400432786</v>
      </c>
      <c r="Z19" s="4">
        <f t="shared" ref="Z19:Z41" si="12">Y19*$Z$42</f>
        <v>1309.4031002352885</v>
      </c>
      <c r="AA19" s="4">
        <f t="shared" si="11"/>
        <v>1309.4031002352885</v>
      </c>
      <c r="AB19" s="4">
        <f t="shared" si="10"/>
        <v>1312.2513802817002</v>
      </c>
      <c r="AC19" s="4">
        <f t="shared" si="9"/>
        <v>1312.2513802817002</v>
      </c>
      <c r="AD19" s="4">
        <f t="shared" si="8"/>
        <v>1318.134223342382</v>
      </c>
      <c r="AE19" s="4">
        <f t="shared" si="7"/>
        <v>1318.134223342382</v>
      </c>
      <c r="AF19" s="4">
        <f t="shared" si="6"/>
        <v>1321.5068217002345</v>
      </c>
      <c r="AG19" s="4">
        <f t="shared" si="5"/>
        <v>1321.5068217002345</v>
      </c>
      <c r="AH19" s="4">
        <f t="shared" si="4"/>
        <v>1321.5068217002345</v>
      </c>
      <c r="AI19" s="4">
        <f t="shared" si="3"/>
        <v>1321.5068217002345</v>
      </c>
      <c r="AJ19" s="4">
        <f t="shared" si="2"/>
        <v>1334.4410538738853</v>
      </c>
      <c r="AK19" s="4">
        <f t="shared" si="1"/>
        <v>1334.4410538738853</v>
      </c>
      <c r="AL19" s="34">
        <f t="shared" si="0"/>
        <v>1334.4410538738853</v>
      </c>
      <c r="AM19" s="17">
        <f>AL19-X19</f>
        <v>27.238672921504303</v>
      </c>
    </row>
    <row r="20" spans="1:39" s="19" customFormat="1" x14ac:dyDescent="0.2">
      <c r="A20" s="2" t="s">
        <v>14</v>
      </c>
      <c r="B20" s="3">
        <v>526.84</v>
      </c>
      <c r="C20" s="3">
        <v>723</v>
      </c>
      <c r="D20" s="3">
        <v>780.73</v>
      </c>
      <c r="E20" s="3">
        <v>817.73</v>
      </c>
      <c r="F20" s="3">
        <v>841.62</v>
      </c>
      <c r="G20" s="3">
        <v>850.38</v>
      </c>
      <c r="H20" s="3">
        <v>1011.38</v>
      </c>
      <c r="I20" s="3">
        <v>1154.3799999999999</v>
      </c>
      <c r="J20" s="3">
        <v>1199.4499999999998</v>
      </c>
      <c r="K20" s="3">
        <v>1205.19</v>
      </c>
      <c r="L20" s="3">
        <v>1212.3399999999999</v>
      </c>
      <c r="M20" s="3">
        <v>1215.32</v>
      </c>
      <c r="N20" s="3">
        <v>1218.32</v>
      </c>
      <c r="O20" s="3">
        <v>1224.33</v>
      </c>
      <c r="P20" s="3">
        <v>1228.33</v>
      </c>
      <c r="Q20" s="3">
        <v>1230.3499999999999</v>
      </c>
      <c r="R20" s="3">
        <v>1235.3499999999999</v>
      </c>
      <c r="S20" s="3">
        <v>1240.3499999999999</v>
      </c>
      <c r="T20" s="3">
        <v>1239.5899999999999</v>
      </c>
      <c r="U20" s="3">
        <v>1243.5899999999999</v>
      </c>
      <c r="V20" s="3">
        <v>1243.5899999999999</v>
      </c>
      <c r="W20" s="3">
        <v>1240.5899999999999</v>
      </c>
      <c r="X20" s="4">
        <f>W20*$X$42</f>
        <v>1242.7698171994082</v>
      </c>
      <c r="Y20" s="4">
        <f t="shared" ref="Y20:Y41" si="13">X20*$Y$42</f>
        <v>1244.323142677782</v>
      </c>
      <c r="Z20" s="4">
        <f t="shared" si="12"/>
        <v>1244.862062088783</v>
      </c>
      <c r="AA20" s="4">
        <f t="shared" si="11"/>
        <v>1244.862062088783</v>
      </c>
      <c r="AB20" s="4">
        <f t="shared" si="10"/>
        <v>1247.5699491950113</v>
      </c>
      <c r="AC20" s="4">
        <f t="shared" si="9"/>
        <v>1247.5699491950113</v>
      </c>
      <c r="AD20" s="4">
        <f t="shared" si="8"/>
        <v>1253.1628244082663</v>
      </c>
      <c r="AE20" s="4">
        <f t="shared" si="7"/>
        <v>1253.1628244082663</v>
      </c>
      <c r="AF20" s="4">
        <f t="shared" si="6"/>
        <v>1256.3691859523922</v>
      </c>
      <c r="AG20" s="4">
        <f t="shared" si="5"/>
        <v>1256.3691859523922</v>
      </c>
      <c r="AH20" s="4">
        <f t="shared" si="4"/>
        <v>1256.3691859523922</v>
      </c>
      <c r="AI20" s="4">
        <f t="shared" si="3"/>
        <v>1256.3691859523922</v>
      </c>
      <c r="AJ20" s="4">
        <f t="shared" si="2"/>
        <v>1268.6658842971055</v>
      </c>
      <c r="AK20" s="4">
        <f t="shared" si="1"/>
        <v>1268.6658842971055</v>
      </c>
      <c r="AL20" s="34">
        <f t="shared" si="0"/>
        <v>1268.6658842971055</v>
      </c>
      <c r="AM20" s="17">
        <f>AL20-W20</f>
        <v>28.075884297105631</v>
      </c>
    </row>
    <row r="21" spans="1:39" s="19" customFormat="1" x14ac:dyDescent="0.2">
      <c r="A21" s="2" t="s">
        <v>13</v>
      </c>
      <c r="B21" s="3">
        <v>593</v>
      </c>
      <c r="C21" s="3">
        <v>767.85</v>
      </c>
      <c r="D21" s="3">
        <v>854.23</v>
      </c>
      <c r="E21" s="3">
        <v>904.58</v>
      </c>
      <c r="F21" s="3">
        <v>926.23</v>
      </c>
      <c r="G21" s="3">
        <v>1076.75</v>
      </c>
      <c r="H21" s="3">
        <v>1245.82</v>
      </c>
      <c r="I21" s="3">
        <v>1305.82</v>
      </c>
      <c r="J21" s="3">
        <v>1322.08</v>
      </c>
      <c r="K21" s="3">
        <v>1339.33</v>
      </c>
      <c r="L21" s="3">
        <v>1347.33</v>
      </c>
      <c r="M21" s="3">
        <v>1344.33</v>
      </c>
      <c r="N21" s="3">
        <v>1354.6</v>
      </c>
      <c r="O21" s="3">
        <v>1356.0900000000001</v>
      </c>
      <c r="P21" s="3">
        <v>1359.0900000000001</v>
      </c>
      <c r="Q21" s="3">
        <v>1366</v>
      </c>
      <c r="R21" s="3">
        <v>1367</v>
      </c>
      <c r="S21" s="3">
        <v>1367</v>
      </c>
      <c r="T21" s="3">
        <v>1371</v>
      </c>
      <c r="U21" s="3">
        <v>1378</v>
      </c>
      <c r="V21" s="3">
        <v>1372</v>
      </c>
      <c r="W21" s="4">
        <f>V21*$W$42</f>
        <v>1393.2195269596189</v>
      </c>
      <c r="X21" s="4">
        <f t="shared" ref="X21:X41" si="14">W21*$X$42</f>
        <v>1395.6675266109282</v>
      </c>
      <c r="Y21" s="4">
        <f t="shared" si="13"/>
        <v>1397.4119573964372</v>
      </c>
      <c r="Z21" s="4">
        <f t="shared" si="12"/>
        <v>1398.0171799493064</v>
      </c>
      <c r="AA21" s="4">
        <f t="shared" si="11"/>
        <v>1398.0171799493064</v>
      </c>
      <c r="AB21" s="4">
        <f t="shared" si="10"/>
        <v>1401.0582178370851</v>
      </c>
      <c r="AC21" s="4">
        <f t="shared" si="9"/>
        <v>1401.0582178370851</v>
      </c>
      <c r="AD21" s="4">
        <f t="shared" si="8"/>
        <v>1407.3391833123469</v>
      </c>
      <c r="AE21" s="4">
        <f t="shared" si="7"/>
        <v>1407.3391833123469</v>
      </c>
      <c r="AF21" s="4">
        <f t="shared" si="6"/>
        <v>1410.940022843351</v>
      </c>
      <c r="AG21" s="4">
        <f t="shared" si="5"/>
        <v>1410.940022843351</v>
      </c>
      <c r="AH21" s="4">
        <f t="shared" si="4"/>
        <v>1410.940022843351</v>
      </c>
      <c r="AI21" s="4">
        <f t="shared" si="3"/>
        <v>1410.940022843351</v>
      </c>
      <c r="AJ21" s="4">
        <f t="shared" si="2"/>
        <v>1424.7495814009621</v>
      </c>
      <c r="AK21" s="4">
        <f t="shared" si="1"/>
        <v>1424.7495814009621</v>
      </c>
      <c r="AL21" s="34">
        <f t="shared" si="0"/>
        <v>1424.7495814009621</v>
      </c>
      <c r="AM21" s="17">
        <f>AL21-V21</f>
        <v>52.749581400962143</v>
      </c>
    </row>
    <row r="22" spans="1:39" s="19" customFormat="1" x14ac:dyDescent="0.2">
      <c r="A22" s="1" t="s">
        <v>12</v>
      </c>
      <c r="B22" s="3">
        <v>597.44000000000005</v>
      </c>
      <c r="C22" s="3">
        <v>822.9</v>
      </c>
      <c r="D22" s="3">
        <v>938.32999999999993</v>
      </c>
      <c r="E22" s="3">
        <v>968.28</v>
      </c>
      <c r="F22" s="3">
        <v>1218.1300000000001</v>
      </c>
      <c r="G22" s="3">
        <v>1358.13</v>
      </c>
      <c r="H22" s="3">
        <v>1417.13</v>
      </c>
      <c r="I22" s="3">
        <v>1440.3</v>
      </c>
      <c r="J22" s="3">
        <v>1463.31</v>
      </c>
      <c r="K22" s="3">
        <v>1465.29</v>
      </c>
      <c r="L22" s="3">
        <v>1460.28</v>
      </c>
      <c r="M22" s="3">
        <v>1472.28</v>
      </c>
      <c r="N22" s="3">
        <v>1477.28</v>
      </c>
      <c r="O22" s="3">
        <v>1482.28</v>
      </c>
      <c r="P22" s="3">
        <v>1504</v>
      </c>
      <c r="Q22" s="3">
        <v>1489</v>
      </c>
      <c r="R22" s="3">
        <v>1493</v>
      </c>
      <c r="S22" s="3">
        <v>1503</v>
      </c>
      <c r="T22" s="3">
        <v>1501</v>
      </c>
      <c r="U22" s="3">
        <v>1508</v>
      </c>
      <c r="V22" s="4">
        <f>U22*$V$42</f>
        <v>1528.7899139718895</v>
      </c>
      <c r="W22" s="4">
        <f t="shared" ref="W22:W41" si="15">V22*$W$42</f>
        <v>1552.4343737350966</v>
      </c>
      <c r="X22" s="4">
        <f t="shared" si="14"/>
        <v>1555.1621267790679</v>
      </c>
      <c r="Y22" s="4">
        <f t="shared" si="13"/>
        <v>1557.10590825903</v>
      </c>
      <c r="Z22" s="4">
        <f t="shared" si="12"/>
        <v>1557.7802946544637</v>
      </c>
      <c r="AA22" s="4">
        <f t="shared" si="11"/>
        <v>1557.7802946544637</v>
      </c>
      <c r="AB22" s="4">
        <f t="shared" si="10"/>
        <v>1561.1688573737367</v>
      </c>
      <c r="AC22" s="4">
        <f t="shared" si="9"/>
        <v>1561.1688573737367</v>
      </c>
      <c r="AD22" s="4">
        <f t="shared" si="8"/>
        <v>1568.1676013012775</v>
      </c>
      <c r="AE22" s="4">
        <f t="shared" si="7"/>
        <v>1568.1676013012775</v>
      </c>
      <c r="AF22" s="4">
        <f t="shared" si="6"/>
        <v>1572.1799388791424</v>
      </c>
      <c r="AG22" s="4">
        <f t="shared" si="5"/>
        <v>1572.1799388791424</v>
      </c>
      <c r="AH22" s="4">
        <f t="shared" si="4"/>
        <v>1572.1799388791424</v>
      </c>
      <c r="AI22" s="4">
        <f t="shared" si="3"/>
        <v>1572.1799388791424</v>
      </c>
      <c r="AJ22" s="4">
        <f t="shared" si="2"/>
        <v>1587.5676311818247</v>
      </c>
      <c r="AK22" s="4">
        <f t="shared" si="1"/>
        <v>1587.5676311818247</v>
      </c>
      <c r="AL22" s="34">
        <f t="shared" si="0"/>
        <v>1587.5676311818247</v>
      </c>
      <c r="AM22" s="17">
        <f>AL22-U22</f>
        <v>79.567631181824709</v>
      </c>
    </row>
    <row r="23" spans="1:39" s="19" customFormat="1" x14ac:dyDescent="0.2">
      <c r="A23" s="1" t="s">
        <v>11</v>
      </c>
      <c r="B23" s="3">
        <v>620</v>
      </c>
      <c r="C23" s="3">
        <v>931.8</v>
      </c>
      <c r="D23" s="3">
        <v>1037.71</v>
      </c>
      <c r="E23" s="3">
        <v>1276.6500000000001</v>
      </c>
      <c r="F23" s="3">
        <v>1397.27</v>
      </c>
      <c r="G23" s="3">
        <v>1452.27</v>
      </c>
      <c r="H23" s="3">
        <v>1466.27</v>
      </c>
      <c r="I23" s="3">
        <v>1473.99</v>
      </c>
      <c r="J23" s="3">
        <v>1480.99</v>
      </c>
      <c r="K23" s="3">
        <v>1482.99</v>
      </c>
      <c r="L23" s="3">
        <v>1494.99</v>
      </c>
      <c r="M23" s="3">
        <v>1506.99</v>
      </c>
      <c r="N23" s="3">
        <v>1517.99</v>
      </c>
      <c r="O23" s="3">
        <v>1536.99</v>
      </c>
      <c r="P23" s="3">
        <v>1521.99</v>
      </c>
      <c r="Q23" s="3">
        <v>1527.99</v>
      </c>
      <c r="R23" s="3">
        <v>1534.99</v>
      </c>
      <c r="S23" s="3">
        <v>1532.99</v>
      </c>
      <c r="T23" s="3">
        <v>1546.99</v>
      </c>
      <c r="U23" s="4">
        <f>T23*$U$42</f>
        <v>1566.1128447829167</v>
      </c>
      <c r="V23" s="4">
        <f t="shared" ref="V23:V41" si="16">U23*$V$42</f>
        <v>1587.7039265556675</v>
      </c>
      <c r="W23" s="4">
        <f t="shared" si="15"/>
        <v>1612.2595579503038</v>
      </c>
      <c r="X23" s="4">
        <f t="shared" si="14"/>
        <v>1615.092428692717</v>
      </c>
      <c r="Y23" s="4">
        <f t="shared" si="13"/>
        <v>1617.111116453473</v>
      </c>
      <c r="Z23" s="4">
        <f t="shared" si="12"/>
        <v>1617.8114912520375</v>
      </c>
      <c r="AA23" s="4">
        <f t="shared" si="11"/>
        <v>1617.8114912520375</v>
      </c>
      <c r="AB23" s="4">
        <f t="shared" si="10"/>
        <v>1621.3306368753836</v>
      </c>
      <c r="AC23" s="4">
        <f t="shared" si="9"/>
        <v>1621.3306368753836</v>
      </c>
      <c r="AD23" s="4">
        <f t="shared" si="8"/>
        <v>1628.5990869829884</v>
      </c>
      <c r="AE23" s="4">
        <f t="shared" si="7"/>
        <v>1628.5990869829884</v>
      </c>
      <c r="AF23" s="4">
        <f t="shared" si="6"/>
        <v>1632.7660454831869</v>
      </c>
      <c r="AG23" s="4">
        <f t="shared" si="5"/>
        <v>1632.7660454831869</v>
      </c>
      <c r="AH23" s="4">
        <f t="shared" si="4"/>
        <v>1632.7660454831869</v>
      </c>
      <c r="AI23" s="4">
        <f t="shared" si="3"/>
        <v>1632.7660454831869</v>
      </c>
      <c r="AJ23" s="4">
        <f t="shared" si="2"/>
        <v>1648.7467235778804</v>
      </c>
      <c r="AK23" s="4">
        <f t="shared" si="1"/>
        <v>1648.7467235778804</v>
      </c>
      <c r="AL23" s="34">
        <f t="shared" si="0"/>
        <v>1648.7467235778804</v>
      </c>
      <c r="AM23" s="17">
        <f>AL23-T23</f>
        <v>101.75672357788039</v>
      </c>
    </row>
    <row r="24" spans="1:39" s="19" customFormat="1" x14ac:dyDescent="0.2">
      <c r="A24" s="1" t="s">
        <v>10</v>
      </c>
      <c r="B24" s="3">
        <v>1007</v>
      </c>
      <c r="C24" s="3">
        <v>1251</v>
      </c>
      <c r="D24" s="3">
        <v>1494.48</v>
      </c>
      <c r="E24" s="3">
        <v>1415.48</v>
      </c>
      <c r="F24" s="3">
        <v>1486.48</v>
      </c>
      <c r="G24" s="3">
        <v>1503.48</v>
      </c>
      <c r="H24" s="3">
        <v>1521.48</v>
      </c>
      <c r="I24" s="3">
        <v>1545.48</v>
      </c>
      <c r="J24" s="3">
        <v>1553.48</v>
      </c>
      <c r="K24" s="3">
        <v>1574.48</v>
      </c>
      <c r="L24" s="3">
        <v>1573.48</v>
      </c>
      <c r="M24" s="3">
        <v>1570.48</v>
      </c>
      <c r="N24" s="3">
        <v>1574.48</v>
      </c>
      <c r="O24" s="3">
        <v>1585</v>
      </c>
      <c r="P24" s="3">
        <v>1587.48</v>
      </c>
      <c r="Q24" s="3">
        <v>1595.48</v>
      </c>
      <c r="R24" s="3">
        <v>1587.48</v>
      </c>
      <c r="S24" s="3">
        <v>1598.48</v>
      </c>
      <c r="T24" s="4">
        <f>S24*$T$42</f>
        <v>1622.8713905307684</v>
      </c>
      <c r="U24" s="4">
        <f t="shared" ref="U24:U41" si="17">T24*$U$42</f>
        <v>1642.9322297758547</v>
      </c>
      <c r="V24" s="4">
        <f t="shared" si="16"/>
        <v>1665.5823754779003</v>
      </c>
      <c r="W24" s="4">
        <f t="shared" si="15"/>
        <v>1691.3424848947514</v>
      </c>
      <c r="X24" s="4">
        <f t="shared" si="14"/>
        <v>1694.314310750726</v>
      </c>
      <c r="Y24" s="4">
        <f t="shared" si="13"/>
        <v>1696.4320171440093</v>
      </c>
      <c r="Z24" s="4">
        <f t="shared" si="12"/>
        <v>1697.1667460195929</v>
      </c>
      <c r="AA24" s="4">
        <f t="shared" si="11"/>
        <v>1697.1667460195929</v>
      </c>
      <c r="AB24" s="4">
        <f t="shared" si="10"/>
        <v>1700.8585092186051</v>
      </c>
      <c r="AC24" s="4">
        <f t="shared" si="9"/>
        <v>1700.8585092186051</v>
      </c>
      <c r="AD24" s="4">
        <f t="shared" si="8"/>
        <v>1708.4834839974544</v>
      </c>
      <c r="AE24" s="4">
        <f t="shared" si="7"/>
        <v>1708.4834839974544</v>
      </c>
      <c r="AF24" s="4">
        <f t="shared" si="6"/>
        <v>1712.8548359360584</v>
      </c>
      <c r="AG24" s="4">
        <f t="shared" si="5"/>
        <v>1712.8548359360584</v>
      </c>
      <c r="AH24" s="4">
        <f t="shared" si="4"/>
        <v>1712.8548359360584</v>
      </c>
      <c r="AI24" s="4">
        <f t="shared" si="3"/>
        <v>1712.8548359360584</v>
      </c>
      <c r="AJ24" s="4">
        <f t="shared" si="2"/>
        <v>1729.6193821071131</v>
      </c>
      <c r="AK24" s="4">
        <f t="shared" si="1"/>
        <v>1729.6193821071131</v>
      </c>
      <c r="AL24" s="34">
        <f t="shared" si="0"/>
        <v>1729.6193821071131</v>
      </c>
      <c r="AM24" s="17">
        <f>AL24-S24</f>
        <v>131.13938210711308</v>
      </c>
    </row>
    <row r="25" spans="1:39" s="19" customFormat="1" x14ac:dyDescent="0.2">
      <c r="A25" s="1" t="s">
        <v>9</v>
      </c>
      <c r="B25" s="3">
        <v>836</v>
      </c>
      <c r="C25" s="3">
        <v>1321</v>
      </c>
      <c r="D25" s="3">
        <v>1239.3899999999999</v>
      </c>
      <c r="E25" s="3">
        <v>1363</v>
      </c>
      <c r="F25" s="3">
        <v>1386</v>
      </c>
      <c r="G25" s="3">
        <v>1421</v>
      </c>
      <c r="H25" s="3">
        <v>1443</v>
      </c>
      <c r="I25" s="3">
        <v>1463</v>
      </c>
      <c r="J25" s="3">
        <v>1484</v>
      </c>
      <c r="K25" s="3">
        <v>1491</v>
      </c>
      <c r="L25" s="3">
        <v>1497</v>
      </c>
      <c r="M25" s="3">
        <v>1504</v>
      </c>
      <c r="N25" s="3">
        <v>1507</v>
      </c>
      <c r="O25" s="3">
        <v>1508</v>
      </c>
      <c r="P25" s="3">
        <v>1516</v>
      </c>
      <c r="Q25" s="3">
        <v>1524</v>
      </c>
      <c r="R25" s="3">
        <v>1518</v>
      </c>
      <c r="S25" s="4">
        <f>R25*$S$42</f>
        <v>1541.6141757061325</v>
      </c>
      <c r="T25" s="4">
        <f t="shared" ref="T25:T41" si="18">S25*$T$42</f>
        <v>1565.1378440707144</v>
      </c>
      <c r="U25" s="4">
        <f t="shared" si="17"/>
        <v>1584.4850202360633</v>
      </c>
      <c r="V25" s="4">
        <f t="shared" si="16"/>
        <v>1606.3293884459144</v>
      </c>
      <c r="W25" s="4">
        <f t="shared" si="15"/>
        <v>1631.1730836092936</v>
      </c>
      <c r="X25" s="4">
        <f t="shared" si="14"/>
        <v>1634.0391869495295</v>
      </c>
      <c r="Y25" s="4">
        <f t="shared" si="13"/>
        <v>1636.0815560726146</v>
      </c>
      <c r="Z25" s="4">
        <f t="shared" si="12"/>
        <v>1636.7901470151978</v>
      </c>
      <c r="AA25" s="4">
        <f t="shared" si="11"/>
        <v>1636.7901470151978</v>
      </c>
      <c r="AB25" s="4">
        <f t="shared" si="10"/>
        <v>1640.3505759733002</v>
      </c>
      <c r="AC25" s="4">
        <f t="shared" si="9"/>
        <v>1640.3505759733002</v>
      </c>
      <c r="AD25" s="4">
        <f t="shared" si="8"/>
        <v>1647.7042927595446</v>
      </c>
      <c r="AE25" s="4">
        <f t="shared" si="7"/>
        <v>1647.7042927595446</v>
      </c>
      <c r="AF25" s="4">
        <f t="shared" si="6"/>
        <v>1651.9201341310677</v>
      </c>
      <c r="AG25" s="4">
        <f t="shared" si="5"/>
        <v>1651.9201341310677</v>
      </c>
      <c r="AH25" s="4">
        <f t="shared" si="4"/>
        <v>1651.9201341310677</v>
      </c>
      <c r="AI25" s="4">
        <f t="shared" si="3"/>
        <v>1651.9201341310677</v>
      </c>
      <c r="AJ25" s="4">
        <f t="shared" si="2"/>
        <v>1668.0882826387613</v>
      </c>
      <c r="AK25" s="4">
        <f t="shared" si="1"/>
        <v>1668.0882826387613</v>
      </c>
      <c r="AL25" s="34">
        <f t="shared" si="0"/>
        <v>1668.0882826387613</v>
      </c>
      <c r="AM25" s="17">
        <f>AL25-R25</f>
        <v>150.08828263876126</v>
      </c>
    </row>
    <row r="26" spans="1:39" s="19" customFormat="1" x14ac:dyDescent="0.2">
      <c r="A26" s="2" t="s">
        <v>8</v>
      </c>
      <c r="B26" s="3">
        <v>1168</v>
      </c>
      <c r="C26" s="3">
        <v>1089.19</v>
      </c>
      <c r="D26" s="3">
        <v>1180.83</v>
      </c>
      <c r="E26" s="3">
        <v>1241.83</v>
      </c>
      <c r="F26" s="3">
        <v>1293.22</v>
      </c>
      <c r="G26" s="3">
        <v>1328.22</v>
      </c>
      <c r="H26" s="3">
        <v>1348.22</v>
      </c>
      <c r="I26" s="3">
        <v>1385.22</v>
      </c>
      <c r="J26" s="3">
        <v>1386.22</v>
      </c>
      <c r="K26" s="3">
        <v>1395</v>
      </c>
      <c r="L26" s="3">
        <v>1400</v>
      </c>
      <c r="M26" s="3">
        <v>1401</v>
      </c>
      <c r="N26" s="3">
        <v>1401</v>
      </c>
      <c r="O26" s="3">
        <v>1407</v>
      </c>
      <c r="P26" s="3">
        <v>1409</v>
      </c>
      <c r="Q26" s="3">
        <v>1414</v>
      </c>
      <c r="R26" s="4">
        <f>Q26*$R$42</f>
        <v>1433.2481214308139</v>
      </c>
      <c r="S26" s="4">
        <f t="shared" ref="S26:S41" si="19">R26*$S$42</f>
        <v>1455.5438875506766</v>
      </c>
      <c r="T26" s="4">
        <f t="shared" si="18"/>
        <v>1477.7541994694502</v>
      </c>
      <c r="U26" s="4">
        <f t="shared" si="17"/>
        <v>1496.0211980820836</v>
      </c>
      <c r="V26" s="4">
        <f t="shared" si="16"/>
        <v>1516.6459673183235</v>
      </c>
      <c r="W26" s="4">
        <f t="shared" si="15"/>
        <v>1540.1026072539712</v>
      </c>
      <c r="X26" s="4">
        <f t="shared" si="14"/>
        <v>1542.8086923845508</v>
      </c>
      <c r="Y26" s="4">
        <f t="shared" si="13"/>
        <v>1544.7370334312768</v>
      </c>
      <c r="Z26" s="4">
        <f t="shared" si="12"/>
        <v>1545.4060628366262</v>
      </c>
      <c r="AA26" s="4">
        <f t="shared" si="11"/>
        <v>1545.4060628366262</v>
      </c>
      <c r="AB26" s="4">
        <f t="shared" si="10"/>
        <v>1548.7677084991349</v>
      </c>
      <c r="AC26" s="4">
        <f t="shared" si="9"/>
        <v>1548.7677084991349</v>
      </c>
      <c r="AD26" s="4">
        <f t="shared" si="8"/>
        <v>1555.7108578861039</v>
      </c>
      <c r="AE26" s="4">
        <f t="shared" si="7"/>
        <v>1555.7108578861039</v>
      </c>
      <c r="AF26" s="4">
        <f t="shared" si="6"/>
        <v>1559.6913234499946</v>
      </c>
      <c r="AG26" s="4">
        <f t="shared" si="5"/>
        <v>1559.6913234499946</v>
      </c>
      <c r="AH26" s="4">
        <f t="shared" si="4"/>
        <v>1559.6913234499946</v>
      </c>
      <c r="AI26" s="4">
        <f t="shared" si="3"/>
        <v>1559.6913234499946</v>
      </c>
      <c r="AJ26" s="4">
        <f t="shared" si="2"/>
        <v>1574.9567835788919</v>
      </c>
      <c r="AK26" s="4">
        <f t="shared" si="1"/>
        <v>1574.9567835788919</v>
      </c>
      <c r="AL26" s="34">
        <f>AK26</f>
        <v>1574.9567835788919</v>
      </c>
      <c r="AM26" s="17">
        <f>AL26-Q26</f>
        <v>160.95678357889187</v>
      </c>
    </row>
    <row r="27" spans="1:39" s="19" customFormat="1" x14ac:dyDescent="0.2">
      <c r="A27" s="2" t="s">
        <v>7</v>
      </c>
      <c r="B27" s="3">
        <v>661</v>
      </c>
      <c r="C27" s="3">
        <v>878</v>
      </c>
      <c r="D27" s="3">
        <v>1007</v>
      </c>
      <c r="E27" s="3">
        <v>1099</v>
      </c>
      <c r="F27" s="3">
        <v>1152</v>
      </c>
      <c r="G27" s="3">
        <v>1175</v>
      </c>
      <c r="H27" s="3">
        <v>1218</v>
      </c>
      <c r="I27" s="3">
        <v>1235</v>
      </c>
      <c r="J27" s="3">
        <v>1239</v>
      </c>
      <c r="K27" s="3">
        <v>1239</v>
      </c>
      <c r="L27" s="3">
        <v>1255</v>
      </c>
      <c r="M27" s="3">
        <v>1259</v>
      </c>
      <c r="N27" s="3">
        <v>1265</v>
      </c>
      <c r="O27" s="3">
        <v>1273</v>
      </c>
      <c r="P27" s="3">
        <v>1276</v>
      </c>
      <c r="Q27" s="4">
        <f>P27*$Q$42</f>
        <v>1292.7071105925372</v>
      </c>
      <c r="R27" s="4">
        <f t="shared" ref="R27:R41" si="20">Q27*$R$42</f>
        <v>1310.3041285834577</v>
      </c>
      <c r="S27" s="4">
        <f t="shared" si="19"/>
        <v>1330.6873643679376</v>
      </c>
      <c r="T27" s="4">
        <f t="shared" si="18"/>
        <v>1350.9924762108492</v>
      </c>
      <c r="U27" s="4">
        <f t="shared" si="17"/>
        <v>1367.6925320777057</v>
      </c>
      <c r="V27" s="4">
        <f t="shared" si="16"/>
        <v>1386.5481090550873</v>
      </c>
      <c r="W27" s="4">
        <f t="shared" si="15"/>
        <v>1407.9926389245502</v>
      </c>
      <c r="X27" s="4">
        <f t="shared" si="14"/>
        <v>1410.4665961311759</v>
      </c>
      <c r="Y27" s="4">
        <f t="shared" si="13"/>
        <v>1412.2295241246343</v>
      </c>
      <c r="Z27" s="4">
        <f t="shared" si="12"/>
        <v>1412.8411642020676</v>
      </c>
      <c r="AA27" s="4">
        <f t="shared" si="11"/>
        <v>1412.8411642020676</v>
      </c>
      <c r="AB27" s="4">
        <f t="shared" si="10"/>
        <v>1415.914447972377</v>
      </c>
      <c r="AC27" s="4">
        <f t="shared" si="9"/>
        <v>1415.914447972377</v>
      </c>
      <c r="AD27" s="4">
        <f t="shared" si="8"/>
        <v>1422.2620141551502</v>
      </c>
      <c r="AE27" s="4">
        <f t="shared" si="7"/>
        <v>1422.2620141551502</v>
      </c>
      <c r="AF27" s="4">
        <f t="shared" si="6"/>
        <v>1425.9010354690895</v>
      </c>
      <c r="AG27" s="4">
        <f t="shared" si="5"/>
        <v>1425.9010354690895</v>
      </c>
      <c r="AH27" s="4">
        <f t="shared" si="4"/>
        <v>1425.9010354690895</v>
      </c>
      <c r="AI27" s="4">
        <f t="shared" si="3"/>
        <v>1425.9010354690895</v>
      </c>
      <c r="AJ27" s="4">
        <f t="shared" si="2"/>
        <v>1439.8570247584053</v>
      </c>
      <c r="AK27" s="4">
        <f t="shared" si="1"/>
        <v>1439.8570247584053</v>
      </c>
      <c r="AL27" s="34">
        <f t="shared" si="0"/>
        <v>1439.8570247584053</v>
      </c>
      <c r="AM27" s="17">
        <f>AL27-P27</f>
        <v>163.85702475840526</v>
      </c>
    </row>
    <row r="28" spans="1:39" s="19" customFormat="1" x14ac:dyDescent="0.2">
      <c r="A28" s="2" t="s">
        <v>6</v>
      </c>
      <c r="B28" s="3">
        <v>654</v>
      </c>
      <c r="C28" s="3">
        <v>887</v>
      </c>
      <c r="D28" s="3">
        <v>1043</v>
      </c>
      <c r="E28" s="3">
        <v>1116</v>
      </c>
      <c r="F28" s="3">
        <v>1140</v>
      </c>
      <c r="G28" s="3">
        <v>1195</v>
      </c>
      <c r="H28" s="3">
        <v>1206</v>
      </c>
      <c r="I28" s="3">
        <v>1212</v>
      </c>
      <c r="J28" s="3">
        <v>1230</v>
      </c>
      <c r="K28" s="3">
        <v>1229</v>
      </c>
      <c r="L28" s="3">
        <v>1233</v>
      </c>
      <c r="M28" s="3">
        <v>1252</v>
      </c>
      <c r="N28" s="3">
        <v>1247</v>
      </c>
      <c r="O28" s="3">
        <v>1262</v>
      </c>
      <c r="P28" s="4">
        <f>O28*$P$42</f>
        <v>1280.4561642601452</v>
      </c>
      <c r="Q28" s="4">
        <f t="shared" ref="Q28:Q41" si="21">P28*$Q$42</f>
        <v>1297.2216209570029</v>
      </c>
      <c r="R28" s="4">
        <f t="shared" si="20"/>
        <v>1314.8800928685005</v>
      </c>
      <c r="S28" s="4">
        <f t="shared" si="19"/>
        <v>1335.3345128589435</v>
      </c>
      <c r="T28" s="4">
        <f t="shared" si="18"/>
        <v>1355.7105360762223</v>
      </c>
      <c r="U28" s="4">
        <f t="shared" si="17"/>
        <v>1372.4689134102389</v>
      </c>
      <c r="V28" s="4">
        <f t="shared" si="16"/>
        <v>1391.3903395633502</v>
      </c>
      <c r="W28" s="4">
        <f t="shared" si="15"/>
        <v>1412.9097599873428</v>
      </c>
      <c r="X28" s="4">
        <f t="shared" si="14"/>
        <v>1415.3923569742863</v>
      </c>
      <c r="Y28" s="4">
        <f t="shared" si="13"/>
        <v>1417.1614416266143</v>
      </c>
      <c r="Z28" s="4">
        <f t="shared" si="12"/>
        <v>1417.7752177296377</v>
      </c>
      <c r="AA28" s="4">
        <f t="shared" si="11"/>
        <v>1417.7752177296377</v>
      </c>
      <c r="AB28" s="4">
        <f t="shared" si="10"/>
        <v>1420.8592343034725</v>
      </c>
      <c r="AC28" s="4">
        <f t="shared" si="9"/>
        <v>1420.8592343034725</v>
      </c>
      <c r="AD28" s="4">
        <f t="shared" si="8"/>
        <v>1427.2289680391943</v>
      </c>
      <c r="AE28" s="4">
        <f t="shared" si="7"/>
        <v>1427.2289680391943</v>
      </c>
      <c r="AF28" s="4">
        <f t="shared" si="6"/>
        <v>1430.8806978772097</v>
      </c>
      <c r="AG28" s="4">
        <f t="shared" si="5"/>
        <v>1430.8806978772097</v>
      </c>
      <c r="AH28" s="4">
        <f t="shared" si="4"/>
        <v>1430.8806978772097</v>
      </c>
      <c r="AI28" s="4">
        <f t="shared" si="3"/>
        <v>1430.8806978772097</v>
      </c>
      <c r="AJ28" s="4">
        <f t="shared" si="2"/>
        <v>1444.885425552643</v>
      </c>
      <c r="AK28" s="4">
        <f t="shared" si="1"/>
        <v>1444.885425552643</v>
      </c>
      <c r="AL28" s="34">
        <f t="shared" si="0"/>
        <v>1444.885425552643</v>
      </c>
      <c r="AM28" s="17">
        <f>AL28-O28</f>
        <v>182.88542555264303</v>
      </c>
    </row>
    <row r="29" spans="1:39" s="19" customFormat="1" x14ac:dyDescent="0.2">
      <c r="A29" s="2" t="s">
        <v>5</v>
      </c>
      <c r="B29" s="3">
        <v>654</v>
      </c>
      <c r="C29" s="3">
        <v>950</v>
      </c>
      <c r="D29" s="3">
        <v>1082</v>
      </c>
      <c r="E29" s="3">
        <v>1130.1100000000001</v>
      </c>
      <c r="F29" s="3">
        <v>1213</v>
      </c>
      <c r="G29" s="3">
        <v>1233</v>
      </c>
      <c r="H29" s="3">
        <v>1255</v>
      </c>
      <c r="I29" s="3">
        <v>1247</v>
      </c>
      <c r="J29" s="3">
        <v>1266</v>
      </c>
      <c r="K29" s="3">
        <v>1270</v>
      </c>
      <c r="L29" s="3">
        <v>1286</v>
      </c>
      <c r="M29" s="3">
        <v>1286</v>
      </c>
      <c r="N29" s="3">
        <v>1297</v>
      </c>
      <c r="O29" s="4">
        <f>N29*$O$42</f>
        <v>1316.6467249282468</v>
      </c>
      <c r="P29" s="4">
        <f t="shared" ref="P29:P41" si="22">O29*$P$42</f>
        <v>1335.9020721769457</v>
      </c>
      <c r="Q29" s="4">
        <f t="shared" si="21"/>
        <v>1353.3935013780899</v>
      </c>
      <c r="R29" s="4">
        <f t="shared" si="20"/>
        <v>1371.8166148563075</v>
      </c>
      <c r="S29" s="4">
        <f t="shared" si="19"/>
        <v>1393.1567456730459</v>
      </c>
      <c r="T29" s="4">
        <f t="shared" si="18"/>
        <v>1414.4150850043391</v>
      </c>
      <c r="U29" s="4">
        <f t="shared" si="17"/>
        <v>1431.8991282943111</v>
      </c>
      <c r="V29" s="4">
        <f t="shared" si="16"/>
        <v>1451.6398840593392</v>
      </c>
      <c r="W29" s="4">
        <f t="shared" si="15"/>
        <v>1474.0911316216245</v>
      </c>
      <c r="X29" s="4">
        <f t="shared" si="14"/>
        <v>1476.6812292382456</v>
      </c>
      <c r="Y29" s="4">
        <f t="shared" si="13"/>
        <v>1478.5269182347658</v>
      </c>
      <c r="Z29" s="4">
        <f t="shared" si="12"/>
        <v>1479.167271876513</v>
      </c>
      <c r="AA29" s="4">
        <f t="shared" si="11"/>
        <v>1479.167271876513</v>
      </c>
      <c r="AB29" s="4">
        <f t="shared" si="10"/>
        <v>1482.3848315607952</v>
      </c>
      <c r="AC29" s="4">
        <f t="shared" si="9"/>
        <v>1482.3848315607952</v>
      </c>
      <c r="AD29" s="4">
        <f t="shared" si="8"/>
        <v>1489.0303854924932</v>
      </c>
      <c r="AE29" s="4">
        <f t="shared" si="7"/>
        <v>1489.0303854924932</v>
      </c>
      <c r="AF29" s="4">
        <f t="shared" si="6"/>
        <v>1492.8402413811982</v>
      </c>
      <c r="AG29" s="4">
        <f t="shared" si="5"/>
        <v>1492.8402413811982</v>
      </c>
      <c r="AH29" s="4">
        <f t="shared" si="4"/>
        <v>1492.8402413811982</v>
      </c>
      <c r="AI29" s="4">
        <f t="shared" si="3"/>
        <v>1492.8402413811982</v>
      </c>
      <c r="AJ29" s="4">
        <f t="shared" si="2"/>
        <v>1507.4513973458347</v>
      </c>
      <c r="AK29" s="4">
        <f t="shared" si="1"/>
        <v>1507.4513973458347</v>
      </c>
      <c r="AL29" s="34">
        <f t="shared" si="0"/>
        <v>1507.4513973458347</v>
      </c>
      <c r="AM29" s="17">
        <f>AL29-N29</f>
        <v>210.45139734583472</v>
      </c>
    </row>
    <row r="30" spans="1:39" s="19" customFormat="1" x14ac:dyDescent="0.2">
      <c r="A30" s="1" t="s">
        <v>4</v>
      </c>
      <c r="B30" s="3">
        <v>744</v>
      </c>
      <c r="C30" s="3">
        <v>1003.39</v>
      </c>
      <c r="D30" s="3">
        <v>1095.9000000000001</v>
      </c>
      <c r="E30" s="3">
        <v>1247.46</v>
      </c>
      <c r="F30" s="3">
        <v>1266</v>
      </c>
      <c r="G30" s="3">
        <v>1289</v>
      </c>
      <c r="H30" s="3">
        <v>1286</v>
      </c>
      <c r="I30" s="3">
        <v>1306</v>
      </c>
      <c r="J30" s="3">
        <v>1317</v>
      </c>
      <c r="K30" s="3">
        <v>1325</v>
      </c>
      <c r="L30" s="3">
        <v>1344</v>
      </c>
      <c r="M30" s="3">
        <v>1342</v>
      </c>
      <c r="N30" s="4">
        <f>M30*$N$42</f>
        <v>1360.9281562060373</v>
      </c>
      <c r="O30" s="4">
        <f t="shared" ref="O30:O41" si="23">N30*$O$42</f>
        <v>1381.5432534551401</v>
      </c>
      <c r="P30" s="4">
        <f t="shared" si="22"/>
        <v>1401.7476823127181</v>
      </c>
      <c r="Q30" s="4">
        <f t="shared" si="21"/>
        <v>1420.1012509265358</v>
      </c>
      <c r="R30" s="4">
        <f t="shared" si="20"/>
        <v>1439.4324258359309</v>
      </c>
      <c r="S30" s="4">
        <f t="shared" si="19"/>
        <v>1461.8243956783513</v>
      </c>
      <c r="T30" s="4">
        <f t="shared" si="18"/>
        <v>1484.1305425944186</v>
      </c>
      <c r="U30" s="4">
        <f t="shared" si="17"/>
        <v>1502.4763612510478</v>
      </c>
      <c r="V30" s="4">
        <f t="shared" si="16"/>
        <v>1523.190124046278</v>
      </c>
      <c r="W30" s="4">
        <f t="shared" si="15"/>
        <v>1546.7479767444015</v>
      </c>
      <c r="X30" s="4">
        <f t="shared" si="14"/>
        <v>1549.4657383278879</v>
      </c>
      <c r="Y30" s="4">
        <f t="shared" si="13"/>
        <v>1551.4023999492942</v>
      </c>
      <c r="Z30" s="4">
        <f t="shared" si="12"/>
        <v>1552.0743161412627</v>
      </c>
      <c r="AA30" s="4">
        <f t="shared" si="11"/>
        <v>1552.0743161412627</v>
      </c>
      <c r="AB30" s="4">
        <f t="shared" si="10"/>
        <v>1555.4504669266234</v>
      </c>
      <c r="AC30" s="4">
        <f t="shared" si="9"/>
        <v>1555.4504669266234</v>
      </c>
      <c r="AD30" s="4">
        <f t="shared" si="8"/>
        <v>1562.4235752221005</v>
      </c>
      <c r="AE30" s="4">
        <f t="shared" si="7"/>
        <v>1562.4235752221005</v>
      </c>
      <c r="AF30" s="4">
        <f t="shared" si="6"/>
        <v>1566.4212160471011</v>
      </c>
      <c r="AG30" s="4">
        <f t="shared" si="5"/>
        <v>1566.4212160471011</v>
      </c>
      <c r="AH30" s="4">
        <f t="shared" si="4"/>
        <v>1566.4212160471011</v>
      </c>
      <c r="AI30" s="4">
        <f t="shared" si="3"/>
        <v>1566.4212160471011</v>
      </c>
      <c r="AJ30" s="4">
        <f t="shared" si="2"/>
        <v>1581.7525449191069</v>
      </c>
      <c r="AK30" s="4">
        <f t="shared" si="1"/>
        <v>1581.7525449191069</v>
      </c>
      <c r="AL30" s="34">
        <f t="shared" si="0"/>
        <v>1581.7525449191069</v>
      </c>
      <c r="AM30" s="17">
        <f>AL30-M30</f>
        <v>239.75254491910687</v>
      </c>
    </row>
    <row r="31" spans="1:39" s="19" customFormat="1" x14ac:dyDescent="0.2">
      <c r="A31" s="1" t="s">
        <v>3</v>
      </c>
      <c r="B31" s="3">
        <v>809</v>
      </c>
      <c r="C31" s="3">
        <v>1047</v>
      </c>
      <c r="D31" s="3">
        <v>1286</v>
      </c>
      <c r="E31" s="3">
        <v>1353</v>
      </c>
      <c r="F31" s="3">
        <v>1389</v>
      </c>
      <c r="G31" s="3">
        <v>1390</v>
      </c>
      <c r="H31" s="3">
        <v>1409.13</v>
      </c>
      <c r="I31" s="3">
        <v>1422</v>
      </c>
      <c r="J31" s="3">
        <v>1446</v>
      </c>
      <c r="K31" s="3">
        <v>1452</v>
      </c>
      <c r="L31" s="3">
        <v>1455</v>
      </c>
      <c r="M31" s="4">
        <f>L31*$M$42</f>
        <v>1473.1591139794223</v>
      </c>
      <c r="N31" s="4">
        <f t="shared" ref="N31:N40" si="24">M31*$N$42</f>
        <v>1493.9371958167919</v>
      </c>
      <c r="O31" s="4">
        <f t="shared" si="23"/>
        <v>1516.5670903012092</v>
      </c>
      <c r="P31" s="4">
        <f t="shared" si="22"/>
        <v>1538.7461801032136</v>
      </c>
      <c r="Q31" s="4">
        <f t="shared" si="21"/>
        <v>1558.893517567813</v>
      </c>
      <c r="R31" s="4">
        <f t="shared" si="20"/>
        <v>1580.114006764315</v>
      </c>
      <c r="S31" s="4">
        <f t="shared" si="19"/>
        <v>1604.6944348219261</v>
      </c>
      <c r="T31" s="4">
        <f t="shared" si="18"/>
        <v>1629.1806521298013</v>
      </c>
      <c r="U31" s="4">
        <f t="shared" si="17"/>
        <v>1649.3194822023997</v>
      </c>
      <c r="V31" s="4">
        <f t="shared" si="16"/>
        <v>1672.0576852177508</v>
      </c>
      <c r="W31" s="4">
        <f t="shared" si="15"/>
        <v>1697.91794260078</v>
      </c>
      <c r="X31" s="4">
        <f t="shared" si="14"/>
        <v>1700.9013220689887</v>
      </c>
      <c r="Y31" s="4">
        <f t="shared" si="13"/>
        <v>1703.0272615013798</v>
      </c>
      <c r="Z31" s="4">
        <f t="shared" si="12"/>
        <v>1703.7648467935023</v>
      </c>
      <c r="AA31" s="4">
        <f t="shared" si="11"/>
        <v>1703.7648467935023</v>
      </c>
      <c r="AB31" s="4">
        <f t="shared" si="10"/>
        <v>1707.4709625160233</v>
      </c>
      <c r="AC31" s="4">
        <f t="shared" si="9"/>
        <v>1707.4709625160233</v>
      </c>
      <c r="AD31" s="4">
        <f t="shared" si="8"/>
        <v>1715.1255810244045</v>
      </c>
      <c r="AE31" s="4">
        <f t="shared" si="7"/>
        <v>1715.1255810244045</v>
      </c>
      <c r="AF31" s="4">
        <f t="shared" si="6"/>
        <v>1719.5139275339172</v>
      </c>
      <c r="AG31" s="4">
        <f t="shared" si="5"/>
        <v>1719.5139275339172</v>
      </c>
      <c r="AH31" s="4">
        <f t="shared" si="4"/>
        <v>1719.5139275339172</v>
      </c>
      <c r="AI31" s="4">
        <f t="shared" si="3"/>
        <v>1719.5139275339172</v>
      </c>
      <c r="AJ31" s="4">
        <f t="shared" si="2"/>
        <v>1736.3436494841492</v>
      </c>
      <c r="AK31" s="4">
        <f t="shared" si="1"/>
        <v>1736.3436494841492</v>
      </c>
      <c r="AL31" s="34">
        <f t="shared" si="0"/>
        <v>1736.3436494841492</v>
      </c>
      <c r="AM31" s="17">
        <f>AL31-L31</f>
        <v>281.34364948414918</v>
      </c>
    </row>
    <row r="32" spans="1:39" s="19" customFormat="1" x14ac:dyDescent="0.2">
      <c r="A32" s="1" t="s">
        <v>2</v>
      </c>
      <c r="B32" s="3">
        <v>605</v>
      </c>
      <c r="C32" s="3">
        <v>916</v>
      </c>
      <c r="D32" s="3">
        <v>1014</v>
      </c>
      <c r="E32" s="3">
        <v>1066</v>
      </c>
      <c r="F32" s="3">
        <v>1081</v>
      </c>
      <c r="G32" s="3">
        <v>1112</v>
      </c>
      <c r="H32" s="3">
        <v>1120</v>
      </c>
      <c r="I32" s="3">
        <v>1132</v>
      </c>
      <c r="J32" s="3">
        <v>1136</v>
      </c>
      <c r="K32" s="3">
        <v>1192</v>
      </c>
      <c r="L32" s="4">
        <f>K32*$L$42</f>
        <v>1210.1935081532349</v>
      </c>
      <c r="M32" s="4">
        <f t="shared" ref="M32:M41" si="25">L32*$M$42</f>
        <v>1225.2973169860263</v>
      </c>
      <c r="N32" s="4">
        <f t="shared" si="24"/>
        <v>1242.5794473994019</v>
      </c>
      <c r="O32" s="4">
        <f t="shared" si="23"/>
        <v>1261.4018194923465</v>
      </c>
      <c r="P32" s="4">
        <f t="shared" si="22"/>
        <v>1279.8492356402046</v>
      </c>
      <c r="Q32" s="4">
        <f t="shared" si="21"/>
        <v>1296.6067456101225</v>
      </c>
      <c r="R32" s="4">
        <f t="shared" si="20"/>
        <v>1314.2568475107703</v>
      </c>
      <c r="S32" s="4">
        <f t="shared" si="19"/>
        <v>1334.7015722275735</v>
      </c>
      <c r="T32" s="4">
        <f t="shared" si="18"/>
        <v>1355.0679373308174</v>
      </c>
      <c r="U32" s="4">
        <f t="shared" si="17"/>
        <v>1371.8183712934701</v>
      </c>
      <c r="V32" s="4">
        <f t="shared" si="16"/>
        <v>1390.7308288029189</v>
      </c>
      <c r="W32" s="4">
        <f t="shared" si="15"/>
        <v>1412.2400491493888</v>
      </c>
      <c r="X32" s="4">
        <f t="shared" si="14"/>
        <v>1414.7214694000993</v>
      </c>
      <c r="Y32" s="4">
        <f t="shared" si="13"/>
        <v>1416.4897155168048</v>
      </c>
      <c r="Z32" s="4">
        <f t="shared" si="12"/>
        <v>1417.1032006935993</v>
      </c>
      <c r="AA32" s="4">
        <f t="shared" si="11"/>
        <v>1417.1032006935993</v>
      </c>
      <c r="AB32" s="4">
        <f t="shared" si="10"/>
        <v>1420.1857554618878</v>
      </c>
      <c r="AC32" s="4">
        <f t="shared" si="9"/>
        <v>1420.1857554618878</v>
      </c>
      <c r="AD32" s="4">
        <f t="shared" si="8"/>
        <v>1426.5524699816351</v>
      </c>
      <c r="AE32" s="4">
        <f t="shared" si="7"/>
        <v>1426.5524699816351</v>
      </c>
      <c r="AF32" s="4">
        <f t="shared" si="6"/>
        <v>1430.2024689213872</v>
      </c>
      <c r="AG32" s="4">
        <f t="shared" si="5"/>
        <v>1430.2024689213872</v>
      </c>
      <c r="AH32" s="4">
        <f t="shared" si="4"/>
        <v>1430.2024689213872</v>
      </c>
      <c r="AI32" s="4">
        <f t="shared" si="3"/>
        <v>1430.2024689213872</v>
      </c>
      <c r="AJ32" s="4">
        <f t="shared" si="2"/>
        <v>1444.2005584390467</v>
      </c>
      <c r="AK32" s="4">
        <f t="shared" si="1"/>
        <v>1444.2005584390467</v>
      </c>
      <c r="AL32" s="34">
        <f t="shared" si="0"/>
        <v>1444.2005584390467</v>
      </c>
      <c r="AM32" s="17">
        <f>AL32-K32</f>
        <v>252.20055843904674</v>
      </c>
    </row>
    <row r="33" spans="1:39" s="19" customFormat="1" x14ac:dyDescent="0.2">
      <c r="A33" s="1" t="s">
        <v>1</v>
      </c>
      <c r="B33" s="3">
        <v>762</v>
      </c>
      <c r="C33" s="3">
        <v>1101</v>
      </c>
      <c r="D33" s="3">
        <v>1240</v>
      </c>
      <c r="E33" s="3">
        <v>1265</v>
      </c>
      <c r="F33" s="3">
        <v>1289</v>
      </c>
      <c r="G33" s="3">
        <v>1304</v>
      </c>
      <c r="H33" s="3">
        <v>1321</v>
      </c>
      <c r="I33" s="3">
        <v>1325</v>
      </c>
      <c r="J33" s="3">
        <v>1340</v>
      </c>
      <c r="K33" s="4">
        <f>J33*$K$42</f>
        <v>1361.0464683203118</v>
      </c>
      <c r="L33" s="4">
        <f t="shared" ref="L33:L41" si="26">K33*$L$42</f>
        <v>1381.8201344430609</v>
      </c>
      <c r="M33" s="4">
        <f t="shared" si="25"/>
        <v>1399.0659277904231</v>
      </c>
      <c r="N33" s="4">
        <f t="shared" si="24"/>
        <v>1418.7989668543289</v>
      </c>
      <c r="O33" s="4">
        <f t="shared" si="23"/>
        <v>1440.2906808329471</v>
      </c>
      <c r="P33" s="4">
        <f t="shared" si="22"/>
        <v>1461.3542635491194</v>
      </c>
      <c r="Q33" s="4">
        <f t="shared" si="21"/>
        <v>1480.4882818061658</v>
      </c>
      <c r="R33" s="4">
        <f t="shared" si="20"/>
        <v>1500.6414771563086</v>
      </c>
      <c r="S33" s="4">
        <f t="shared" si="19"/>
        <v>1523.9856217633437</v>
      </c>
      <c r="T33" s="4">
        <f t="shared" si="18"/>
        <v>1547.2402939917768</v>
      </c>
      <c r="U33" s="4">
        <f t="shared" si="17"/>
        <v>1566.3662327398483</v>
      </c>
      <c r="V33" s="4">
        <f t="shared" si="16"/>
        <v>1587.9608078241549</v>
      </c>
      <c r="W33" s="4">
        <f t="shared" si="15"/>
        <v>1612.5204121772474</v>
      </c>
      <c r="X33" s="4">
        <f t="shared" si="14"/>
        <v>1615.3537412616838</v>
      </c>
      <c r="Y33" s="4">
        <f t="shared" si="13"/>
        <v>1617.3727556343879</v>
      </c>
      <c r="Z33" s="4">
        <f t="shared" si="12"/>
        <v>1618.0732437495246</v>
      </c>
      <c r="AA33" s="4">
        <f t="shared" si="11"/>
        <v>1618.0732437495246</v>
      </c>
      <c r="AB33" s="4">
        <f t="shared" si="10"/>
        <v>1621.5929587501814</v>
      </c>
      <c r="AC33" s="4">
        <f t="shared" si="9"/>
        <v>1621.5929587501814</v>
      </c>
      <c r="AD33" s="4">
        <f t="shared" si="8"/>
        <v>1628.8625848507736</v>
      </c>
      <c r="AE33" s="4">
        <f t="shared" si="7"/>
        <v>1628.8625848507736</v>
      </c>
      <c r="AF33" s="4">
        <f t="shared" si="6"/>
        <v>1633.0302175406414</v>
      </c>
      <c r="AG33" s="4">
        <f t="shared" si="5"/>
        <v>1633.0302175406414</v>
      </c>
      <c r="AH33" s="4">
        <f t="shared" si="4"/>
        <v>1633.0302175406414</v>
      </c>
      <c r="AI33" s="4">
        <f t="shared" si="3"/>
        <v>1633.0302175406414</v>
      </c>
      <c r="AJ33" s="4">
        <f t="shared" si="2"/>
        <v>1649.01348121618</v>
      </c>
      <c r="AK33" s="4">
        <f t="shared" si="1"/>
        <v>1649.01348121618</v>
      </c>
      <c r="AL33" s="34">
        <f t="shared" si="0"/>
        <v>1649.01348121618</v>
      </c>
      <c r="AM33" s="17">
        <f>AL33-J33</f>
        <v>309.01348121618003</v>
      </c>
    </row>
    <row r="34" spans="1:39" s="19" customFormat="1" x14ac:dyDescent="0.2">
      <c r="A34" s="2" t="s">
        <v>24</v>
      </c>
      <c r="B34" s="3">
        <v>755</v>
      </c>
      <c r="C34" s="3">
        <v>1055</v>
      </c>
      <c r="D34" s="3">
        <v>1189</v>
      </c>
      <c r="E34" s="3">
        <v>1221</v>
      </c>
      <c r="F34" s="3">
        <v>1244</v>
      </c>
      <c r="G34" s="3">
        <v>1269</v>
      </c>
      <c r="H34" s="3">
        <v>1296</v>
      </c>
      <c r="I34" s="3">
        <v>1299</v>
      </c>
      <c r="J34" s="4">
        <f>I34*$J$42</f>
        <v>1320.1802908110262</v>
      </c>
      <c r="K34" s="4">
        <f t="shared" ref="K34:K41" si="27">J34*$K$42</f>
        <v>1340.9154644436042</v>
      </c>
      <c r="L34" s="4">
        <f t="shared" si="26"/>
        <v>1361.3818708489341</v>
      </c>
      <c r="M34" s="4">
        <f t="shared" si="25"/>
        <v>1378.3725846374323</v>
      </c>
      <c r="N34" s="4">
        <f t="shared" si="24"/>
        <v>1397.8137557195014</v>
      </c>
      <c r="O34" s="4">
        <f t="shared" si="23"/>
        <v>1418.9875894585459</v>
      </c>
      <c r="P34" s="4">
        <f t="shared" si="22"/>
        <v>1439.7396243509029</v>
      </c>
      <c r="Q34" s="4">
        <f t="shared" si="21"/>
        <v>1458.5906346396871</v>
      </c>
      <c r="R34" s="4">
        <f t="shared" si="20"/>
        <v>1478.4457475487341</v>
      </c>
      <c r="S34" s="4">
        <f t="shared" si="19"/>
        <v>1501.4446129338462</v>
      </c>
      <c r="T34" s="4">
        <f t="shared" si="18"/>
        <v>1524.3553293108969</v>
      </c>
      <c r="U34" s="4">
        <f t="shared" si="17"/>
        <v>1543.198379593332</v>
      </c>
      <c r="V34" s="4">
        <f t="shared" si="16"/>
        <v>1564.4735530371681</v>
      </c>
      <c r="W34" s="4">
        <f t="shared" si="15"/>
        <v>1588.6699005125931</v>
      </c>
      <c r="X34" s="4">
        <f t="shared" si="14"/>
        <v>1591.4613223145741</v>
      </c>
      <c r="Y34" s="4">
        <f t="shared" si="13"/>
        <v>1593.4504737934608</v>
      </c>
      <c r="Z34" s="4">
        <f t="shared" si="12"/>
        <v>1594.1406011095437</v>
      </c>
      <c r="AA34" s="4">
        <f t="shared" si="11"/>
        <v>1594.1406011095437</v>
      </c>
      <c r="AB34" s="4">
        <f t="shared" si="10"/>
        <v>1597.6082566118862</v>
      </c>
      <c r="AC34" s="4">
        <f t="shared" si="9"/>
        <v>1597.6082566118862</v>
      </c>
      <c r="AD34" s="4">
        <f t="shared" si="8"/>
        <v>1604.7703589249961</v>
      </c>
      <c r="AE34" s="4">
        <f t="shared" si="7"/>
        <v>1604.7703589249961</v>
      </c>
      <c r="AF34" s="4">
        <f t="shared" si="6"/>
        <v>1608.8763488776103</v>
      </c>
      <c r="AG34" s="4">
        <f t="shared" si="5"/>
        <v>1608.8763488776103</v>
      </c>
      <c r="AH34" s="4">
        <f t="shared" si="4"/>
        <v>1608.8763488776103</v>
      </c>
      <c r="AI34" s="4">
        <f t="shared" si="3"/>
        <v>1608.8763488776103</v>
      </c>
      <c r="AJ34" s="4">
        <f t="shared" si="2"/>
        <v>1624.623206853194</v>
      </c>
      <c r="AK34" s="4">
        <f t="shared" si="1"/>
        <v>1624.623206853194</v>
      </c>
      <c r="AL34" s="34">
        <f t="shared" si="0"/>
        <v>1624.623206853194</v>
      </c>
      <c r="AM34" s="17">
        <f>AL34-I34</f>
        <v>325.62320685319401</v>
      </c>
    </row>
    <row r="35" spans="1:39" s="19" customFormat="1" x14ac:dyDescent="0.2">
      <c r="A35" s="2" t="s">
        <v>23</v>
      </c>
      <c r="B35" s="3">
        <v>784</v>
      </c>
      <c r="C35" s="3">
        <v>1107</v>
      </c>
      <c r="D35" s="3">
        <v>1174</v>
      </c>
      <c r="E35" s="3">
        <v>1216</v>
      </c>
      <c r="F35" s="3">
        <v>1237</v>
      </c>
      <c r="G35" s="3">
        <v>1244</v>
      </c>
      <c r="H35" s="3">
        <v>1272</v>
      </c>
      <c r="I35" s="4">
        <f>H35*$I$42</f>
        <v>1295.3360319041635</v>
      </c>
      <c r="J35" s="4">
        <f t="shared" ref="J35:J41" si="28">I35*$J$42</f>
        <v>1316.4565814451419</v>
      </c>
      <c r="K35" s="4">
        <f t="shared" si="27"/>
        <v>1337.1332693081652</v>
      </c>
      <c r="L35" s="4">
        <f t="shared" si="26"/>
        <v>1357.5419480305809</v>
      </c>
      <c r="M35" s="4">
        <f t="shared" si="25"/>
        <v>1374.4847376980272</v>
      </c>
      <c r="N35" s="4">
        <f t="shared" si="24"/>
        <v>1393.871072882798</v>
      </c>
      <c r="O35" s="4">
        <f t="shared" si="23"/>
        <v>1414.9851835646552</v>
      </c>
      <c r="P35" s="4">
        <f t="shared" si="22"/>
        <v>1435.6786851284755</v>
      </c>
      <c r="Q35" s="4">
        <f t="shared" si="21"/>
        <v>1454.4765241314458</v>
      </c>
      <c r="R35" s="4">
        <f t="shared" si="20"/>
        <v>1474.2756335761064</v>
      </c>
      <c r="S35" s="4">
        <f t="shared" si="19"/>
        <v>1497.2096282075531</v>
      </c>
      <c r="T35" s="4">
        <f t="shared" si="18"/>
        <v>1520.0557224646204</v>
      </c>
      <c r="U35" s="4">
        <f t="shared" si="17"/>
        <v>1538.8456239132886</v>
      </c>
      <c r="V35" s="4">
        <f t="shared" si="16"/>
        <v>1560.0607884604876</v>
      </c>
      <c r="W35" s="4">
        <f t="shared" si="15"/>
        <v>1584.188887556247</v>
      </c>
      <c r="X35" s="4">
        <f t="shared" si="14"/>
        <v>1586.9724358552069</v>
      </c>
      <c r="Y35" s="4">
        <f t="shared" si="13"/>
        <v>1588.9559767201163</v>
      </c>
      <c r="Z35" s="4">
        <f t="shared" si="12"/>
        <v>1589.6441574584715</v>
      </c>
      <c r="AA35" s="4">
        <f t="shared" si="11"/>
        <v>1589.6441574584715</v>
      </c>
      <c r="AB35" s="4">
        <f t="shared" si="10"/>
        <v>1593.1020320684906</v>
      </c>
      <c r="AC35" s="4">
        <f t="shared" si="9"/>
        <v>1593.1020320684906</v>
      </c>
      <c r="AD35" s="4">
        <f t="shared" si="8"/>
        <v>1600.2439329078711</v>
      </c>
      <c r="AE35" s="4">
        <f t="shared" si="7"/>
        <v>1600.2439329078711</v>
      </c>
      <c r="AF35" s="4">
        <f t="shared" si="6"/>
        <v>1604.3383414777386</v>
      </c>
      <c r="AG35" s="4">
        <f t="shared" si="5"/>
        <v>1604.3383414777386</v>
      </c>
      <c r="AH35" s="4">
        <f t="shared" si="4"/>
        <v>1604.3383414777386</v>
      </c>
      <c r="AI35" s="4">
        <f t="shared" si="3"/>
        <v>1604.3383414777386</v>
      </c>
      <c r="AJ35" s="4">
        <f t="shared" si="2"/>
        <v>1620.0407837603027</v>
      </c>
      <c r="AK35" s="4">
        <f t="shared" si="1"/>
        <v>1620.0407837603027</v>
      </c>
      <c r="AL35" s="34">
        <f t="shared" si="0"/>
        <v>1620.0407837603027</v>
      </c>
      <c r="AM35" s="17">
        <f>AL35-H35</f>
        <v>348.0407837603027</v>
      </c>
    </row>
    <row r="36" spans="1:39" s="19" customFormat="1" x14ac:dyDescent="0.2">
      <c r="A36" s="2" t="s">
        <v>22</v>
      </c>
      <c r="B36" s="3">
        <v>661</v>
      </c>
      <c r="C36" s="3">
        <v>891</v>
      </c>
      <c r="D36" s="3">
        <v>974</v>
      </c>
      <c r="E36" s="3">
        <v>1000</v>
      </c>
      <c r="F36" s="3">
        <v>1016</v>
      </c>
      <c r="G36" s="3">
        <v>1037</v>
      </c>
      <c r="H36" s="4">
        <f t="shared" ref="H36:H41" si="29">G36*$H$42</f>
        <v>1062.8613366727445</v>
      </c>
      <c r="I36" s="4">
        <f t="shared" ref="I36:I41" si="30">H36*$I$42</f>
        <v>1082.3605238286384</v>
      </c>
      <c r="J36" s="4">
        <f t="shared" si="28"/>
        <v>1100.0084920018987</v>
      </c>
      <c r="K36" s="4">
        <f t="shared" si="27"/>
        <v>1117.285576986221</v>
      </c>
      <c r="L36" s="4">
        <f t="shared" si="26"/>
        <v>1134.3387181392332</v>
      </c>
      <c r="M36" s="4">
        <f t="shared" si="25"/>
        <v>1148.4958219701348</v>
      </c>
      <c r="N36" s="4">
        <f>M36*$N$42</f>
        <v>1164.6947104352853</v>
      </c>
      <c r="O36" s="4">
        <f t="shared" si="23"/>
        <v>1182.3372984085361</v>
      </c>
      <c r="P36" s="4">
        <f t="shared" si="22"/>
        <v>1199.628432632248</v>
      </c>
      <c r="Q36" s="4">
        <f t="shared" si="21"/>
        <v>1215.3355838030466</v>
      </c>
      <c r="R36" s="4">
        <f t="shared" si="20"/>
        <v>1231.8793793449349</v>
      </c>
      <c r="S36" s="4">
        <f t="shared" si="19"/>
        <v>1251.0426310660237</v>
      </c>
      <c r="T36" s="4">
        <f t="shared" si="18"/>
        <v>1270.1324347451259</v>
      </c>
      <c r="U36" s="4">
        <f t="shared" si="17"/>
        <v>1285.8329534319817</v>
      </c>
      <c r="V36" s="4">
        <f t="shared" si="16"/>
        <v>1303.559980278183</v>
      </c>
      <c r="W36" s="4">
        <f t="shared" si="15"/>
        <v>1323.7210051652044</v>
      </c>
      <c r="X36" s="4">
        <f t="shared" si="14"/>
        <v>1326.0468902797684</v>
      </c>
      <c r="Y36" s="4">
        <f t="shared" si="13"/>
        <v>1327.704302933088</v>
      </c>
      <c r="Z36" s="4">
        <f t="shared" si="12"/>
        <v>1328.2793349295036</v>
      </c>
      <c r="AA36" s="4">
        <f t="shared" si="11"/>
        <v>1328.2793349295036</v>
      </c>
      <c r="AB36" s="4">
        <f t="shared" si="10"/>
        <v>1331.168675519167</v>
      </c>
      <c r="AC36" s="4">
        <f t="shared" si="9"/>
        <v>1331.168675519167</v>
      </c>
      <c r="AD36" s="4">
        <f t="shared" si="8"/>
        <v>1337.1363251044879</v>
      </c>
      <c r="AE36" s="4">
        <f t="shared" si="7"/>
        <v>1337.1363251044879</v>
      </c>
      <c r="AF36" s="4">
        <f t="shared" si="6"/>
        <v>1340.557542530159</v>
      </c>
      <c r="AG36" s="4">
        <f t="shared" si="5"/>
        <v>1340.557542530159</v>
      </c>
      <c r="AH36" s="4">
        <f t="shared" si="4"/>
        <v>1340.557542530159</v>
      </c>
      <c r="AI36" s="4">
        <f t="shared" si="3"/>
        <v>1340.557542530159</v>
      </c>
      <c r="AJ36" s="4">
        <f t="shared" si="2"/>
        <v>1353.6782334055306</v>
      </c>
      <c r="AK36" s="4">
        <f t="shared" si="1"/>
        <v>1353.6782334055306</v>
      </c>
      <c r="AL36" s="34">
        <f t="shared" si="0"/>
        <v>1353.6782334055306</v>
      </c>
      <c r="AM36" s="17">
        <f>AL36-G36</f>
        <v>316.67823340553059</v>
      </c>
    </row>
    <row r="37" spans="1:39" s="19" customFormat="1" x14ac:dyDescent="0.2">
      <c r="A37" s="8" t="s">
        <v>21</v>
      </c>
      <c r="B37" s="3">
        <v>511</v>
      </c>
      <c r="C37" s="3">
        <v>700</v>
      </c>
      <c r="D37" s="3">
        <v>751</v>
      </c>
      <c r="E37" s="3">
        <v>785</v>
      </c>
      <c r="F37" s="3">
        <v>796</v>
      </c>
      <c r="G37" s="4">
        <f>F37*$G$42</f>
        <v>815.38934906667748</v>
      </c>
      <c r="H37" s="4">
        <f t="shared" si="29"/>
        <v>835.72402454940016</v>
      </c>
      <c r="I37" s="4">
        <f t="shared" si="30"/>
        <v>851.05616487955797</v>
      </c>
      <c r="J37" s="4">
        <f t="shared" si="28"/>
        <v>864.9326984197163</v>
      </c>
      <c r="K37" s="4">
        <f t="shared" si="27"/>
        <v>878.51760784993451</v>
      </c>
      <c r="L37" s="4">
        <f t="shared" si="26"/>
        <v>891.92643105562081</v>
      </c>
      <c r="M37" s="4">
        <f t="shared" si="25"/>
        <v>903.05811059019004</v>
      </c>
      <c r="N37" s="4">
        <f t="shared" si="24"/>
        <v>915.79523799732863</v>
      </c>
      <c r="O37" s="4">
        <f t="shared" si="23"/>
        <v>929.66754110568013</v>
      </c>
      <c r="P37" s="4">
        <f t="shared" si="22"/>
        <v>943.26349740201272</v>
      </c>
      <c r="Q37" s="4">
        <f t="shared" si="21"/>
        <v>955.61397355326585</v>
      </c>
      <c r="R37" s="4">
        <f t="shared" si="20"/>
        <v>968.62230014727982</v>
      </c>
      <c r="S37" s="4">
        <f t="shared" si="19"/>
        <v>983.69029566016263</v>
      </c>
      <c r="T37" s="4">
        <f t="shared" si="18"/>
        <v>998.70053924330034</v>
      </c>
      <c r="U37" s="4">
        <f t="shared" si="17"/>
        <v>1011.0458002964195</v>
      </c>
      <c r="V37" s="4">
        <f t="shared" si="16"/>
        <v>1024.9844973851482</v>
      </c>
      <c r="W37" s="4">
        <f t="shared" si="15"/>
        <v>1040.8370383293579</v>
      </c>
      <c r="X37" s="4">
        <f t="shared" si="14"/>
        <v>1042.6658733819793</v>
      </c>
      <c r="Y37" s="4">
        <f t="shared" si="13"/>
        <v>1043.9690909562562</v>
      </c>
      <c r="Z37" s="4">
        <f t="shared" si="12"/>
        <v>1044.4212365350893</v>
      </c>
      <c r="AA37" s="4">
        <f t="shared" si="11"/>
        <v>1044.4212365350893</v>
      </c>
      <c r="AB37" s="4">
        <f t="shared" si="10"/>
        <v>1046.6931145897061</v>
      </c>
      <c r="AC37" s="4">
        <f t="shared" si="9"/>
        <v>1046.6931145897061</v>
      </c>
      <c r="AD37" s="4">
        <f t="shared" si="8"/>
        <v>1051.385455873055</v>
      </c>
      <c r="AE37" s="4">
        <f t="shared" si="7"/>
        <v>1051.385455873055</v>
      </c>
      <c r="AF37" s="4">
        <f t="shared" si="6"/>
        <v>1054.0755467599724</v>
      </c>
      <c r="AG37" s="4">
        <f t="shared" si="5"/>
        <v>1054.0755467599724</v>
      </c>
      <c r="AH37" s="4">
        <f t="shared" si="4"/>
        <v>1054.0755467599724</v>
      </c>
      <c r="AI37" s="4">
        <f t="shared" si="3"/>
        <v>1054.0755467599724</v>
      </c>
      <c r="AJ37" s="4">
        <f t="shared" si="2"/>
        <v>1064.3922985364184</v>
      </c>
      <c r="AK37" s="4">
        <f t="shared" si="1"/>
        <v>1064.3922985364184</v>
      </c>
      <c r="AL37" s="34">
        <f t="shared" si="0"/>
        <v>1064.3922985364184</v>
      </c>
      <c r="AM37" s="17">
        <f>AL37-F37</f>
        <v>268.39229853641837</v>
      </c>
    </row>
    <row r="38" spans="1:39" s="19" customFormat="1" x14ac:dyDescent="0.2">
      <c r="A38" s="21" t="s">
        <v>20</v>
      </c>
      <c r="B38" s="3">
        <v>750</v>
      </c>
      <c r="C38" s="3">
        <v>990</v>
      </c>
      <c r="D38" s="3">
        <v>1064</v>
      </c>
      <c r="E38" s="3">
        <v>1097</v>
      </c>
      <c r="F38" s="4">
        <f>E38*$F$42</f>
        <v>1142.2545770976694</v>
      </c>
      <c r="G38" s="4">
        <f>F38*$G$42</f>
        <v>1170.0781609147004</v>
      </c>
      <c r="H38" s="4">
        <f t="shared" si="29"/>
        <v>1199.2582816985393</v>
      </c>
      <c r="I38" s="4">
        <f t="shared" si="30"/>
        <v>1221.2597986191756</v>
      </c>
      <c r="J38" s="4">
        <f t="shared" si="28"/>
        <v>1241.1725297127625</v>
      </c>
      <c r="K38" s="4">
        <f t="shared" si="27"/>
        <v>1260.6667821953304</v>
      </c>
      <c r="L38" s="4">
        <f t="shared" si="26"/>
        <v>1279.908352145316</v>
      </c>
      <c r="M38" s="4">
        <f t="shared" si="25"/>
        <v>1295.8822364407258</v>
      </c>
      <c r="N38" s="4">
        <f t="shared" si="24"/>
        <v>1314.1599274958519</v>
      </c>
      <c r="O38" s="4">
        <f t="shared" si="23"/>
        <v>1334.0665879486166</v>
      </c>
      <c r="P38" s="4">
        <f t="shared" si="22"/>
        <v>1353.5766926087999</v>
      </c>
      <c r="Q38" s="4">
        <f t="shared" si="21"/>
        <v>1371.2995417458658</v>
      </c>
      <c r="R38" s="4">
        <f t="shared" si="20"/>
        <v>1389.9664017865616</v>
      </c>
      <c r="S38" s="4">
        <f t="shared" si="19"/>
        <v>1411.5888726939454</v>
      </c>
      <c r="T38" s="4">
        <f t="shared" si="18"/>
        <v>1433.1284699755911</v>
      </c>
      <c r="U38" s="4">
        <f t="shared" si="17"/>
        <v>1450.8438354823636</v>
      </c>
      <c r="V38" s="4">
        <f t="shared" si="16"/>
        <v>1470.8457708446479</v>
      </c>
      <c r="W38" s="4">
        <f t="shared" si="15"/>
        <v>1493.5940591011199</v>
      </c>
      <c r="X38" s="4">
        <f t="shared" si="14"/>
        <v>1496.2184249423426</v>
      </c>
      <c r="Y38" s="4">
        <f t="shared" si="13"/>
        <v>1498.088533283011</v>
      </c>
      <c r="Z38" s="4">
        <f t="shared" si="12"/>
        <v>1498.7373591083081</v>
      </c>
      <c r="AA38" s="4">
        <f t="shared" si="11"/>
        <v>1498.7373591083081</v>
      </c>
      <c r="AB38" s="4">
        <f t="shared" si="10"/>
        <v>1501.9974886390789</v>
      </c>
      <c r="AC38" s="4">
        <f t="shared" si="9"/>
        <v>1501.9974886390789</v>
      </c>
      <c r="AD38" s="4">
        <f t="shared" si="8"/>
        <v>1508.7309664132117</v>
      </c>
      <c r="AE38" s="4">
        <f t="shared" si="7"/>
        <v>1508.7309664132117</v>
      </c>
      <c r="AF38" s="4">
        <f t="shared" si="6"/>
        <v>1512.5912285091795</v>
      </c>
      <c r="AG38" s="4">
        <f t="shared" si="5"/>
        <v>1512.5912285091795</v>
      </c>
      <c r="AH38" s="4">
        <f t="shared" si="4"/>
        <v>1512.5912285091795</v>
      </c>
      <c r="AI38" s="4">
        <f t="shared" si="3"/>
        <v>1512.5912285091795</v>
      </c>
      <c r="AJ38" s="4">
        <f t="shared" si="2"/>
        <v>1527.3956970235336</v>
      </c>
      <c r="AK38" s="4">
        <f t="shared" si="1"/>
        <v>1527.3956970235336</v>
      </c>
      <c r="AL38" s="34">
        <f t="shared" si="0"/>
        <v>1527.3956970235336</v>
      </c>
      <c r="AM38" s="17">
        <f>AL38-E38</f>
        <v>430.39569702353356</v>
      </c>
    </row>
    <row r="39" spans="1:39" s="19" customFormat="1" x14ac:dyDescent="0.2">
      <c r="A39" s="21" t="s">
        <v>19</v>
      </c>
      <c r="B39" s="3">
        <v>635</v>
      </c>
      <c r="C39" s="3">
        <v>857</v>
      </c>
      <c r="D39" s="3">
        <v>926</v>
      </c>
      <c r="E39" s="4">
        <f>D39*E42</f>
        <v>971.98373007322675</v>
      </c>
      <c r="F39" s="4">
        <f>E39*$F$42</f>
        <v>1012.0810068738459</v>
      </c>
      <c r="G39" s="4">
        <f>F39*$G$42</f>
        <v>1036.7337605497648</v>
      </c>
      <c r="H39" s="4">
        <f t="shared" si="29"/>
        <v>1062.5884575811806</v>
      </c>
      <c r="I39" s="4">
        <f t="shared" si="30"/>
        <v>1082.0826385144435</v>
      </c>
      <c r="J39" s="4">
        <f t="shared" si="28"/>
        <v>1099.7260757471597</v>
      </c>
      <c r="K39" s="4">
        <f t="shared" si="27"/>
        <v>1116.998725011513</v>
      </c>
      <c r="L39" s="4">
        <f t="shared" si="26"/>
        <v>1134.0474879399105</v>
      </c>
      <c r="M39" s="4">
        <f t="shared" si="25"/>
        <v>1148.2009570750158</v>
      </c>
      <c r="N39" s="4">
        <f t="shared" si="24"/>
        <v>1164.3956866364447</v>
      </c>
      <c r="O39" s="4">
        <f t="shared" si="23"/>
        <v>1182.0337450504644</v>
      </c>
      <c r="P39" s="4">
        <f t="shared" si="22"/>
        <v>1199.3204399472045</v>
      </c>
      <c r="Q39" s="4">
        <f t="shared" si="21"/>
        <v>1215.0235584629477</v>
      </c>
      <c r="R39" s="4">
        <f t="shared" si="20"/>
        <v>1231.563106549648</v>
      </c>
      <c r="S39" s="4">
        <f t="shared" si="19"/>
        <v>1250.721438296192</v>
      </c>
      <c r="T39" s="4">
        <f t="shared" si="18"/>
        <v>1269.8063408578048</v>
      </c>
      <c r="U39" s="4">
        <f t="shared" si="17"/>
        <v>1285.5028285924295</v>
      </c>
      <c r="V39" s="4">
        <f t="shared" si="16"/>
        <v>1303.2253042005577</v>
      </c>
      <c r="W39" s="4">
        <f t="shared" si="15"/>
        <v>1323.3811529446841</v>
      </c>
      <c r="X39" s="4">
        <f t="shared" si="14"/>
        <v>1325.7064409113464</v>
      </c>
      <c r="Y39" s="4">
        <f t="shared" si="13"/>
        <v>1327.3634280404292</v>
      </c>
      <c r="Z39" s="4">
        <f t="shared" si="12"/>
        <v>1327.938312403091</v>
      </c>
      <c r="AA39" s="4">
        <f t="shared" si="11"/>
        <v>1327.938312403091</v>
      </c>
      <c r="AB39" s="4">
        <f t="shared" si="10"/>
        <v>1330.8269111832556</v>
      </c>
      <c r="AC39" s="4">
        <f t="shared" si="9"/>
        <v>1330.8269111832556</v>
      </c>
      <c r="AD39" s="4">
        <f t="shared" si="8"/>
        <v>1336.7930286338178</v>
      </c>
      <c r="AE39" s="4">
        <f t="shared" si="7"/>
        <v>1336.7930286338178</v>
      </c>
      <c r="AF39" s="4">
        <f t="shared" si="6"/>
        <v>1340.2133676958954</v>
      </c>
      <c r="AG39" s="4">
        <f t="shared" si="5"/>
        <v>1340.2133676958954</v>
      </c>
      <c r="AH39" s="4">
        <f t="shared" si="4"/>
        <v>1340.2133676958954</v>
      </c>
      <c r="AI39" s="4">
        <f t="shared" si="3"/>
        <v>1340.2133676958954</v>
      </c>
      <c r="AJ39" s="4">
        <f t="shared" si="2"/>
        <v>1353.330689964203</v>
      </c>
      <c r="AK39" s="4">
        <f t="shared" si="1"/>
        <v>1353.330689964203</v>
      </c>
      <c r="AL39" s="34">
        <f t="shared" si="0"/>
        <v>1353.330689964203</v>
      </c>
      <c r="AM39" s="17">
        <f>AL39-D39</f>
        <v>427.33068996420297</v>
      </c>
    </row>
    <row r="40" spans="1:39" s="15" customFormat="1" x14ac:dyDescent="0.2">
      <c r="A40" s="21" t="s">
        <v>18</v>
      </c>
      <c r="B40" s="3">
        <v>663</v>
      </c>
      <c r="C40" s="3">
        <v>870</v>
      </c>
      <c r="D40" s="4">
        <f>C40*D42</f>
        <v>962.59016195430604</v>
      </c>
      <c r="E40" s="4">
        <f>D40*E42</f>
        <v>1010.3909029677515</v>
      </c>
      <c r="F40" s="4">
        <f>E40*$F$42</f>
        <v>1052.0725921356075</v>
      </c>
      <c r="G40" s="4">
        <f>F40*$G$42</f>
        <v>1077.6994799903832</v>
      </c>
      <c r="H40" s="4">
        <f t="shared" si="29"/>
        <v>1104.5758050473485</v>
      </c>
      <c r="I40" s="4">
        <f t="shared" si="30"/>
        <v>1124.8402832133484</v>
      </c>
      <c r="J40" s="4">
        <f t="shared" si="28"/>
        <v>1143.1808869965782</v>
      </c>
      <c r="K40" s="4">
        <f t="shared" si="27"/>
        <v>1161.1360514163987</v>
      </c>
      <c r="L40" s="4">
        <f t="shared" si="26"/>
        <v>1178.8584828077235</v>
      </c>
      <c r="M40" s="4">
        <f t="shared" si="25"/>
        <v>1193.5712151478706</v>
      </c>
      <c r="N40" s="4">
        <f t="shared" si="24"/>
        <v>1210.4058667151944</v>
      </c>
      <c r="O40" s="4">
        <f t="shared" si="23"/>
        <v>1228.7408791399359</v>
      </c>
      <c r="P40" s="4">
        <f t="shared" si="22"/>
        <v>1246.710644194264</v>
      </c>
      <c r="Q40" s="4">
        <f t="shared" si="21"/>
        <v>1263.0342590919497</v>
      </c>
      <c r="R40" s="4">
        <f t="shared" si="20"/>
        <v>1280.2273544174659</v>
      </c>
      <c r="S40" s="4">
        <f t="shared" si="19"/>
        <v>1300.1427125801874</v>
      </c>
      <c r="T40" s="4">
        <f t="shared" si="18"/>
        <v>1319.981740061467</v>
      </c>
      <c r="U40" s="4">
        <f t="shared" si="17"/>
        <v>1336.2984621679316</v>
      </c>
      <c r="V40" s="4">
        <f t="shared" si="16"/>
        <v>1354.7212274658359</v>
      </c>
      <c r="W40" s="4">
        <f t="shared" si="15"/>
        <v>1375.6735187260249</v>
      </c>
      <c r="X40" s="4">
        <f t="shared" si="14"/>
        <v>1378.0906886184869</v>
      </c>
      <c r="Y40" s="4">
        <f t="shared" si="13"/>
        <v>1379.8131502912083</v>
      </c>
      <c r="Z40" s="4">
        <f t="shared" si="12"/>
        <v>1380.4107507574715</v>
      </c>
      <c r="AA40" s="4">
        <f t="shared" si="11"/>
        <v>1380.4107507574715</v>
      </c>
      <c r="AB40" s="4">
        <f t="shared" si="10"/>
        <v>1383.4134902473415</v>
      </c>
      <c r="AC40" s="4">
        <f t="shared" si="9"/>
        <v>1383.4134902473415</v>
      </c>
      <c r="AD40" s="4">
        <f t="shared" si="8"/>
        <v>1389.6153541382434</v>
      </c>
      <c r="AE40" s="4">
        <f t="shared" si="7"/>
        <v>1389.6153541382434</v>
      </c>
      <c r="AF40" s="4">
        <f t="shared" si="6"/>
        <v>1393.170845209198</v>
      </c>
      <c r="AG40" s="4">
        <f t="shared" si="5"/>
        <v>1393.170845209198</v>
      </c>
      <c r="AH40" s="4">
        <f t="shared" si="4"/>
        <v>1393.170845209198</v>
      </c>
      <c r="AI40" s="4">
        <f t="shared" si="3"/>
        <v>1393.170845209198</v>
      </c>
      <c r="AJ40" s="4">
        <f t="shared" si="2"/>
        <v>1406.8064881537521</v>
      </c>
      <c r="AK40" s="4">
        <f t="shared" si="1"/>
        <v>1406.8064881537521</v>
      </c>
      <c r="AL40" s="34">
        <f t="shared" si="0"/>
        <v>1406.8064881537521</v>
      </c>
      <c r="AM40" s="17">
        <f>AL40-C40</f>
        <v>536.80648815375207</v>
      </c>
    </row>
    <row r="41" spans="1:39" s="15" customFormat="1" x14ac:dyDescent="0.2">
      <c r="A41" s="21" t="s">
        <v>17</v>
      </c>
      <c r="B41" s="3">
        <v>780</v>
      </c>
      <c r="C41" s="4">
        <f>B41*C42</f>
        <v>1058.2619601890372</v>
      </c>
      <c r="D41" s="4">
        <f>C41*D42</f>
        <v>1170.8879904005134</v>
      </c>
      <c r="E41" s="4">
        <f>D41*E42</f>
        <v>1229.0324799216367</v>
      </c>
      <c r="F41" s="4">
        <f>E41*$F$42</f>
        <v>1279.7337972581486</v>
      </c>
      <c r="G41" s="4">
        <f>F41*$G$42</f>
        <v>1310.9061657348607</v>
      </c>
      <c r="H41" s="4">
        <f t="shared" si="29"/>
        <v>1343.5983409503342</v>
      </c>
      <c r="I41" s="4">
        <f t="shared" si="30"/>
        <v>1368.2479115091378</v>
      </c>
      <c r="J41" s="4">
        <f t="shared" si="28"/>
        <v>1390.5572946248751</v>
      </c>
      <c r="K41" s="4">
        <f t="shared" si="27"/>
        <v>1412.3978319748012</v>
      </c>
      <c r="L41" s="4">
        <f t="shared" si="26"/>
        <v>1433.9552744845703</v>
      </c>
      <c r="M41" s="4">
        <f t="shared" si="25"/>
        <v>1451.8517399627551</v>
      </c>
      <c r="N41" s="4">
        <f>M41*$N$42</f>
        <v>1472.3292932578536</v>
      </c>
      <c r="O41" s="4">
        <f t="shared" si="23"/>
        <v>1494.6318750839425</v>
      </c>
      <c r="P41" s="4">
        <f t="shared" si="22"/>
        <v>1516.4901725443215</v>
      </c>
      <c r="Q41" s="4">
        <f t="shared" si="21"/>
        <v>1536.3461043822479</v>
      </c>
      <c r="R41" s="4">
        <f t="shared" si="20"/>
        <v>1557.259666176383</v>
      </c>
      <c r="S41" s="4">
        <f t="shared" si="19"/>
        <v>1581.4845695868985</v>
      </c>
      <c r="T41" s="4">
        <f t="shared" si="18"/>
        <v>1605.6166248864195</v>
      </c>
      <c r="U41" s="4">
        <f t="shared" si="17"/>
        <v>1625.4641723809564</v>
      </c>
      <c r="V41" s="4">
        <f t="shared" si="16"/>
        <v>1647.8734961927526</v>
      </c>
      <c r="W41" s="4">
        <f t="shared" si="15"/>
        <v>1673.3597178243149</v>
      </c>
      <c r="X41" s="4">
        <f t="shared" si="14"/>
        <v>1676.2999465007595</v>
      </c>
      <c r="Y41" s="4">
        <f t="shared" si="13"/>
        <v>1678.3951369215924</v>
      </c>
      <c r="Z41" s="4">
        <f t="shared" si="12"/>
        <v>1679.1220539800263</v>
      </c>
      <c r="AA41" s="4">
        <f t="shared" si="11"/>
        <v>1679.1220539800263</v>
      </c>
      <c r="AB41" s="4">
        <f t="shared" si="10"/>
        <v>1682.7745654495516</v>
      </c>
      <c r="AC41" s="4">
        <f t="shared" si="9"/>
        <v>1682.7745654495516</v>
      </c>
      <c r="AD41" s="4">
        <f t="shared" si="8"/>
        <v>1690.3184696311739</v>
      </c>
      <c r="AE41" s="4">
        <f t="shared" si="7"/>
        <v>1690.3184696311739</v>
      </c>
      <c r="AF41" s="4">
        <f t="shared" si="6"/>
        <v>1694.6433442865566</v>
      </c>
      <c r="AG41" s="4">
        <f t="shared" si="5"/>
        <v>1694.6433442865566</v>
      </c>
      <c r="AH41" s="4">
        <f t="shared" si="4"/>
        <v>1694.6433442865566</v>
      </c>
      <c r="AI41" s="4">
        <f t="shared" si="3"/>
        <v>1694.6433442865566</v>
      </c>
      <c r="AJ41" s="4">
        <f t="shared" si="2"/>
        <v>1711.229645701432</v>
      </c>
      <c r="AK41" s="4">
        <f t="shared" si="1"/>
        <v>1711.229645701432</v>
      </c>
      <c r="AL41" s="34">
        <f t="shared" si="0"/>
        <v>1711.229645701432</v>
      </c>
      <c r="AM41" s="17">
        <f>AL41-B41</f>
        <v>931.22964570143199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1.356746102806458</v>
      </c>
      <c r="D42" s="23">
        <f>IF(SUM(D6:D39)/SUM(C6:C39)&lt;1,1,SUM(D6:D39)/SUM(C6:C39))</f>
        <v>1.1064254735106966</v>
      </c>
      <c r="E42" s="23">
        <f>IF(SUM(E6:E38)/SUM(D6:D38)&lt;1,1,SUM(E6:E38)/SUM(D6:D38))</f>
        <v>1.0496584558026207</v>
      </c>
      <c r="F42" s="23">
        <f>IF(SUM(F6:F37)/SUM(E6:E37)&lt;1,1,SUM(F6:F37)/SUM(E6:E37))</f>
        <v>1.0412530329058063</v>
      </c>
      <c r="G42" s="23">
        <f>IF(SUM(G6:G36)/SUM(F6:F36)&lt;1,1,SUM(G6:G36)/SUM(F6:F36))</f>
        <v>1.0243584787269817</v>
      </c>
      <c r="H42" s="23">
        <f>IF(SUM(H6:H35)/SUM(G6:G35)&lt;1,1,SUM(H6:H35)/SUM(G6:G35))</f>
        <v>1.0249386081704384</v>
      </c>
      <c r="I42" s="23">
        <f>IF(SUM(I6:I34)/SUM(H6:H34)&lt;1,1,SUM(I6:I34)/SUM(H6:H34))</f>
        <v>1.0183459370315751</v>
      </c>
      <c r="J42" s="23">
        <f>IF(SUM(J6:J33)/SUM(I6:I33)&lt;1,1,SUM(J6:J33)/SUM(I6:I33))</f>
        <v>1.0163050737575259</v>
      </c>
      <c r="K42" s="23">
        <f>IF(SUM(K6:K32)/SUM(J6:J32)&lt;1,1,SUM(K6:K32)/SUM(J6:J32))</f>
        <v>1.0157063196420237</v>
      </c>
      <c r="L42" s="23">
        <f>IF(SUM(L6:L31)/SUM(K6:K31)&lt;1,1,SUM(L6:L31)/SUM(K6:K31))</f>
        <v>1.0152630101956668</v>
      </c>
      <c r="M42" s="23">
        <f>IF(SUM(M6:M30)/SUM(L6:L30)&lt;1,1,SUM(M6:M30)/SUM(L6:L30))</f>
        <v>1.0124804907075067</v>
      </c>
      <c r="N42" s="23">
        <f>IF(SUM(N6:N29)/SUM(M6:M29)&lt;1,1,SUM(N6:N29)/SUM(M6:M29))</f>
        <v>1.014104438305542</v>
      </c>
      <c r="O42" s="23">
        <f>IF(SUM(O6:O28)/SUM(N6:N28)&lt;1,1,SUM(O6:O28)/SUM(N6:N28))</f>
        <v>1.0151478218413623</v>
      </c>
      <c r="P42" s="23">
        <f>IF(SUM(P6:P27)/SUM(O6:O27)&lt;1,1,SUM(P6:P27)/SUM(O6:O27))</f>
        <v>1.0146245358638235</v>
      </c>
      <c r="Q42" s="23">
        <f>IF(SUM(Q6:Q26)/SUM(P6:P26)&lt;1,1,SUM(Q6:Q26)/SUM(P6:P26))</f>
        <v>1.0130933468593553</v>
      </c>
      <c r="R42" s="23">
        <f>IF(SUM(R6:R25)/SUM(Q6:Q25)&lt;1,1,SUM(R6:R25)/SUM(Q6:Q25))</f>
        <v>1.013612532836502</v>
      </c>
      <c r="S42" s="23">
        <f>IF(SUM(S6:S24)/SUM(R6:R24)&lt;1,1,SUM(S6:S24)/SUM(R6:R24))</f>
        <v>1.0155561104783482</v>
      </c>
      <c r="T42" s="23">
        <f>IF(SUM(T6:T23)/SUM(S6:S23)&lt;1,1,SUM(T6:T23)/SUM(S6:S23))</f>
        <v>1.0152591152412094</v>
      </c>
      <c r="U42" s="23">
        <f>IF(SUM(U6:U22)/SUM(T6:T22)&lt;1,1,SUM(U6:U22)/SUM(T6:T22))</f>
        <v>1.0123613241086993</v>
      </c>
      <c r="V42" s="23">
        <f>IF(SUM(V6:V21)/SUM(U6:U21)&lt;1,1,SUM(V6:V21)/SUM(U6:U21))</f>
        <v>1.0137864151007225</v>
      </c>
      <c r="W42" s="23">
        <f>IF(SUM(W6:W20)/SUM(V6:V20)&lt;1,1,SUM(W6:W20)/SUM(V6:V20))</f>
        <v>1.0154661275215882</v>
      </c>
      <c r="X42" s="23">
        <f>IF(SUM(X6:X19)/SUM(W6:W19)&lt;1,1,SUM(X6:X19)/SUM(W6:W19))</f>
        <v>1.0017570810657899</v>
      </c>
      <c r="Y42" s="23">
        <f>IF(SUM(Y6:Y18)/SUM(X6:X18)&lt;1,1,SUM(Y6:Y18)/SUM(X6:X18))</f>
        <v>1.001249889928832</v>
      </c>
      <c r="Z42" s="23">
        <f>IF(SUM(Z6:Z17)/SUM(Y6:Y17)&lt;1,1,SUM(Z6:Z17)/SUM(Y6:Y17))</f>
        <v>1.0004331024574864</v>
      </c>
      <c r="AA42" s="23">
        <f>IF(SUM(AA6:AA16)/SUM(Z6:Z16)&lt;1,1,SUM(AA6:AA16)/SUM(Z6:Z16))</f>
        <v>1</v>
      </c>
      <c r="AB42" s="23">
        <f>IF(SUM(AB6:AB15)/SUM(AA6:AA15)&lt;1,1,SUM(AB6:AB15)/SUM(AA6:AA15))</f>
        <v>1.0021752507275261</v>
      </c>
      <c r="AC42" s="23">
        <f>IF(SUM(AC6:AC14)/SUM(AB6:AB14)&lt;1,1,SUM(AC6:AC14)/SUM(AB6:AB14))</f>
        <v>1</v>
      </c>
      <c r="AD42" s="23">
        <f>IF(SUM(AD6:AD13)/SUM(AC6:AC13)&lt;1,1,SUM(AD6:AD13)/SUM(AC6:AC13))</f>
        <v>1.004483015334622</v>
      </c>
      <c r="AE42" s="23">
        <f>IF(SUM(AE6:AE12)/SUM(AD6:AD12)&lt;1,1,SUM(AE6:AE12)/SUM(AD6:AD12))</f>
        <v>1</v>
      </c>
      <c r="AF42" s="23">
        <f>IF(SUM(AF6:AF11)/SUM(AE6:AE11)&lt;1,1,SUM(AF6:AF11)/SUM(AE6:AE11))</f>
        <v>1.0025586152746271</v>
      </c>
      <c r="AG42" s="23">
        <f>IF(SUM(AG6:AG10)/SUM(AF6:AF10)&lt;1,1,SUM(AG6:AG10)/SUM(AF6:AF10))</f>
        <v>1</v>
      </c>
      <c r="AH42" s="23">
        <f>IF(SUM(AH6:AH9)/SUM(AG6:AG9)&lt;1,1,SUM(AH6:AH9)/SUM(AG6:AG9))</f>
        <v>1</v>
      </c>
      <c r="AI42" s="23">
        <f>IF(SUM(AI6:AI8)/SUM(AH6:AH8)&lt;1,1,SUM(AI6:AI8)/SUM(AH6:AH8))</f>
        <v>1</v>
      </c>
      <c r="AJ42" s="23">
        <f>IF(SUM(AJ6:AJ7)/SUM(AI6:AI7)&lt;1,1,SUM(AJ6:AJ7)/SUM(AI6:AI7))</f>
        <v>1.0097874880108524</v>
      </c>
      <c r="AK42" s="23">
        <f>IF(SUM(AK6:AK6)/SUM(AJ6:AJ6)&lt;1,1,SUM(AK6:AK6)/SUM(AJ6:AJ6))</f>
        <v>1</v>
      </c>
      <c r="AL42" s="17">
        <f>SUM(AL6:AL41)</f>
        <v>50150.776167558863</v>
      </c>
      <c r="AM42" s="17">
        <f>SUM(AM6:AM41)</f>
        <v>6141.5844988163863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49</v>
      </c>
      <c r="AM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9</v>
      </c>
      <c r="C46" s="3">
        <v>24</v>
      </c>
      <c r="D46" s="3">
        <v>25</v>
      </c>
      <c r="E46" s="3">
        <v>28</v>
      </c>
      <c r="F46" s="3">
        <v>28</v>
      </c>
      <c r="G46" s="3">
        <v>26</v>
      </c>
      <c r="H46" s="3">
        <v>35</v>
      </c>
      <c r="I46" s="3">
        <v>36</v>
      </c>
      <c r="J46" s="3">
        <v>38</v>
      </c>
      <c r="K46" s="3">
        <v>35</v>
      </c>
      <c r="L46" s="3">
        <v>44</v>
      </c>
      <c r="M46" s="3">
        <v>47</v>
      </c>
      <c r="N46" s="3">
        <v>52</v>
      </c>
      <c r="O46" s="3">
        <v>51</v>
      </c>
      <c r="P46" s="3">
        <v>52</v>
      </c>
      <c r="Q46" s="3">
        <v>55</v>
      </c>
      <c r="R46" s="3">
        <v>53.236842105263158</v>
      </c>
      <c r="S46" s="3">
        <v>54.236842105263158</v>
      </c>
      <c r="T46" s="3">
        <v>55.05</v>
      </c>
      <c r="U46" s="3">
        <v>57</v>
      </c>
      <c r="V46" s="3">
        <v>60</v>
      </c>
      <c r="W46" s="3">
        <v>78</v>
      </c>
      <c r="X46" s="3">
        <v>81</v>
      </c>
      <c r="Y46" s="3">
        <v>87</v>
      </c>
      <c r="Z46" s="3">
        <v>91</v>
      </c>
      <c r="AA46" s="3">
        <v>92</v>
      </c>
      <c r="AB46" s="3">
        <v>92</v>
      </c>
      <c r="AC46" s="3">
        <v>95</v>
      </c>
      <c r="AD46" s="3">
        <v>96</v>
      </c>
      <c r="AE46" s="3">
        <v>97</v>
      </c>
      <c r="AF46" s="3">
        <v>97</v>
      </c>
      <c r="AG46" s="3">
        <v>98</v>
      </c>
      <c r="AH46" s="3">
        <v>99</v>
      </c>
      <c r="AI46" s="3">
        <v>98</v>
      </c>
      <c r="AJ46" s="3">
        <v>99</v>
      </c>
      <c r="AK46" s="3">
        <v>97</v>
      </c>
      <c r="AL46" s="34">
        <f>AK46</f>
        <v>97</v>
      </c>
      <c r="AM46" s="17">
        <f>AL46-AK46</f>
        <v>0</v>
      </c>
    </row>
    <row r="47" spans="1:39" s="19" customFormat="1" x14ac:dyDescent="0.2">
      <c r="A47" s="1" t="s">
        <v>36</v>
      </c>
      <c r="B47" s="3">
        <v>8</v>
      </c>
      <c r="C47" s="3">
        <v>17</v>
      </c>
      <c r="D47" s="3">
        <v>24</v>
      </c>
      <c r="E47" s="3">
        <v>25</v>
      </c>
      <c r="F47" s="3">
        <v>34</v>
      </c>
      <c r="G47" s="3">
        <v>33</v>
      </c>
      <c r="H47" s="3">
        <v>33</v>
      </c>
      <c r="I47" s="3">
        <v>33</v>
      </c>
      <c r="J47" s="3">
        <v>43</v>
      </c>
      <c r="K47" s="3">
        <v>38</v>
      </c>
      <c r="L47" s="3">
        <v>38</v>
      </c>
      <c r="M47" s="3">
        <v>38</v>
      </c>
      <c r="N47" s="3">
        <v>49</v>
      </c>
      <c r="O47" s="3">
        <v>41</v>
      </c>
      <c r="P47" s="3">
        <v>44</v>
      </c>
      <c r="Q47" s="3">
        <v>46</v>
      </c>
      <c r="R47" s="3">
        <v>46.221929824561407</v>
      </c>
      <c r="S47" s="3">
        <v>46</v>
      </c>
      <c r="T47" s="3">
        <v>48</v>
      </c>
      <c r="U47" s="3">
        <v>53</v>
      </c>
      <c r="V47" s="3">
        <v>82</v>
      </c>
      <c r="W47" s="3">
        <v>83</v>
      </c>
      <c r="X47" s="3">
        <v>86</v>
      </c>
      <c r="Y47" s="3">
        <v>85</v>
      </c>
      <c r="Z47" s="3">
        <v>86</v>
      </c>
      <c r="AA47" s="3">
        <v>85</v>
      </c>
      <c r="AB47" s="3">
        <v>86</v>
      </c>
      <c r="AC47" s="3">
        <v>86</v>
      </c>
      <c r="AD47" s="3">
        <v>90</v>
      </c>
      <c r="AE47" s="3">
        <v>90</v>
      </c>
      <c r="AF47" s="3">
        <v>89</v>
      </c>
      <c r="AG47" s="3">
        <v>89</v>
      </c>
      <c r="AH47" s="3">
        <v>90</v>
      </c>
      <c r="AI47" s="3">
        <v>90</v>
      </c>
      <c r="AJ47" s="3">
        <v>94</v>
      </c>
      <c r="AK47" s="4">
        <f>AJ47*$AK$82</f>
        <v>94</v>
      </c>
      <c r="AL47" s="34">
        <f t="shared" ref="AL47:AL81" si="31">AK47</f>
        <v>94</v>
      </c>
      <c r="AM47" s="17">
        <f>AL47-AJ47</f>
        <v>0</v>
      </c>
    </row>
    <row r="48" spans="1:39" s="19" customFormat="1" x14ac:dyDescent="0.2">
      <c r="A48" s="1" t="s">
        <v>35</v>
      </c>
      <c r="B48" s="3">
        <v>32.074183976261125</v>
      </c>
      <c r="C48" s="3">
        <v>49.136498516320472</v>
      </c>
      <c r="D48" s="3">
        <v>54.166172106824924</v>
      </c>
      <c r="E48" s="3">
        <v>56.192878338278931</v>
      </c>
      <c r="F48" s="3">
        <v>64</v>
      </c>
      <c r="G48" s="3">
        <v>66</v>
      </c>
      <c r="H48" s="3">
        <v>63</v>
      </c>
      <c r="I48" s="3">
        <v>65</v>
      </c>
      <c r="J48" s="3">
        <v>71</v>
      </c>
      <c r="K48" s="3">
        <v>73</v>
      </c>
      <c r="L48" s="3">
        <v>74</v>
      </c>
      <c r="M48" s="3">
        <v>73</v>
      </c>
      <c r="N48" s="3">
        <v>78</v>
      </c>
      <c r="O48" s="3">
        <v>78</v>
      </c>
      <c r="P48" s="3">
        <v>77</v>
      </c>
      <c r="Q48" s="3">
        <v>77</v>
      </c>
      <c r="R48" s="3">
        <v>77</v>
      </c>
      <c r="S48" s="3">
        <v>78</v>
      </c>
      <c r="T48" s="3">
        <v>84</v>
      </c>
      <c r="U48" s="3">
        <v>114</v>
      </c>
      <c r="V48" s="3">
        <v>118</v>
      </c>
      <c r="W48" s="3">
        <v>119</v>
      </c>
      <c r="X48" s="3">
        <v>119</v>
      </c>
      <c r="Y48" s="3">
        <v>119</v>
      </c>
      <c r="Z48" s="3">
        <v>118</v>
      </c>
      <c r="AA48" s="3">
        <v>118</v>
      </c>
      <c r="AB48" s="3">
        <v>118</v>
      </c>
      <c r="AC48" s="3">
        <v>118</v>
      </c>
      <c r="AD48" s="3">
        <v>118</v>
      </c>
      <c r="AE48" s="3">
        <v>118</v>
      </c>
      <c r="AF48" s="3">
        <v>118</v>
      </c>
      <c r="AG48" s="3">
        <v>116</v>
      </c>
      <c r="AH48" s="3">
        <v>117</v>
      </c>
      <c r="AI48" s="3">
        <v>116</v>
      </c>
      <c r="AJ48" s="4">
        <f>AI48*$AJ$82</f>
        <v>119.08510638297874</v>
      </c>
      <c r="AK48" s="4">
        <f t="shared" ref="AK48:AK81" si="32">AJ48*$AK$82</f>
        <v>119.08510638297874</v>
      </c>
      <c r="AL48" s="34">
        <f t="shared" si="31"/>
        <v>119.08510638297874</v>
      </c>
      <c r="AM48" s="17">
        <f>AL48-AI48</f>
        <v>3.0851063829787364</v>
      </c>
    </row>
    <row r="49" spans="1:39" s="19" customFormat="1" x14ac:dyDescent="0.2">
      <c r="A49" s="1" t="s">
        <v>34</v>
      </c>
      <c r="B49" s="3">
        <v>14.091988130563799</v>
      </c>
      <c r="C49" s="3">
        <v>20.268545994065281</v>
      </c>
      <c r="D49" s="3">
        <v>22.357566765578635</v>
      </c>
      <c r="E49" s="3">
        <v>28.461424332344215</v>
      </c>
      <c r="F49" s="3">
        <v>29</v>
      </c>
      <c r="G49" s="3">
        <v>29</v>
      </c>
      <c r="H49" s="3">
        <v>31</v>
      </c>
      <c r="I49" s="3">
        <v>35</v>
      </c>
      <c r="J49" s="3">
        <v>36</v>
      </c>
      <c r="K49" s="3">
        <v>35</v>
      </c>
      <c r="L49" s="3">
        <v>34</v>
      </c>
      <c r="M49" s="3">
        <v>38</v>
      </c>
      <c r="N49" s="3">
        <v>36</v>
      </c>
      <c r="O49" s="3">
        <v>37</v>
      </c>
      <c r="P49" s="3">
        <v>38</v>
      </c>
      <c r="Q49" s="3">
        <v>38.1</v>
      </c>
      <c r="R49" s="3">
        <v>37</v>
      </c>
      <c r="S49" s="3">
        <v>38</v>
      </c>
      <c r="T49" s="3">
        <v>47</v>
      </c>
      <c r="U49" s="3">
        <v>49</v>
      </c>
      <c r="V49" s="3">
        <v>49</v>
      </c>
      <c r="W49" s="3">
        <v>52</v>
      </c>
      <c r="X49" s="3">
        <v>51</v>
      </c>
      <c r="Y49" s="3">
        <v>52</v>
      </c>
      <c r="Z49" s="3">
        <v>52</v>
      </c>
      <c r="AA49" s="3">
        <v>52</v>
      </c>
      <c r="AB49" s="3">
        <v>53</v>
      </c>
      <c r="AC49" s="3">
        <v>53</v>
      </c>
      <c r="AD49" s="3">
        <v>53</v>
      </c>
      <c r="AE49" s="3">
        <v>53</v>
      </c>
      <c r="AF49" s="3">
        <v>52</v>
      </c>
      <c r="AG49" s="3">
        <v>52</v>
      </c>
      <c r="AH49" s="3">
        <v>50</v>
      </c>
      <c r="AI49" s="4">
        <f>AH49*$AI$82</f>
        <v>50</v>
      </c>
      <c r="AJ49" s="4">
        <f t="shared" ref="AJ49:AJ81" si="33">AI49*$AJ$82</f>
        <v>51.329787234042556</v>
      </c>
      <c r="AK49" s="4">
        <f t="shared" si="32"/>
        <v>51.329787234042556</v>
      </c>
      <c r="AL49" s="34">
        <f>AK49</f>
        <v>51.329787234042556</v>
      </c>
      <c r="AM49" s="17">
        <f>AL49-AH49</f>
        <v>1.3297872340425556</v>
      </c>
    </row>
    <row r="50" spans="1:39" s="19" customFormat="1" x14ac:dyDescent="0.2">
      <c r="A50" s="2" t="s">
        <v>33</v>
      </c>
      <c r="B50" s="3">
        <v>9.1379821958456979</v>
      </c>
      <c r="C50" s="3">
        <v>20.345697329376854</v>
      </c>
      <c r="D50" s="3">
        <v>21.46439169139466</v>
      </c>
      <c r="E50" s="3">
        <v>24.523738872403563</v>
      </c>
      <c r="F50" s="3">
        <v>28</v>
      </c>
      <c r="G50" s="3">
        <v>29</v>
      </c>
      <c r="H50" s="3">
        <v>29</v>
      </c>
      <c r="I50" s="3">
        <v>34</v>
      </c>
      <c r="J50" s="3">
        <v>40</v>
      </c>
      <c r="K50" s="3">
        <v>40</v>
      </c>
      <c r="L50" s="3">
        <v>43</v>
      </c>
      <c r="M50" s="3">
        <v>45</v>
      </c>
      <c r="N50" s="3">
        <v>46</v>
      </c>
      <c r="O50" s="3">
        <v>52</v>
      </c>
      <c r="P50" s="3">
        <v>49.3</v>
      </c>
      <c r="Q50" s="3">
        <v>53</v>
      </c>
      <c r="R50" s="3">
        <v>61</v>
      </c>
      <c r="S50" s="3">
        <v>81</v>
      </c>
      <c r="T50" s="3">
        <v>82</v>
      </c>
      <c r="U50" s="3">
        <v>85</v>
      </c>
      <c r="V50" s="3">
        <v>87</v>
      </c>
      <c r="W50" s="3">
        <v>84</v>
      </c>
      <c r="X50" s="3">
        <v>86</v>
      </c>
      <c r="Y50" s="3">
        <v>92</v>
      </c>
      <c r="Z50" s="3">
        <v>92</v>
      </c>
      <c r="AA50" s="3">
        <v>94</v>
      </c>
      <c r="AB50" s="3">
        <v>94</v>
      </c>
      <c r="AC50" s="3">
        <v>97</v>
      </c>
      <c r="AD50" s="3">
        <v>97</v>
      </c>
      <c r="AE50" s="3">
        <v>97</v>
      </c>
      <c r="AF50" s="3">
        <v>97</v>
      </c>
      <c r="AG50" s="3">
        <v>98</v>
      </c>
      <c r="AH50" s="4">
        <f>AG50*$AH$82</f>
        <v>98.27605633802817</v>
      </c>
      <c r="AI50" s="4">
        <f t="shared" ref="AI50:AI81" si="34">AH50*$AI$82</f>
        <v>98.27605633802817</v>
      </c>
      <c r="AJ50" s="4">
        <f t="shared" si="33"/>
        <v>100.8897812406353</v>
      </c>
      <c r="AK50" s="4">
        <f t="shared" si="32"/>
        <v>100.8897812406353</v>
      </c>
      <c r="AL50" s="34">
        <f t="shared" si="31"/>
        <v>100.8897812406353</v>
      </c>
      <c r="AM50" s="17">
        <f>AL50-AG50</f>
        <v>2.8897812406353012</v>
      </c>
    </row>
    <row r="51" spans="1:39" s="19" customFormat="1" x14ac:dyDescent="0.2">
      <c r="A51" s="2" t="s">
        <v>32</v>
      </c>
      <c r="B51" s="3">
        <v>4.103857566765579</v>
      </c>
      <c r="C51" s="3">
        <v>16.252225519287833</v>
      </c>
      <c r="D51" s="3">
        <v>21.267062314540059</v>
      </c>
      <c r="E51" s="3">
        <v>20.326409495548962</v>
      </c>
      <c r="F51" s="3">
        <v>19.939999999999998</v>
      </c>
      <c r="G51" s="3">
        <v>19.939999999999998</v>
      </c>
      <c r="H51" s="3">
        <v>22.91</v>
      </c>
      <c r="I51" s="3">
        <v>25.91</v>
      </c>
      <c r="J51" s="3">
        <v>31.31</v>
      </c>
      <c r="K51" s="3">
        <v>25.009999999999998</v>
      </c>
      <c r="L51" s="3">
        <v>28.009999999999998</v>
      </c>
      <c r="M51" s="3">
        <v>27.009999999999998</v>
      </c>
      <c r="N51" s="3">
        <v>24.009999999999998</v>
      </c>
      <c r="O51" s="3">
        <v>26.11</v>
      </c>
      <c r="P51" s="3">
        <v>30.009999999999998</v>
      </c>
      <c r="Q51" s="3">
        <v>31.009999999999998</v>
      </c>
      <c r="R51" s="3">
        <v>44.01</v>
      </c>
      <c r="S51" s="3">
        <v>47.01</v>
      </c>
      <c r="T51" s="3">
        <v>47.01</v>
      </c>
      <c r="U51" s="3">
        <v>47.01</v>
      </c>
      <c r="V51" s="3">
        <v>47.01</v>
      </c>
      <c r="W51" s="3">
        <v>53.01</v>
      </c>
      <c r="X51" s="3">
        <v>55.01</v>
      </c>
      <c r="Y51" s="3">
        <v>55.01</v>
      </c>
      <c r="Z51" s="3">
        <v>56.01</v>
      </c>
      <c r="AA51" s="3">
        <v>52.01</v>
      </c>
      <c r="AB51" s="3">
        <v>55.01</v>
      </c>
      <c r="AC51" s="3">
        <v>55.01</v>
      </c>
      <c r="AD51" s="3">
        <v>55.01</v>
      </c>
      <c r="AE51" s="3">
        <v>55.01</v>
      </c>
      <c r="AF51" s="3">
        <v>55.01</v>
      </c>
      <c r="AG51" s="4">
        <f>AF51*$AG$82</f>
        <v>55.01</v>
      </c>
      <c r="AH51" s="4">
        <f t="shared" ref="AH51:AH81" si="35">AG51*$AH$82</f>
        <v>55.164957746478869</v>
      </c>
      <c r="AI51" s="4">
        <f t="shared" si="34"/>
        <v>55.164957746478869</v>
      </c>
      <c r="AJ51" s="4">
        <f t="shared" si="33"/>
        <v>56.632110878034162</v>
      </c>
      <c r="AK51" s="4">
        <f t="shared" si="32"/>
        <v>56.632110878034162</v>
      </c>
      <c r="AL51" s="34">
        <f t="shared" si="31"/>
        <v>56.632110878034162</v>
      </c>
      <c r="AM51" s="17">
        <f>AL51-AF51</f>
        <v>1.6221108780341638</v>
      </c>
    </row>
    <row r="52" spans="1:39" s="19" customFormat="1" x14ac:dyDescent="0.2">
      <c r="A52" s="2" t="s">
        <v>31</v>
      </c>
      <c r="B52" s="3">
        <v>7.1428571428571432</v>
      </c>
      <c r="C52" s="3">
        <v>16.285714285714285</v>
      </c>
      <c r="D52" s="3">
        <v>21.285714285714285</v>
      </c>
      <c r="E52" s="3">
        <v>22.428571428571427</v>
      </c>
      <c r="F52" s="3">
        <v>24.531645569620252</v>
      </c>
      <c r="G52" s="3">
        <v>26.620253164556964</v>
      </c>
      <c r="H52" s="3">
        <v>26.620253164556964</v>
      </c>
      <c r="I52" s="3">
        <v>23.443037974683545</v>
      </c>
      <c r="J52" s="3">
        <v>27.329670329670328</v>
      </c>
      <c r="K52" s="3">
        <v>28.46153846153846</v>
      </c>
      <c r="L52" s="3">
        <v>26.593406593406595</v>
      </c>
      <c r="M52" s="3">
        <v>34.654545454545456</v>
      </c>
      <c r="N52" s="3">
        <v>34.654545454545456</v>
      </c>
      <c r="O52" s="3">
        <v>35.654545454545456</v>
      </c>
      <c r="P52" s="3">
        <v>36.654545454545456</v>
      </c>
      <c r="Q52" s="3">
        <v>46.924545454545452</v>
      </c>
      <c r="R52" s="3">
        <v>49.924545454545452</v>
      </c>
      <c r="S52" s="3">
        <v>50.924545454545452</v>
      </c>
      <c r="T52" s="3">
        <v>51.934545454545457</v>
      </c>
      <c r="U52" s="3">
        <v>52.954545454545453</v>
      </c>
      <c r="V52" s="3">
        <v>52.954545454545453</v>
      </c>
      <c r="W52" s="3">
        <v>54.964545454545458</v>
      </c>
      <c r="X52" s="3">
        <v>54.964545454545458</v>
      </c>
      <c r="Y52" s="3">
        <v>54.964545454545458</v>
      </c>
      <c r="Z52" s="3">
        <v>54.654545454545456</v>
      </c>
      <c r="AA52" s="3">
        <v>54.654545454545456</v>
      </c>
      <c r="AB52" s="3">
        <v>54.654545454545456</v>
      </c>
      <c r="AC52" s="3">
        <v>54.654545454545456</v>
      </c>
      <c r="AD52" s="3">
        <v>58.654545454545456</v>
      </c>
      <c r="AE52" s="3">
        <v>56.654545454545456</v>
      </c>
      <c r="AF52" s="4">
        <f>AE52*$AF$82</f>
        <v>56.654545454545456</v>
      </c>
      <c r="AG52" s="4">
        <f t="shared" ref="AG52:AG81" si="36">AF52*$AG$82</f>
        <v>56.654545454545456</v>
      </c>
      <c r="AH52" s="4">
        <f t="shared" si="35"/>
        <v>56.814135723431498</v>
      </c>
      <c r="AI52" s="4">
        <f t="shared" si="34"/>
        <v>56.814135723431498</v>
      </c>
      <c r="AJ52" s="4">
        <f t="shared" si="33"/>
        <v>58.325149971395106</v>
      </c>
      <c r="AK52" s="4">
        <f t="shared" si="32"/>
        <v>58.325149971395106</v>
      </c>
      <c r="AL52" s="34">
        <f t="shared" si="31"/>
        <v>58.325149971395106</v>
      </c>
      <c r="AM52" s="17">
        <f>AL52-AE52</f>
        <v>1.6706045168496502</v>
      </c>
    </row>
    <row r="53" spans="1:39" x14ac:dyDescent="0.2">
      <c r="A53" s="2" t="s">
        <v>30</v>
      </c>
      <c r="B53" s="3">
        <v>11.857142857142858</v>
      </c>
      <c r="C53" s="3">
        <v>17.571428571428573</v>
      </c>
      <c r="D53" s="3">
        <v>26</v>
      </c>
      <c r="E53" s="3">
        <v>30.285714285714285</v>
      </c>
      <c r="F53" s="3">
        <v>37.12658227848101</v>
      </c>
      <c r="G53" s="3">
        <v>37.392405063291136</v>
      </c>
      <c r="H53" s="3">
        <v>38.481012658227847</v>
      </c>
      <c r="I53" s="3">
        <v>38.746835443037973</v>
      </c>
      <c r="J53" s="3">
        <v>41.241758241758241</v>
      </c>
      <c r="K53" s="3">
        <v>40.912087912087912</v>
      </c>
      <c r="L53" s="3">
        <v>47.909090909090907</v>
      </c>
      <c r="M53" s="3">
        <v>50.909090909090907</v>
      </c>
      <c r="N53" s="3">
        <v>50.909090909090907</v>
      </c>
      <c r="O53" s="3">
        <v>55.909090909090907</v>
      </c>
      <c r="P53" s="3">
        <v>80.909090909090907</v>
      </c>
      <c r="Q53" s="3">
        <v>78.909090909090907</v>
      </c>
      <c r="R53" s="3">
        <v>78.909090909090907</v>
      </c>
      <c r="S53" s="3">
        <v>80.909090909090907</v>
      </c>
      <c r="T53" s="3">
        <v>77.909090909090907</v>
      </c>
      <c r="U53" s="3">
        <v>81.909090909090907</v>
      </c>
      <c r="V53" s="3">
        <v>82.909090909090907</v>
      </c>
      <c r="W53" s="3">
        <v>81.909090909090907</v>
      </c>
      <c r="X53" s="3">
        <v>80.909090909090907</v>
      </c>
      <c r="Y53" s="3">
        <v>80.909090909090907</v>
      </c>
      <c r="Z53" s="3">
        <v>80.909090909090907</v>
      </c>
      <c r="AA53" s="3">
        <v>80.909090909090907</v>
      </c>
      <c r="AB53" s="3">
        <v>79.909090909090907</v>
      </c>
      <c r="AC53" s="3">
        <v>75.909090909090907</v>
      </c>
      <c r="AD53" s="3">
        <v>79.909090909090907</v>
      </c>
      <c r="AE53" s="4">
        <f>AD53*$AE$82</f>
        <v>79.909090909090907</v>
      </c>
      <c r="AF53" s="4">
        <f t="shared" ref="AF53:AF81" si="37">AE53*$AF$82</f>
        <v>79.909090909090907</v>
      </c>
      <c r="AG53" s="4">
        <f t="shared" si="36"/>
        <v>79.909090909090907</v>
      </c>
      <c r="AH53" s="4">
        <f t="shared" si="35"/>
        <v>80.134186939820736</v>
      </c>
      <c r="AI53" s="4">
        <f t="shared" si="34"/>
        <v>80.134186939820736</v>
      </c>
      <c r="AJ53" s="4">
        <f t="shared" si="33"/>
        <v>82.265415315879807</v>
      </c>
      <c r="AK53" s="4">
        <f t="shared" si="32"/>
        <v>82.265415315879807</v>
      </c>
      <c r="AL53" s="34">
        <f t="shared" si="31"/>
        <v>82.265415315879807</v>
      </c>
      <c r="AM53" s="17">
        <f>AL53-AD53</f>
        <v>2.3563244067889002</v>
      </c>
    </row>
    <row r="54" spans="1:39" x14ac:dyDescent="0.2">
      <c r="A54" s="1" t="s">
        <v>29</v>
      </c>
      <c r="B54" s="3">
        <v>11.857142857142858</v>
      </c>
      <c r="C54" s="3">
        <v>17.584285714285716</v>
      </c>
      <c r="D54" s="3">
        <v>20.755714285714284</v>
      </c>
      <c r="E54" s="3">
        <v>25.47</v>
      </c>
      <c r="F54" s="3">
        <v>29.419367088607594</v>
      </c>
      <c r="G54" s="3">
        <v>36.18518987341772</v>
      </c>
      <c r="H54" s="3">
        <v>35.700759493670887</v>
      </c>
      <c r="I54" s="3">
        <v>37.700759493670887</v>
      </c>
      <c r="J54" s="3">
        <v>37.290549450549456</v>
      </c>
      <c r="K54" s="3">
        <v>44.22461538461539</v>
      </c>
      <c r="L54" s="3">
        <v>45.14</v>
      </c>
      <c r="M54" s="3">
        <v>46.14</v>
      </c>
      <c r="N54" s="3">
        <v>52.14</v>
      </c>
      <c r="O54" s="3">
        <v>73.14</v>
      </c>
      <c r="P54" s="3">
        <v>78.3</v>
      </c>
      <c r="Q54" s="3">
        <v>79.3</v>
      </c>
      <c r="R54" s="3">
        <v>79.260000000000005</v>
      </c>
      <c r="S54" s="3">
        <v>81.290000000000006</v>
      </c>
      <c r="T54" s="3">
        <v>89.29</v>
      </c>
      <c r="U54" s="3">
        <v>90.3</v>
      </c>
      <c r="V54" s="3">
        <v>97.3</v>
      </c>
      <c r="W54" s="3">
        <v>97.3</v>
      </c>
      <c r="X54" s="3">
        <v>97.3</v>
      </c>
      <c r="Y54" s="3">
        <v>97.3</v>
      </c>
      <c r="Z54" s="3">
        <v>100.08</v>
      </c>
      <c r="AA54" s="3">
        <v>99.08</v>
      </c>
      <c r="AB54" s="3">
        <v>100.08</v>
      </c>
      <c r="AC54" s="3">
        <v>100.08</v>
      </c>
      <c r="AD54" s="4">
        <f>AC54*$AD$82</f>
        <v>102.13025851287406</v>
      </c>
      <c r="AE54" s="4">
        <f t="shared" ref="AE54:AE81" si="38">AD54*$AE$82</f>
        <v>102.13025851287406</v>
      </c>
      <c r="AF54" s="4">
        <f t="shared" si="37"/>
        <v>102.13025851287406</v>
      </c>
      <c r="AG54" s="4">
        <f t="shared" si="36"/>
        <v>102.13025851287406</v>
      </c>
      <c r="AH54" s="4">
        <f t="shared" si="35"/>
        <v>102.41794938192442</v>
      </c>
      <c r="AI54" s="4">
        <f t="shared" si="34"/>
        <v>102.41794938192442</v>
      </c>
      <c r="AJ54" s="4">
        <f t="shared" si="33"/>
        <v>105.14183101442241</v>
      </c>
      <c r="AK54" s="4">
        <f t="shared" si="32"/>
        <v>105.14183101442241</v>
      </c>
      <c r="AL54" s="34">
        <f t="shared" si="31"/>
        <v>105.14183101442241</v>
      </c>
      <c r="AM54" s="17">
        <f>AL54-AC54</f>
        <v>5.0618310144224097</v>
      </c>
    </row>
    <row r="55" spans="1:39" x14ac:dyDescent="0.2">
      <c r="A55" s="1" t="s">
        <v>28</v>
      </c>
      <c r="B55" s="3">
        <v>14.857142857142858</v>
      </c>
      <c r="C55" s="3">
        <v>29.285714285714285</v>
      </c>
      <c r="D55" s="3">
        <v>34.162857142857142</v>
      </c>
      <c r="E55" s="3">
        <v>37.714285714285715</v>
      </c>
      <c r="F55" s="3">
        <v>47.860759493670884</v>
      </c>
      <c r="G55" s="3">
        <v>54.534936708860755</v>
      </c>
      <c r="H55" s="3">
        <v>59.800759493670881</v>
      </c>
      <c r="I55" s="3">
        <v>63.066582278481008</v>
      </c>
      <c r="J55" s="3">
        <v>61.456483516483516</v>
      </c>
      <c r="K55" s="3">
        <v>61.86272727272727</v>
      </c>
      <c r="L55" s="3">
        <v>64.86272727272727</v>
      </c>
      <c r="M55" s="3">
        <v>63.282727272727271</v>
      </c>
      <c r="N55" s="3">
        <v>59.282727272727271</v>
      </c>
      <c r="O55" s="3">
        <v>64.282727272727271</v>
      </c>
      <c r="P55" s="3">
        <v>67.802727272727267</v>
      </c>
      <c r="Q55" s="3">
        <v>69.802727272727267</v>
      </c>
      <c r="R55" s="3">
        <v>69.832727272727269</v>
      </c>
      <c r="S55" s="3">
        <v>70.842727272727274</v>
      </c>
      <c r="T55" s="3">
        <v>73.842727272727274</v>
      </c>
      <c r="U55" s="3">
        <v>76.852727272727279</v>
      </c>
      <c r="V55" s="3">
        <v>83.942727272727268</v>
      </c>
      <c r="W55" s="3">
        <v>85.86272727272727</v>
      </c>
      <c r="X55" s="3">
        <v>81.922727272727272</v>
      </c>
      <c r="Y55" s="3">
        <v>84.282727272727271</v>
      </c>
      <c r="Z55" s="3">
        <v>85.282727272727271</v>
      </c>
      <c r="AA55" s="3">
        <v>87.282727272727271</v>
      </c>
      <c r="AB55" s="3">
        <v>91.282727272727271</v>
      </c>
      <c r="AC55" s="4">
        <f>AB55*$AC$82</f>
        <v>91.531911123709818</v>
      </c>
      <c r="AD55" s="4">
        <f t="shared" ref="AD55:AD81" si="39">AC55*$AD$82</f>
        <v>93.407051810970202</v>
      </c>
      <c r="AE55" s="4">
        <f t="shared" si="38"/>
        <v>93.407051810970202</v>
      </c>
      <c r="AF55" s="4">
        <f t="shared" si="37"/>
        <v>93.407051810970202</v>
      </c>
      <c r="AG55" s="4">
        <f t="shared" si="36"/>
        <v>93.407051810970202</v>
      </c>
      <c r="AH55" s="4">
        <f t="shared" si="35"/>
        <v>93.670170266775756</v>
      </c>
      <c r="AI55" s="4">
        <f t="shared" si="34"/>
        <v>93.670170266775756</v>
      </c>
      <c r="AJ55" s="4">
        <f t="shared" si="33"/>
        <v>96.161398199402782</v>
      </c>
      <c r="AK55" s="4">
        <f t="shared" si="32"/>
        <v>96.161398199402782</v>
      </c>
      <c r="AL55" s="34">
        <f t="shared" si="31"/>
        <v>96.161398199402782</v>
      </c>
      <c r="AM55" s="17">
        <f>AL55-AB55</f>
        <v>4.8786709266755111</v>
      </c>
    </row>
    <row r="56" spans="1:39" x14ac:dyDescent="0.2">
      <c r="A56" s="1" t="s">
        <v>27</v>
      </c>
      <c r="B56" s="3">
        <v>5.0714285714285712</v>
      </c>
      <c r="C56" s="3">
        <v>12.333333333333334</v>
      </c>
      <c r="D56" s="3">
        <v>14.333333333333334</v>
      </c>
      <c r="E56" s="3">
        <v>18.444444444444443</v>
      </c>
      <c r="F56" s="3">
        <v>24.189189189189189</v>
      </c>
      <c r="G56" s="3">
        <v>27.202702702702702</v>
      </c>
      <c r="H56" s="3">
        <v>29.243243243243242</v>
      </c>
      <c r="I56" s="3">
        <v>44.5</v>
      </c>
      <c r="J56" s="3">
        <v>44.75</v>
      </c>
      <c r="K56" s="3">
        <v>46.75</v>
      </c>
      <c r="L56" s="3">
        <v>46.75</v>
      </c>
      <c r="M56" s="3">
        <v>43.75</v>
      </c>
      <c r="N56" s="3">
        <v>45.69</v>
      </c>
      <c r="O56" s="3">
        <v>49.69</v>
      </c>
      <c r="P56" s="3">
        <v>52.7</v>
      </c>
      <c r="Q56" s="3">
        <v>59.730000000000004</v>
      </c>
      <c r="R56" s="3">
        <v>60.730000000000004</v>
      </c>
      <c r="S56" s="3">
        <v>65.73</v>
      </c>
      <c r="T56" s="3">
        <v>66.740000000000009</v>
      </c>
      <c r="U56" s="3">
        <v>69.740000000000009</v>
      </c>
      <c r="V56" s="3">
        <v>70.75</v>
      </c>
      <c r="W56" s="3">
        <v>72.75</v>
      </c>
      <c r="X56" s="3">
        <v>73.13</v>
      </c>
      <c r="Y56" s="3">
        <v>76.13</v>
      </c>
      <c r="Z56" s="3">
        <v>76.13</v>
      </c>
      <c r="AA56" s="3">
        <v>79.13</v>
      </c>
      <c r="AB56" s="4">
        <f>AA56*$AB$82</f>
        <v>80.003896455941899</v>
      </c>
      <c r="AC56" s="4">
        <f t="shared" ref="AC56:AC81" si="40">AB56*$AC$82</f>
        <v>80.22229132217916</v>
      </c>
      <c r="AD56" s="4">
        <f t="shared" si="39"/>
        <v>81.86574091955687</v>
      </c>
      <c r="AE56" s="4">
        <f t="shared" si="38"/>
        <v>81.86574091955687</v>
      </c>
      <c r="AF56" s="4">
        <f t="shared" si="37"/>
        <v>81.86574091955687</v>
      </c>
      <c r="AG56" s="4">
        <f t="shared" si="36"/>
        <v>81.86574091955687</v>
      </c>
      <c r="AH56" s="4">
        <f t="shared" si="35"/>
        <v>82.096348640457023</v>
      </c>
      <c r="AI56" s="4">
        <f t="shared" si="34"/>
        <v>82.096348640457023</v>
      </c>
      <c r="AJ56" s="4">
        <f t="shared" si="33"/>
        <v>84.279762168128755</v>
      </c>
      <c r="AK56" s="4">
        <f t="shared" si="32"/>
        <v>84.279762168128755</v>
      </c>
      <c r="AL56" s="34">
        <f t="shared" si="31"/>
        <v>84.279762168128755</v>
      </c>
      <c r="AM56" s="17">
        <f>AL56-AA56</f>
        <v>5.1497621681287598</v>
      </c>
    </row>
    <row r="57" spans="1:39" x14ac:dyDescent="0.2">
      <c r="A57" s="1" t="s">
        <v>26</v>
      </c>
      <c r="B57" s="3">
        <v>9.1904761904761898</v>
      </c>
      <c r="C57" s="3">
        <v>14.400952380952381</v>
      </c>
      <c r="D57" s="3">
        <v>23.868571428571425</v>
      </c>
      <c r="E57" s="3">
        <v>27.655555555555559</v>
      </c>
      <c r="F57" s="3">
        <v>32.249729729729722</v>
      </c>
      <c r="G57" s="3">
        <v>31.33081081081081</v>
      </c>
      <c r="H57" s="3">
        <v>34.68666666666666</v>
      </c>
      <c r="I57" s="3">
        <v>36.786666666666662</v>
      </c>
      <c r="J57" s="3">
        <v>42.786666666666662</v>
      </c>
      <c r="K57" s="3">
        <v>42.786666666666662</v>
      </c>
      <c r="L57" s="3">
        <v>51.786666666666662</v>
      </c>
      <c r="M57" s="3">
        <v>53.786666666666662</v>
      </c>
      <c r="N57" s="3">
        <v>57.786666666666662</v>
      </c>
      <c r="O57" s="3">
        <v>58.786666666666662</v>
      </c>
      <c r="P57" s="3">
        <v>60.786666666666662</v>
      </c>
      <c r="Q57" s="3">
        <v>62.766666666666666</v>
      </c>
      <c r="R57" s="3">
        <v>62.766666666666666</v>
      </c>
      <c r="S57" s="3">
        <v>71.766666666666666</v>
      </c>
      <c r="T57" s="3">
        <v>74.766666666666666</v>
      </c>
      <c r="U57" s="3">
        <v>76.766666666666666</v>
      </c>
      <c r="V57" s="3">
        <v>74.766666666666666</v>
      </c>
      <c r="W57" s="3">
        <v>76.766666666666666</v>
      </c>
      <c r="X57" s="3">
        <v>77.766666666666666</v>
      </c>
      <c r="Y57" s="3">
        <v>78.766666666666666</v>
      </c>
      <c r="Z57" s="3">
        <v>78.766666666666666</v>
      </c>
      <c r="AA57" s="4">
        <f>Z57*$AA$82</f>
        <v>78.943260404257188</v>
      </c>
      <c r="AB57" s="4">
        <f t="shared" ref="AB57:AB81" si="41">AA57*$AB$82</f>
        <v>79.8150945441255</v>
      </c>
      <c r="AC57" s="4">
        <f t="shared" si="40"/>
        <v>80.032974018361841</v>
      </c>
      <c r="AD57" s="4">
        <f t="shared" si="39"/>
        <v>81.672545224314831</v>
      </c>
      <c r="AE57" s="4">
        <f t="shared" si="38"/>
        <v>81.672545224314831</v>
      </c>
      <c r="AF57" s="4">
        <f t="shared" si="37"/>
        <v>81.672545224314831</v>
      </c>
      <c r="AG57" s="4">
        <f t="shared" si="36"/>
        <v>81.672545224314831</v>
      </c>
      <c r="AH57" s="4">
        <f t="shared" si="35"/>
        <v>81.902608731988963</v>
      </c>
      <c r="AI57" s="4">
        <f t="shared" si="34"/>
        <v>81.902608731988963</v>
      </c>
      <c r="AJ57" s="4">
        <f t="shared" si="33"/>
        <v>84.080869602520593</v>
      </c>
      <c r="AK57" s="4">
        <f t="shared" si="32"/>
        <v>84.080869602520593</v>
      </c>
      <c r="AL57" s="34">
        <f t="shared" si="31"/>
        <v>84.080869602520593</v>
      </c>
      <c r="AM57" s="17">
        <f>AL57-Z57</f>
        <v>5.3142029358539276</v>
      </c>
    </row>
    <row r="58" spans="1:39" x14ac:dyDescent="0.2">
      <c r="A58" s="2" t="s">
        <v>16</v>
      </c>
      <c r="B58" s="3">
        <v>34.214285714285715</v>
      </c>
      <c r="C58" s="3">
        <v>42.214285714285715</v>
      </c>
      <c r="D58" s="3">
        <v>55.333333333333336</v>
      </c>
      <c r="E58" s="3">
        <v>62.777777777777779</v>
      </c>
      <c r="F58" s="3">
        <v>69.19047619047619</v>
      </c>
      <c r="G58" s="3">
        <v>75.19047619047619</v>
      </c>
      <c r="H58" s="3">
        <v>88.240476190476187</v>
      </c>
      <c r="I58" s="3">
        <v>91.240476190476187</v>
      </c>
      <c r="J58" s="3">
        <v>94.240476190476187</v>
      </c>
      <c r="K58" s="3">
        <v>99.240476190476187</v>
      </c>
      <c r="L58" s="3">
        <v>111.24047619047619</v>
      </c>
      <c r="M58" s="3">
        <v>117.24047619047619</v>
      </c>
      <c r="N58" s="3">
        <v>132.24047619047619</v>
      </c>
      <c r="O58" s="3">
        <v>140.24047619047619</v>
      </c>
      <c r="P58" s="3">
        <v>144.24047619047619</v>
      </c>
      <c r="Q58" s="3">
        <v>177.24047619047619</v>
      </c>
      <c r="R58" s="3">
        <v>187.24047619047619</v>
      </c>
      <c r="S58" s="3">
        <v>192.03047619047618</v>
      </c>
      <c r="T58" s="3">
        <v>199.24047619047619</v>
      </c>
      <c r="U58" s="3">
        <v>203.24047619047619</v>
      </c>
      <c r="V58" s="3">
        <v>213.24047619047619</v>
      </c>
      <c r="W58" s="3">
        <v>217.24047619047619</v>
      </c>
      <c r="X58" s="3">
        <v>227.24047619047619</v>
      </c>
      <c r="Y58" s="3">
        <v>227.24047619047619</v>
      </c>
      <c r="Z58" s="4">
        <f>Y58*$Z$82</f>
        <v>229.24047699342398</v>
      </c>
      <c r="AA58" s="4">
        <f t="shared" ref="AA58:AA81" si="42">Z58*$AA$82</f>
        <v>229.75443085680911</v>
      </c>
      <c r="AB58" s="4">
        <f t="shared" si="41"/>
        <v>232.29179447190722</v>
      </c>
      <c r="AC58" s="4">
        <f t="shared" si="40"/>
        <v>232.92590527936827</v>
      </c>
      <c r="AD58" s="4">
        <f t="shared" si="39"/>
        <v>237.69767106841627</v>
      </c>
      <c r="AE58" s="4">
        <f t="shared" si="38"/>
        <v>237.69767106841627</v>
      </c>
      <c r="AF58" s="4">
        <f t="shared" si="37"/>
        <v>237.69767106841627</v>
      </c>
      <c r="AG58" s="4">
        <f t="shared" si="36"/>
        <v>237.69767106841627</v>
      </c>
      <c r="AH58" s="4">
        <f t="shared" si="35"/>
        <v>238.36724197283434</v>
      </c>
      <c r="AI58" s="4">
        <f t="shared" si="34"/>
        <v>238.36724197283434</v>
      </c>
      <c r="AJ58" s="4">
        <f t="shared" si="33"/>
        <v>244.70679628062251</v>
      </c>
      <c r="AK58" s="4">
        <f t="shared" si="32"/>
        <v>244.70679628062251</v>
      </c>
      <c r="AL58" s="34">
        <f t="shared" si="31"/>
        <v>244.70679628062251</v>
      </c>
      <c r="AM58" s="17">
        <f>AL58-Y58</f>
        <v>17.466320090146326</v>
      </c>
    </row>
    <row r="59" spans="1:39" x14ac:dyDescent="0.2">
      <c r="A59" s="2" t="s">
        <v>15</v>
      </c>
      <c r="B59" s="3">
        <v>17.222222222222221</v>
      </c>
      <c r="C59" s="3">
        <v>26.444444444444443</v>
      </c>
      <c r="D59" s="3">
        <v>34.666666666666664</v>
      </c>
      <c r="E59" s="3">
        <v>38.777777777777779</v>
      </c>
      <c r="F59" s="3">
        <v>46.166666666666664</v>
      </c>
      <c r="G59" s="3">
        <v>48.216666666666669</v>
      </c>
      <c r="H59" s="3">
        <v>53</v>
      </c>
      <c r="I59" s="3">
        <v>59</v>
      </c>
      <c r="J59" s="3">
        <v>67</v>
      </c>
      <c r="K59" s="3">
        <v>75</v>
      </c>
      <c r="L59" s="3">
        <v>80</v>
      </c>
      <c r="M59" s="3">
        <v>77</v>
      </c>
      <c r="N59" s="3">
        <v>78.930000000000007</v>
      </c>
      <c r="O59" s="3">
        <v>77.98</v>
      </c>
      <c r="P59" s="3">
        <v>87.990000000000009</v>
      </c>
      <c r="Q59" s="3">
        <v>90.1</v>
      </c>
      <c r="R59" s="3">
        <v>96.11</v>
      </c>
      <c r="S59" s="3">
        <v>109.12</v>
      </c>
      <c r="T59" s="3">
        <v>99.12</v>
      </c>
      <c r="U59" s="3">
        <v>104.47</v>
      </c>
      <c r="V59" s="3">
        <v>113.47</v>
      </c>
      <c r="W59" s="3">
        <v>116.47</v>
      </c>
      <c r="X59" s="3">
        <v>116.47</v>
      </c>
      <c r="Y59" s="4">
        <f>X59*$Y$82</f>
        <v>118.2957426300718</v>
      </c>
      <c r="Z59" s="4">
        <f t="shared" ref="Z59:Z81" si="43">Y59*$Z$82</f>
        <v>119.33689332739358</v>
      </c>
      <c r="AA59" s="4">
        <f t="shared" si="42"/>
        <v>119.60444493160593</v>
      </c>
      <c r="AB59" s="4">
        <f t="shared" si="41"/>
        <v>120.92533334991288</v>
      </c>
      <c r="AC59" s="4">
        <f t="shared" si="40"/>
        <v>121.25543567206908</v>
      </c>
      <c r="AD59" s="4">
        <f t="shared" si="39"/>
        <v>123.73949831414456</v>
      </c>
      <c r="AE59" s="4">
        <f t="shared" si="38"/>
        <v>123.73949831414456</v>
      </c>
      <c r="AF59" s="4">
        <f t="shared" si="37"/>
        <v>123.73949831414456</v>
      </c>
      <c r="AG59" s="4">
        <f t="shared" si="36"/>
        <v>123.73949831414456</v>
      </c>
      <c r="AH59" s="4">
        <f t="shared" si="35"/>
        <v>124.08806028122665</v>
      </c>
      <c r="AI59" s="4">
        <f t="shared" si="34"/>
        <v>124.08806028122665</v>
      </c>
      <c r="AJ59" s="4">
        <f t="shared" si="33"/>
        <v>127.38827465040822</v>
      </c>
      <c r="AK59" s="4">
        <f t="shared" si="32"/>
        <v>127.38827465040822</v>
      </c>
      <c r="AL59" s="34">
        <f t="shared" si="31"/>
        <v>127.38827465040822</v>
      </c>
      <c r="AM59" s="17">
        <f>AL59-X59</f>
        <v>10.918274650408222</v>
      </c>
    </row>
    <row r="60" spans="1:39" x14ac:dyDescent="0.2">
      <c r="A60" s="2" t="s">
        <v>14</v>
      </c>
      <c r="B60" s="3">
        <v>15</v>
      </c>
      <c r="C60" s="3">
        <v>30.13</v>
      </c>
      <c r="D60" s="3">
        <v>46.129999999999995</v>
      </c>
      <c r="E60" s="3">
        <v>55.4</v>
      </c>
      <c r="F60" s="3">
        <v>65.400000000000006</v>
      </c>
      <c r="G60" s="3">
        <v>70.48</v>
      </c>
      <c r="H60" s="3">
        <v>79.48</v>
      </c>
      <c r="I60" s="3">
        <v>83.48</v>
      </c>
      <c r="J60" s="3">
        <v>88.83</v>
      </c>
      <c r="K60" s="3">
        <v>90.84</v>
      </c>
      <c r="L60" s="3">
        <v>90.84</v>
      </c>
      <c r="M60" s="3">
        <v>92.89</v>
      </c>
      <c r="N60" s="3">
        <v>89.89</v>
      </c>
      <c r="O60" s="3">
        <v>93</v>
      </c>
      <c r="P60" s="3">
        <v>95</v>
      </c>
      <c r="Q60" s="3">
        <v>95.009999999999991</v>
      </c>
      <c r="R60" s="3">
        <v>100.00999999999999</v>
      </c>
      <c r="S60" s="3">
        <v>98.009999999999991</v>
      </c>
      <c r="T60" s="3">
        <v>97.14</v>
      </c>
      <c r="U60" s="3">
        <v>98.14</v>
      </c>
      <c r="V60" s="3">
        <v>99.14</v>
      </c>
      <c r="W60" s="3">
        <v>100.14</v>
      </c>
      <c r="X60" s="4">
        <f>W60*$X$82</f>
        <v>101.35527453971855</v>
      </c>
      <c r="Y60" s="4">
        <f t="shared" ref="Y60:Y81" si="44">X60*$Y$82</f>
        <v>102.94408406586086</v>
      </c>
      <c r="Z60" s="4">
        <f t="shared" si="43"/>
        <v>103.85012094028578</v>
      </c>
      <c r="AA60" s="4">
        <f t="shared" si="42"/>
        <v>104.08295142280045</v>
      </c>
      <c r="AB60" s="4">
        <f t="shared" si="41"/>
        <v>105.23242346086893</v>
      </c>
      <c r="AC60" s="4">
        <f t="shared" si="40"/>
        <v>105.51968723255555</v>
      </c>
      <c r="AD60" s="4">
        <f t="shared" si="39"/>
        <v>107.68138424518901</v>
      </c>
      <c r="AE60" s="4">
        <f t="shared" si="38"/>
        <v>107.68138424518901</v>
      </c>
      <c r="AF60" s="4">
        <f t="shared" si="37"/>
        <v>107.68138424518901</v>
      </c>
      <c r="AG60" s="4">
        <f t="shared" si="36"/>
        <v>107.68138424518901</v>
      </c>
      <c r="AH60" s="4">
        <f t="shared" si="35"/>
        <v>107.98471208813321</v>
      </c>
      <c r="AI60" s="4">
        <f t="shared" si="34"/>
        <v>107.98471208813321</v>
      </c>
      <c r="AJ60" s="4">
        <f t="shared" si="33"/>
        <v>110.85664592026441</v>
      </c>
      <c r="AK60" s="4">
        <f t="shared" si="32"/>
        <v>110.85664592026441</v>
      </c>
      <c r="AL60" s="34">
        <f t="shared" si="31"/>
        <v>110.85664592026441</v>
      </c>
      <c r="AM60" s="17">
        <f>AL60-W60</f>
        <v>10.716645920264412</v>
      </c>
    </row>
    <row r="61" spans="1:39" x14ac:dyDescent="0.2">
      <c r="A61" s="2" t="s">
        <v>13</v>
      </c>
      <c r="B61" s="3">
        <v>16</v>
      </c>
      <c r="C61" s="3">
        <v>31</v>
      </c>
      <c r="D61" s="3">
        <v>39</v>
      </c>
      <c r="E61" s="3">
        <v>47</v>
      </c>
      <c r="F61" s="3">
        <v>52</v>
      </c>
      <c r="G61" s="3">
        <v>42</v>
      </c>
      <c r="H61" s="3">
        <v>45</v>
      </c>
      <c r="I61" s="3">
        <v>56</v>
      </c>
      <c r="J61" s="3">
        <v>62</v>
      </c>
      <c r="K61" s="3">
        <v>61</v>
      </c>
      <c r="L61" s="3">
        <v>87</v>
      </c>
      <c r="M61" s="3">
        <v>89</v>
      </c>
      <c r="N61" s="3">
        <v>94</v>
      </c>
      <c r="O61" s="3">
        <v>95</v>
      </c>
      <c r="P61" s="3">
        <v>104</v>
      </c>
      <c r="Q61" s="3">
        <v>112</v>
      </c>
      <c r="R61" s="3">
        <v>108</v>
      </c>
      <c r="S61" s="3">
        <v>110</v>
      </c>
      <c r="T61" s="3">
        <v>116</v>
      </c>
      <c r="U61" s="3">
        <v>120</v>
      </c>
      <c r="V61" s="3">
        <v>118</v>
      </c>
      <c r="W61" s="4">
        <f>V61*$W$82</f>
        <v>121.62733745964248</v>
      </c>
      <c r="X61" s="4">
        <f t="shared" ref="X61:X81" si="45">W61*$X$82</f>
        <v>123.10337706967303</v>
      </c>
      <c r="Y61" s="4">
        <f t="shared" si="44"/>
        <v>125.03310217847277</v>
      </c>
      <c r="Z61" s="4">
        <f t="shared" si="43"/>
        <v>126.13355007817877</v>
      </c>
      <c r="AA61" s="4">
        <f t="shared" si="42"/>
        <v>126.4163396894001</v>
      </c>
      <c r="AB61" s="4">
        <f t="shared" si="41"/>
        <v>127.81245735940787</v>
      </c>
      <c r="AC61" s="4">
        <f t="shared" si="40"/>
        <v>128.16136017245819</v>
      </c>
      <c r="AD61" s="4">
        <f t="shared" si="39"/>
        <v>130.78689893859629</v>
      </c>
      <c r="AE61" s="4">
        <f t="shared" si="38"/>
        <v>130.78689893859629</v>
      </c>
      <c r="AF61" s="4">
        <f t="shared" si="37"/>
        <v>130.78689893859629</v>
      </c>
      <c r="AG61" s="4">
        <f t="shared" si="36"/>
        <v>130.78689893859629</v>
      </c>
      <c r="AH61" s="4">
        <f t="shared" si="35"/>
        <v>131.15531273842333</v>
      </c>
      <c r="AI61" s="4">
        <f t="shared" si="34"/>
        <v>131.15531273842333</v>
      </c>
      <c r="AJ61" s="4">
        <f t="shared" si="33"/>
        <v>134.64348594955163</v>
      </c>
      <c r="AK61" s="4">
        <f t="shared" si="32"/>
        <v>134.64348594955163</v>
      </c>
      <c r="AL61" s="34">
        <f t="shared" si="31"/>
        <v>134.64348594955163</v>
      </c>
      <c r="AM61" s="17">
        <f>AL61-V61</f>
        <v>16.643485949551632</v>
      </c>
    </row>
    <row r="62" spans="1:39" x14ac:dyDescent="0.2">
      <c r="A62" s="1" t="s">
        <v>12</v>
      </c>
      <c r="B62" s="3">
        <v>12</v>
      </c>
      <c r="C62" s="3">
        <v>30</v>
      </c>
      <c r="D62" s="3">
        <v>36</v>
      </c>
      <c r="E62" s="3">
        <v>80</v>
      </c>
      <c r="F62" s="3">
        <v>84</v>
      </c>
      <c r="G62" s="3">
        <v>86</v>
      </c>
      <c r="H62" s="3">
        <v>91</v>
      </c>
      <c r="I62" s="3">
        <v>93</v>
      </c>
      <c r="J62" s="3">
        <v>101.38</v>
      </c>
      <c r="K62" s="3">
        <v>102.38</v>
      </c>
      <c r="L62" s="3">
        <v>100.41</v>
      </c>
      <c r="M62" s="3">
        <v>105.38</v>
      </c>
      <c r="N62" s="3">
        <v>106.38</v>
      </c>
      <c r="O62" s="3">
        <v>106.4</v>
      </c>
      <c r="P62" s="3">
        <v>106.99000000000001</v>
      </c>
      <c r="Q62" s="3">
        <v>109</v>
      </c>
      <c r="R62" s="3">
        <v>111.62</v>
      </c>
      <c r="S62" s="3">
        <v>113.62</v>
      </c>
      <c r="T62" s="3">
        <v>109.62</v>
      </c>
      <c r="U62" s="3">
        <v>112.62</v>
      </c>
      <c r="V62" s="4">
        <f>U62*$V$82</f>
        <v>118.3433263721333</v>
      </c>
      <c r="W62" s="4">
        <f t="shared" ref="W62:W81" si="46">V62*$W$82</f>
        <v>121.98121773525477</v>
      </c>
      <c r="X62" s="4">
        <f t="shared" si="45"/>
        <v>123.46155194972971</v>
      </c>
      <c r="Y62" s="4">
        <f t="shared" si="44"/>
        <v>125.39689168158723</v>
      </c>
      <c r="Z62" s="4">
        <f t="shared" si="43"/>
        <v>126.50054138455702</v>
      </c>
      <c r="AA62" s="4">
        <f t="shared" si="42"/>
        <v>126.78415378502665</v>
      </c>
      <c r="AB62" s="4">
        <f t="shared" si="41"/>
        <v>128.18433352295574</v>
      </c>
      <c r="AC62" s="4">
        <f t="shared" si="40"/>
        <v>128.53425148462497</v>
      </c>
      <c r="AD62" s="4">
        <f t="shared" si="39"/>
        <v>131.1674293753349</v>
      </c>
      <c r="AE62" s="4">
        <f t="shared" si="38"/>
        <v>131.1674293753349</v>
      </c>
      <c r="AF62" s="4">
        <f t="shared" si="37"/>
        <v>131.1674293753349</v>
      </c>
      <c r="AG62" s="4">
        <f t="shared" si="36"/>
        <v>131.1674293753349</v>
      </c>
      <c r="AH62" s="4">
        <f t="shared" si="35"/>
        <v>131.53691509188513</v>
      </c>
      <c r="AI62" s="4">
        <f t="shared" si="34"/>
        <v>131.53691509188513</v>
      </c>
      <c r="AJ62" s="4">
        <f t="shared" si="33"/>
        <v>135.03523730177571</v>
      </c>
      <c r="AK62" s="4">
        <f t="shared" si="32"/>
        <v>135.03523730177571</v>
      </c>
      <c r="AL62" s="34">
        <f t="shared" si="31"/>
        <v>135.03523730177571</v>
      </c>
      <c r="AM62" s="17">
        <f>AL62-U62</f>
        <v>22.415237301775704</v>
      </c>
    </row>
    <row r="63" spans="1:39" x14ac:dyDescent="0.2">
      <c r="A63" s="1" t="s">
        <v>11</v>
      </c>
      <c r="B63" s="3">
        <v>14</v>
      </c>
      <c r="C63" s="3">
        <v>35.99</v>
      </c>
      <c r="D63" s="3">
        <v>37.97</v>
      </c>
      <c r="E63" s="3">
        <v>36</v>
      </c>
      <c r="F63" s="3">
        <v>39</v>
      </c>
      <c r="G63" s="3">
        <v>41</v>
      </c>
      <c r="H63" s="3">
        <v>41</v>
      </c>
      <c r="I63" s="3">
        <v>43</v>
      </c>
      <c r="J63" s="3">
        <v>44</v>
      </c>
      <c r="K63" s="3">
        <v>41</v>
      </c>
      <c r="L63" s="3">
        <v>49</v>
      </c>
      <c r="M63" s="3">
        <v>49</v>
      </c>
      <c r="N63" s="3">
        <v>50</v>
      </c>
      <c r="O63" s="3">
        <v>49</v>
      </c>
      <c r="P63" s="3">
        <v>51</v>
      </c>
      <c r="Q63" s="3">
        <v>52.230000000000004</v>
      </c>
      <c r="R63" s="3">
        <v>54.230000000000004</v>
      </c>
      <c r="S63" s="3">
        <v>54.230000000000004</v>
      </c>
      <c r="T63" s="3">
        <v>55.230000000000004</v>
      </c>
      <c r="U63" s="4">
        <f>T63*$U$82</f>
        <v>58.085200110145735</v>
      </c>
      <c r="V63" s="4">
        <f t="shared" ref="V63:V81" si="47">U63*$V$82</f>
        <v>61.037078618590392</v>
      </c>
      <c r="W63" s="4">
        <f t="shared" si="46"/>
        <v>62.913367446559505</v>
      </c>
      <c r="X63" s="4">
        <f t="shared" si="45"/>
        <v>63.676868681488223</v>
      </c>
      <c r="Y63" s="4">
        <f t="shared" si="44"/>
        <v>64.675044810116006</v>
      </c>
      <c r="Z63" s="4">
        <f t="shared" si="43"/>
        <v>65.244266208167005</v>
      </c>
      <c r="AA63" s="4">
        <f t="shared" si="42"/>
        <v>65.390542917765629</v>
      </c>
      <c r="AB63" s="4">
        <f t="shared" si="41"/>
        <v>66.112703460011957</v>
      </c>
      <c r="AC63" s="4">
        <f t="shared" si="40"/>
        <v>66.293178107727201</v>
      </c>
      <c r="AD63" s="4">
        <f t="shared" si="39"/>
        <v>67.651273159294391</v>
      </c>
      <c r="AE63" s="4">
        <f t="shared" si="38"/>
        <v>67.651273159294391</v>
      </c>
      <c r="AF63" s="4">
        <f t="shared" si="37"/>
        <v>67.651273159294391</v>
      </c>
      <c r="AG63" s="4">
        <f t="shared" si="36"/>
        <v>67.651273159294391</v>
      </c>
      <c r="AH63" s="4">
        <f t="shared" si="35"/>
        <v>67.841840125940294</v>
      </c>
      <c r="AI63" s="4">
        <f t="shared" si="34"/>
        <v>67.841840125940294</v>
      </c>
      <c r="AJ63" s="4">
        <f t="shared" si="33"/>
        <v>69.646144384608917</v>
      </c>
      <c r="AK63" s="4">
        <f t="shared" si="32"/>
        <v>69.646144384608917</v>
      </c>
      <c r="AL63" s="34">
        <f t="shared" si="31"/>
        <v>69.646144384608917</v>
      </c>
      <c r="AM63" s="17">
        <f>AL63-T63</f>
        <v>14.416144384608913</v>
      </c>
    </row>
    <row r="64" spans="1:39" x14ac:dyDescent="0.2">
      <c r="A64" s="1" t="s">
        <v>10</v>
      </c>
      <c r="B64" s="3">
        <v>18</v>
      </c>
      <c r="C64" s="3">
        <v>38</v>
      </c>
      <c r="D64" s="3">
        <v>40</v>
      </c>
      <c r="E64" s="3">
        <v>40</v>
      </c>
      <c r="F64" s="3">
        <v>56</v>
      </c>
      <c r="G64" s="3">
        <v>61</v>
      </c>
      <c r="H64" s="3">
        <v>64</v>
      </c>
      <c r="I64" s="3">
        <v>70</v>
      </c>
      <c r="J64" s="3">
        <v>70</v>
      </c>
      <c r="K64" s="3">
        <v>80</v>
      </c>
      <c r="L64" s="3">
        <v>84</v>
      </c>
      <c r="M64" s="3">
        <v>84</v>
      </c>
      <c r="N64" s="3">
        <v>90</v>
      </c>
      <c r="O64" s="3">
        <v>94</v>
      </c>
      <c r="P64" s="3">
        <v>100</v>
      </c>
      <c r="Q64" s="3">
        <v>104</v>
      </c>
      <c r="R64" s="3">
        <v>106</v>
      </c>
      <c r="S64" s="3">
        <v>108</v>
      </c>
      <c r="T64" s="4">
        <f>S64*$T$82</f>
        <v>110.33357840686276</v>
      </c>
      <c r="U64" s="4">
        <f t="shared" ref="U64:U81" si="48">T64*$U$82</f>
        <v>116.03744306773632</v>
      </c>
      <c r="V64" s="4">
        <f t="shared" si="47"/>
        <v>121.93444322813848</v>
      </c>
      <c r="W64" s="4">
        <f t="shared" si="46"/>
        <v>125.68272605476623</v>
      </c>
      <c r="X64" s="4">
        <f t="shared" si="45"/>
        <v>127.20798086859466</v>
      </c>
      <c r="Y64" s="4">
        <f t="shared" si="44"/>
        <v>129.20204829846631</v>
      </c>
      <c r="Z64" s="4">
        <f t="shared" si="43"/>
        <v>130.33918814551905</v>
      </c>
      <c r="AA64" s="4">
        <f t="shared" si="42"/>
        <v>130.6314067370019</v>
      </c>
      <c r="AB64" s="4">
        <f t="shared" si="41"/>
        <v>132.07407479440329</v>
      </c>
      <c r="AC64" s="4">
        <f t="shared" si="40"/>
        <v>132.43461098296279</v>
      </c>
      <c r="AD64" s="4">
        <f t="shared" si="39"/>
        <v>135.14769240349622</v>
      </c>
      <c r="AE64" s="4">
        <f t="shared" si="38"/>
        <v>135.14769240349622</v>
      </c>
      <c r="AF64" s="4">
        <f t="shared" si="37"/>
        <v>135.14769240349622</v>
      </c>
      <c r="AG64" s="4">
        <f t="shared" si="36"/>
        <v>135.14769240349622</v>
      </c>
      <c r="AH64" s="4">
        <f t="shared" si="35"/>
        <v>135.52839012857649</v>
      </c>
      <c r="AI64" s="4">
        <f t="shared" si="34"/>
        <v>135.52839012857649</v>
      </c>
      <c r="AJ64" s="4">
        <f t="shared" si="33"/>
        <v>139.13286858944289</v>
      </c>
      <c r="AK64" s="4">
        <f t="shared" si="32"/>
        <v>139.13286858944289</v>
      </c>
      <c r="AL64" s="34">
        <f t="shared" si="31"/>
        <v>139.13286858944289</v>
      </c>
      <c r="AM64" s="17">
        <f>AL64-S64</f>
        <v>31.132868589442893</v>
      </c>
    </row>
    <row r="65" spans="1:39" x14ac:dyDescent="0.2">
      <c r="A65" s="1" t="s">
        <v>9</v>
      </c>
      <c r="B65" s="3">
        <v>19</v>
      </c>
      <c r="C65" s="3">
        <v>39</v>
      </c>
      <c r="D65" s="3">
        <v>33</v>
      </c>
      <c r="E65" s="3">
        <v>57</v>
      </c>
      <c r="F65" s="3">
        <v>60</v>
      </c>
      <c r="G65" s="3">
        <v>64</v>
      </c>
      <c r="H65" s="3">
        <v>70</v>
      </c>
      <c r="I65" s="3">
        <v>73</v>
      </c>
      <c r="J65" s="3">
        <v>86</v>
      </c>
      <c r="K65" s="3">
        <v>87</v>
      </c>
      <c r="L65" s="3">
        <v>90</v>
      </c>
      <c r="M65" s="3">
        <v>85</v>
      </c>
      <c r="N65" s="3">
        <v>95</v>
      </c>
      <c r="O65" s="3">
        <v>97</v>
      </c>
      <c r="P65" s="3">
        <v>99</v>
      </c>
      <c r="Q65" s="3">
        <v>102</v>
      </c>
      <c r="R65" s="3">
        <v>101</v>
      </c>
      <c r="S65" s="4">
        <f>R65*$S$82</f>
        <v>105.6048240819774</v>
      </c>
      <c r="T65" s="4">
        <f t="shared" ref="T65:T81" si="49">S65*$T$82</f>
        <v>107.88664942585001</v>
      </c>
      <c r="U65" s="4">
        <f t="shared" si="48"/>
        <v>113.4640163156552</v>
      </c>
      <c r="V65" s="4">
        <f t="shared" si="47"/>
        <v>119.23023543186504</v>
      </c>
      <c r="W65" s="4">
        <f t="shared" si="46"/>
        <v>122.89539051071246</v>
      </c>
      <c r="X65" s="4">
        <f t="shared" si="45"/>
        <v>124.38681890232857</v>
      </c>
      <c r="Y65" s="4">
        <f t="shared" si="44"/>
        <v>126.33666279250632</v>
      </c>
      <c r="Z65" s="4">
        <f t="shared" si="43"/>
        <v>127.44858365828976</v>
      </c>
      <c r="AA65" s="4">
        <f t="shared" si="42"/>
        <v>127.73432155594743</v>
      </c>
      <c r="AB65" s="4">
        <f t="shared" si="41"/>
        <v>129.14499476345262</v>
      </c>
      <c r="AC65" s="4">
        <f t="shared" si="40"/>
        <v>129.49753514093422</v>
      </c>
      <c r="AD65" s="4">
        <f t="shared" si="39"/>
        <v>132.15044704959638</v>
      </c>
      <c r="AE65" s="4">
        <f t="shared" si="38"/>
        <v>132.15044704959638</v>
      </c>
      <c r="AF65" s="4">
        <f t="shared" si="37"/>
        <v>132.15044704959638</v>
      </c>
      <c r="AG65" s="4">
        <f t="shared" si="36"/>
        <v>132.15044704959638</v>
      </c>
      <c r="AH65" s="4">
        <f t="shared" si="35"/>
        <v>132.52270183001778</v>
      </c>
      <c r="AI65" s="4">
        <f t="shared" si="34"/>
        <v>132.52270183001778</v>
      </c>
      <c r="AJ65" s="4">
        <f t="shared" si="33"/>
        <v>136.04724177230548</v>
      </c>
      <c r="AK65" s="4">
        <f t="shared" si="32"/>
        <v>136.04724177230548</v>
      </c>
      <c r="AL65" s="34">
        <f t="shared" si="31"/>
        <v>136.04724177230548</v>
      </c>
      <c r="AM65" s="17">
        <f>AL65-R65</f>
        <v>35.047241772305483</v>
      </c>
    </row>
    <row r="66" spans="1:39" x14ac:dyDescent="0.2">
      <c r="A66" s="2" t="s">
        <v>8</v>
      </c>
      <c r="B66" s="3">
        <v>20</v>
      </c>
      <c r="C66" s="3">
        <v>44</v>
      </c>
      <c r="D66" s="3">
        <v>54</v>
      </c>
      <c r="E66" s="3">
        <v>55</v>
      </c>
      <c r="F66" s="3">
        <v>60</v>
      </c>
      <c r="G66" s="3">
        <v>68</v>
      </c>
      <c r="H66" s="3">
        <v>77</v>
      </c>
      <c r="I66" s="3">
        <v>78</v>
      </c>
      <c r="J66" s="3">
        <v>86</v>
      </c>
      <c r="K66" s="3">
        <v>87</v>
      </c>
      <c r="L66" s="3">
        <v>91</v>
      </c>
      <c r="M66" s="3">
        <v>94</v>
      </c>
      <c r="N66" s="3">
        <v>101</v>
      </c>
      <c r="O66" s="3">
        <v>122</v>
      </c>
      <c r="P66" s="3">
        <v>143</v>
      </c>
      <c r="Q66" s="3">
        <v>159</v>
      </c>
      <c r="R66" s="4">
        <f>Q66*$R$82</f>
        <v>163.64655676212442</v>
      </c>
      <c r="S66" s="4">
        <f t="shared" ref="S66:S81" si="50">R66*$S$82</f>
        <v>171.10758255926217</v>
      </c>
      <c r="T66" s="4">
        <f t="shared" si="49"/>
        <v>174.80473959547311</v>
      </c>
      <c r="U66" s="4">
        <f t="shared" si="48"/>
        <v>183.84154045998497</v>
      </c>
      <c r="V66" s="4">
        <f t="shared" si="47"/>
        <v>193.1843315877442</v>
      </c>
      <c r="W66" s="4">
        <f t="shared" si="46"/>
        <v>199.12284652489856</v>
      </c>
      <c r="X66" s="4">
        <f t="shared" si="45"/>
        <v>201.53935267287133</v>
      </c>
      <c r="Y66" s="4">
        <f t="shared" si="44"/>
        <v>204.69861246347782</v>
      </c>
      <c r="Z66" s="4">
        <f t="shared" si="43"/>
        <v>206.50021663256121</v>
      </c>
      <c r="AA66" s="4">
        <f t="shared" si="42"/>
        <v>206.9631871581862</v>
      </c>
      <c r="AB66" s="4">
        <f t="shared" si="41"/>
        <v>209.2488486742734</v>
      </c>
      <c r="AC66" s="4">
        <f t="shared" si="40"/>
        <v>209.82005678213957</v>
      </c>
      <c r="AD66" s="4">
        <f t="shared" si="39"/>
        <v>214.11847162615737</v>
      </c>
      <c r="AE66" s="4">
        <f t="shared" si="38"/>
        <v>214.11847162615737</v>
      </c>
      <c r="AF66" s="4">
        <f t="shared" si="37"/>
        <v>214.11847162615737</v>
      </c>
      <c r="AG66" s="4">
        <f t="shared" si="36"/>
        <v>214.11847162615737</v>
      </c>
      <c r="AH66" s="4">
        <f t="shared" si="35"/>
        <v>214.72162225045642</v>
      </c>
      <c r="AI66" s="4">
        <f t="shared" si="34"/>
        <v>214.72162225045642</v>
      </c>
      <c r="AJ66" s="4">
        <f t="shared" si="33"/>
        <v>220.43230369328774</v>
      </c>
      <c r="AK66" s="4">
        <f t="shared" si="32"/>
        <v>220.43230369328774</v>
      </c>
      <c r="AL66" s="34">
        <f>AK66</f>
        <v>220.43230369328774</v>
      </c>
      <c r="AM66" s="17">
        <f>AL66-Q66</f>
        <v>61.432303693287736</v>
      </c>
    </row>
    <row r="67" spans="1:39" x14ac:dyDescent="0.2">
      <c r="A67" s="2" t="s">
        <v>7</v>
      </c>
      <c r="B67" s="3">
        <v>18</v>
      </c>
      <c r="C67" s="3">
        <v>75</v>
      </c>
      <c r="D67" s="3">
        <v>89</v>
      </c>
      <c r="E67" s="3">
        <v>89</v>
      </c>
      <c r="F67" s="3">
        <v>119</v>
      </c>
      <c r="G67" s="3">
        <v>126</v>
      </c>
      <c r="H67" s="3">
        <v>132</v>
      </c>
      <c r="I67" s="3">
        <v>137</v>
      </c>
      <c r="J67" s="3">
        <v>140</v>
      </c>
      <c r="K67" s="3">
        <v>148</v>
      </c>
      <c r="L67" s="3">
        <v>149</v>
      </c>
      <c r="M67" s="3">
        <v>156</v>
      </c>
      <c r="N67" s="3">
        <v>173</v>
      </c>
      <c r="O67" s="3">
        <v>175</v>
      </c>
      <c r="P67" s="3">
        <v>183</v>
      </c>
      <c r="Q67" s="4">
        <f>P67*$Q$82</f>
        <v>194.38281587699234</v>
      </c>
      <c r="R67" s="4">
        <f t="shared" ref="R67:R81" si="51">Q67*$R$82</f>
        <v>200.06338686789817</v>
      </c>
      <c r="S67" s="4">
        <f t="shared" si="50"/>
        <v>209.18474035078194</v>
      </c>
      <c r="T67" s="4">
        <f t="shared" si="49"/>
        <v>213.70463843529839</v>
      </c>
      <c r="U67" s="4">
        <f t="shared" si="48"/>
        <v>224.75242962123207</v>
      </c>
      <c r="V67" s="4">
        <f t="shared" si="47"/>
        <v>236.17430413421582</v>
      </c>
      <c r="W67" s="4">
        <f t="shared" si="46"/>
        <v>243.43433718837713</v>
      </c>
      <c r="X67" s="4">
        <f t="shared" si="45"/>
        <v>246.38859674577972</v>
      </c>
      <c r="Y67" s="4">
        <f t="shared" si="44"/>
        <v>250.25089746392467</v>
      </c>
      <c r="Z67" s="4">
        <f t="shared" si="43"/>
        <v>252.45341879400112</v>
      </c>
      <c r="AA67" s="4">
        <f t="shared" si="42"/>
        <v>253.01941574015862</v>
      </c>
      <c r="AB67" s="4">
        <f t="shared" si="41"/>
        <v>255.81371336052783</v>
      </c>
      <c r="AC67" s="4">
        <f t="shared" si="40"/>
        <v>256.51203436970263</v>
      </c>
      <c r="AD67" s="4">
        <f t="shared" si="39"/>
        <v>261.7669902262287</v>
      </c>
      <c r="AE67" s="4">
        <f t="shared" si="38"/>
        <v>261.7669902262287</v>
      </c>
      <c r="AF67" s="4">
        <f t="shared" si="37"/>
        <v>261.7669902262287</v>
      </c>
      <c r="AG67" s="4">
        <f t="shared" si="36"/>
        <v>261.7669902262287</v>
      </c>
      <c r="AH67" s="4">
        <f t="shared" si="35"/>
        <v>262.50436202968285</v>
      </c>
      <c r="AI67" s="4">
        <f t="shared" si="34"/>
        <v>262.50436202968285</v>
      </c>
      <c r="AJ67" s="4">
        <f t="shared" si="33"/>
        <v>269.48586101983403</v>
      </c>
      <c r="AK67" s="4">
        <f t="shared" si="32"/>
        <v>269.48586101983403</v>
      </c>
      <c r="AL67" s="34">
        <f t="shared" si="31"/>
        <v>269.48586101983403</v>
      </c>
      <c r="AM67" s="17">
        <f>AL67-P67</f>
        <v>86.485861019834033</v>
      </c>
    </row>
    <row r="68" spans="1:39" x14ac:dyDescent="0.2">
      <c r="A68" s="2" t="s">
        <v>6</v>
      </c>
      <c r="B68" s="3">
        <v>13</v>
      </c>
      <c r="C68" s="3">
        <v>26</v>
      </c>
      <c r="D68" s="3">
        <v>31</v>
      </c>
      <c r="E68" s="3">
        <v>40.97</v>
      </c>
      <c r="F68" s="3">
        <v>46.97</v>
      </c>
      <c r="G68" s="3">
        <v>43.75</v>
      </c>
      <c r="H68" s="3">
        <v>47.51</v>
      </c>
      <c r="I68" s="3">
        <v>53.71</v>
      </c>
      <c r="J68" s="3">
        <v>57.99</v>
      </c>
      <c r="K68" s="3">
        <v>60.010000000000005</v>
      </c>
      <c r="L68" s="3">
        <v>65.900000000000006</v>
      </c>
      <c r="M68" s="3">
        <v>67.900000000000006</v>
      </c>
      <c r="N68" s="3">
        <v>71.900000000000006</v>
      </c>
      <c r="O68" s="3">
        <v>79.900000000000006</v>
      </c>
      <c r="P68" s="4">
        <f>O68*$P$82</f>
        <v>85.131602064012668</v>
      </c>
      <c r="Q68" s="4">
        <f t="shared" ref="Q68:Q81" si="52">P68*$Q$82</f>
        <v>90.426888138373528</v>
      </c>
      <c r="R68" s="4">
        <f t="shared" si="51"/>
        <v>93.069489827412696</v>
      </c>
      <c r="S68" s="4">
        <f t="shared" si="50"/>
        <v>97.312743570527758</v>
      </c>
      <c r="T68" s="4">
        <f t="shared" si="49"/>
        <v>99.415400210423655</v>
      </c>
      <c r="U68" s="4">
        <f t="shared" si="48"/>
        <v>104.55483279472537</v>
      </c>
      <c r="V68" s="4">
        <f t="shared" si="47"/>
        <v>109.86828894698998</v>
      </c>
      <c r="W68" s="4">
        <f t="shared" si="46"/>
        <v>113.24565640566998</v>
      </c>
      <c r="X68" s="4">
        <f t="shared" si="45"/>
        <v>114.61997798509404</v>
      </c>
      <c r="Y68" s="4">
        <f t="shared" si="44"/>
        <v>116.41672032273702</v>
      </c>
      <c r="Z68" s="4">
        <f t="shared" si="43"/>
        <v>117.44133327033029</v>
      </c>
      <c r="AA68" s="4">
        <f t="shared" si="42"/>
        <v>117.70463505606649</v>
      </c>
      <c r="AB68" s="4">
        <f t="shared" si="41"/>
        <v>119.00454234057845</v>
      </c>
      <c r="AC68" s="4">
        <f t="shared" si="40"/>
        <v>119.32940128192277</v>
      </c>
      <c r="AD68" s="4">
        <f t="shared" si="39"/>
        <v>121.77400680564807</v>
      </c>
      <c r="AE68" s="4">
        <f t="shared" si="38"/>
        <v>121.77400680564807</v>
      </c>
      <c r="AF68" s="4">
        <f t="shared" si="37"/>
        <v>121.77400680564807</v>
      </c>
      <c r="AG68" s="4">
        <f t="shared" si="36"/>
        <v>121.77400680564807</v>
      </c>
      <c r="AH68" s="4">
        <f t="shared" si="35"/>
        <v>122.11703217693159</v>
      </c>
      <c r="AI68" s="4">
        <f t="shared" si="34"/>
        <v>122.11703217693159</v>
      </c>
      <c r="AJ68" s="4">
        <f t="shared" si="33"/>
        <v>125.36482558589255</v>
      </c>
      <c r="AK68" s="4">
        <f t="shared" si="32"/>
        <v>125.36482558589255</v>
      </c>
      <c r="AL68" s="34">
        <f t="shared" si="31"/>
        <v>125.36482558589255</v>
      </c>
      <c r="AM68" s="17">
        <f>AL68-O68</f>
        <v>45.464825585892541</v>
      </c>
    </row>
    <row r="69" spans="1:39" x14ac:dyDescent="0.2">
      <c r="A69" s="2" t="s">
        <v>5</v>
      </c>
      <c r="B69" s="3">
        <v>24</v>
      </c>
      <c r="C69" s="3">
        <v>43.17</v>
      </c>
      <c r="D69" s="3">
        <v>54.17</v>
      </c>
      <c r="E69" s="3">
        <v>70.17</v>
      </c>
      <c r="F69" s="3">
        <v>94.17</v>
      </c>
      <c r="G69" s="3">
        <v>104.17</v>
      </c>
      <c r="H69" s="3">
        <v>119</v>
      </c>
      <c r="I69" s="3">
        <v>125</v>
      </c>
      <c r="J69" s="3">
        <v>132</v>
      </c>
      <c r="K69" s="3">
        <v>155</v>
      </c>
      <c r="L69" s="3">
        <v>167</v>
      </c>
      <c r="M69" s="3">
        <v>176</v>
      </c>
      <c r="N69" s="3">
        <v>186</v>
      </c>
      <c r="O69" s="4">
        <f>N69*$O$82</f>
        <v>195.3991803873553</v>
      </c>
      <c r="P69" s="4">
        <f t="shared" ref="P69:P81" si="53">O69*$P$82</f>
        <v>208.19330748899321</v>
      </c>
      <c r="Q69" s="4">
        <f t="shared" si="52"/>
        <v>221.14317681122961</v>
      </c>
      <c r="R69" s="4">
        <f t="shared" si="51"/>
        <v>227.60578262009687</v>
      </c>
      <c r="S69" s="4">
        <f t="shared" si="50"/>
        <v>237.98285775877346</v>
      </c>
      <c r="T69" s="4">
        <f t="shared" si="49"/>
        <v>243.1250027408972</v>
      </c>
      <c r="U69" s="4">
        <f t="shared" si="48"/>
        <v>255.6937250766747</v>
      </c>
      <c r="V69" s="4">
        <f t="shared" si="47"/>
        <v>268.68803017275297</v>
      </c>
      <c r="W69" s="4">
        <f t="shared" si="46"/>
        <v>276.94753997616971</v>
      </c>
      <c r="X69" s="4">
        <f t="shared" si="45"/>
        <v>280.30850756325503</v>
      </c>
      <c r="Y69" s="4">
        <f t="shared" si="44"/>
        <v>284.70252483663052</v>
      </c>
      <c r="Z69" s="4">
        <f t="shared" si="43"/>
        <v>287.20826363730635</v>
      </c>
      <c r="AA69" s="4">
        <f t="shared" si="42"/>
        <v>287.85218044741123</v>
      </c>
      <c r="AB69" s="4">
        <f t="shared" si="41"/>
        <v>291.03116440201939</v>
      </c>
      <c r="AC69" s="4">
        <f t="shared" si="40"/>
        <v>291.82562211015687</v>
      </c>
      <c r="AD69" s="4">
        <f t="shared" si="39"/>
        <v>297.80401905266405</v>
      </c>
      <c r="AE69" s="4">
        <f t="shared" si="38"/>
        <v>297.80401905266405</v>
      </c>
      <c r="AF69" s="4">
        <f t="shared" si="37"/>
        <v>297.80401905266405</v>
      </c>
      <c r="AG69" s="4">
        <f t="shared" si="36"/>
        <v>297.80401905266405</v>
      </c>
      <c r="AH69" s="4">
        <f t="shared" si="35"/>
        <v>298.64290361337578</v>
      </c>
      <c r="AI69" s="4">
        <f t="shared" si="34"/>
        <v>298.64290361337578</v>
      </c>
      <c r="AJ69" s="4">
        <f t="shared" si="33"/>
        <v>306.58553402862515</v>
      </c>
      <c r="AK69" s="4">
        <f t="shared" si="32"/>
        <v>306.58553402862515</v>
      </c>
      <c r="AL69" s="34">
        <f t="shared" si="31"/>
        <v>306.58553402862515</v>
      </c>
      <c r="AM69" s="17">
        <f>AL69-N69</f>
        <v>120.58553402862515</v>
      </c>
    </row>
    <row r="70" spans="1:39" x14ac:dyDescent="0.2">
      <c r="A70" s="1" t="s">
        <v>4</v>
      </c>
      <c r="B70" s="3">
        <v>17</v>
      </c>
      <c r="C70" s="3">
        <v>71</v>
      </c>
      <c r="D70" s="3">
        <v>74</v>
      </c>
      <c r="E70" s="3">
        <v>94</v>
      </c>
      <c r="F70" s="3">
        <v>108</v>
      </c>
      <c r="G70" s="3">
        <v>122</v>
      </c>
      <c r="H70" s="3">
        <v>128</v>
      </c>
      <c r="I70" s="3">
        <v>146</v>
      </c>
      <c r="J70" s="3">
        <v>168</v>
      </c>
      <c r="K70" s="3">
        <v>178</v>
      </c>
      <c r="L70" s="3">
        <v>183</v>
      </c>
      <c r="M70" s="3">
        <v>188</v>
      </c>
      <c r="N70" s="4">
        <f>M70*$N$82</f>
        <v>198.70476895663316</v>
      </c>
      <c r="O70" s="4">
        <f t="shared" ref="O70:O81" si="54">N70*$O$82</f>
        <v>208.74596232895118</v>
      </c>
      <c r="P70" s="4">
        <f t="shared" si="53"/>
        <v>222.41399496192301</v>
      </c>
      <c r="Q70" s="4">
        <f t="shared" si="52"/>
        <v>236.2484078204906</v>
      </c>
      <c r="R70" s="4">
        <f t="shared" si="51"/>
        <v>243.15244327268826</v>
      </c>
      <c r="S70" s="4">
        <f t="shared" si="50"/>
        <v>254.23832670213102</v>
      </c>
      <c r="T70" s="4">
        <f t="shared" si="49"/>
        <v>259.73170697425149</v>
      </c>
      <c r="U70" s="4">
        <f t="shared" si="48"/>
        <v>273.15893852162105</v>
      </c>
      <c r="V70" s="4">
        <f t="shared" si="47"/>
        <v>287.0408223488696</v>
      </c>
      <c r="W70" s="4">
        <f t="shared" si="46"/>
        <v>295.86449969931567</v>
      </c>
      <c r="X70" s="4">
        <f t="shared" si="45"/>
        <v>299.45503888137222</v>
      </c>
      <c r="Y70" s="4">
        <f t="shared" si="44"/>
        <v>304.14919042490732</v>
      </c>
      <c r="Z70" s="4">
        <f t="shared" si="43"/>
        <v>306.82608423917594</v>
      </c>
      <c r="AA70" s="4">
        <f t="shared" si="42"/>
        <v>307.51398392185973</v>
      </c>
      <c r="AB70" s="4">
        <f t="shared" si="41"/>
        <v>310.91010904130735</v>
      </c>
      <c r="AC70" s="4">
        <f t="shared" si="40"/>
        <v>311.75883234959377</v>
      </c>
      <c r="AD70" s="4">
        <f t="shared" si="39"/>
        <v>318.14558494739987</v>
      </c>
      <c r="AE70" s="4">
        <f t="shared" si="38"/>
        <v>318.14558494739987</v>
      </c>
      <c r="AF70" s="4">
        <f t="shared" si="37"/>
        <v>318.14558494739987</v>
      </c>
      <c r="AG70" s="4">
        <f t="shared" si="36"/>
        <v>318.14558494739987</v>
      </c>
      <c r="AH70" s="4">
        <f t="shared" si="35"/>
        <v>319.04176969373054</v>
      </c>
      <c r="AI70" s="4">
        <f t="shared" si="34"/>
        <v>319.04176969373054</v>
      </c>
      <c r="AJ70" s="4">
        <f t="shared" si="33"/>
        <v>327.52692314303192</v>
      </c>
      <c r="AK70" s="4">
        <f t="shared" si="32"/>
        <v>327.52692314303192</v>
      </c>
      <c r="AL70" s="34">
        <f t="shared" si="31"/>
        <v>327.52692314303192</v>
      </c>
      <c r="AM70" s="17">
        <f>AL70-M70</f>
        <v>139.52692314303192</v>
      </c>
    </row>
    <row r="71" spans="1:39" x14ac:dyDescent="0.2">
      <c r="A71" s="1" t="s">
        <v>3</v>
      </c>
      <c r="B71" s="3">
        <v>26</v>
      </c>
      <c r="C71" s="3">
        <v>46</v>
      </c>
      <c r="D71" s="3">
        <v>58</v>
      </c>
      <c r="E71" s="3">
        <v>66</v>
      </c>
      <c r="F71" s="3">
        <v>75</v>
      </c>
      <c r="G71" s="3">
        <v>74</v>
      </c>
      <c r="H71" s="3">
        <v>79</v>
      </c>
      <c r="I71" s="3">
        <v>87</v>
      </c>
      <c r="J71" s="3">
        <v>96</v>
      </c>
      <c r="K71" s="3">
        <v>98</v>
      </c>
      <c r="L71" s="3">
        <v>105</v>
      </c>
      <c r="M71" s="4">
        <f>L71*$M$82</f>
        <v>107.74651406527234</v>
      </c>
      <c r="N71" s="4">
        <f t="shared" ref="N71:N81" si="55">M71*$N$82</f>
        <v>113.88162863416258</v>
      </c>
      <c r="O71" s="4">
        <f t="shared" si="54"/>
        <v>119.63643492630398</v>
      </c>
      <c r="P71" s="4">
        <f t="shared" si="53"/>
        <v>127.46985444935238</v>
      </c>
      <c r="Q71" s="4">
        <f t="shared" si="52"/>
        <v>135.39862976664196</v>
      </c>
      <c r="R71" s="4">
        <f t="shared" si="51"/>
        <v>139.35546887811725</v>
      </c>
      <c r="S71" s="4">
        <f t="shared" si="50"/>
        <v>145.70900768054503</v>
      </c>
      <c r="T71" s="4">
        <f t="shared" si="49"/>
        <v>148.85737243988501</v>
      </c>
      <c r="U71" s="4">
        <f t="shared" si="48"/>
        <v>156.55278410358886</v>
      </c>
      <c r="V71" s="4">
        <f t="shared" si="47"/>
        <v>164.50876597085011</v>
      </c>
      <c r="W71" s="4">
        <f t="shared" si="46"/>
        <v>169.56578977801638</v>
      </c>
      <c r="X71" s="4">
        <f t="shared" si="45"/>
        <v>171.62359871674707</v>
      </c>
      <c r="Y71" s="4">
        <f t="shared" si="44"/>
        <v>174.31390970243868</v>
      </c>
      <c r="Z71" s="4">
        <f t="shared" si="43"/>
        <v>175.84809043121703</v>
      </c>
      <c r="AA71" s="4">
        <f t="shared" si="42"/>
        <v>176.24233932927973</v>
      </c>
      <c r="AB71" s="4">
        <f t="shared" si="41"/>
        <v>178.18872572794987</v>
      </c>
      <c r="AC71" s="4">
        <f t="shared" si="40"/>
        <v>178.67514582302331</v>
      </c>
      <c r="AD71" s="4">
        <f t="shared" si="39"/>
        <v>182.33551991137932</v>
      </c>
      <c r="AE71" s="4">
        <f t="shared" si="38"/>
        <v>182.33551991137932</v>
      </c>
      <c r="AF71" s="4">
        <f t="shared" si="37"/>
        <v>182.33551991137932</v>
      </c>
      <c r="AG71" s="4">
        <f t="shared" si="36"/>
        <v>182.33551991137932</v>
      </c>
      <c r="AH71" s="4">
        <f t="shared" si="35"/>
        <v>182.84914109422829</v>
      </c>
      <c r="AI71" s="4">
        <f t="shared" si="34"/>
        <v>182.84914109422829</v>
      </c>
      <c r="AJ71" s="4">
        <f t="shared" si="33"/>
        <v>187.71215016588332</v>
      </c>
      <c r="AK71" s="4">
        <f t="shared" si="32"/>
        <v>187.71215016588332</v>
      </c>
      <c r="AL71" s="34">
        <f t="shared" si="31"/>
        <v>187.71215016588332</v>
      </c>
      <c r="AM71" s="17">
        <f>AL71-L71</f>
        <v>82.712150165883315</v>
      </c>
    </row>
    <row r="72" spans="1:39" x14ac:dyDescent="0.2">
      <c r="A72" s="1" t="s">
        <v>2</v>
      </c>
      <c r="B72" s="3">
        <v>25</v>
      </c>
      <c r="C72" s="3">
        <v>41</v>
      </c>
      <c r="D72" s="3">
        <v>43</v>
      </c>
      <c r="E72" s="3">
        <v>45</v>
      </c>
      <c r="F72" s="3">
        <v>50</v>
      </c>
      <c r="G72" s="3">
        <v>50</v>
      </c>
      <c r="H72" s="3">
        <v>62</v>
      </c>
      <c r="I72" s="3">
        <v>70</v>
      </c>
      <c r="J72" s="3">
        <v>75</v>
      </c>
      <c r="K72" s="3">
        <v>80</v>
      </c>
      <c r="L72" s="4">
        <f>K72*$L$82</f>
        <v>85.293438122714903</v>
      </c>
      <c r="M72" s="4">
        <f t="shared" ref="M72:M81" si="56">L72*$M$82</f>
        <v>87.524482193947961</v>
      </c>
      <c r="N72" s="4">
        <f t="shared" si="55"/>
        <v>92.50814900211374</v>
      </c>
      <c r="O72" s="4">
        <f t="shared" si="54"/>
        <v>97.182884377227765</v>
      </c>
      <c r="P72" s="4">
        <f t="shared" si="53"/>
        <v>103.5461156474982</v>
      </c>
      <c r="Q72" s="4">
        <f t="shared" si="52"/>
        <v>109.98680618953769</v>
      </c>
      <c r="R72" s="4">
        <f t="shared" si="51"/>
        <v>113.20101963635823</v>
      </c>
      <c r="S72" s="4">
        <f t="shared" si="50"/>
        <v>118.36211648116911</v>
      </c>
      <c r="T72" s="4">
        <f t="shared" si="49"/>
        <v>120.91959128867866</v>
      </c>
      <c r="U72" s="4">
        <f t="shared" si="48"/>
        <v>127.17071622741145</v>
      </c>
      <c r="V72" s="4">
        <f t="shared" si="47"/>
        <v>133.6335071521799</v>
      </c>
      <c r="W72" s="4">
        <f t="shared" si="46"/>
        <v>137.74142093486213</v>
      </c>
      <c r="X72" s="4">
        <f t="shared" si="45"/>
        <v>139.41301711947162</v>
      </c>
      <c r="Y72" s="4">
        <f t="shared" si="44"/>
        <v>141.59840639174732</v>
      </c>
      <c r="Z72" s="4">
        <f t="shared" si="43"/>
        <v>142.84464971611987</v>
      </c>
      <c r="AA72" s="4">
        <f t="shared" si="42"/>
        <v>143.16490537318521</v>
      </c>
      <c r="AB72" s="4">
        <f t="shared" si="41"/>
        <v>144.74599097183153</v>
      </c>
      <c r="AC72" s="4">
        <f t="shared" si="40"/>
        <v>145.14111899355336</v>
      </c>
      <c r="AD72" s="4">
        <f t="shared" si="39"/>
        <v>148.11450842985033</v>
      </c>
      <c r="AE72" s="4">
        <f t="shared" si="38"/>
        <v>148.11450842985033</v>
      </c>
      <c r="AF72" s="4">
        <f t="shared" si="37"/>
        <v>148.11450842985033</v>
      </c>
      <c r="AG72" s="4">
        <f t="shared" si="36"/>
        <v>148.11450842985033</v>
      </c>
      <c r="AH72" s="4">
        <f t="shared" si="35"/>
        <v>148.53173239725837</v>
      </c>
      <c r="AI72" s="4">
        <f t="shared" si="34"/>
        <v>148.53173239725837</v>
      </c>
      <c r="AJ72" s="4">
        <f t="shared" si="33"/>
        <v>152.48204442910034</v>
      </c>
      <c r="AK72" s="4">
        <f t="shared" si="32"/>
        <v>152.48204442910034</v>
      </c>
      <c r="AL72" s="34">
        <f t="shared" si="31"/>
        <v>152.48204442910034</v>
      </c>
      <c r="AM72" s="17">
        <f>AL72-K72</f>
        <v>72.482044429100341</v>
      </c>
    </row>
    <row r="73" spans="1:39" x14ac:dyDescent="0.2">
      <c r="A73" s="1" t="s">
        <v>1</v>
      </c>
      <c r="B73" s="3">
        <v>22</v>
      </c>
      <c r="C73" s="3">
        <v>29.02</v>
      </c>
      <c r="D73" s="3">
        <v>43</v>
      </c>
      <c r="E73" s="3">
        <v>43</v>
      </c>
      <c r="F73" s="3">
        <v>47</v>
      </c>
      <c r="G73" s="3">
        <v>54</v>
      </c>
      <c r="H73" s="3">
        <v>58</v>
      </c>
      <c r="I73" s="3">
        <v>66</v>
      </c>
      <c r="J73" s="3">
        <v>68</v>
      </c>
      <c r="K73" s="4">
        <f>J73*$K$82</f>
        <v>70.559925721159075</v>
      </c>
      <c r="L73" s="4">
        <f t="shared" ref="L73:L81" si="57">K73*$L$82</f>
        <v>75.228733230513015</v>
      </c>
      <c r="M73" s="4">
        <f t="shared" si="56"/>
        <v>77.196512029848478</v>
      </c>
      <c r="N73" s="4">
        <f t="shared" si="55"/>
        <v>81.592101527388266</v>
      </c>
      <c r="O73" s="4">
        <f t="shared" si="54"/>
        <v>85.715213787814761</v>
      </c>
      <c r="P73" s="4">
        <f t="shared" si="53"/>
        <v>91.327577860025244</v>
      </c>
      <c r="Q73" s="4">
        <f t="shared" si="52"/>
        <v>97.008260938016221</v>
      </c>
      <c r="R73" s="4">
        <f t="shared" si="51"/>
        <v>99.843194213761322</v>
      </c>
      <c r="S73" s="4">
        <f t="shared" si="50"/>
        <v>104.39527683888087</v>
      </c>
      <c r="T73" s="4">
        <f t="shared" si="49"/>
        <v>106.65096724452599</v>
      </c>
      <c r="U73" s="4">
        <f t="shared" si="48"/>
        <v>112.16445363640936</v>
      </c>
      <c r="V73" s="4">
        <f t="shared" si="47"/>
        <v>117.86462923144741</v>
      </c>
      <c r="W73" s="4">
        <f t="shared" si="46"/>
        <v>121.4878053736347</v>
      </c>
      <c r="X73" s="4">
        <f t="shared" si="45"/>
        <v>122.96215165640743</v>
      </c>
      <c r="Y73" s="4">
        <f t="shared" si="44"/>
        <v>124.88966296545232</v>
      </c>
      <c r="Z73" s="4">
        <f t="shared" si="43"/>
        <v>125.98884842043005</v>
      </c>
      <c r="AA73" s="4">
        <f t="shared" si="42"/>
        <v>126.27131361260892</v>
      </c>
      <c r="AB73" s="4">
        <f t="shared" si="41"/>
        <v>127.66582964259992</v>
      </c>
      <c r="AC73" s="4">
        <f t="shared" si="40"/>
        <v>128.01433219088793</v>
      </c>
      <c r="AD73" s="4">
        <f t="shared" si="39"/>
        <v>130.63685891295285</v>
      </c>
      <c r="AE73" s="4">
        <f t="shared" si="38"/>
        <v>130.63685891295285</v>
      </c>
      <c r="AF73" s="4">
        <f t="shared" si="37"/>
        <v>130.63685891295285</v>
      </c>
      <c r="AG73" s="4">
        <f t="shared" si="36"/>
        <v>130.63685891295285</v>
      </c>
      <c r="AH73" s="4">
        <f t="shared" si="35"/>
        <v>131.00485006482032</v>
      </c>
      <c r="AI73" s="4">
        <f t="shared" si="34"/>
        <v>131.00485006482032</v>
      </c>
      <c r="AJ73" s="4">
        <f t="shared" si="33"/>
        <v>134.48902160909745</v>
      </c>
      <c r="AK73" s="4">
        <f t="shared" si="32"/>
        <v>134.48902160909745</v>
      </c>
      <c r="AL73" s="34">
        <f t="shared" si="31"/>
        <v>134.48902160909745</v>
      </c>
      <c r="AM73" s="17">
        <f>AL73-J73</f>
        <v>66.489021609097449</v>
      </c>
    </row>
    <row r="74" spans="1:39" x14ac:dyDescent="0.2">
      <c r="A74" s="2" t="s">
        <v>24</v>
      </c>
      <c r="B74" s="3">
        <v>22</v>
      </c>
      <c r="C74" s="3">
        <v>44</v>
      </c>
      <c r="D74" s="3">
        <v>51</v>
      </c>
      <c r="E74" s="3">
        <v>60</v>
      </c>
      <c r="F74" s="3">
        <v>67</v>
      </c>
      <c r="G74" s="3">
        <v>81</v>
      </c>
      <c r="H74" s="3">
        <v>93</v>
      </c>
      <c r="I74" s="3">
        <v>99</v>
      </c>
      <c r="J74" s="4">
        <f>I74*$J$82</f>
        <v>107.0107662044434</v>
      </c>
      <c r="K74" s="4">
        <f t="shared" ref="K74:K81" si="58">J74*$K$82</f>
        <v>111.03928992279185</v>
      </c>
      <c r="L74" s="4">
        <f t="shared" si="57"/>
        <v>118.38653505274809</v>
      </c>
      <c r="M74" s="4">
        <f t="shared" si="56"/>
        <v>121.48320442095026</v>
      </c>
      <c r="N74" s="4">
        <f t="shared" si="55"/>
        <v>128.4004897158317</v>
      </c>
      <c r="O74" s="4">
        <f t="shared" si="54"/>
        <v>134.88898092370192</v>
      </c>
      <c r="P74" s="4">
        <f t="shared" si="53"/>
        <v>143.72108944701861</v>
      </c>
      <c r="Q74" s="4">
        <f t="shared" si="52"/>
        <v>152.66071075202495</v>
      </c>
      <c r="R74" s="4">
        <f t="shared" si="51"/>
        <v>157.12201048696548</v>
      </c>
      <c r="S74" s="4">
        <f t="shared" si="50"/>
        <v>164.28556709784749</v>
      </c>
      <c r="T74" s="4">
        <f t="shared" si="49"/>
        <v>167.83531943061359</v>
      </c>
      <c r="U74" s="4">
        <f t="shared" si="48"/>
        <v>176.5118253608079</v>
      </c>
      <c r="V74" s="4">
        <f t="shared" si="47"/>
        <v>185.48212180087981</v>
      </c>
      <c r="W74" s="4">
        <f t="shared" si="46"/>
        <v>191.18386966954336</v>
      </c>
      <c r="X74" s="4">
        <f t="shared" si="45"/>
        <v>193.50403033675192</v>
      </c>
      <c r="Y74" s="4">
        <f t="shared" si="44"/>
        <v>196.53733124923167</v>
      </c>
      <c r="Z74" s="4">
        <f t="shared" si="43"/>
        <v>198.26710592184853</v>
      </c>
      <c r="AA74" s="4">
        <f t="shared" si="42"/>
        <v>198.71161793127715</v>
      </c>
      <c r="AB74" s="4">
        <f t="shared" si="41"/>
        <v>200.90615070853767</v>
      </c>
      <c r="AC74" s="4">
        <f t="shared" si="40"/>
        <v>201.45458489554503</v>
      </c>
      <c r="AD74" s="4">
        <f t="shared" si="39"/>
        <v>205.58162304142436</v>
      </c>
      <c r="AE74" s="4">
        <f t="shared" si="38"/>
        <v>205.58162304142436</v>
      </c>
      <c r="AF74" s="4">
        <f t="shared" si="37"/>
        <v>205.58162304142436</v>
      </c>
      <c r="AG74" s="4">
        <f t="shared" si="36"/>
        <v>205.58162304142436</v>
      </c>
      <c r="AH74" s="4">
        <f t="shared" si="35"/>
        <v>206.16072620492133</v>
      </c>
      <c r="AI74" s="4">
        <f t="shared" si="34"/>
        <v>206.16072620492133</v>
      </c>
      <c r="AJ74" s="4">
        <f t="shared" si="33"/>
        <v>211.64372424228628</v>
      </c>
      <c r="AK74" s="4">
        <f t="shared" si="32"/>
        <v>211.64372424228628</v>
      </c>
      <c r="AL74" s="34">
        <f t="shared" si="31"/>
        <v>211.64372424228628</v>
      </c>
      <c r="AM74" s="17">
        <f>AL74-I74</f>
        <v>112.64372424228628</v>
      </c>
    </row>
    <row r="75" spans="1:39" x14ac:dyDescent="0.2">
      <c r="A75" s="2" t="s">
        <v>23</v>
      </c>
      <c r="B75" s="3">
        <v>17</v>
      </c>
      <c r="C75" s="3">
        <v>33</v>
      </c>
      <c r="D75" s="3">
        <v>32</v>
      </c>
      <c r="E75" s="3">
        <v>36</v>
      </c>
      <c r="F75" s="3">
        <v>36</v>
      </c>
      <c r="G75" s="3">
        <v>40</v>
      </c>
      <c r="H75" s="3">
        <v>44</v>
      </c>
      <c r="I75" s="4">
        <f>H75*$I$82</f>
        <v>47.436701839263378</v>
      </c>
      <c r="J75" s="4">
        <f t="shared" ref="J75:J81" si="59">I75*$J$82</f>
        <v>51.275129394255586</v>
      </c>
      <c r="K75" s="4">
        <f t="shared" si="58"/>
        <v>53.205431197080799</v>
      </c>
      <c r="L75" s="4">
        <f t="shared" si="57"/>
        <v>56.725926920007197</v>
      </c>
      <c r="M75" s="4">
        <f t="shared" si="56"/>
        <v>58.209722692877769</v>
      </c>
      <c r="N75" s="4">
        <f t="shared" si="55"/>
        <v>61.524199461265766</v>
      </c>
      <c r="O75" s="4">
        <f t="shared" si="54"/>
        <v>64.633215853330626</v>
      </c>
      <c r="P75" s="4">
        <f t="shared" si="53"/>
        <v>68.865196647599205</v>
      </c>
      <c r="Q75" s="4">
        <f t="shared" si="52"/>
        <v>73.148693116301345</v>
      </c>
      <c r="R75" s="4">
        <f t="shared" si="51"/>
        <v>75.286363271270616</v>
      </c>
      <c r="S75" s="4">
        <f t="shared" si="50"/>
        <v>78.71884305974632</v>
      </c>
      <c r="T75" s="4">
        <f t="shared" si="49"/>
        <v>80.41973743361153</v>
      </c>
      <c r="U75" s="4">
        <f t="shared" si="48"/>
        <v>84.577159906512819</v>
      </c>
      <c r="V75" s="4">
        <f t="shared" si="47"/>
        <v>88.875354630123894</v>
      </c>
      <c r="W75" s="4">
        <f t="shared" si="46"/>
        <v>91.607396181724383</v>
      </c>
      <c r="X75" s="4">
        <f t="shared" si="45"/>
        <v>92.719121129093665</v>
      </c>
      <c r="Y75" s="4">
        <f t="shared" si="44"/>
        <v>94.172553361154954</v>
      </c>
      <c r="Z75" s="4">
        <f t="shared" si="43"/>
        <v>95.001389779276522</v>
      </c>
      <c r="AA75" s="4">
        <f t="shared" si="42"/>
        <v>95.214381533369831</v>
      </c>
      <c r="AB75" s="4">
        <f t="shared" si="41"/>
        <v>96.26591079631325</v>
      </c>
      <c r="AC75" s="4">
        <f t="shared" si="40"/>
        <v>96.528697755985235</v>
      </c>
      <c r="AD75" s="4">
        <f t="shared" si="39"/>
        <v>98.506203594423056</v>
      </c>
      <c r="AE75" s="4">
        <f t="shared" si="38"/>
        <v>98.506203594423056</v>
      </c>
      <c r="AF75" s="4">
        <f t="shared" si="37"/>
        <v>98.506203594423056</v>
      </c>
      <c r="AG75" s="4">
        <f t="shared" si="36"/>
        <v>98.506203594423056</v>
      </c>
      <c r="AH75" s="4">
        <f t="shared" si="35"/>
        <v>98.783685858069319</v>
      </c>
      <c r="AI75" s="4">
        <f t="shared" si="34"/>
        <v>98.783685858069319</v>
      </c>
      <c r="AJ75" s="4">
        <f t="shared" si="33"/>
        <v>101.41091154578393</v>
      </c>
      <c r="AK75" s="4">
        <f t="shared" si="32"/>
        <v>101.41091154578393</v>
      </c>
      <c r="AL75" s="34">
        <f t="shared" si="31"/>
        <v>101.41091154578393</v>
      </c>
      <c r="AM75" s="17">
        <f>AL75-H75</f>
        <v>57.410911545783932</v>
      </c>
    </row>
    <row r="76" spans="1:39" x14ac:dyDescent="0.2">
      <c r="A76" s="2" t="s">
        <v>22</v>
      </c>
      <c r="B76" s="3">
        <v>27</v>
      </c>
      <c r="C76" s="3">
        <v>41</v>
      </c>
      <c r="D76" s="3">
        <v>49</v>
      </c>
      <c r="E76" s="3">
        <v>54</v>
      </c>
      <c r="F76" s="3">
        <v>58</v>
      </c>
      <c r="G76" s="3">
        <v>63</v>
      </c>
      <c r="H76" s="4">
        <f t="shared" ref="H76:H81" si="60">G76*$H$82</f>
        <v>68.391416020381257</v>
      </c>
      <c r="I76" s="4">
        <f t="shared" ref="I76:I81" si="61">H76*$I$82</f>
        <v>73.733254775541965</v>
      </c>
      <c r="J76" s="4">
        <f t="shared" si="59"/>
        <v>79.699516043213947</v>
      </c>
      <c r="K76" s="4">
        <f t="shared" si="58"/>
        <v>82.699881353257382</v>
      </c>
      <c r="L76" s="4">
        <f t="shared" si="57"/>
        <v>88.171965161999026</v>
      </c>
      <c r="M76" s="4">
        <f t="shared" si="56"/>
        <v>90.478303661809804</v>
      </c>
      <c r="N76" s="4">
        <f t="shared" si="55"/>
        <v>95.630161833553259</v>
      </c>
      <c r="O76" s="4">
        <f t="shared" si="54"/>
        <v>100.46266259455082</v>
      </c>
      <c r="P76" s="4">
        <f t="shared" si="53"/>
        <v>107.04064348298461</v>
      </c>
      <c r="Q76" s="4">
        <f t="shared" si="52"/>
        <v>113.69869777873102</v>
      </c>
      <c r="R76" s="4">
        <f t="shared" si="51"/>
        <v>117.02138616243231</v>
      </c>
      <c r="S76" s="4">
        <f t="shared" si="50"/>
        <v>122.35666237141395</v>
      </c>
      <c r="T76" s="4">
        <f t="shared" si="49"/>
        <v>125.00044816072625</v>
      </c>
      <c r="U76" s="4">
        <f t="shared" si="48"/>
        <v>131.46253929519614</v>
      </c>
      <c r="V76" s="4">
        <f t="shared" si="47"/>
        <v>138.14343982881189</v>
      </c>
      <c r="W76" s="4">
        <f t="shared" si="46"/>
        <v>142.38998960927728</v>
      </c>
      <c r="X76" s="4">
        <f t="shared" si="45"/>
        <v>144.11799968599931</v>
      </c>
      <c r="Y76" s="4">
        <f t="shared" si="44"/>
        <v>146.37714260509782</v>
      </c>
      <c r="Z76" s="4">
        <f t="shared" si="43"/>
        <v>147.66544479338407</v>
      </c>
      <c r="AA76" s="4">
        <f t="shared" si="42"/>
        <v>147.99650860390921</v>
      </c>
      <c r="AB76" s="4">
        <f t="shared" si="41"/>
        <v>149.63095349662666</v>
      </c>
      <c r="AC76" s="4">
        <f t="shared" si="40"/>
        <v>150.03941650307343</v>
      </c>
      <c r="AD76" s="4">
        <f t="shared" si="39"/>
        <v>153.11315342305829</v>
      </c>
      <c r="AE76" s="4">
        <f t="shared" si="38"/>
        <v>153.11315342305829</v>
      </c>
      <c r="AF76" s="4">
        <f t="shared" si="37"/>
        <v>153.11315342305829</v>
      </c>
      <c r="AG76" s="4">
        <f t="shared" si="36"/>
        <v>153.11315342305829</v>
      </c>
      <c r="AH76" s="4">
        <f t="shared" si="35"/>
        <v>153.54445808058804</v>
      </c>
      <c r="AI76" s="4">
        <f t="shared" si="34"/>
        <v>153.54445808058804</v>
      </c>
      <c r="AJ76" s="4">
        <f t="shared" si="33"/>
        <v>157.62808728485902</v>
      </c>
      <c r="AK76" s="4">
        <f t="shared" si="32"/>
        <v>157.62808728485902</v>
      </c>
      <c r="AL76" s="34">
        <f t="shared" si="31"/>
        <v>157.62808728485902</v>
      </c>
      <c r="AM76" s="17">
        <f>AL76-G76</f>
        <v>94.628087284859021</v>
      </c>
    </row>
    <row r="77" spans="1:39" x14ac:dyDescent="0.2">
      <c r="A77" s="8" t="s">
        <v>21</v>
      </c>
      <c r="B77" s="3">
        <v>8</v>
      </c>
      <c r="C77" s="3">
        <v>16</v>
      </c>
      <c r="D77" s="3">
        <v>20</v>
      </c>
      <c r="E77" s="3">
        <v>19</v>
      </c>
      <c r="F77" s="3">
        <v>20</v>
      </c>
      <c r="G77" s="4">
        <f>F77*$G$82</f>
        <v>21.211355466120864</v>
      </c>
      <c r="H77" s="4">
        <f t="shared" si="60"/>
        <v>23.026581524439049</v>
      </c>
      <c r="I77" s="4">
        <f t="shared" si="61"/>
        <v>24.8251155034615</v>
      </c>
      <c r="J77" s="4">
        <f t="shared" si="59"/>
        <v>26.83388516302244</v>
      </c>
      <c r="K77" s="4">
        <f t="shared" si="58"/>
        <v>27.844072704602585</v>
      </c>
      <c r="L77" s="4">
        <f t="shared" si="57"/>
        <v>29.686458653929943</v>
      </c>
      <c r="M77" s="4">
        <f t="shared" si="56"/>
        <v>30.462975570512267</v>
      </c>
      <c r="N77" s="4">
        <f t="shared" si="55"/>
        <v>32.1975453322883</v>
      </c>
      <c r="O77" s="4">
        <f t="shared" si="54"/>
        <v>33.824591228031458</v>
      </c>
      <c r="P77" s="4">
        <f t="shared" si="53"/>
        <v>36.039319654601591</v>
      </c>
      <c r="Q77" s="4">
        <f t="shared" si="52"/>
        <v>38.281007851106516</v>
      </c>
      <c r="R77" s="4">
        <f t="shared" si="51"/>
        <v>39.399717762373797</v>
      </c>
      <c r="S77" s="4">
        <f t="shared" si="50"/>
        <v>41.196042209653911</v>
      </c>
      <c r="T77" s="4">
        <f t="shared" si="49"/>
        <v>42.086173640659979</v>
      </c>
      <c r="U77" s="4">
        <f t="shared" si="48"/>
        <v>44.261883356655353</v>
      </c>
      <c r="V77" s="4">
        <f t="shared" si="47"/>
        <v>46.51126361145409</v>
      </c>
      <c r="W77" s="4">
        <f t="shared" si="46"/>
        <v>47.941026736819623</v>
      </c>
      <c r="X77" s="4">
        <f t="shared" si="45"/>
        <v>48.522827308032156</v>
      </c>
      <c r="Y77" s="4">
        <f t="shared" si="44"/>
        <v>49.283454030345943</v>
      </c>
      <c r="Z77" s="4">
        <f t="shared" si="43"/>
        <v>49.717210151989136</v>
      </c>
      <c r="AA77" s="4">
        <f t="shared" si="42"/>
        <v>49.828675424481474</v>
      </c>
      <c r="AB77" s="4">
        <f t="shared" si="41"/>
        <v>50.378973703992834</v>
      </c>
      <c r="AC77" s="4">
        <f t="shared" si="40"/>
        <v>50.516498371048435</v>
      </c>
      <c r="AD77" s="4">
        <f t="shared" si="39"/>
        <v>51.551389266590313</v>
      </c>
      <c r="AE77" s="4">
        <f t="shared" si="38"/>
        <v>51.551389266590313</v>
      </c>
      <c r="AF77" s="4">
        <f t="shared" si="37"/>
        <v>51.551389266590313</v>
      </c>
      <c r="AG77" s="4">
        <f t="shared" si="36"/>
        <v>51.551389266590313</v>
      </c>
      <c r="AH77" s="4">
        <f t="shared" si="35"/>
        <v>51.69660444762296</v>
      </c>
      <c r="AI77" s="4">
        <f t="shared" si="34"/>
        <v>51.69660444762296</v>
      </c>
      <c r="AJ77" s="4">
        <f t="shared" si="33"/>
        <v>53.071514140378895</v>
      </c>
      <c r="AK77" s="4">
        <f t="shared" si="32"/>
        <v>53.071514140378895</v>
      </c>
      <c r="AL77" s="34">
        <f t="shared" si="31"/>
        <v>53.071514140378895</v>
      </c>
      <c r="AM77" s="17">
        <f>AL77-F77</f>
        <v>33.071514140378895</v>
      </c>
    </row>
    <row r="78" spans="1:39" x14ac:dyDescent="0.2">
      <c r="A78" s="21" t="s">
        <v>20</v>
      </c>
      <c r="B78" s="3">
        <v>14</v>
      </c>
      <c r="C78" s="3">
        <v>43</v>
      </c>
      <c r="D78" s="3">
        <v>43</v>
      </c>
      <c r="E78" s="3">
        <v>45</v>
      </c>
      <c r="F78" s="4">
        <f>E78*$F$82</f>
        <v>51.830861071147908</v>
      </c>
      <c r="G78" s="4">
        <f>F78*$G$82</f>
        <v>54.970140914762219</v>
      </c>
      <c r="H78" s="4">
        <f t="shared" si="60"/>
        <v>59.674377396833087</v>
      </c>
      <c r="I78" s="4">
        <f t="shared" si="61"/>
        <v>64.335355636755665</v>
      </c>
      <c r="J78" s="4">
        <f t="shared" si="59"/>
        <v>69.541168694187675</v>
      </c>
      <c r="K78" s="4">
        <f t="shared" si="58"/>
        <v>72.159113200359926</v>
      </c>
      <c r="L78" s="4">
        <f t="shared" si="57"/>
        <v>76.933735709310994</v>
      </c>
      <c r="M78" s="4">
        <f t="shared" si="56"/>
        <v>78.946112730449727</v>
      </c>
      <c r="N78" s="4">
        <f t="shared" si="55"/>
        <v>83.441324947491111</v>
      </c>
      <c r="O78" s="4">
        <f t="shared" si="54"/>
        <v>87.657884436423359</v>
      </c>
      <c r="P78" s="4">
        <f t="shared" si="53"/>
        <v>93.397448505817295</v>
      </c>
      <c r="Q78" s="4">
        <f t="shared" si="52"/>
        <v>99.206879979711232</v>
      </c>
      <c r="R78" s="4">
        <f t="shared" si="51"/>
        <v>102.10606487920175</v>
      </c>
      <c r="S78" s="4">
        <f t="shared" si="50"/>
        <v>106.76131702248587</v>
      </c>
      <c r="T78" s="4">
        <f t="shared" si="49"/>
        <v>109.06813094926274</v>
      </c>
      <c r="U78" s="4">
        <f t="shared" si="48"/>
        <v>114.70657635030788</v>
      </c>
      <c r="V78" s="4">
        <f t="shared" si="47"/>
        <v>120.53594212444071</v>
      </c>
      <c r="W78" s="4">
        <f t="shared" si="46"/>
        <v>124.24123482021427</v>
      </c>
      <c r="X78" s="4">
        <f t="shared" si="45"/>
        <v>125.74899604909584</v>
      </c>
      <c r="Y78" s="4">
        <f t="shared" si="44"/>
        <v>127.72019294765826</v>
      </c>
      <c r="Z78" s="4">
        <f t="shared" si="43"/>
        <v>128.84429061164067</v>
      </c>
      <c r="AA78" s="4">
        <f t="shared" si="42"/>
        <v>129.13315766428107</v>
      </c>
      <c r="AB78" s="4">
        <f t="shared" si="41"/>
        <v>130.55927934793331</v>
      </c>
      <c r="AC78" s="4">
        <f t="shared" si="40"/>
        <v>130.91568044353406</v>
      </c>
      <c r="AD78" s="4">
        <f t="shared" si="39"/>
        <v>133.5976447550654</v>
      </c>
      <c r="AE78" s="4">
        <f t="shared" si="38"/>
        <v>133.5976447550654</v>
      </c>
      <c r="AF78" s="4">
        <f t="shared" si="37"/>
        <v>133.5976447550654</v>
      </c>
      <c r="AG78" s="4">
        <f t="shared" si="36"/>
        <v>133.5976447550654</v>
      </c>
      <c r="AH78" s="4">
        <f t="shared" si="35"/>
        <v>133.97397614874166</v>
      </c>
      <c r="AI78" s="4">
        <f t="shared" si="34"/>
        <v>133.97397614874166</v>
      </c>
      <c r="AJ78" s="4">
        <f t="shared" si="33"/>
        <v>137.53711381227203</v>
      </c>
      <c r="AK78" s="4">
        <f t="shared" si="32"/>
        <v>137.53711381227203</v>
      </c>
      <c r="AL78" s="34">
        <f t="shared" si="31"/>
        <v>137.53711381227203</v>
      </c>
      <c r="AM78" s="17">
        <f>AL78-E78</f>
        <v>92.537113812272025</v>
      </c>
    </row>
    <row r="79" spans="1:39" x14ac:dyDescent="0.2">
      <c r="A79" s="21" t="s">
        <v>19</v>
      </c>
      <c r="B79" s="3">
        <v>37</v>
      </c>
      <c r="C79" s="3">
        <v>25</v>
      </c>
      <c r="D79" s="3">
        <v>42</v>
      </c>
      <c r="E79" s="4">
        <f>D79*$E$82</f>
        <v>48.82428493365029</v>
      </c>
      <c r="F79" s="4">
        <f>E79*$F$82</f>
        <v>56.235660650981508</v>
      </c>
      <c r="G79" s="4">
        <f>F79*$G$82</f>
        <v>59.641729397005733</v>
      </c>
      <c r="H79" s="4">
        <f t="shared" si="60"/>
        <v>64.745751228025739</v>
      </c>
      <c r="I79" s="4">
        <f t="shared" si="61"/>
        <v>69.802838553704035</v>
      </c>
      <c r="J79" s="4">
        <f t="shared" si="59"/>
        <v>75.451062998756868</v>
      </c>
      <c r="K79" s="4">
        <f t="shared" si="58"/>
        <v>78.291491187864381</v>
      </c>
      <c r="L79" s="4">
        <f t="shared" si="57"/>
        <v>83.471880739589864</v>
      </c>
      <c r="M79" s="4">
        <f t="shared" si="56"/>
        <v>85.655277830123367</v>
      </c>
      <c r="N79" s="4">
        <f t="shared" si="55"/>
        <v>90.532511655057903</v>
      </c>
      <c r="O79" s="4">
        <f t="shared" si="54"/>
        <v>95.107411697887116</v>
      </c>
      <c r="P79" s="4">
        <f t="shared" si="53"/>
        <v>101.33474750942113</v>
      </c>
      <c r="Q79" s="4">
        <f t="shared" si="52"/>
        <v>107.63788834461921</v>
      </c>
      <c r="R79" s="4">
        <f t="shared" si="51"/>
        <v>110.78345789146503</v>
      </c>
      <c r="S79" s="4">
        <f t="shared" si="50"/>
        <v>115.83433249328036</v>
      </c>
      <c r="T79" s="4">
        <f t="shared" si="49"/>
        <v>118.33718894772184</v>
      </c>
      <c r="U79" s="4">
        <f t="shared" si="48"/>
        <v>124.45481261090981</v>
      </c>
      <c r="V79" s="4">
        <f t="shared" si="47"/>
        <v>130.77958184510382</v>
      </c>
      <c r="W79" s="4">
        <f t="shared" si="46"/>
        <v>134.79976554157096</v>
      </c>
      <c r="X79" s="4">
        <f t="shared" si="45"/>
        <v>136.43566251603372</v>
      </c>
      <c r="Y79" s="4">
        <f t="shared" si="44"/>
        <v>138.57437982793903</v>
      </c>
      <c r="Z79" s="4">
        <f t="shared" si="43"/>
        <v>139.79400793103963</v>
      </c>
      <c r="AA79" s="4">
        <f t="shared" si="42"/>
        <v>140.10742409295204</v>
      </c>
      <c r="AB79" s="4">
        <f t="shared" si="41"/>
        <v>141.65474345812302</v>
      </c>
      <c r="AC79" s="4">
        <f t="shared" si="40"/>
        <v>142.04143298350692</v>
      </c>
      <c r="AD79" s="4">
        <f t="shared" si="39"/>
        <v>144.9513216441311</v>
      </c>
      <c r="AE79" s="4">
        <f t="shared" si="38"/>
        <v>144.9513216441311</v>
      </c>
      <c r="AF79" s="4">
        <f t="shared" si="37"/>
        <v>144.9513216441311</v>
      </c>
      <c r="AG79" s="4">
        <f t="shared" si="36"/>
        <v>144.9513216441311</v>
      </c>
      <c r="AH79" s="4">
        <f t="shared" si="35"/>
        <v>145.35963522622725</v>
      </c>
      <c r="AI79" s="4">
        <f t="shared" si="34"/>
        <v>145.35963522622725</v>
      </c>
      <c r="AJ79" s="4">
        <f t="shared" si="33"/>
        <v>149.22558297160566</v>
      </c>
      <c r="AK79" s="4">
        <f t="shared" si="32"/>
        <v>149.22558297160566</v>
      </c>
      <c r="AL79" s="34">
        <f t="shared" si="31"/>
        <v>149.22558297160566</v>
      </c>
      <c r="AM79" s="17">
        <f>AL79-D79</f>
        <v>107.22558297160566</v>
      </c>
    </row>
    <row r="80" spans="1:39" x14ac:dyDescent="0.2">
      <c r="A80" s="21" t="s">
        <v>18</v>
      </c>
      <c r="B80" s="3">
        <v>17</v>
      </c>
      <c r="C80" s="3">
        <v>18</v>
      </c>
      <c r="D80" s="4">
        <f>C80*$D$82</f>
        <v>21.414392905914308</v>
      </c>
      <c r="E80" s="4">
        <f>D80*$E$82</f>
        <v>24.893867164749992</v>
      </c>
      <c r="F80" s="4">
        <f>E80*$F$82</f>
        <v>28.672679345328163</v>
      </c>
      <c r="G80" s="4">
        <f>F80*$G$82</f>
        <v>30.409319687992866</v>
      </c>
      <c r="H80" s="4">
        <f t="shared" si="60"/>
        <v>33.011689423464929</v>
      </c>
      <c r="I80" s="4">
        <f t="shared" si="61"/>
        <v>35.590128827074324</v>
      </c>
      <c r="J80" s="4">
        <f t="shared" si="59"/>
        <v>38.469969243435067</v>
      </c>
      <c r="K80" s="4">
        <f t="shared" si="58"/>
        <v>39.918208416353714</v>
      </c>
      <c r="L80" s="4">
        <f t="shared" si="57"/>
        <v>42.559515494123787</v>
      </c>
      <c r="M80" s="4">
        <f t="shared" si="56"/>
        <v>43.672756521893184</v>
      </c>
      <c r="N80" s="4">
        <f t="shared" si="55"/>
        <v>46.159494650968512</v>
      </c>
      <c r="O80" s="4">
        <f t="shared" si="54"/>
        <v>48.492082913407302</v>
      </c>
      <c r="P80" s="4">
        <f t="shared" si="53"/>
        <v>51.667192814008736</v>
      </c>
      <c r="Q80" s="4">
        <f t="shared" si="52"/>
        <v>54.880953156538368</v>
      </c>
      <c r="R80" s="4">
        <f t="shared" si="51"/>
        <v>56.484773684848726</v>
      </c>
      <c r="S80" s="4">
        <f t="shared" si="50"/>
        <v>59.060045428700555</v>
      </c>
      <c r="T80" s="4">
        <f t="shared" si="49"/>
        <v>60.336168083522303</v>
      </c>
      <c r="U80" s="4">
        <f t="shared" si="48"/>
        <v>63.455339435284827</v>
      </c>
      <c r="V80" s="4">
        <f t="shared" si="47"/>
        <v>66.680127373862661</v>
      </c>
      <c r="W80" s="4">
        <f t="shared" si="46"/>
        <v>68.729884355531667</v>
      </c>
      <c r="X80" s="4">
        <f t="shared" si="45"/>
        <v>69.563973416596951</v>
      </c>
      <c r="Y80" s="4">
        <f t="shared" si="44"/>
        <v>70.654433722116508</v>
      </c>
      <c r="Z80" s="4">
        <f t="shared" si="43"/>
        <v>71.276281231613922</v>
      </c>
      <c r="AA80" s="4">
        <f t="shared" si="42"/>
        <v>71.436081632429548</v>
      </c>
      <c r="AB80" s="4">
        <f t="shared" si="41"/>
        <v>72.225007938065303</v>
      </c>
      <c r="AC80" s="4">
        <f t="shared" si="40"/>
        <v>72.42216797209322</v>
      </c>
      <c r="AD80" s="4">
        <f t="shared" si="39"/>
        <v>73.905822712356809</v>
      </c>
      <c r="AE80" s="4">
        <f t="shared" si="38"/>
        <v>73.905822712356809</v>
      </c>
      <c r="AF80" s="4">
        <f t="shared" si="37"/>
        <v>73.905822712356809</v>
      </c>
      <c r="AG80" s="4">
        <f t="shared" si="36"/>
        <v>73.905822712356809</v>
      </c>
      <c r="AH80" s="4">
        <f t="shared" si="35"/>
        <v>74.114008128447949</v>
      </c>
      <c r="AI80" s="4">
        <f t="shared" si="34"/>
        <v>74.114008128447949</v>
      </c>
      <c r="AJ80" s="4">
        <f t="shared" si="33"/>
        <v>76.085125365906677</v>
      </c>
      <c r="AK80" s="4">
        <f t="shared" si="32"/>
        <v>76.085125365906677</v>
      </c>
      <c r="AL80" s="34">
        <f t="shared" si="31"/>
        <v>76.085125365906677</v>
      </c>
      <c r="AM80" s="17">
        <f>AL80-C80</f>
        <v>58.085125365906677</v>
      </c>
    </row>
    <row r="81" spans="1:39" x14ac:dyDescent="0.2">
      <c r="A81" s="21" t="s">
        <v>17</v>
      </c>
      <c r="B81" s="3">
        <v>20</v>
      </c>
      <c r="C81" s="4">
        <f>B81*C82</f>
        <v>38.124784216621485</v>
      </c>
      <c r="D81" s="4">
        <f>C81*$D$82</f>
        <v>45.356617148218497</v>
      </c>
      <c r="E81" s="4">
        <f>D81*$E$82</f>
        <v>52.726295220740688</v>
      </c>
      <c r="F81" s="4">
        <f>E81*$F$82</f>
        <v>60.729984052945341</v>
      </c>
      <c r="G81" s="4">
        <f>F81*$G$82</f>
        <v>64.408263959943753</v>
      </c>
      <c r="H81" s="4">
        <f t="shared" si="60"/>
        <v>69.920196438651459</v>
      </c>
      <c r="I81" s="4">
        <f t="shared" si="61"/>
        <v>75.381443431887149</v>
      </c>
      <c r="J81" s="4">
        <f t="shared" si="59"/>
        <v>81.481070901445975</v>
      </c>
      <c r="K81" s="4">
        <f t="shared" si="58"/>
        <v>84.548504565978291</v>
      </c>
      <c r="L81" s="4">
        <f t="shared" si="57"/>
        <v>90.142908032079347</v>
      </c>
      <c r="M81" s="4">
        <f t="shared" si="56"/>
        <v>92.500801030123696</v>
      </c>
      <c r="N81" s="4">
        <f t="shared" si="55"/>
        <v>97.767820728692683</v>
      </c>
      <c r="O81" s="4">
        <f t="shared" si="54"/>
        <v>102.70834429378729</v>
      </c>
      <c r="P81" s="4">
        <f t="shared" si="53"/>
        <v>109.43336539514775</v>
      </c>
      <c r="Q81" s="4">
        <f t="shared" si="52"/>
        <v>116.24024981641874</v>
      </c>
      <c r="R81" s="4">
        <f t="shared" si="51"/>
        <v>119.63721156997542</v>
      </c>
      <c r="S81" s="4">
        <f t="shared" si="50"/>
        <v>125.09174932183728</v>
      </c>
      <c r="T81" s="4">
        <f t="shared" si="49"/>
        <v>127.79463270233848</v>
      </c>
      <c r="U81" s="4">
        <f t="shared" si="48"/>
        <v>134.40117352015034</v>
      </c>
      <c r="V81" s="4">
        <f t="shared" si="47"/>
        <v>141.23141487029721</v>
      </c>
      <c r="W81" s="4">
        <f t="shared" si="46"/>
        <v>145.57288946044412</v>
      </c>
      <c r="X81" s="4">
        <f t="shared" si="45"/>
        <v>147.33952643103069</v>
      </c>
      <c r="Y81" s="4">
        <f t="shared" si="44"/>
        <v>149.6491688668487</v>
      </c>
      <c r="Z81" s="4">
        <f t="shared" si="43"/>
        <v>150.96626898436162</v>
      </c>
      <c r="AA81" s="4">
        <f t="shared" si="42"/>
        <v>151.30473319540747</v>
      </c>
      <c r="AB81" s="4">
        <f t="shared" si="41"/>
        <v>152.97571348236187</v>
      </c>
      <c r="AC81" s="4">
        <f t="shared" si="40"/>
        <v>153.39330702422052</v>
      </c>
      <c r="AD81" s="4">
        <f t="shared" si="39"/>
        <v>156.53575240336033</v>
      </c>
      <c r="AE81" s="4">
        <f t="shared" si="38"/>
        <v>156.53575240336033</v>
      </c>
      <c r="AF81" s="4">
        <f t="shared" si="37"/>
        <v>156.53575240336033</v>
      </c>
      <c r="AG81" s="4">
        <f t="shared" si="36"/>
        <v>156.53575240336033</v>
      </c>
      <c r="AH81" s="4">
        <f t="shared" si="35"/>
        <v>156.97669818477826</v>
      </c>
      <c r="AI81" s="4">
        <f t="shared" si="34"/>
        <v>156.97669818477826</v>
      </c>
      <c r="AJ81" s="4">
        <f t="shared" si="33"/>
        <v>161.15161037054364</v>
      </c>
      <c r="AK81" s="4">
        <f t="shared" si="32"/>
        <v>161.15161037054364</v>
      </c>
      <c r="AL81" s="34">
        <f t="shared" si="31"/>
        <v>161.15161037054364</v>
      </c>
      <c r="AM81" s="17">
        <f>AL81-B81</f>
        <v>141.15161037054364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1.9062392108310744</v>
      </c>
      <c r="D82" s="23">
        <f>IF(SUM(D46:D79)/SUM(C46:C79)&lt;1,1,SUM(D46:D79)/SUM(C46:C79))</f>
        <v>1.1896884947730171</v>
      </c>
      <c r="E82" s="23">
        <f>IF(SUM(E46:E78)/SUM(D46:D78)&lt;1,1,SUM(E46:E78)/SUM(D46:D78))</f>
        <v>1.1624829746107213</v>
      </c>
      <c r="F82" s="23">
        <f>IF(SUM(F46:F77)/SUM(E46:E77)&lt;1,1,SUM(F46:F77)/SUM(E46:E77))</f>
        <v>1.1517969126921757</v>
      </c>
      <c r="G82" s="23">
        <f>IF(SUM(G46:G76)/SUM(F46:F76)&lt;1,1,SUM(G46:G76)/SUM(F46:F76))</f>
        <v>1.0605677733060432</v>
      </c>
      <c r="H82" s="23">
        <f>IF(SUM(H46:H75)/SUM(G46:G75)&lt;1,1,SUM(H46:H75)/SUM(G46:G75))</f>
        <v>1.0855780320695438</v>
      </c>
      <c r="I82" s="23">
        <f>IF(SUM(I46:I74)/SUM(H46:H74)&lt;1,1,SUM(I46:I74)/SUM(H46:H74))</f>
        <v>1.0781068599832586</v>
      </c>
      <c r="J82" s="23">
        <f>IF(SUM(J46:J73)/SUM(I46:I73)&lt;1,1,SUM(J46:J73)/SUM(I46:I73))</f>
        <v>1.0809168303479131</v>
      </c>
      <c r="K82" s="23">
        <f>IF(SUM(K46:K72)/SUM(J46:J72)&lt;1,1,SUM(K46:K72)/SUM(J46:J72))</f>
        <v>1.0376459664876334</v>
      </c>
      <c r="L82" s="23">
        <f>IF(SUM(L46:L71)/SUM(K46:K71)&lt;1,1,SUM(L46:L71)/SUM(K46:K71))</f>
        <v>1.0661679765339362</v>
      </c>
      <c r="M82" s="23">
        <f>IF(SUM(M46:M70)/SUM(L46:L70)&lt;1,1,SUM(M46:M70)/SUM(L46:L70))</f>
        <v>1.0261572768121174</v>
      </c>
      <c r="N82" s="23">
        <f>IF(SUM(N46:N69)/SUM(M46:M69)&lt;1,1,SUM(N46:N69)/SUM(M46:M69))</f>
        <v>1.0569402604076232</v>
      </c>
      <c r="O82" s="23">
        <f>IF(SUM(O46:O68)/SUM(N46:N68)&lt;1,1,SUM(O46:O68)/SUM(N46:N68))</f>
        <v>1.0505332278890069</v>
      </c>
      <c r="P82" s="23">
        <f>IF(SUM(P46:P67)/SUM(O46:O67)&lt;1,1,SUM(P46:P67)/SUM(O46:O67))</f>
        <v>1.0654768718900207</v>
      </c>
      <c r="Q82" s="23">
        <f>IF(SUM(Q46:Q66)/SUM(P46:P66)&lt;1,1,SUM(Q46:Q66)/SUM(P46:P66))</f>
        <v>1.0622011796556958</v>
      </c>
      <c r="R82" s="23">
        <f>IF(SUM(R46:R65)/SUM(Q46:Q65)&lt;1,1,SUM(R46:R65)/SUM(Q46:Q65))</f>
        <v>1.0292236274347448</v>
      </c>
      <c r="S82" s="23">
        <f>IF(SUM(S46:S64)/SUM(R46:R64)&lt;1,1,SUM(S46:S64)/SUM(R46:R64))</f>
        <v>1.0455923176433406</v>
      </c>
      <c r="T82" s="23">
        <f>IF(SUM(T46:T63)/SUM(S46:S63)&lt;1,1,SUM(T46:T63)/SUM(S46:S63))</f>
        <v>1.0216072074709515</v>
      </c>
      <c r="U82" s="23">
        <f>IF(SUM(U46:U62)/SUM(T46:T62)&lt;1,1,SUM(U46:U62)/SUM(T46:T62))</f>
        <v>1.0516965437288743</v>
      </c>
      <c r="V82" s="23">
        <f>IF(SUM(V46:V61)/SUM(U46:U61)&lt;1,1,SUM(V46:V61)/SUM(U46:U61))</f>
        <v>1.0508198044053747</v>
      </c>
      <c r="W82" s="23">
        <f>IF(SUM(W46:W60)/SUM(V46:V60)&lt;1,1,SUM(W46:W60)/SUM(V46:V60))</f>
        <v>1.0307401479630718</v>
      </c>
      <c r="X82" s="23">
        <f>IF(SUM(X46:X59)/SUM(W46:W59)&lt;1,1,SUM(X46:X59)/SUM(W46:W59))</f>
        <v>1.0121357553397099</v>
      </c>
      <c r="Y82" s="23">
        <f>IF(SUM(Y46:Y58)/SUM(X46:X58)&lt;1,1,SUM(Y46:Y58)/SUM(X46:X58))</f>
        <v>1.0156756472059054</v>
      </c>
      <c r="Z82" s="23">
        <f>IF(SUM(Z46:Z57)/SUM(Y46:Y57)&lt;1,1,SUM(Z46:Z57)/SUM(Y46:Y57))</f>
        <v>1.0088012524726069</v>
      </c>
      <c r="AA82" s="23">
        <f>IF(SUM(AA46:AA56)/SUM(Z46:Z56)&lt;1,1,SUM(AA46:AA56)/SUM(Z46:Z56))</f>
        <v>1.0022419856655589</v>
      </c>
      <c r="AB82" s="23">
        <f>IF(SUM(AB46:AB55)/SUM(AA46:AA55)&lt;1,1,SUM(AB46:AB55)/SUM(AA46:AA55))</f>
        <v>1.0110438071015027</v>
      </c>
      <c r="AC82" s="23">
        <f>IF(SUM(AC46:AC54)/SUM(AB46:AB54)&lt;1,1,SUM(AC46:AC54)/SUM(AB46:AB54))</f>
        <v>1.0027298028710081</v>
      </c>
      <c r="AD82" s="23">
        <f>IF(SUM(AD46:AD53)/SUM(AC46:AC53)&lt;1,1,SUM(AD46:AD53)/SUM(AC46:AC53))</f>
        <v>1.0204861961718033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1.0028169014084507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1.0265957446808511</v>
      </c>
      <c r="AK82" s="23">
        <f>IF(SUM(AK46:AK46)/SUM(AJ46:AJ46)&lt;1,1,SUM(AK46:AK46)/SUM(AJ46:AJ46))</f>
        <v>1</v>
      </c>
      <c r="AL82" s="17">
        <f>SUM(AL46:AL81)</f>
        <v>4898.4802402648093</v>
      </c>
      <c r="AM82" s="17">
        <f>SUM(AM46:AM81)</f>
        <v>1564.0467337713021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7705.6312325876879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11" priority="4" operator="lessThan">
      <formula>0</formula>
    </cfRule>
  </conditionalFormatting>
  <conditionalFormatting sqref="AM47:AM81">
    <cfRule type="cellIs" dxfId="10" priority="3" operator="lessThan">
      <formula>0</formula>
    </cfRule>
  </conditionalFormatting>
  <conditionalFormatting sqref="AM6">
    <cfRule type="cellIs" dxfId="9" priority="2" operator="lessThan">
      <formula>0</formula>
    </cfRule>
  </conditionalFormatting>
  <conditionalFormatting sqref="AM7:AM41">
    <cfRule type="cellIs" dxfId="8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240"/>
  <sheetViews>
    <sheetView topLeftCell="A46" zoomScaleNormal="100" zoomScaleSheetLayoutView="40" workbookViewId="0">
      <selection activeCell="D75" sqref="D75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48" t="str">
        <f>'Описание на групите'!B3</f>
        <v>Общо за пазара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2" t="s">
        <v>42</v>
      </c>
      <c r="AM4" s="54" t="s">
        <v>40</v>
      </c>
      <c r="AN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3"/>
      <c r="AM5" s="55"/>
      <c r="AN5" s="57">
        <v>0</v>
      </c>
      <c r="AO5" s="58">
        <v>0</v>
      </c>
    </row>
    <row r="6" spans="1:41" s="19" customFormat="1" x14ac:dyDescent="0.2">
      <c r="A6" s="1" t="s">
        <v>37</v>
      </c>
      <c r="B6" s="3">
        <v>4736767.4946909808</v>
      </c>
      <c r="C6" s="3">
        <v>9779492.0027412195</v>
      </c>
      <c r="D6" s="3">
        <v>17394362.831189264</v>
      </c>
      <c r="E6" s="3">
        <v>21741246.301469978</v>
      </c>
      <c r="F6" s="3">
        <v>24531825.638637722</v>
      </c>
      <c r="G6" s="3">
        <v>26611971.136481427</v>
      </c>
      <c r="H6" s="3">
        <v>28280588.172937125</v>
      </c>
      <c r="I6" s="3">
        <v>29928522.253392424</v>
      </c>
      <c r="J6" s="3">
        <v>30722151.813392423</v>
      </c>
      <c r="K6" s="3">
        <v>31188381.114488821</v>
      </c>
      <c r="L6" s="3">
        <v>31739786.742799919</v>
      </c>
      <c r="M6" s="3">
        <v>32218782.00378152</v>
      </c>
      <c r="N6" s="3">
        <v>32676558.934897516</v>
      </c>
      <c r="O6" s="3">
        <v>33016139.921954516</v>
      </c>
      <c r="P6" s="3">
        <v>33154145.67147648</v>
      </c>
      <c r="Q6" s="3">
        <v>33517226.56147648</v>
      </c>
      <c r="R6" s="3">
        <v>33709690.391476475</v>
      </c>
      <c r="S6" s="3">
        <v>33876750.057337277</v>
      </c>
      <c r="T6" s="3">
        <v>34030317.847337276</v>
      </c>
      <c r="U6" s="3">
        <v>34275289.817337275</v>
      </c>
      <c r="V6" s="3">
        <v>34597744.097337276</v>
      </c>
      <c r="W6" s="3">
        <v>34761910.07733728</v>
      </c>
      <c r="X6" s="3">
        <v>34868821.587337278</v>
      </c>
      <c r="Y6" s="3">
        <v>34977902.508837283</v>
      </c>
      <c r="Z6" s="3">
        <v>35108949.622459374</v>
      </c>
      <c r="AA6" s="3">
        <v>35180693.662459373</v>
      </c>
      <c r="AB6" s="3">
        <v>35245031.672459371</v>
      </c>
      <c r="AC6" s="3">
        <v>35262551.882459372</v>
      </c>
      <c r="AD6" s="3">
        <v>35276681.702459373</v>
      </c>
      <c r="AE6" s="3">
        <v>35299484.752459377</v>
      </c>
      <c r="AF6" s="3">
        <v>35327562.152459376</v>
      </c>
      <c r="AG6" s="3">
        <v>35301185.172459379</v>
      </c>
      <c r="AH6" s="3">
        <v>35342539.02245938</v>
      </c>
      <c r="AI6" s="3">
        <v>35368726.562459379</v>
      </c>
      <c r="AJ6" s="3">
        <v>35388124.572459377</v>
      </c>
      <c r="AK6" s="3">
        <v>35416785.832459383</v>
      </c>
      <c r="AL6" s="16">
        <f>AK6</f>
        <v>35416785.832459383</v>
      </c>
      <c r="AM6" s="17">
        <f>AL6-AK6</f>
        <v>0</v>
      </c>
      <c r="AN6" s="17">
        <f>Предявени!AK6-AK6</f>
        <v>513637.28499998897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4930575.1363303997</v>
      </c>
      <c r="C7" s="3">
        <v>12741509.4397537</v>
      </c>
      <c r="D7" s="3">
        <v>20245345.296953999</v>
      </c>
      <c r="E7" s="3">
        <v>24209222.617825542</v>
      </c>
      <c r="F7" s="3">
        <v>27147575.976930641</v>
      </c>
      <c r="G7" s="3">
        <v>29199579.137906939</v>
      </c>
      <c r="H7" s="3">
        <v>30988735.67096084</v>
      </c>
      <c r="I7" s="3">
        <v>32046343.932007842</v>
      </c>
      <c r="J7" s="3">
        <v>32724194.028007839</v>
      </c>
      <c r="K7" s="3">
        <v>33438797.044356238</v>
      </c>
      <c r="L7" s="3">
        <v>33907578.807717338</v>
      </c>
      <c r="M7" s="3">
        <v>34396066.417717345</v>
      </c>
      <c r="N7" s="3">
        <v>35066640.587717339</v>
      </c>
      <c r="O7" s="3">
        <v>35704983.538650341</v>
      </c>
      <c r="P7" s="3">
        <v>35895164.613695845</v>
      </c>
      <c r="Q7" s="3">
        <v>36136986.676095836</v>
      </c>
      <c r="R7" s="3">
        <v>36258158.06690944</v>
      </c>
      <c r="S7" s="3">
        <v>36510158.596909434</v>
      </c>
      <c r="T7" s="3">
        <v>36900261.615291134</v>
      </c>
      <c r="U7" s="3">
        <v>37020821.985291146</v>
      </c>
      <c r="V7" s="3">
        <v>37372159.685291134</v>
      </c>
      <c r="W7" s="3">
        <v>37494638.445291139</v>
      </c>
      <c r="X7" s="3">
        <v>37573140.281204045</v>
      </c>
      <c r="Y7" s="3">
        <v>37751907.160351552</v>
      </c>
      <c r="Z7" s="3">
        <v>37898760.440351546</v>
      </c>
      <c r="AA7" s="3">
        <v>37969715.150351547</v>
      </c>
      <c r="AB7" s="3">
        <v>38280560.150351547</v>
      </c>
      <c r="AC7" s="3">
        <v>38334473.60035155</v>
      </c>
      <c r="AD7" s="3">
        <v>38358894.920351543</v>
      </c>
      <c r="AE7" s="3">
        <v>38461243.970351547</v>
      </c>
      <c r="AF7" s="3">
        <v>38471613.290351532</v>
      </c>
      <c r="AG7" s="3">
        <v>38523476.960351534</v>
      </c>
      <c r="AH7" s="3">
        <v>38548469.41035153</v>
      </c>
      <c r="AI7" s="3">
        <v>38554239.370351538</v>
      </c>
      <c r="AJ7" s="3">
        <v>38608172.550351538</v>
      </c>
      <c r="AK7" s="4">
        <f>AJ7*$AK$42</f>
        <v>38639441.765235335</v>
      </c>
      <c r="AL7" s="16">
        <f t="shared" ref="AL7:AL41" si="0">AK7</f>
        <v>38639441.765235335</v>
      </c>
      <c r="AM7" s="20">
        <f>AL7-AJ7</f>
        <v>31269.214883796871</v>
      </c>
      <c r="AN7" s="17">
        <f>Предявени!AJ7-AJ7</f>
        <v>563568.89000000805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4067472.3643259001</v>
      </c>
      <c r="C8" s="3">
        <v>9187644.9031107798</v>
      </c>
      <c r="D8" s="3">
        <v>13768946.93298102</v>
      </c>
      <c r="E8" s="3">
        <v>17804176.08946782</v>
      </c>
      <c r="F8" s="3">
        <v>24112534.602234121</v>
      </c>
      <c r="G8" s="3">
        <v>26605276.075753421</v>
      </c>
      <c r="H8" s="3">
        <v>27874488.26112812</v>
      </c>
      <c r="I8" s="3">
        <v>29003057.560905721</v>
      </c>
      <c r="J8" s="3">
        <v>29884476.126905717</v>
      </c>
      <c r="K8" s="3">
        <v>30369434.136565119</v>
      </c>
      <c r="L8" s="3">
        <v>31139907.336295418</v>
      </c>
      <c r="M8" s="3">
        <v>31669893.03737982</v>
      </c>
      <c r="N8" s="3">
        <v>32164679.977379814</v>
      </c>
      <c r="O8" s="3">
        <v>32389193.467379816</v>
      </c>
      <c r="P8" s="3">
        <v>32625803.867379818</v>
      </c>
      <c r="Q8" s="3">
        <v>32835417.387094416</v>
      </c>
      <c r="R8" s="3">
        <v>32983179.077111416</v>
      </c>
      <c r="S8" s="3">
        <v>33238898.517111413</v>
      </c>
      <c r="T8" s="3">
        <v>33543336.737111412</v>
      </c>
      <c r="U8" s="3">
        <v>33800771.527111419</v>
      </c>
      <c r="V8" s="3">
        <v>34331087.827111423</v>
      </c>
      <c r="W8" s="3">
        <v>34536799.096661717</v>
      </c>
      <c r="X8" s="3">
        <v>34687424.002669618</v>
      </c>
      <c r="Y8" s="3">
        <v>35122449.092669621</v>
      </c>
      <c r="Z8" s="3">
        <v>35452059.382291213</v>
      </c>
      <c r="AA8" s="3">
        <v>35614298.082291216</v>
      </c>
      <c r="AB8" s="3">
        <v>35676242.122291215</v>
      </c>
      <c r="AC8" s="3">
        <v>35734001.912291214</v>
      </c>
      <c r="AD8" s="3">
        <v>35754980.522291221</v>
      </c>
      <c r="AE8" s="3">
        <v>35779482.022291221</v>
      </c>
      <c r="AF8" s="3">
        <v>35921270.015343018</v>
      </c>
      <c r="AG8" s="3">
        <v>35939724.485343017</v>
      </c>
      <c r="AH8" s="3">
        <v>35953303.525343016</v>
      </c>
      <c r="AI8" s="3">
        <v>35975760.405343011</v>
      </c>
      <c r="AJ8" s="4">
        <f>AI8*$AJ$42</f>
        <v>36011448.168792285</v>
      </c>
      <c r="AK8" s="4">
        <f t="shared" ref="AK8:AK41" si="2">AJ8*$AK$42</f>
        <v>36040614.265933976</v>
      </c>
      <c r="AL8" s="16">
        <f t="shared" si="0"/>
        <v>36040614.265933976</v>
      </c>
      <c r="AM8" s="20">
        <f>AL8-AI8</f>
        <v>64853.860590964556</v>
      </c>
      <c r="AN8" s="17">
        <f>Предявени!AI8-AI8</f>
        <v>863506.92353750765</v>
      </c>
      <c r="AO8" s="18">
        <f t="shared" si="1"/>
        <v>0</v>
      </c>
    </row>
    <row r="9" spans="1:41" s="19" customFormat="1" x14ac:dyDescent="0.2">
      <c r="A9" s="1" t="s">
        <v>34</v>
      </c>
      <c r="B9" s="3">
        <v>4098927.5358876209</v>
      </c>
      <c r="C9" s="3">
        <v>8848259.8259865511</v>
      </c>
      <c r="D9" s="3">
        <v>14628212.989429573</v>
      </c>
      <c r="E9" s="3">
        <v>20983714.70577427</v>
      </c>
      <c r="F9" s="3">
        <v>24844417.505100869</v>
      </c>
      <c r="G9" s="3">
        <v>27029651.759563569</v>
      </c>
      <c r="H9" s="3">
        <v>28134490.228314545</v>
      </c>
      <c r="I9" s="3">
        <v>29077332.867347248</v>
      </c>
      <c r="J9" s="3">
        <v>30180556.315038744</v>
      </c>
      <c r="K9" s="3">
        <v>30708437.881848741</v>
      </c>
      <c r="L9" s="3">
        <v>31279039.825444743</v>
      </c>
      <c r="M9" s="3">
        <v>32434517.369544741</v>
      </c>
      <c r="N9" s="3">
        <v>32674839.779544741</v>
      </c>
      <c r="O9" s="3">
        <v>32958787.889544744</v>
      </c>
      <c r="P9" s="3">
        <v>33204453.229544744</v>
      </c>
      <c r="Q9" s="3">
        <v>33677002.729544744</v>
      </c>
      <c r="R9" s="3">
        <v>33942282.606679842</v>
      </c>
      <c r="S9" s="3">
        <v>34287124.826679841</v>
      </c>
      <c r="T9" s="3">
        <v>35916393.296679847</v>
      </c>
      <c r="U9" s="3">
        <v>36192107.686679848</v>
      </c>
      <c r="V9" s="3">
        <v>36279881.596679844</v>
      </c>
      <c r="W9" s="3">
        <v>36456773.515211135</v>
      </c>
      <c r="X9" s="3">
        <v>36729372.045211136</v>
      </c>
      <c r="Y9" s="3">
        <v>36828642.31521114</v>
      </c>
      <c r="Z9" s="3">
        <v>36883441.865211137</v>
      </c>
      <c r="AA9" s="3">
        <v>36942651.56521114</v>
      </c>
      <c r="AB9" s="3">
        <v>37044541.665211141</v>
      </c>
      <c r="AC9" s="3">
        <v>37096940.905211143</v>
      </c>
      <c r="AD9" s="3">
        <v>37192941.985211149</v>
      </c>
      <c r="AE9" s="3">
        <v>37254392.375211142</v>
      </c>
      <c r="AF9" s="3">
        <v>37332876.235211141</v>
      </c>
      <c r="AG9" s="3">
        <v>37356501.675211146</v>
      </c>
      <c r="AH9" s="3">
        <v>37372289.025211141</v>
      </c>
      <c r="AI9" s="4">
        <f>AH9*$AI$42</f>
        <v>37390802.409292988</v>
      </c>
      <c r="AJ9" s="4">
        <f t="shared" ref="AJ9:AJ41" si="3">AI9*$AJ$42</f>
        <v>37427893.886902541</v>
      </c>
      <c r="AK9" s="4">
        <f t="shared" si="2"/>
        <v>37458207.180158548</v>
      </c>
      <c r="AL9" s="16">
        <f t="shared" si="0"/>
        <v>37458207.180158548</v>
      </c>
      <c r="AM9" s="20">
        <f>AL9-AH9</f>
        <v>85918.154947407544</v>
      </c>
      <c r="AN9" s="17">
        <f>Предявени!AH9-AH9</f>
        <v>653481.75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4266319.825994201</v>
      </c>
      <c r="C10" s="3">
        <v>10152102.829000482</v>
      </c>
      <c r="D10" s="3">
        <v>18491573.372325022</v>
      </c>
      <c r="E10" s="3">
        <v>23258533.710783821</v>
      </c>
      <c r="F10" s="3">
        <v>26675046.223522622</v>
      </c>
      <c r="G10" s="3">
        <v>28205636.515561324</v>
      </c>
      <c r="H10" s="3">
        <v>29471651.086693019</v>
      </c>
      <c r="I10" s="3">
        <v>30224321.743502021</v>
      </c>
      <c r="J10" s="3">
        <v>31395308.13190202</v>
      </c>
      <c r="K10" s="3">
        <v>32073685.300737821</v>
      </c>
      <c r="L10" s="3">
        <v>33278115.200737819</v>
      </c>
      <c r="M10" s="3">
        <v>33658327.205266722</v>
      </c>
      <c r="N10" s="3">
        <v>33965932.251266718</v>
      </c>
      <c r="O10" s="3">
        <v>34250874.041266717</v>
      </c>
      <c r="P10" s="3">
        <v>34553468.621266723</v>
      </c>
      <c r="Q10" s="3">
        <v>34838971.901266716</v>
      </c>
      <c r="R10" s="3">
        <v>35096869.654207014</v>
      </c>
      <c r="S10" s="3">
        <v>35435858.414207019</v>
      </c>
      <c r="T10" s="3">
        <v>35689176.214207016</v>
      </c>
      <c r="U10" s="3">
        <v>35810251.312167019</v>
      </c>
      <c r="V10" s="3">
        <v>36063680.236906618</v>
      </c>
      <c r="W10" s="3">
        <v>36321360.36290662</v>
      </c>
      <c r="X10" s="3">
        <v>36525813.164079122</v>
      </c>
      <c r="Y10" s="3">
        <v>36646908.964079112</v>
      </c>
      <c r="Z10" s="3">
        <v>36790890.124079116</v>
      </c>
      <c r="AA10" s="3">
        <v>36915658.344079122</v>
      </c>
      <c r="AB10" s="3">
        <v>37006266.944079123</v>
      </c>
      <c r="AC10" s="3">
        <v>37040865.634079121</v>
      </c>
      <c r="AD10" s="3">
        <v>37138701.474079125</v>
      </c>
      <c r="AE10" s="3">
        <v>37214904.234079123</v>
      </c>
      <c r="AF10" s="3">
        <v>37281309.794079125</v>
      </c>
      <c r="AG10" s="3">
        <v>37321464.35407912</v>
      </c>
      <c r="AH10" s="4">
        <f>AG10*$AH$42</f>
        <v>37345744.643503048</v>
      </c>
      <c r="AI10" s="4">
        <f t="shared" ref="AI10:AI41" si="4">AH10*$AI$42</f>
        <v>37364244.87810044</v>
      </c>
      <c r="AJ10" s="4">
        <f t="shared" si="3"/>
        <v>37401310.010779947</v>
      </c>
      <c r="AK10" s="4">
        <f t="shared" si="2"/>
        <v>37431601.773440748</v>
      </c>
      <c r="AL10" s="16">
        <f t="shared" si="0"/>
        <v>37431601.773440748</v>
      </c>
      <c r="AM10" s="20">
        <f>AL10-AG10</f>
        <v>110137.41936162859</v>
      </c>
      <c r="AN10" s="17">
        <f>Предявени!AG10-AG10</f>
        <v>1839772.8986805081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4270736.2186801191</v>
      </c>
      <c r="C11" s="3">
        <v>12012729.934045888</v>
      </c>
      <c r="D11" s="3">
        <v>19169112.191993911</v>
      </c>
      <c r="E11" s="3">
        <v>23406726.09677241</v>
      </c>
      <c r="F11" s="3">
        <v>26996426.01352511</v>
      </c>
      <c r="G11" s="3">
        <v>29120606.77810511</v>
      </c>
      <c r="H11" s="3">
        <v>30852691.359667614</v>
      </c>
      <c r="I11" s="3">
        <v>31869572.709481612</v>
      </c>
      <c r="J11" s="3">
        <v>33419833.177432608</v>
      </c>
      <c r="K11" s="3">
        <v>35426135.557432607</v>
      </c>
      <c r="L11" s="3">
        <v>35860113.545000702</v>
      </c>
      <c r="M11" s="3">
        <v>36334143.675000712</v>
      </c>
      <c r="N11" s="3">
        <v>36564361.00500071</v>
      </c>
      <c r="O11" s="3">
        <v>36992692.57134141</v>
      </c>
      <c r="P11" s="3">
        <v>37295459.290781416</v>
      </c>
      <c r="Q11" s="3">
        <v>37715435.204401508</v>
      </c>
      <c r="R11" s="3">
        <v>38254263.184101507</v>
      </c>
      <c r="S11" s="3">
        <v>38649714.044101514</v>
      </c>
      <c r="T11" s="3">
        <v>39043774.765452504</v>
      </c>
      <c r="U11" s="3">
        <v>39447542.255039714</v>
      </c>
      <c r="V11" s="3">
        <v>39587797.648119107</v>
      </c>
      <c r="W11" s="3">
        <v>39945384.098119102</v>
      </c>
      <c r="X11" s="3">
        <v>40083012.008119114</v>
      </c>
      <c r="Y11" s="3">
        <v>40168225.588119105</v>
      </c>
      <c r="Z11" s="3">
        <v>40191160.568119101</v>
      </c>
      <c r="AA11" s="3">
        <v>40265679.34811911</v>
      </c>
      <c r="AB11" s="3">
        <v>40726874.888119109</v>
      </c>
      <c r="AC11" s="3">
        <v>40843849.308119111</v>
      </c>
      <c r="AD11" s="3">
        <v>41034043.738119118</v>
      </c>
      <c r="AE11" s="3">
        <v>41114840.858119115</v>
      </c>
      <c r="AF11" s="3">
        <v>41122448.118119121</v>
      </c>
      <c r="AG11" s="4">
        <f>AF11*$AG$42</f>
        <v>41146479.184759058</v>
      </c>
      <c r="AH11" s="4">
        <f t="shared" ref="AH11:AH41" si="5">AG11*$AH$42</f>
        <v>41173247.920677438</v>
      </c>
      <c r="AI11" s="4">
        <f t="shared" si="4"/>
        <v>41193644.213560075</v>
      </c>
      <c r="AJ11" s="4">
        <f t="shared" si="3"/>
        <v>41234508.090063117</v>
      </c>
      <c r="AK11" s="4">
        <f t="shared" si="2"/>
        <v>41267904.405115694</v>
      </c>
      <c r="AL11" s="16">
        <f t="shared" si="0"/>
        <v>41267904.405115694</v>
      </c>
      <c r="AM11" s="20">
        <f>AL11-AF11</f>
        <v>145456.28699657321</v>
      </c>
      <c r="AN11" s="17">
        <f>Предявени!AF11-AF11</f>
        <v>1418132.5549999923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4284322.453320099</v>
      </c>
      <c r="C12" s="3">
        <v>9707106.7256747689</v>
      </c>
      <c r="D12" s="3">
        <v>13559207.136057787</v>
      </c>
      <c r="E12" s="3">
        <v>17542350.026495628</v>
      </c>
      <c r="F12" s="3">
        <v>22315953.273429003</v>
      </c>
      <c r="G12" s="3">
        <v>25137860.486611307</v>
      </c>
      <c r="H12" s="3">
        <v>27525909.337372504</v>
      </c>
      <c r="I12" s="3">
        <v>28394890.697255209</v>
      </c>
      <c r="J12" s="3">
        <v>30605018.182028964</v>
      </c>
      <c r="K12" s="3">
        <v>31120801.828028969</v>
      </c>
      <c r="L12" s="3">
        <v>31535907.708028965</v>
      </c>
      <c r="M12" s="3">
        <v>31738780.589325164</v>
      </c>
      <c r="N12" s="3">
        <v>32112973.174199667</v>
      </c>
      <c r="O12" s="3">
        <v>32481038.992343668</v>
      </c>
      <c r="P12" s="3">
        <v>32856226.374436669</v>
      </c>
      <c r="Q12" s="3">
        <v>33122980.824436668</v>
      </c>
      <c r="R12" s="3">
        <v>33388536.870536666</v>
      </c>
      <c r="S12" s="3">
        <v>33543769.351650365</v>
      </c>
      <c r="T12" s="3">
        <v>33947012.063316867</v>
      </c>
      <c r="U12" s="3">
        <v>34051048.256070867</v>
      </c>
      <c r="V12" s="3">
        <v>34171241.867504865</v>
      </c>
      <c r="W12" s="3">
        <v>34281532.637504868</v>
      </c>
      <c r="X12" s="3">
        <v>34358686.537504874</v>
      </c>
      <c r="Y12" s="3">
        <v>34431024.577504873</v>
      </c>
      <c r="Z12" s="3">
        <v>34468164.087504871</v>
      </c>
      <c r="AA12" s="3">
        <v>34486549.107504874</v>
      </c>
      <c r="AB12" s="3">
        <v>34538487.897504866</v>
      </c>
      <c r="AC12" s="3">
        <v>34590139.277504869</v>
      </c>
      <c r="AD12" s="3">
        <v>35083556.292334765</v>
      </c>
      <c r="AE12" s="3">
        <v>35963806.962334767</v>
      </c>
      <c r="AF12" s="4">
        <f>AE12*$AF$42</f>
        <v>36016961.086644441</v>
      </c>
      <c r="AG12" s="4">
        <f t="shared" ref="AG12:AG41" si="6">AF12*$AG$42</f>
        <v>36038008.617412917</v>
      </c>
      <c r="AH12" s="4">
        <f t="shared" si="5"/>
        <v>36061453.926824979</v>
      </c>
      <c r="AI12" s="4">
        <f t="shared" si="4"/>
        <v>36079317.952939272</v>
      </c>
      <c r="AJ12" s="4">
        <f t="shared" si="3"/>
        <v>36115108.444926322</v>
      </c>
      <c r="AK12" s="4">
        <f t="shared" si="2"/>
        <v>36144358.497749805</v>
      </c>
      <c r="AL12" s="16">
        <f t="shared" si="0"/>
        <v>36144358.497749805</v>
      </c>
      <c r="AM12" s="20">
        <f>AL12-AE12</f>
        <v>180551.53541503847</v>
      </c>
      <c r="AN12" s="17">
        <f>Предявени!AE12-AE12</f>
        <v>2602737.8500000015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4225589.2082970003</v>
      </c>
      <c r="C13" s="3">
        <v>9604817.3191871773</v>
      </c>
      <c r="D13" s="3">
        <v>15048698.161014879</v>
      </c>
      <c r="E13" s="3">
        <v>21771703.033983678</v>
      </c>
      <c r="F13" s="3">
        <v>27024162.19432798</v>
      </c>
      <c r="G13" s="3">
        <v>28963084.28429278</v>
      </c>
      <c r="H13" s="3">
        <v>29998487.218673378</v>
      </c>
      <c r="I13" s="3">
        <v>30689977.134673376</v>
      </c>
      <c r="J13" s="3">
        <v>34850241.398786388</v>
      </c>
      <c r="K13" s="3">
        <v>35292581.564939573</v>
      </c>
      <c r="L13" s="3">
        <v>35644088.929492824</v>
      </c>
      <c r="M13" s="3">
        <v>36373085.685492821</v>
      </c>
      <c r="N13" s="3">
        <v>36908152.529492818</v>
      </c>
      <c r="O13" s="3">
        <v>37431499.921892822</v>
      </c>
      <c r="P13" s="3">
        <v>37772990.821892835</v>
      </c>
      <c r="Q13" s="3">
        <v>37977715.883624829</v>
      </c>
      <c r="R13" s="3">
        <v>38359819.704016827</v>
      </c>
      <c r="S13" s="3">
        <v>38621150.959057122</v>
      </c>
      <c r="T13" s="3">
        <v>39163485.629057124</v>
      </c>
      <c r="U13" s="3">
        <v>39416172.752950728</v>
      </c>
      <c r="V13" s="3">
        <v>39667977.29295072</v>
      </c>
      <c r="W13" s="3">
        <v>39790308.812950723</v>
      </c>
      <c r="X13" s="3">
        <v>39902636.992950723</v>
      </c>
      <c r="Y13" s="3">
        <v>40028792.571500421</v>
      </c>
      <c r="Z13" s="3">
        <v>40063711.741500422</v>
      </c>
      <c r="AA13" s="3">
        <v>40175404.381500423</v>
      </c>
      <c r="AB13" s="3">
        <v>40254235.791500427</v>
      </c>
      <c r="AC13" s="3">
        <v>40321859.471500427</v>
      </c>
      <c r="AD13" s="3">
        <v>41816681.201500423</v>
      </c>
      <c r="AE13" s="4">
        <f>AD13*$AE$42</f>
        <v>42017582.078494959</v>
      </c>
      <c r="AF13" s="4">
        <f t="shared" ref="AF13:AF41" si="7">AE13*$AF$42</f>
        <v>42079683.618060321</v>
      </c>
      <c r="AG13" s="4">
        <f t="shared" si="6"/>
        <v>42104274.07236179</v>
      </c>
      <c r="AH13" s="4">
        <f t="shared" si="5"/>
        <v>42131665.922551863</v>
      </c>
      <c r="AI13" s="4">
        <f t="shared" si="4"/>
        <v>42152536.99396807</v>
      </c>
      <c r="AJ13" s="4">
        <f t="shared" si="3"/>
        <v>42194352.087021776</v>
      </c>
      <c r="AK13" s="4">
        <f t="shared" si="2"/>
        <v>42228525.791062571</v>
      </c>
      <c r="AL13" s="16">
        <f t="shared" si="0"/>
        <v>42228525.791062571</v>
      </c>
      <c r="AM13" s="20">
        <f>AL13-AD13</f>
        <v>411844.58956214786</v>
      </c>
      <c r="AN13" s="17">
        <f>Предявени!AD13-AD13</f>
        <v>1801188.1189999953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4572940.9890469005</v>
      </c>
      <c r="C14" s="3">
        <v>10476841.255106254</v>
      </c>
      <c r="D14" s="3">
        <v>17336550.532335117</v>
      </c>
      <c r="E14" s="3">
        <v>23161921.064796314</v>
      </c>
      <c r="F14" s="3">
        <v>27803334.260784976</v>
      </c>
      <c r="G14" s="3">
        <v>30577466.824323177</v>
      </c>
      <c r="H14" s="3">
        <v>32177805.339350976</v>
      </c>
      <c r="I14" s="3">
        <v>34789004.486649774</v>
      </c>
      <c r="J14" s="3">
        <v>35641967.964003071</v>
      </c>
      <c r="K14" s="3">
        <v>36032048.776054479</v>
      </c>
      <c r="L14" s="3">
        <v>36571416.512754478</v>
      </c>
      <c r="M14" s="3">
        <v>37148729.059800476</v>
      </c>
      <c r="N14" s="3">
        <v>37732570.376391374</v>
      </c>
      <c r="O14" s="3">
        <v>38451385.478913978</v>
      </c>
      <c r="P14" s="3">
        <v>39220179.409183778</v>
      </c>
      <c r="Q14" s="3">
        <v>39481420.764546275</v>
      </c>
      <c r="R14" s="3">
        <v>40146939.289226875</v>
      </c>
      <c r="S14" s="3">
        <v>40750282.349226877</v>
      </c>
      <c r="T14" s="3">
        <v>41529537.659226879</v>
      </c>
      <c r="U14" s="3">
        <v>42264707.525306888</v>
      </c>
      <c r="V14" s="3">
        <v>42766784.265306883</v>
      </c>
      <c r="W14" s="3">
        <v>42889353.795306876</v>
      </c>
      <c r="X14" s="3">
        <v>42990807.785306878</v>
      </c>
      <c r="Y14" s="3">
        <v>43045279.095306881</v>
      </c>
      <c r="Z14" s="3">
        <v>43249986.06530688</v>
      </c>
      <c r="AA14" s="3">
        <v>43486568.965306886</v>
      </c>
      <c r="AB14" s="3">
        <v>43588522.725306876</v>
      </c>
      <c r="AC14" s="3">
        <v>43827532.575306885</v>
      </c>
      <c r="AD14" s="4">
        <f>AC14*$AD$42</f>
        <v>44183719.057673775</v>
      </c>
      <c r="AE14" s="4">
        <f t="shared" ref="AE14:AE41" si="8">AD14*$AE$42</f>
        <v>44395991.950991005</v>
      </c>
      <c r="AF14" s="4">
        <f t="shared" si="7"/>
        <v>44461608.755059771</v>
      </c>
      <c r="AG14" s="4">
        <f t="shared" si="6"/>
        <v>44487591.154741876</v>
      </c>
      <c r="AH14" s="4">
        <f t="shared" si="5"/>
        <v>44516533.523636155</v>
      </c>
      <c r="AI14" s="4">
        <f t="shared" si="4"/>
        <v>44538586.004354142</v>
      </c>
      <c r="AJ14" s="4">
        <f t="shared" si="3"/>
        <v>44582768.045366742</v>
      </c>
      <c r="AK14" s="4">
        <f t="shared" si="2"/>
        <v>44618876.155697703</v>
      </c>
      <c r="AL14" s="16">
        <f t="shared" si="0"/>
        <v>44618876.155697703</v>
      </c>
      <c r="AM14" s="20">
        <f>AL14-AC14</f>
        <v>791343.58039081842</v>
      </c>
      <c r="AN14" s="17">
        <f>Предявени!AC14-AC14</f>
        <v>1887586.9399999902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4289501.680193441</v>
      </c>
      <c r="C15" s="3">
        <v>13751256.099396979</v>
      </c>
      <c r="D15" s="3">
        <v>20062671.882659081</v>
      </c>
      <c r="E15" s="3">
        <v>25676733.349303082</v>
      </c>
      <c r="F15" s="3">
        <v>28629206.974539477</v>
      </c>
      <c r="G15" s="3">
        <v>30913045.880186882</v>
      </c>
      <c r="H15" s="3">
        <v>32098411.158215184</v>
      </c>
      <c r="I15" s="3">
        <v>32924120.567886181</v>
      </c>
      <c r="J15" s="3">
        <v>34470159.101097174</v>
      </c>
      <c r="K15" s="3">
        <v>35705681.673170276</v>
      </c>
      <c r="L15" s="3">
        <v>36346367.317865379</v>
      </c>
      <c r="M15" s="3">
        <v>36780578.493768394</v>
      </c>
      <c r="N15" s="3">
        <v>38258043.310013182</v>
      </c>
      <c r="O15" s="3">
        <v>39077182.083749883</v>
      </c>
      <c r="P15" s="3">
        <v>39883938.509227887</v>
      </c>
      <c r="Q15" s="3">
        <v>40286434.790177278</v>
      </c>
      <c r="R15" s="3">
        <v>40662182.609418385</v>
      </c>
      <c r="S15" s="3">
        <v>41005242.064945385</v>
      </c>
      <c r="T15" s="3">
        <v>41292827.285814881</v>
      </c>
      <c r="U15" s="3">
        <v>41975969.254470289</v>
      </c>
      <c r="V15" s="3">
        <v>42142612.83447028</v>
      </c>
      <c r="W15" s="3">
        <v>42449478.972728774</v>
      </c>
      <c r="X15" s="3">
        <v>42618735.544079378</v>
      </c>
      <c r="Y15" s="3">
        <v>42727029.09404058</v>
      </c>
      <c r="Z15" s="3">
        <v>42813326.394040592</v>
      </c>
      <c r="AA15" s="3">
        <v>42874612.47030969</v>
      </c>
      <c r="AB15" s="3">
        <v>43012086.980309688</v>
      </c>
      <c r="AC15" s="4">
        <f>AB15*$AC$42</f>
        <v>43098956.56707564</v>
      </c>
      <c r="AD15" s="4">
        <f t="shared" ref="AD15:AD41" si="9">AC15*$AD$42</f>
        <v>43449221.910143554</v>
      </c>
      <c r="AE15" s="4">
        <f t="shared" si="8"/>
        <v>43657966.041329287</v>
      </c>
      <c r="AF15" s="4">
        <f t="shared" si="7"/>
        <v>43722492.050950542</v>
      </c>
      <c r="AG15" s="4">
        <f t="shared" si="6"/>
        <v>43748042.526863903</v>
      </c>
      <c r="AH15" s="4">
        <f t="shared" si="5"/>
        <v>43776503.766332023</v>
      </c>
      <c r="AI15" s="4">
        <f t="shared" si="4"/>
        <v>43798189.653098017</v>
      </c>
      <c r="AJ15" s="4">
        <f t="shared" si="3"/>
        <v>43841637.224858418</v>
      </c>
      <c r="AK15" s="4">
        <f t="shared" si="2"/>
        <v>43877145.084585622</v>
      </c>
      <c r="AL15" s="16">
        <f t="shared" si="0"/>
        <v>43877145.084585622</v>
      </c>
      <c r="AM15" s="20">
        <f>AL15-AB15</f>
        <v>865058.1042759344</v>
      </c>
      <c r="AN15" s="17">
        <f>Предявени!AB15-AB15</f>
        <v>2346140.4521711841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4895257.0080930004</v>
      </c>
      <c r="C16" s="3">
        <v>10749709.316058811</v>
      </c>
      <c r="D16" s="3">
        <v>15873358.418595331</v>
      </c>
      <c r="E16" s="3">
        <v>19734670.844085429</v>
      </c>
      <c r="F16" s="3">
        <v>25188756.999852736</v>
      </c>
      <c r="G16" s="3">
        <v>29093483.00891481</v>
      </c>
      <c r="H16" s="3">
        <v>31236416.095123414</v>
      </c>
      <c r="I16" s="3">
        <v>32454206.726508714</v>
      </c>
      <c r="J16" s="3">
        <v>33798332.145312712</v>
      </c>
      <c r="K16" s="3">
        <v>35124574.942842014</v>
      </c>
      <c r="L16" s="3">
        <v>35855784.99316261</v>
      </c>
      <c r="M16" s="3">
        <v>36805238.756816618</v>
      </c>
      <c r="N16" s="3">
        <v>37791386.476816617</v>
      </c>
      <c r="O16" s="3">
        <v>38183992.561277315</v>
      </c>
      <c r="P16" s="3">
        <v>38765013.434880719</v>
      </c>
      <c r="Q16" s="3">
        <v>39564735.388785809</v>
      </c>
      <c r="R16" s="3">
        <v>40016531.830063812</v>
      </c>
      <c r="S16" s="3">
        <v>40425533.662063807</v>
      </c>
      <c r="T16" s="3">
        <v>40764172.47206381</v>
      </c>
      <c r="U16" s="3">
        <v>41091748.29206381</v>
      </c>
      <c r="V16" s="3">
        <v>41764100.772063807</v>
      </c>
      <c r="W16" s="3">
        <v>42023064.672063813</v>
      </c>
      <c r="X16" s="3">
        <v>42146596.502063811</v>
      </c>
      <c r="Y16" s="3">
        <v>42240084.782063812</v>
      </c>
      <c r="Z16" s="3">
        <v>42477946.062063806</v>
      </c>
      <c r="AA16" s="3">
        <v>42899973.192063808</v>
      </c>
      <c r="AB16" s="4">
        <f>AA16*$AB$42</f>
        <v>43063233.877105005</v>
      </c>
      <c r="AC16" s="4">
        <f t="shared" ref="AC16:AC41" si="10">AB16*$AC$42</f>
        <v>43150206.762968972</v>
      </c>
      <c r="AD16" s="4">
        <f t="shared" si="9"/>
        <v>43500888.616525233</v>
      </c>
      <c r="AE16" s="4">
        <f t="shared" si="8"/>
        <v>43709880.971298426</v>
      </c>
      <c r="AF16" s="4">
        <f t="shared" si="7"/>
        <v>43774483.710634194</v>
      </c>
      <c r="AG16" s="4">
        <f t="shared" si="6"/>
        <v>43800064.569345661</v>
      </c>
      <c r="AH16" s="4">
        <f t="shared" si="5"/>
        <v>43828559.652883671</v>
      </c>
      <c r="AI16" s="4">
        <f t="shared" si="4"/>
        <v>43850271.326954819</v>
      </c>
      <c r="AJ16" s="4">
        <f t="shared" si="3"/>
        <v>43893770.563459359</v>
      </c>
      <c r="AK16" s="4">
        <f t="shared" si="2"/>
        <v>43929320.646593153</v>
      </c>
      <c r="AL16" s="16">
        <f t="shared" si="0"/>
        <v>43929320.646593153</v>
      </c>
      <c r="AM16" s="20">
        <f>AL16-AA16</f>
        <v>1029347.454529345</v>
      </c>
      <c r="AN16" s="17">
        <f>Предявени!AA16-AA16</f>
        <v>1988489.0349999964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4976849.6411089003</v>
      </c>
      <c r="C17" s="3">
        <v>10830131.035821062</v>
      </c>
      <c r="D17" s="3">
        <v>16358408.415000629</v>
      </c>
      <c r="E17" s="3">
        <v>20884797.601529133</v>
      </c>
      <c r="F17" s="3">
        <v>27372221.728254136</v>
      </c>
      <c r="G17" s="3">
        <v>31246000.611551825</v>
      </c>
      <c r="H17" s="3">
        <v>32866609.002773635</v>
      </c>
      <c r="I17" s="3">
        <v>34412045.23146373</v>
      </c>
      <c r="J17" s="3">
        <v>35557619.998380326</v>
      </c>
      <c r="K17" s="3">
        <v>37417949.961781323</v>
      </c>
      <c r="L17" s="3">
        <v>38649759.232943483</v>
      </c>
      <c r="M17" s="3">
        <v>39669762.821891688</v>
      </c>
      <c r="N17" s="3">
        <v>40614274.696253188</v>
      </c>
      <c r="O17" s="3">
        <v>41312873.165444382</v>
      </c>
      <c r="P17" s="3">
        <v>42092495.993108183</v>
      </c>
      <c r="Q17" s="3">
        <v>42879640.186379083</v>
      </c>
      <c r="R17" s="3">
        <v>43674426.721288286</v>
      </c>
      <c r="S17" s="3">
        <v>44351853.36497999</v>
      </c>
      <c r="T17" s="3">
        <v>44908867.843812481</v>
      </c>
      <c r="U17" s="3">
        <v>45253154.385643885</v>
      </c>
      <c r="V17" s="3">
        <v>46111612.648391791</v>
      </c>
      <c r="W17" s="3">
        <v>47337697.218391784</v>
      </c>
      <c r="X17" s="3">
        <v>47673202.798391782</v>
      </c>
      <c r="Y17" s="3">
        <v>47808706.821346685</v>
      </c>
      <c r="Z17" s="3">
        <v>47885723.729071781</v>
      </c>
      <c r="AA17" s="4">
        <f>Z17*$AA$42</f>
        <v>48044826.493856981</v>
      </c>
      <c r="AB17" s="4">
        <f t="shared" ref="AB17:AB41" si="11">AA17*$AB$42</f>
        <v>48227666.498230778</v>
      </c>
      <c r="AC17" s="4">
        <f t="shared" si="10"/>
        <v>48325069.757489167</v>
      </c>
      <c r="AD17" s="4">
        <f t="shared" si="9"/>
        <v>48717807.737376101</v>
      </c>
      <c r="AE17" s="4">
        <f t="shared" si="8"/>
        <v>48951863.860876851</v>
      </c>
      <c r="AF17" s="4">
        <f t="shared" si="7"/>
        <v>49024214.195188694</v>
      </c>
      <c r="AG17" s="4">
        <f t="shared" si="6"/>
        <v>49052862.88251663</v>
      </c>
      <c r="AH17" s="4">
        <f t="shared" si="5"/>
        <v>49084775.288111441</v>
      </c>
      <c r="AI17" s="4">
        <f t="shared" si="4"/>
        <v>49109090.772155434</v>
      </c>
      <c r="AJ17" s="4">
        <f t="shared" si="3"/>
        <v>49157806.729648449</v>
      </c>
      <c r="AK17" s="4">
        <f t="shared" si="2"/>
        <v>49197620.217837788</v>
      </c>
      <c r="AL17" s="16">
        <f t="shared" si="0"/>
        <v>49197620.217837788</v>
      </c>
      <c r="AM17" s="20">
        <f>AL17-Z17</f>
        <v>1311896.4887660071</v>
      </c>
      <c r="AN17" s="17">
        <f>Предявени!Z17-Z17</f>
        <v>1805612.9218137115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4688894.7426468702</v>
      </c>
      <c r="C18" s="3">
        <v>10878279.986797016</v>
      </c>
      <c r="D18" s="3">
        <v>18453789.135676518</v>
      </c>
      <c r="E18" s="3">
        <v>24765893.146048822</v>
      </c>
      <c r="F18" s="3">
        <v>29226934.956034519</v>
      </c>
      <c r="G18" s="3">
        <v>31301849.053836118</v>
      </c>
      <c r="H18" s="3">
        <v>33759235.993268237</v>
      </c>
      <c r="I18" s="3">
        <v>35281204.167655326</v>
      </c>
      <c r="J18" s="3">
        <v>36835700.259198539</v>
      </c>
      <c r="K18" s="3">
        <v>37938556.428670414</v>
      </c>
      <c r="L18" s="3">
        <v>39028983.750409596</v>
      </c>
      <c r="M18" s="3">
        <v>40971316.471499287</v>
      </c>
      <c r="N18" s="3">
        <v>43359832.416582488</v>
      </c>
      <c r="O18" s="3">
        <v>44775921.344709985</v>
      </c>
      <c r="P18" s="3">
        <v>45543179.915868185</v>
      </c>
      <c r="Q18" s="3">
        <v>46168704.547438279</v>
      </c>
      <c r="R18" s="3">
        <v>48016369.618613593</v>
      </c>
      <c r="S18" s="3">
        <v>48481827.080885693</v>
      </c>
      <c r="T18" s="3">
        <v>49052390.340991393</v>
      </c>
      <c r="U18" s="3">
        <v>49382749.877166897</v>
      </c>
      <c r="V18" s="3">
        <v>49705352.931160688</v>
      </c>
      <c r="W18" s="3">
        <v>49879757.001160689</v>
      </c>
      <c r="X18" s="3">
        <v>50065642.829385683</v>
      </c>
      <c r="Y18" s="3">
        <v>50250304.059385687</v>
      </c>
      <c r="Z18" s="4">
        <f>Y18*$Z$42</f>
        <v>50410836.754511803</v>
      </c>
      <c r="AA18" s="4">
        <f t="shared" ref="AA18:AA41" si="12">Z18*$AA$42</f>
        <v>50578329.336396061</v>
      </c>
      <c r="AB18" s="4">
        <f t="shared" si="11"/>
        <v>50770810.87149471</v>
      </c>
      <c r="AC18" s="4">
        <f t="shared" si="10"/>
        <v>50873350.405607484</v>
      </c>
      <c r="AD18" s="4">
        <f t="shared" si="9"/>
        <v>51286798.269597001</v>
      </c>
      <c r="AE18" s="4">
        <f t="shared" si="8"/>
        <v>51533196.655469723</v>
      </c>
      <c r="AF18" s="4">
        <f t="shared" si="7"/>
        <v>51609362.172206275</v>
      </c>
      <c r="AG18" s="4">
        <f t="shared" si="6"/>
        <v>51639521.563934185</v>
      </c>
      <c r="AH18" s="4">
        <f t="shared" si="5"/>
        <v>51673116.776527934</v>
      </c>
      <c r="AI18" s="4">
        <f t="shared" si="4"/>
        <v>51698714.466221087</v>
      </c>
      <c r="AJ18" s="4">
        <f t="shared" si="3"/>
        <v>51749999.316679113</v>
      </c>
      <c r="AK18" s="4">
        <f t="shared" si="2"/>
        <v>51791912.252256654</v>
      </c>
      <c r="AL18" s="16">
        <f t="shared" si="0"/>
        <v>51791912.252256654</v>
      </c>
      <c r="AM18" s="20">
        <f>AL18-Y18</f>
        <v>1541608.1928709671</v>
      </c>
      <c r="AN18" s="17">
        <f>Предявени!Y18-Y18</f>
        <v>1592327.0805962086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4660254.5917619197</v>
      </c>
      <c r="C19" s="3">
        <v>11939522.843452601</v>
      </c>
      <c r="D19" s="3">
        <v>19262020.315266035</v>
      </c>
      <c r="E19" s="3">
        <v>25814864.391735423</v>
      </c>
      <c r="F19" s="3">
        <v>28750293.869465034</v>
      </c>
      <c r="G19" s="3">
        <v>32470215.490984939</v>
      </c>
      <c r="H19" s="3">
        <v>34627178.136694439</v>
      </c>
      <c r="I19" s="3">
        <v>36411945.691630274</v>
      </c>
      <c r="J19" s="3">
        <v>37266636.9769997</v>
      </c>
      <c r="K19" s="3">
        <v>38340533.482152827</v>
      </c>
      <c r="L19" s="3">
        <v>39555802.803238526</v>
      </c>
      <c r="M19" s="3">
        <v>41002730.523225628</v>
      </c>
      <c r="N19" s="3">
        <v>42271619.07096123</v>
      </c>
      <c r="O19" s="3">
        <v>43202239.043259032</v>
      </c>
      <c r="P19" s="3">
        <v>44498725.593259022</v>
      </c>
      <c r="Q19" s="3">
        <v>45172408.09483353</v>
      </c>
      <c r="R19" s="3">
        <v>46542291.285391033</v>
      </c>
      <c r="S19" s="3">
        <v>46847897.485391021</v>
      </c>
      <c r="T19" s="3">
        <v>47149698.655391023</v>
      </c>
      <c r="U19" s="3">
        <v>47539697.115391023</v>
      </c>
      <c r="V19" s="3">
        <v>47848825.22803922</v>
      </c>
      <c r="W19" s="3">
        <v>48110785.948039219</v>
      </c>
      <c r="X19" s="3">
        <v>48953033.976183221</v>
      </c>
      <c r="Y19" s="4">
        <f>X19*$Y$42</f>
        <v>49122730.461745173</v>
      </c>
      <c r="Z19" s="4">
        <f t="shared" ref="Z19:Z41" si="13">Y19*$Z$42</f>
        <v>49279660.941283338</v>
      </c>
      <c r="AA19" s="4">
        <f t="shared" si="12"/>
        <v>49443395.133707695</v>
      </c>
      <c r="AB19" s="4">
        <f t="shared" si="11"/>
        <v>49631557.548731886</v>
      </c>
      <c r="AC19" s="4">
        <f t="shared" si="10"/>
        <v>49731796.183903962</v>
      </c>
      <c r="AD19" s="4">
        <f t="shared" si="9"/>
        <v>50135966.633474566</v>
      </c>
      <c r="AE19" s="4">
        <f t="shared" si="8"/>
        <v>50376836.051520884</v>
      </c>
      <c r="AF19" s="4">
        <f t="shared" si="7"/>
        <v>50451292.479579657</v>
      </c>
      <c r="AG19" s="4">
        <f t="shared" si="6"/>
        <v>50480775.120500386</v>
      </c>
      <c r="AH19" s="4">
        <f t="shared" si="5"/>
        <v>50513616.485422231</v>
      </c>
      <c r="AI19" s="4">
        <f t="shared" si="4"/>
        <v>50538639.784977876</v>
      </c>
      <c r="AJ19" s="4">
        <f t="shared" si="3"/>
        <v>50588773.847507</v>
      </c>
      <c r="AK19" s="4">
        <f t="shared" si="2"/>
        <v>50629746.292863809</v>
      </c>
      <c r="AL19" s="16">
        <f t="shared" si="0"/>
        <v>50629746.292863809</v>
      </c>
      <c r="AM19" s="20">
        <f>AL19-X19</f>
        <v>1676712.3166805878</v>
      </c>
      <c r="AN19" s="17">
        <f>Предявени!X19-X19</f>
        <v>2454258.5864531472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5979775.295650539</v>
      </c>
      <c r="C20" s="3">
        <v>12119976.931271492</v>
      </c>
      <c r="D20" s="3">
        <v>18085214.858390231</v>
      </c>
      <c r="E20" s="3">
        <v>22464408.526837327</v>
      </c>
      <c r="F20" s="3">
        <v>27165790.40886553</v>
      </c>
      <c r="G20" s="3">
        <v>29851302.408049833</v>
      </c>
      <c r="H20" s="3">
        <v>32153475.232114401</v>
      </c>
      <c r="I20" s="3">
        <v>34425842.262425788</v>
      </c>
      <c r="J20" s="3">
        <v>35723343.622407801</v>
      </c>
      <c r="K20" s="3">
        <v>37107571.883415304</v>
      </c>
      <c r="L20" s="3">
        <v>38652902.018320404</v>
      </c>
      <c r="M20" s="3">
        <v>39592780.97732351</v>
      </c>
      <c r="N20" s="3">
        <v>40204590.843372606</v>
      </c>
      <c r="O20" s="3">
        <v>40944450.724075101</v>
      </c>
      <c r="P20" s="3">
        <v>41529806.414075106</v>
      </c>
      <c r="Q20" s="3">
        <v>41918070.773708783</v>
      </c>
      <c r="R20" s="3">
        <v>42333941.233544484</v>
      </c>
      <c r="S20" s="3">
        <v>42927259.576486886</v>
      </c>
      <c r="T20" s="3">
        <v>43156543.689834081</v>
      </c>
      <c r="U20" s="3">
        <v>43590133.707834072</v>
      </c>
      <c r="V20" s="3">
        <v>44140317.725192189</v>
      </c>
      <c r="W20" s="3">
        <v>44264568.395192184</v>
      </c>
      <c r="X20" s="4">
        <f>W20*$X$42</f>
        <v>44491104.00320977</v>
      </c>
      <c r="Y20" s="4">
        <f t="shared" ref="Y20:Y41" si="14">X20*$Y$42</f>
        <v>44645333.136214875</v>
      </c>
      <c r="Z20" s="4">
        <f t="shared" si="13"/>
        <v>44787959.848377451</v>
      </c>
      <c r="AA20" s="4">
        <f t="shared" si="12"/>
        <v>44936770.134325773</v>
      </c>
      <c r="AB20" s="4">
        <f t="shared" si="11"/>
        <v>45107782.07978373</v>
      </c>
      <c r="AC20" s="4">
        <f t="shared" si="10"/>
        <v>45198884.248134531</v>
      </c>
      <c r="AD20" s="4">
        <f t="shared" si="9"/>
        <v>45566215.709461696</v>
      </c>
      <c r="AE20" s="4">
        <f t="shared" si="8"/>
        <v>45785130.564355165</v>
      </c>
      <c r="AF20" s="4">
        <f t="shared" si="7"/>
        <v>45852800.50052464</v>
      </c>
      <c r="AG20" s="4">
        <f t="shared" si="6"/>
        <v>45879595.882484652</v>
      </c>
      <c r="AH20" s="4">
        <f t="shared" si="5"/>
        <v>45909443.850295104</v>
      </c>
      <c r="AI20" s="4">
        <f t="shared" si="4"/>
        <v>45932186.347186618</v>
      </c>
      <c r="AJ20" s="4">
        <f t="shared" si="3"/>
        <v>45977750.832345426</v>
      </c>
      <c r="AK20" s="4">
        <f t="shared" si="2"/>
        <v>46014988.755709328</v>
      </c>
      <c r="AL20" s="16">
        <f t="shared" si="0"/>
        <v>46014988.755709328</v>
      </c>
      <c r="AM20" s="20">
        <f>AL20-W20</f>
        <v>1750420.3605171442</v>
      </c>
      <c r="AN20" s="17">
        <f>Предявени!W20-W20</f>
        <v>1879280.5512111709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4989655.3697107807</v>
      </c>
      <c r="C21" s="3">
        <v>10284424.340217752</v>
      </c>
      <c r="D21" s="3">
        <v>17387219.941756357</v>
      </c>
      <c r="E21" s="3">
        <v>24703387.38566884</v>
      </c>
      <c r="F21" s="3">
        <v>29713641.118927814</v>
      </c>
      <c r="G21" s="3">
        <v>33311340.889662717</v>
      </c>
      <c r="H21" s="3">
        <v>36246331.276210621</v>
      </c>
      <c r="I21" s="3">
        <v>38258404.93250782</v>
      </c>
      <c r="J21" s="3">
        <v>40197949.522913516</v>
      </c>
      <c r="K21" s="3">
        <v>41545636.03651692</v>
      </c>
      <c r="L21" s="3">
        <v>42936610.280213915</v>
      </c>
      <c r="M21" s="3">
        <v>44395880.935749918</v>
      </c>
      <c r="N21" s="3">
        <v>45315512.492805019</v>
      </c>
      <c r="O21" s="3">
        <v>45949516.142805018</v>
      </c>
      <c r="P21" s="3">
        <v>46930960.302404612</v>
      </c>
      <c r="Q21" s="3">
        <v>47374513.35024862</v>
      </c>
      <c r="R21" s="3">
        <v>47970396.229248613</v>
      </c>
      <c r="S21" s="3">
        <v>48274129.434854023</v>
      </c>
      <c r="T21" s="3">
        <v>48667428.186146922</v>
      </c>
      <c r="U21" s="3">
        <v>48896191.144682422</v>
      </c>
      <c r="V21" s="3">
        <v>49209512.73109822</v>
      </c>
      <c r="W21" s="4">
        <f>V21*$W$42</f>
        <v>49533402.973397851</v>
      </c>
      <c r="X21" s="4">
        <f t="shared" ref="X21:X41" si="15">W21*$X$42</f>
        <v>49786903.232557215</v>
      </c>
      <c r="Y21" s="4">
        <f t="shared" si="14"/>
        <v>49959490.339409232</v>
      </c>
      <c r="Z21" s="4">
        <f t="shared" si="13"/>
        <v>50119093.983236633</v>
      </c>
      <c r="AA21" s="4">
        <f t="shared" si="12"/>
        <v>50285617.234850794</v>
      </c>
      <c r="AB21" s="4">
        <f t="shared" si="11"/>
        <v>50476984.821043134</v>
      </c>
      <c r="AC21" s="4">
        <f t="shared" si="10"/>
        <v>50578930.927834056</v>
      </c>
      <c r="AD21" s="4">
        <f t="shared" si="9"/>
        <v>50989986.043887146</v>
      </c>
      <c r="AE21" s="4">
        <f t="shared" si="8"/>
        <v>51234958.447717905</v>
      </c>
      <c r="AF21" s="4">
        <f t="shared" si="7"/>
        <v>51310683.171554379</v>
      </c>
      <c r="AG21" s="4">
        <f t="shared" si="6"/>
        <v>51340668.021753341</v>
      </c>
      <c r="AH21" s="4">
        <f t="shared" si="5"/>
        <v>51374068.808682799</v>
      </c>
      <c r="AI21" s="4">
        <f t="shared" si="4"/>
        <v>51399518.356797472</v>
      </c>
      <c r="AJ21" s="4">
        <f t="shared" si="3"/>
        <v>51450506.406302363</v>
      </c>
      <c r="AK21" s="4">
        <f t="shared" si="2"/>
        <v>51492176.779034987</v>
      </c>
      <c r="AL21" s="16">
        <f t="shared" si="0"/>
        <v>51492176.779034987</v>
      </c>
      <c r="AM21" s="20">
        <f>AL21-V21</f>
        <v>2282664.0479367673</v>
      </c>
      <c r="AN21" s="17">
        <f>Предявени!V21-V21</f>
        <v>2604149.9936143979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4163727.7844060888</v>
      </c>
      <c r="C22" s="3">
        <v>9045566.7860996313</v>
      </c>
      <c r="D22" s="3">
        <v>16306500.96805663</v>
      </c>
      <c r="E22" s="3">
        <v>22915134.118506607</v>
      </c>
      <c r="F22" s="3">
        <v>28069961.085766431</v>
      </c>
      <c r="G22" s="3">
        <v>33317268.591727253</v>
      </c>
      <c r="H22" s="3">
        <v>35859445.375046223</v>
      </c>
      <c r="I22" s="3">
        <v>37949966.422473527</v>
      </c>
      <c r="J22" s="3">
        <v>40082492.049324706</v>
      </c>
      <c r="K22" s="3">
        <v>42254426.951240614</v>
      </c>
      <c r="L22" s="3">
        <v>43341959.247964509</v>
      </c>
      <c r="M22" s="3">
        <v>44567162.739237405</v>
      </c>
      <c r="N22" s="3">
        <v>45653437.412794724</v>
      </c>
      <c r="O22" s="3">
        <v>46354793.68575231</v>
      </c>
      <c r="P22" s="3">
        <v>46987646.252469204</v>
      </c>
      <c r="Q22" s="3">
        <v>47467050.930384517</v>
      </c>
      <c r="R22" s="3">
        <v>47857314.672506616</v>
      </c>
      <c r="S22" s="3">
        <v>48402786.022393815</v>
      </c>
      <c r="T22" s="3">
        <v>48846630.238935217</v>
      </c>
      <c r="U22" s="3">
        <v>49330528.086861715</v>
      </c>
      <c r="V22" s="4">
        <f>U22*$V$42</f>
        <v>49767084.935049854</v>
      </c>
      <c r="W22" s="4">
        <f t="shared" ref="W22:W41" si="16">V22*$W$42</f>
        <v>50094645.04088226</v>
      </c>
      <c r="X22" s="4">
        <f t="shared" si="15"/>
        <v>50351017.604406312</v>
      </c>
      <c r="Y22" s="4">
        <f t="shared" si="14"/>
        <v>50525560.222869813</v>
      </c>
      <c r="Z22" s="4">
        <f t="shared" si="13"/>
        <v>50686972.268173039</v>
      </c>
      <c r="AA22" s="4">
        <f t="shared" si="12"/>
        <v>50855382.324416198</v>
      </c>
      <c r="AB22" s="4">
        <f t="shared" si="11"/>
        <v>51048918.215899043</v>
      </c>
      <c r="AC22" s="4">
        <f t="shared" si="10"/>
        <v>51152019.43096666</v>
      </c>
      <c r="AD22" s="4">
        <f t="shared" si="9"/>
        <v>51567732.038920872</v>
      </c>
      <c r="AE22" s="4">
        <f t="shared" si="8"/>
        <v>51815480.121589534</v>
      </c>
      <c r="AF22" s="4">
        <f t="shared" si="7"/>
        <v>51892062.850287668</v>
      </c>
      <c r="AG22" s="4">
        <f t="shared" si="6"/>
        <v>51922387.446159422</v>
      </c>
      <c r="AH22" s="4">
        <f t="shared" si="5"/>
        <v>51956166.683297962</v>
      </c>
      <c r="AI22" s="4">
        <f t="shared" si="4"/>
        <v>51981904.589493103</v>
      </c>
      <c r="AJ22" s="4">
        <f t="shared" si="3"/>
        <v>52033470.363050923</v>
      </c>
      <c r="AK22" s="4">
        <f t="shared" si="2"/>
        <v>52075612.885176517</v>
      </c>
      <c r="AL22" s="16">
        <f t="shared" si="0"/>
        <v>52075612.885176517</v>
      </c>
      <c r="AM22" s="20">
        <f>AL22-U22</f>
        <v>2745084.7983148023</v>
      </c>
      <c r="AN22" s="17">
        <f>Предявени!U22-U22</f>
        <v>2785722.7464306951</v>
      </c>
      <c r="AO22" s="18">
        <f t="shared" si="1"/>
        <v>0</v>
      </c>
    </row>
    <row r="23" spans="1:41" s="19" customFormat="1" x14ac:dyDescent="0.2">
      <c r="A23" s="1" t="s">
        <v>11</v>
      </c>
      <c r="B23" s="3">
        <v>3959501.4933000598</v>
      </c>
      <c r="C23" s="3">
        <v>10225306.363845365</v>
      </c>
      <c r="D23" s="3">
        <v>17131726.528554946</v>
      </c>
      <c r="E23" s="3">
        <v>23550409.85039936</v>
      </c>
      <c r="F23" s="3">
        <v>30967597.959512711</v>
      </c>
      <c r="G23" s="3">
        <v>35391965.289953671</v>
      </c>
      <c r="H23" s="3">
        <v>39332293.971208818</v>
      </c>
      <c r="I23" s="3">
        <v>42173366.620469712</v>
      </c>
      <c r="J23" s="3">
        <v>45830058.457491919</v>
      </c>
      <c r="K23" s="3">
        <v>47320725.060793631</v>
      </c>
      <c r="L23" s="3">
        <v>49126501.38038972</v>
      </c>
      <c r="M23" s="3">
        <v>50253041.842810921</v>
      </c>
      <c r="N23" s="3">
        <v>51148043.183510922</v>
      </c>
      <c r="O23" s="3">
        <v>51719066.998418719</v>
      </c>
      <c r="P23" s="3">
        <v>52527480.108418718</v>
      </c>
      <c r="Q23" s="3">
        <v>53050704.345303811</v>
      </c>
      <c r="R23" s="3">
        <v>53536245.164197817</v>
      </c>
      <c r="S23" s="3">
        <v>54146417.341697231</v>
      </c>
      <c r="T23" s="3">
        <v>54474365.947794922</v>
      </c>
      <c r="U23" s="4">
        <f>T23*$U$42</f>
        <v>54924943.024070747</v>
      </c>
      <c r="V23" s="4">
        <f t="shared" ref="V23:V41" si="17">U23*$V$42</f>
        <v>55411008.366231307</v>
      </c>
      <c r="W23" s="4">
        <f t="shared" si="16"/>
        <v>55775715.999567896</v>
      </c>
      <c r="X23" s="4">
        <f t="shared" si="15"/>
        <v>56061162.942679867</v>
      </c>
      <c r="Y23" s="4">
        <f t="shared" si="14"/>
        <v>56255499.872491352</v>
      </c>
      <c r="Z23" s="4">
        <f t="shared" si="13"/>
        <v>56435217.13349589</v>
      </c>
      <c r="AA23" s="4">
        <f t="shared" si="12"/>
        <v>56622726.027127609</v>
      </c>
      <c r="AB23" s="4">
        <f t="shared" si="11"/>
        <v>56838210.195350796</v>
      </c>
      <c r="AC23" s="4">
        <f t="shared" si="10"/>
        <v>56953003.784288868</v>
      </c>
      <c r="AD23" s="4">
        <f t="shared" si="9"/>
        <v>57415861.008644305</v>
      </c>
      <c r="AE23" s="4">
        <f t="shared" si="8"/>
        <v>57691705.396544203</v>
      </c>
      <c r="AF23" s="4">
        <f t="shared" si="7"/>
        <v>57776973.123720497</v>
      </c>
      <c r="AG23" s="4">
        <f t="shared" si="6"/>
        <v>57810736.733498834</v>
      </c>
      <c r="AH23" s="4">
        <f t="shared" si="5"/>
        <v>57848346.764187418</v>
      </c>
      <c r="AI23" s="4">
        <f t="shared" si="4"/>
        <v>57877003.522713043</v>
      </c>
      <c r="AJ23" s="4">
        <f t="shared" si="3"/>
        <v>57934417.20313561</v>
      </c>
      <c r="AK23" s="4">
        <f t="shared" si="2"/>
        <v>57981338.971793003</v>
      </c>
      <c r="AL23" s="16">
        <f t="shared" si="0"/>
        <v>57981338.971793003</v>
      </c>
      <c r="AM23" s="20">
        <f>AL23-T23</f>
        <v>3506973.0239980817</v>
      </c>
      <c r="AN23" s="17">
        <f>Предявени!T23-T23</f>
        <v>3247668.8221376091</v>
      </c>
      <c r="AO23" s="18">
        <f t="shared" si="1"/>
        <v>259304.20186047256</v>
      </c>
    </row>
    <row r="24" spans="1:41" s="19" customFormat="1" x14ac:dyDescent="0.2">
      <c r="A24" s="1" t="s">
        <v>10</v>
      </c>
      <c r="B24" s="3">
        <v>3572045.1063717902</v>
      </c>
      <c r="C24" s="3">
        <v>8375825.441888052</v>
      </c>
      <c r="D24" s="3">
        <v>13374435.13985849</v>
      </c>
      <c r="E24" s="3">
        <v>19951626.418532342</v>
      </c>
      <c r="F24" s="3">
        <v>26022333.825244121</v>
      </c>
      <c r="G24" s="3">
        <v>30409542.845475323</v>
      </c>
      <c r="H24" s="3">
        <v>34283140.780133612</v>
      </c>
      <c r="I24" s="3">
        <v>37680245.526392624</v>
      </c>
      <c r="J24" s="3">
        <v>39150805.933794379</v>
      </c>
      <c r="K24" s="3">
        <v>40433195.339518778</v>
      </c>
      <c r="L24" s="3">
        <v>41719546.928852685</v>
      </c>
      <c r="M24" s="3">
        <v>42624023.475772671</v>
      </c>
      <c r="N24" s="3">
        <v>43650806.32406868</v>
      </c>
      <c r="O24" s="3">
        <v>44516729.022203572</v>
      </c>
      <c r="P24" s="3">
        <v>44997612.64358297</v>
      </c>
      <c r="Q24" s="3">
        <v>45421800.733582973</v>
      </c>
      <c r="R24" s="3">
        <v>46046518.810642973</v>
      </c>
      <c r="S24" s="3">
        <v>46313822.226642981</v>
      </c>
      <c r="T24" s="4">
        <f>S24*$T$42</f>
        <v>46833417.816252336</v>
      </c>
      <c r="U24" s="4">
        <f t="shared" ref="U24:U41" si="18">T24*$U$42</f>
        <v>47220793.861929931</v>
      </c>
      <c r="V24" s="4">
        <f t="shared" si="17"/>
        <v>47638680.345954746</v>
      </c>
      <c r="W24" s="4">
        <f t="shared" si="16"/>
        <v>47952231.585618518</v>
      </c>
      <c r="X24" s="4">
        <f t="shared" si="15"/>
        <v>48197639.783007108</v>
      </c>
      <c r="Y24" s="4">
        <f t="shared" si="14"/>
        <v>48364717.682357259</v>
      </c>
      <c r="Z24" s="4">
        <f t="shared" si="13"/>
        <v>48519226.567903243</v>
      </c>
      <c r="AA24" s="4">
        <f t="shared" si="12"/>
        <v>48680434.178252183</v>
      </c>
      <c r="AB24" s="4">
        <f t="shared" si="11"/>
        <v>48865693.059334993</v>
      </c>
      <c r="AC24" s="4">
        <f t="shared" si="10"/>
        <v>48964384.912279479</v>
      </c>
      <c r="AD24" s="4">
        <f t="shared" si="9"/>
        <v>49362318.608254634</v>
      </c>
      <c r="AE24" s="4">
        <f t="shared" si="8"/>
        <v>49599471.170675732</v>
      </c>
      <c r="AF24" s="4">
        <f t="shared" si="7"/>
        <v>49672778.661705852</v>
      </c>
      <c r="AG24" s="4">
        <f t="shared" si="6"/>
        <v>49701806.356039166</v>
      </c>
      <c r="AH24" s="4">
        <f t="shared" si="5"/>
        <v>49734140.945908621</v>
      </c>
      <c r="AI24" s="4">
        <f t="shared" si="4"/>
        <v>49758778.110966705</v>
      </c>
      <c r="AJ24" s="4">
        <f t="shared" si="3"/>
        <v>49808138.554852836</v>
      </c>
      <c r="AK24" s="4">
        <f t="shared" si="2"/>
        <v>49848478.754467368</v>
      </c>
      <c r="AL24" s="16">
        <f t="shared" si="0"/>
        <v>49848478.754467368</v>
      </c>
      <c r="AM24" s="20">
        <f>AL24-S24</f>
        <v>3534656.527824387</v>
      </c>
      <c r="AN24" s="17">
        <f>Предявени!S24-S24</f>
        <v>2524338.9832899943</v>
      </c>
      <c r="AO24" s="18">
        <f t="shared" si="1"/>
        <v>1010317.5445343927</v>
      </c>
    </row>
    <row r="25" spans="1:41" s="19" customFormat="1" x14ac:dyDescent="0.2">
      <c r="A25" s="1" t="s">
        <v>9</v>
      </c>
      <c r="B25" s="3">
        <v>3128322.9034999008</v>
      </c>
      <c r="C25" s="3">
        <v>7947979.1285558594</v>
      </c>
      <c r="D25" s="3">
        <v>14711423.09027021</v>
      </c>
      <c r="E25" s="3">
        <v>20116416.86468707</v>
      </c>
      <c r="F25" s="3">
        <v>25744546.593680471</v>
      </c>
      <c r="G25" s="3">
        <v>31555517.193672467</v>
      </c>
      <c r="H25" s="3">
        <v>36032277.367687576</v>
      </c>
      <c r="I25" s="3">
        <v>38299910.982803978</v>
      </c>
      <c r="J25" s="3">
        <v>40452439.238167576</v>
      </c>
      <c r="K25" s="3">
        <v>42005794.458023913</v>
      </c>
      <c r="L25" s="3">
        <v>43240270.896743901</v>
      </c>
      <c r="M25" s="3">
        <v>44460310.065037414</v>
      </c>
      <c r="N25" s="3">
        <v>45448502.521037415</v>
      </c>
      <c r="O25" s="3">
        <v>46063206.342928104</v>
      </c>
      <c r="P25" s="3">
        <v>46631417.928272106</v>
      </c>
      <c r="Q25" s="3">
        <v>47370657.399642117</v>
      </c>
      <c r="R25" s="3">
        <v>48031608.106901214</v>
      </c>
      <c r="S25" s="4">
        <f>R25*$S$42</f>
        <v>48481491.601949371</v>
      </c>
      <c r="T25" s="4">
        <f t="shared" ref="T25:T41" si="19">S25*$T$42</f>
        <v>49025406.312568188</v>
      </c>
      <c r="U25" s="4">
        <f t="shared" si="18"/>
        <v>49430913.08360102</v>
      </c>
      <c r="V25" s="4">
        <f t="shared" si="17"/>
        <v>49868358.301719129</v>
      </c>
      <c r="W25" s="4">
        <f t="shared" si="16"/>
        <v>50196584.97491724</v>
      </c>
      <c r="X25" s="4">
        <f t="shared" si="15"/>
        <v>50453479.242950685</v>
      </c>
      <c r="Y25" s="4">
        <f t="shared" si="14"/>
        <v>50628377.046344593</v>
      </c>
      <c r="Z25" s="4">
        <f t="shared" si="13"/>
        <v>50790117.556561328</v>
      </c>
      <c r="AA25" s="4">
        <f t="shared" si="12"/>
        <v>50958870.318297461</v>
      </c>
      <c r="AB25" s="4">
        <f t="shared" si="11"/>
        <v>51152800.045009501</v>
      </c>
      <c r="AC25" s="4">
        <f t="shared" si="10"/>
        <v>51256111.065557413</v>
      </c>
      <c r="AD25" s="4">
        <f t="shared" si="9"/>
        <v>51672669.626523122</v>
      </c>
      <c r="AE25" s="4">
        <f t="shared" si="8"/>
        <v>51920921.863342069</v>
      </c>
      <c r="AF25" s="4">
        <f t="shared" si="7"/>
        <v>51997660.433813415</v>
      </c>
      <c r="AG25" s="4">
        <f t="shared" si="6"/>
        <v>52028046.73862233</v>
      </c>
      <c r="AH25" s="4">
        <f t="shared" si="5"/>
        <v>52061894.714708969</v>
      </c>
      <c r="AI25" s="4">
        <f t="shared" si="4"/>
        <v>52087684.996172115</v>
      </c>
      <c r="AJ25" s="4">
        <f t="shared" si="3"/>
        <v>52139355.703332134</v>
      </c>
      <c r="AK25" s="4">
        <f t="shared" si="2"/>
        <v>52181583.983245246</v>
      </c>
      <c r="AL25" s="16">
        <f t="shared" si="0"/>
        <v>52181583.983245246</v>
      </c>
      <c r="AM25" s="20">
        <f>AL25-R25</f>
        <v>4149975.8763440326</v>
      </c>
      <c r="AN25" s="17">
        <f>Предявени!R25-R25</f>
        <v>3705510.4944026098</v>
      </c>
      <c r="AO25" s="18">
        <f t="shared" si="1"/>
        <v>444465.38194142282</v>
      </c>
    </row>
    <row r="26" spans="1:41" s="19" customFormat="1" x14ac:dyDescent="0.2">
      <c r="A26" s="2" t="s">
        <v>8</v>
      </c>
      <c r="B26" s="3">
        <v>3100729.2975031333</v>
      </c>
      <c r="C26" s="3">
        <v>8665355.5668335874</v>
      </c>
      <c r="D26" s="3">
        <v>16206692.08816056</v>
      </c>
      <c r="E26" s="3">
        <v>22173654.590843916</v>
      </c>
      <c r="F26" s="3">
        <v>29150809.852858018</v>
      </c>
      <c r="G26" s="3">
        <v>35023474.076962434</v>
      </c>
      <c r="H26" s="3">
        <v>38308784.220475145</v>
      </c>
      <c r="I26" s="3">
        <v>41044706.002837732</v>
      </c>
      <c r="J26" s="3">
        <v>43094681.132670537</v>
      </c>
      <c r="K26" s="3">
        <v>44514401.690399535</v>
      </c>
      <c r="L26" s="3">
        <v>45580414.718501844</v>
      </c>
      <c r="M26" s="3">
        <v>46592658.296536528</v>
      </c>
      <c r="N26" s="3">
        <v>48040153.579219334</v>
      </c>
      <c r="O26" s="3">
        <v>48770758.141191326</v>
      </c>
      <c r="P26" s="3">
        <v>49540357.582382336</v>
      </c>
      <c r="Q26" s="3">
        <v>50322418.292382345</v>
      </c>
      <c r="R26" s="4">
        <f>Q26*$R$42</f>
        <v>50991532.596217237</v>
      </c>
      <c r="S26" s="4">
        <f t="shared" ref="S26:S41" si="20">R26*$S$42</f>
        <v>51469139.94284597</v>
      </c>
      <c r="T26" s="4">
        <f t="shared" si="19"/>
        <v>52046573.132972628</v>
      </c>
      <c r="U26" s="4">
        <f t="shared" si="18"/>
        <v>52477069.061551303</v>
      </c>
      <c r="V26" s="4">
        <f t="shared" si="17"/>
        <v>52941471.628483556</v>
      </c>
      <c r="W26" s="4">
        <f t="shared" si="16"/>
        <v>53289925.110783786</v>
      </c>
      <c r="X26" s="4">
        <f t="shared" si="15"/>
        <v>53562650.363143735</v>
      </c>
      <c r="Y26" s="4">
        <f t="shared" si="14"/>
        <v>53748326.158609882</v>
      </c>
      <c r="Z26" s="4">
        <f t="shared" si="13"/>
        <v>53920033.849105887</v>
      </c>
      <c r="AA26" s="4">
        <f t="shared" si="12"/>
        <v>54099185.917710759</v>
      </c>
      <c r="AB26" s="4">
        <f t="shared" si="11"/>
        <v>54305066.469513305</v>
      </c>
      <c r="AC26" s="4">
        <f t="shared" si="10"/>
        <v>54414743.98145695</v>
      </c>
      <c r="AD26" s="4">
        <f t="shared" si="9"/>
        <v>54856972.761148058</v>
      </c>
      <c r="AE26" s="4">
        <f t="shared" si="8"/>
        <v>55120523.421322986</v>
      </c>
      <c r="AF26" s="4">
        <f t="shared" si="7"/>
        <v>55201990.968877666</v>
      </c>
      <c r="AG26" s="4">
        <f t="shared" si="6"/>
        <v>55234249.814941987</v>
      </c>
      <c r="AH26" s="4">
        <f t="shared" si="5"/>
        <v>55270183.656092934</v>
      </c>
      <c r="AI26" s="4">
        <f t="shared" si="4"/>
        <v>55297563.251108088</v>
      </c>
      <c r="AJ26" s="4">
        <f t="shared" si="3"/>
        <v>55352418.14046669</v>
      </c>
      <c r="AK26" s="4">
        <f t="shared" si="2"/>
        <v>55397248.717591643</v>
      </c>
      <c r="AL26" s="16">
        <f t="shared" si="0"/>
        <v>55397248.717591643</v>
      </c>
      <c r="AM26" s="20">
        <f>AL26-Q26</f>
        <v>5074830.4252092987</v>
      </c>
      <c r="AN26" s="17">
        <f>Предявени!Q26-Q26</f>
        <v>4324423.0632516816</v>
      </c>
      <c r="AO26" s="18">
        <f t="shared" si="1"/>
        <v>750407.3619576171</v>
      </c>
    </row>
    <row r="27" spans="1:41" s="19" customFormat="1" x14ac:dyDescent="0.2">
      <c r="A27" s="2" t="s">
        <v>7</v>
      </c>
      <c r="B27" s="3">
        <v>3247610.9976856671</v>
      </c>
      <c r="C27" s="3">
        <v>9215493.3984089345</v>
      </c>
      <c r="D27" s="3">
        <v>15345608.939575959</v>
      </c>
      <c r="E27" s="3">
        <v>22398281.199607857</v>
      </c>
      <c r="F27" s="3">
        <v>30277810.636343859</v>
      </c>
      <c r="G27" s="3">
        <v>35653458.651441261</v>
      </c>
      <c r="H27" s="3">
        <v>39530046.886246867</v>
      </c>
      <c r="I27" s="3">
        <v>42743662.427965961</v>
      </c>
      <c r="J27" s="3">
        <v>44698658.044132061</v>
      </c>
      <c r="K27" s="3">
        <v>45908381.846536264</v>
      </c>
      <c r="L27" s="3">
        <v>47007301.252746262</v>
      </c>
      <c r="M27" s="3">
        <v>47855758.937782153</v>
      </c>
      <c r="N27" s="3">
        <v>48962851.121614255</v>
      </c>
      <c r="O27" s="3">
        <v>49650258.011614263</v>
      </c>
      <c r="P27" s="3">
        <v>50428497.369929463</v>
      </c>
      <c r="Q27" s="4">
        <f>P27*$Q$42</f>
        <v>51005124.749673955</v>
      </c>
      <c r="R27" s="4">
        <f t="shared" ref="R27:R41" si="21">Q27*$R$42</f>
        <v>51683316.690701082</v>
      </c>
      <c r="S27" s="4">
        <f t="shared" si="20"/>
        <v>52167403.567341641</v>
      </c>
      <c r="T27" s="4">
        <f t="shared" si="19"/>
        <v>52752670.58940506</v>
      </c>
      <c r="U27" s="4">
        <f t="shared" si="18"/>
        <v>53189006.904043302</v>
      </c>
      <c r="V27" s="4">
        <f t="shared" si="17"/>
        <v>53659709.856409848</v>
      </c>
      <c r="W27" s="4">
        <f t="shared" si="16"/>
        <v>54012890.683907397</v>
      </c>
      <c r="X27" s="4">
        <f t="shared" si="15"/>
        <v>54289315.903343067</v>
      </c>
      <c r="Y27" s="4">
        <f t="shared" si="14"/>
        <v>54477510.696679927</v>
      </c>
      <c r="Z27" s="4">
        <f t="shared" si="13"/>
        <v>54651547.884704992</v>
      </c>
      <c r="AA27" s="4">
        <f t="shared" si="12"/>
        <v>54833130.44608473</v>
      </c>
      <c r="AB27" s="4">
        <f t="shared" si="11"/>
        <v>55041804.106543735</v>
      </c>
      <c r="AC27" s="4">
        <f t="shared" si="10"/>
        <v>55152969.574515022</v>
      </c>
      <c r="AD27" s="4">
        <f t="shared" si="9"/>
        <v>55601197.915708542</v>
      </c>
      <c r="AE27" s="4">
        <f t="shared" si="8"/>
        <v>55868324.074510731</v>
      </c>
      <c r="AF27" s="4">
        <f t="shared" si="7"/>
        <v>55950896.863479927</v>
      </c>
      <c r="AG27" s="4">
        <f t="shared" si="6"/>
        <v>55983593.353903562</v>
      </c>
      <c r="AH27" s="4">
        <f t="shared" si="5"/>
        <v>56020014.696772859</v>
      </c>
      <c r="AI27" s="4">
        <f t="shared" si="4"/>
        <v>56047765.741073422</v>
      </c>
      <c r="AJ27" s="4">
        <f t="shared" si="3"/>
        <v>56103364.827321798</v>
      </c>
      <c r="AK27" s="4">
        <f t="shared" si="2"/>
        <v>56148803.605036579</v>
      </c>
      <c r="AL27" s="16">
        <f t="shared" si="0"/>
        <v>56148803.605036579</v>
      </c>
      <c r="AM27" s="20">
        <f>AL27-P27</f>
        <v>5720306.2351071164</v>
      </c>
      <c r="AN27" s="17">
        <f>Предявени!P27-P27</f>
        <v>4984228.3071964979</v>
      </c>
      <c r="AO27" s="18">
        <f t="shared" si="1"/>
        <v>736077.92791061848</v>
      </c>
    </row>
    <row r="28" spans="1:41" s="19" customFormat="1" x14ac:dyDescent="0.2">
      <c r="A28" s="2" t="s">
        <v>6</v>
      </c>
      <c r="B28" s="3">
        <v>2809166.1664588815</v>
      </c>
      <c r="C28" s="3">
        <v>7883215.0004988816</v>
      </c>
      <c r="D28" s="3">
        <v>14427484.017825281</v>
      </c>
      <c r="E28" s="3">
        <v>22013558.64880098</v>
      </c>
      <c r="F28" s="3">
        <v>28097146.751478132</v>
      </c>
      <c r="G28" s="3">
        <v>33749425.515694231</v>
      </c>
      <c r="H28" s="3">
        <v>37348851.713075027</v>
      </c>
      <c r="I28" s="3">
        <v>39869288.725792773</v>
      </c>
      <c r="J28" s="3">
        <v>41598578.814951897</v>
      </c>
      <c r="K28" s="3">
        <v>42926733.8414075</v>
      </c>
      <c r="L28" s="3">
        <v>43902477.238174587</v>
      </c>
      <c r="M28" s="3">
        <v>44690963.634174585</v>
      </c>
      <c r="N28" s="3">
        <v>45410410.407487892</v>
      </c>
      <c r="O28" s="3">
        <v>45915856.469487898</v>
      </c>
      <c r="P28" s="4">
        <f>O28*$P$42</f>
        <v>46569907.114703074</v>
      </c>
      <c r="Q28" s="4">
        <f t="shared" ref="Q28:Q41" si="22">P28*$Q$42</f>
        <v>47102413.235547923</v>
      </c>
      <c r="R28" s="4">
        <f t="shared" si="21"/>
        <v>47728712.596956357</v>
      </c>
      <c r="S28" s="4">
        <f t="shared" si="20"/>
        <v>48175759.049981162</v>
      </c>
      <c r="T28" s="4">
        <f t="shared" si="19"/>
        <v>48716243.741699241</v>
      </c>
      <c r="U28" s="4">
        <f t="shared" si="18"/>
        <v>49119193.317896441</v>
      </c>
      <c r="V28" s="4">
        <f t="shared" si="17"/>
        <v>49553879.931886204</v>
      </c>
      <c r="W28" s="4">
        <f t="shared" si="16"/>
        <v>49880036.751721621</v>
      </c>
      <c r="X28" s="4">
        <f t="shared" si="15"/>
        <v>50135311.000701264</v>
      </c>
      <c r="Y28" s="4">
        <f t="shared" si="14"/>
        <v>50309105.868727498</v>
      </c>
      <c r="Z28" s="4">
        <f t="shared" si="13"/>
        <v>50469826.415710606</v>
      </c>
      <c r="AA28" s="4">
        <f t="shared" si="12"/>
        <v>50637514.993759468</v>
      </c>
      <c r="AB28" s="4">
        <f t="shared" si="11"/>
        <v>50830221.766550519</v>
      </c>
      <c r="AC28" s="4">
        <f t="shared" si="10"/>
        <v>50932881.290188685</v>
      </c>
      <c r="AD28" s="4">
        <f t="shared" si="9"/>
        <v>51346812.961847156</v>
      </c>
      <c r="AE28" s="4">
        <f t="shared" si="8"/>
        <v>51593499.677734576</v>
      </c>
      <c r="AF28" s="4">
        <f t="shared" si="7"/>
        <v>51669754.32169687</v>
      </c>
      <c r="AG28" s="4">
        <f t="shared" si="6"/>
        <v>51699949.005286895</v>
      </c>
      <c r="AH28" s="4">
        <f t="shared" si="5"/>
        <v>51733583.530265369</v>
      </c>
      <c r="AI28" s="4">
        <f t="shared" si="4"/>
        <v>51759211.17381645</v>
      </c>
      <c r="AJ28" s="4">
        <f t="shared" si="3"/>
        <v>51810556.036687441</v>
      </c>
      <c r="AK28" s="4">
        <f t="shared" si="2"/>
        <v>51852518.017867647</v>
      </c>
      <c r="AL28" s="16">
        <f t="shared" si="0"/>
        <v>51852518.017867647</v>
      </c>
      <c r="AM28" s="20">
        <f>AL28-O28</f>
        <v>5936661.5483797491</v>
      </c>
      <c r="AN28" s="17">
        <f>Предявени!O28-O28</f>
        <v>4221213.0755536929</v>
      </c>
      <c r="AO28" s="18">
        <f t="shared" si="1"/>
        <v>1715448.4728260562</v>
      </c>
    </row>
    <row r="29" spans="1:41" s="19" customFormat="1" x14ac:dyDescent="0.2">
      <c r="A29" s="2" t="s">
        <v>5</v>
      </c>
      <c r="B29" s="3">
        <v>2708067.2278140001</v>
      </c>
      <c r="C29" s="3">
        <v>7521302.3822945403</v>
      </c>
      <c r="D29" s="3">
        <v>14438491.05051714</v>
      </c>
      <c r="E29" s="3">
        <v>22588963.205883738</v>
      </c>
      <c r="F29" s="3">
        <v>30737819.684789676</v>
      </c>
      <c r="G29" s="3">
        <v>35444399.713259079</v>
      </c>
      <c r="H29" s="3">
        <v>38888842.621465981</v>
      </c>
      <c r="I29" s="3">
        <v>41511816.670749083</v>
      </c>
      <c r="J29" s="3">
        <v>43345129.313204691</v>
      </c>
      <c r="K29" s="3">
        <v>44426158.048233785</v>
      </c>
      <c r="L29" s="3">
        <v>45184426.748312876</v>
      </c>
      <c r="M29" s="3">
        <v>46214883.119984388</v>
      </c>
      <c r="N29" s="3">
        <v>46991588.764639392</v>
      </c>
      <c r="O29" s="4">
        <f>N29*$O$42</f>
        <v>47707998.647520557</v>
      </c>
      <c r="P29" s="4">
        <f t="shared" ref="P29:P41" si="23">O29*$P$42</f>
        <v>48387577.548941486</v>
      </c>
      <c r="Q29" s="4">
        <f t="shared" si="22"/>
        <v>48940867.92064444</v>
      </c>
      <c r="R29" s="4">
        <f t="shared" si="21"/>
        <v>49591612.377668172</v>
      </c>
      <c r="S29" s="4">
        <f t="shared" si="20"/>
        <v>50056107.504541367</v>
      </c>
      <c r="T29" s="4">
        <f t="shared" si="19"/>
        <v>50617687.858784057</v>
      </c>
      <c r="U29" s="4">
        <f t="shared" si="18"/>
        <v>51036364.963261239</v>
      </c>
      <c r="V29" s="4">
        <f t="shared" si="17"/>
        <v>51488017.834118605</v>
      </c>
      <c r="W29" s="4">
        <f t="shared" si="16"/>
        <v>51826904.883517928</v>
      </c>
      <c r="X29" s="4">
        <f t="shared" si="15"/>
        <v>52092142.743845344</v>
      </c>
      <c r="Y29" s="4">
        <f t="shared" si="14"/>
        <v>52272721.000819631</v>
      </c>
      <c r="Z29" s="4">
        <f t="shared" si="13"/>
        <v>52439714.632816769</v>
      </c>
      <c r="AA29" s="4">
        <f t="shared" si="12"/>
        <v>52613948.265158489</v>
      </c>
      <c r="AB29" s="4">
        <f t="shared" si="11"/>
        <v>52814176.577610701</v>
      </c>
      <c r="AC29" s="4">
        <f t="shared" si="10"/>
        <v>52920843.005974926</v>
      </c>
      <c r="AD29" s="4">
        <f t="shared" si="9"/>
        <v>53350930.848173209</v>
      </c>
      <c r="AE29" s="4">
        <f t="shared" si="8"/>
        <v>53607245.995332427</v>
      </c>
      <c r="AF29" s="4">
        <f t="shared" si="7"/>
        <v>53686476.934941225</v>
      </c>
      <c r="AG29" s="4">
        <f t="shared" si="6"/>
        <v>53717850.147479087</v>
      </c>
      <c r="AH29" s="4">
        <f t="shared" si="5"/>
        <v>53752797.461883411</v>
      </c>
      <c r="AI29" s="4">
        <f t="shared" si="4"/>
        <v>53779425.378204361</v>
      </c>
      <c r="AJ29" s="4">
        <f t="shared" si="3"/>
        <v>53832774.282847665</v>
      </c>
      <c r="AK29" s="4">
        <f t="shared" si="2"/>
        <v>53876374.082466409</v>
      </c>
      <c r="AL29" s="16">
        <f t="shared" si="0"/>
        <v>53876374.082466409</v>
      </c>
      <c r="AM29" s="20">
        <f>AL29-N29</f>
        <v>6884785.3178270161</v>
      </c>
      <c r="AN29" s="17">
        <f>Предявени!N29-N29</f>
        <v>4708069.750466384</v>
      </c>
      <c r="AO29" s="18">
        <f t="shared" si="1"/>
        <v>2176715.5673606321</v>
      </c>
    </row>
    <row r="30" spans="1:41" s="19" customFormat="1" x14ac:dyDescent="0.2">
      <c r="A30" s="1" t="s">
        <v>4</v>
      </c>
      <c r="B30" s="3">
        <v>3006274.2560325</v>
      </c>
      <c r="C30" s="3">
        <v>9775014.9269430321</v>
      </c>
      <c r="D30" s="3">
        <v>19422277.28417198</v>
      </c>
      <c r="E30" s="3">
        <v>29020032.014456179</v>
      </c>
      <c r="F30" s="3">
        <v>34267385.27356258</v>
      </c>
      <c r="G30" s="3">
        <v>38552202.3998302</v>
      </c>
      <c r="H30" s="3">
        <v>41332998.247493945</v>
      </c>
      <c r="I30" s="3">
        <v>42879414.019760244</v>
      </c>
      <c r="J30" s="3">
        <v>44372386.438000239</v>
      </c>
      <c r="K30" s="3">
        <v>45720743.243164733</v>
      </c>
      <c r="L30" s="3">
        <v>46880698.663978837</v>
      </c>
      <c r="M30" s="3">
        <v>47970365.127970546</v>
      </c>
      <c r="N30" s="4">
        <f>M30*$N$42</f>
        <v>49004784.27609957</v>
      </c>
      <c r="O30" s="4">
        <f t="shared" ref="O30:O41" si="24">N30*$O$42</f>
        <v>49751886.314715371</v>
      </c>
      <c r="P30" s="4">
        <f t="shared" si="23"/>
        <v>50460579.473176554</v>
      </c>
      <c r="Q30" s="4">
        <f t="shared" si="22"/>
        <v>51037573.697465241</v>
      </c>
      <c r="R30" s="4">
        <f t="shared" si="21"/>
        <v>51716197.09738978</v>
      </c>
      <c r="S30" s="4">
        <f t="shared" si="20"/>
        <v>52200591.945236444</v>
      </c>
      <c r="T30" s="4">
        <f t="shared" si="19"/>
        <v>52786231.308297679</v>
      </c>
      <c r="U30" s="4">
        <f t="shared" si="18"/>
        <v>53222845.215714343</v>
      </c>
      <c r="V30" s="4">
        <f t="shared" si="17"/>
        <v>53693847.624568865</v>
      </c>
      <c r="W30" s="4">
        <f t="shared" si="16"/>
        <v>54047253.142159589</v>
      </c>
      <c r="X30" s="4">
        <f t="shared" si="15"/>
        <v>54323854.220541939</v>
      </c>
      <c r="Y30" s="4">
        <f t="shared" si="14"/>
        <v>54512168.741515063</v>
      </c>
      <c r="Z30" s="4">
        <f t="shared" si="13"/>
        <v>54686316.650250167</v>
      </c>
      <c r="AA30" s="4">
        <f t="shared" si="12"/>
        <v>54868014.732630648</v>
      </c>
      <c r="AB30" s="4">
        <f t="shared" si="11"/>
        <v>55076821.149175376</v>
      </c>
      <c r="AC30" s="4">
        <f t="shared" si="10"/>
        <v>55188057.339500234</v>
      </c>
      <c r="AD30" s="4">
        <f t="shared" si="9"/>
        <v>55636570.839059964</v>
      </c>
      <c r="AE30" s="4">
        <f t="shared" si="8"/>
        <v>55903866.940839909</v>
      </c>
      <c r="AF30" s="4">
        <f t="shared" si="7"/>
        <v>55986492.261787638</v>
      </c>
      <c r="AG30" s="4">
        <f t="shared" si="6"/>
        <v>56019209.553389899</v>
      </c>
      <c r="AH30" s="4">
        <f t="shared" si="5"/>
        <v>56055654.067151517</v>
      </c>
      <c r="AI30" s="4">
        <f t="shared" si="4"/>
        <v>56083422.766387582</v>
      </c>
      <c r="AJ30" s="4">
        <f t="shared" si="3"/>
        <v>56139057.224215887</v>
      </c>
      <c r="AK30" s="4">
        <f t="shared" si="2"/>
        <v>56184524.90962442</v>
      </c>
      <c r="AL30" s="16">
        <f t="shared" si="0"/>
        <v>56184524.90962442</v>
      </c>
      <c r="AM30" s="20">
        <f>AL30-M30</f>
        <v>8214159.7816538736</v>
      </c>
      <c r="AN30" s="17">
        <f>Предявени!M30-M30</f>
        <v>5791670.7353520915</v>
      </c>
      <c r="AO30" s="18">
        <f t="shared" si="1"/>
        <v>2422489.0463017821</v>
      </c>
    </row>
    <row r="31" spans="1:41" s="19" customFormat="1" x14ac:dyDescent="0.2">
      <c r="A31" s="1" t="s">
        <v>3</v>
      </c>
      <c r="B31" s="3">
        <v>3339939.7528512003</v>
      </c>
      <c r="C31" s="3">
        <v>11646287.588449389</v>
      </c>
      <c r="D31" s="3">
        <v>22107530.206199892</v>
      </c>
      <c r="E31" s="3">
        <v>30480618.760402791</v>
      </c>
      <c r="F31" s="3">
        <v>37082864.83665368</v>
      </c>
      <c r="G31" s="3">
        <v>41210461.588989973</v>
      </c>
      <c r="H31" s="3">
        <v>43751475.366252683</v>
      </c>
      <c r="I31" s="3">
        <v>45816969.898575082</v>
      </c>
      <c r="J31" s="3">
        <v>47336470.368606776</v>
      </c>
      <c r="K31" s="3">
        <v>49055810.938022472</v>
      </c>
      <c r="L31" s="3">
        <v>50572254.263950378</v>
      </c>
      <c r="M31" s="4">
        <f>L31*$M$42</f>
        <v>51733389.358235165</v>
      </c>
      <c r="N31" s="4">
        <f t="shared" ref="N31:N40" si="25">M31*$N$42</f>
        <v>52848953.277897097</v>
      </c>
      <c r="O31" s="4">
        <f t="shared" si="24"/>
        <v>53654661.563646756</v>
      </c>
      <c r="P31" s="4">
        <f t="shared" si="23"/>
        <v>54418947.993495345</v>
      </c>
      <c r="Q31" s="4">
        <f t="shared" si="22"/>
        <v>55041204.396650687</v>
      </c>
      <c r="R31" s="4">
        <f t="shared" si="21"/>
        <v>55773062.25268846</v>
      </c>
      <c r="S31" s="4">
        <f t="shared" si="20"/>
        <v>56295455.342670649</v>
      </c>
      <c r="T31" s="4">
        <f t="shared" si="19"/>
        <v>56927035.050515942</v>
      </c>
      <c r="U31" s="4">
        <f t="shared" si="18"/>
        <v>57397899.035214625</v>
      </c>
      <c r="V31" s="4">
        <f t="shared" si="17"/>
        <v>57905849.119416304</v>
      </c>
      <c r="W31" s="4">
        <f t="shared" si="16"/>
        <v>58286977.451337405</v>
      </c>
      <c r="X31" s="4">
        <f t="shared" si="15"/>
        <v>58585276.43752791</v>
      </c>
      <c r="Y31" s="4">
        <f t="shared" si="14"/>
        <v>58788363.247672528</v>
      </c>
      <c r="Z31" s="4">
        <f t="shared" si="13"/>
        <v>58976172.148949005</v>
      </c>
      <c r="AA31" s="4">
        <f t="shared" si="12"/>
        <v>59172123.495501362</v>
      </c>
      <c r="AB31" s="4">
        <f t="shared" si="11"/>
        <v>59397309.683240175</v>
      </c>
      <c r="AC31" s="4">
        <f t="shared" si="10"/>
        <v>59517271.770863459</v>
      </c>
      <c r="AD31" s="4">
        <f t="shared" si="9"/>
        <v>60000968.808466762</v>
      </c>
      <c r="AE31" s="4">
        <f t="shared" si="8"/>
        <v>60289232.891311057</v>
      </c>
      <c r="AF31" s="4">
        <f t="shared" si="7"/>
        <v>60378339.73650673</v>
      </c>
      <c r="AG31" s="4">
        <f t="shared" si="6"/>
        <v>60413623.528503969</v>
      </c>
      <c r="AH31" s="4">
        <f t="shared" si="5"/>
        <v>60452926.92374333</v>
      </c>
      <c r="AI31" s="4">
        <f t="shared" si="4"/>
        <v>60482873.932187371</v>
      </c>
      <c r="AJ31" s="4">
        <f t="shared" si="3"/>
        <v>60542872.62223044</v>
      </c>
      <c r="AK31" s="4">
        <f t="shared" si="2"/>
        <v>60591907.009735778</v>
      </c>
      <c r="AL31" s="16">
        <f t="shared" si="0"/>
        <v>60591907.009735778</v>
      </c>
      <c r="AM31" s="20">
        <f>AL31-L31</f>
        <v>10019652.7457854</v>
      </c>
      <c r="AN31" s="17">
        <f>Предявени!L31-L31</f>
        <v>6175645.0369352028</v>
      </c>
      <c r="AO31" s="18">
        <f t="shared" si="1"/>
        <v>3844007.7088501975</v>
      </c>
    </row>
    <row r="32" spans="1:41" s="19" customFormat="1" x14ac:dyDescent="0.2">
      <c r="A32" s="1" t="s">
        <v>2</v>
      </c>
      <c r="B32" s="3">
        <v>3759931.4048296995</v>
      </c>
      <c r="C32" s="3">
        <v>11828793.747288316</v>
      </c>
      <c r="D32" s="3">
        <v>21343142.657590434</v>
      </c>
      <c r="E32" s="3">
        <v>30374285.405514538</v>
      </c>
      <c r="F32" s="3">
        <v>35923610.49466873</v>
      </c>
      <c r="G32" s="3">
        <v>39428884.221459135</v>
      </c>
      <c r="H32" s="3">
        <v>41270444.313519038</v>
      </c>
      <c r="I32" s="3">
        <v>42671868.486486234</v>
      </c>
      <c r="J32" s="3">
        <v>43871954.571709529</v>
      </c>
      <c r="K32" s="3">
        <v>45065659.734209538</v>
      </c>
      <c r="L32" s="4">
        <f>K32*$L$42</f>
        <v>46194812.220872052</v>
      </c>
      <c r="M32" s="4">
        <f t="shared" ref="M32:M41" si="26">L32*$M$42</f>
        <v>47255441.580275267</v>
      </c>
      <c r="N32" s="4">
        <f t="shared" si="25"/>
        <v>48274444.322771117</v>
      </c>
      <c r="O32" s="4">
        <f t="shared" si="24"/>
        <v>49010411.969590798</v>
      </c>
      <c r="P32" s="4">
        <f t="shared" si="23"/>
        <v>49708543.160768159</v>
      </c>
      <c r="Q32" s="4">
        <f t="shared" si="22"/>
        <v>50276938.185181513</v>
      </c>
      <c r="R32" s="4">
        <f t="shared" si="21"/>
        <v>50945447.760720335</v>
      </c>
      <c r="S32" s="4">
        <f t="shared" si="20"/>
        <v>51422623.458114758</v>
      </c>
      <c r="T32" s="4">
        <f t="shared" si="19"/>
        <v>51999534.778977588</v>
      </c>
      <c r="U32" s="4">
        <f t="shared" si="18"/>
        <v>52429641.63640973</v>
      </c>
      <c r="V32" s="4">
        <f t="shared" si="17"/>
        <v>52893624.488247894</v>
      </c>
      <c r="W32" s="4">
        <f t="shared" si="16"/>
        <v>53241763.047254145</v>
      </c>
      <c r="X32" s="4">
        <f t="shared" si="15"/>
        <v>53514241.817546368</v>
      </c>
      <c r="Y32" s="4">
        <f t="shared" si="14"/>
        <v>53699749.804004744</v>
      </c>
      <c r="Z32" s="4">
        <f t="shared" si="13"/>
        <v>53871302.309506945</v>
      </c>
      <c r="AA32" s="4">
        <f t="shared" si="12"/>
        <v>54050292.465080567</v>
      </c>
      <c r="AB32" s="4">
        <f t="shared" si="11"/>
        <v>54255986.947336294</v>
      </c>
      <c r="AC32" s="4">
        <f t="shared" si="10"/>
        <v>54365565.335565902</v>
      </c>
      <c r="AD32" s="4">
        <f t="shared" si="9"/>
        <v>54807394.440261446</v>
      </c>
      <c r="AE32" s="4">
        <f t="shared" si="8"/>
        <v>55070706.910129063</v>
      </c>
      <c r="AF32" s="4">
        <f t="shared" si="7"/>
        <v>55152100.829409868</v>
      </c>
      <c r="AG32" s="4">
        <f t="shared" si="6"/>
        <v>55184330.520758912</v>
      </c>
      <c r="AH32" s="4">
        <f t="shared" si="5"/>
        <v>55220231.885828555</v>
      </c>
      <c r="AI32" s="4">
        <f t="shared" si="4"/>
        <v>55247586.735870026</v>
      </c>
      <c r="AJ32" s="4">
        <f t="shared" si="3"/>
        <v>55302392.048790663</v>
      </c>
      <c r="AK32" s="4">
        <f t="shared" si="2"/>
        <v>55347182.109193191</v>
      </c>
      <c r="AL32" s="16">
        <f t="shared" si="0"/>
        <v>55347182.109193191</v>
      </c>
      <c r="AM32" s="20">
        <f>AL32-K32</f>
        <v>10281522.374983653</v>
      </c>
      <c r="AN32" s="17">
        <f>Предявени!K32-K32</f>
        <v>5677348.6608500034</v>
      </c>
      <c r="AO32" s="18">
        <f t="shared" si="1"/>
        <v>4604173.7141336501</v>
      </c>
    </row>
    <row r="33" spans="1:41" s="19" customFormat="1" x14ac:dyDescent="0.2">
      <c r="A33" s="1" t="s">
        <v>1</v>
      </c>
      <c r="B33" s="3">
        <v>4128089.5181667008</v>
      </c>
      <c r="C33" s="3">
        <v>12228874.766979279</v>
      </c>
      <c r="D33" s="3">
        <v>23723208.009709161</v>
      </c>
      <c r="E33" s="3">
        <v>31436959.606348358</v>
      </c>
      <c r="F33" s="3">
        <v>36731801.888597168</v>
      </c>
      <c r="G33" s="3">
        <v>39971188.545706563</v>
      </c>
      <c r="H33" s="3">
        <v>41942131.61894916</v>
      </c>
      <c r="I33" s="3">
        <v>43459086.824763864</v>
      </c>
      <c r="J33" s="3">
        <v>44950571.904417761</v>
      </c>
      <c r="K33" s="4">
        <f>J33*$K$42</f>
        <v>46336322.128419071</v>
      </c>
      <c r="L33" s="4">
        <f t="shared" ref="L33:L41" si="27">K33*$L$42</f>
        <v>47497311.974405564</v>
      </c>
      <c r="M33" s="4">
        <f t="shared" si="26"/>
        <v>48587846.628641628</v>
      </c>
      <c r="N33" s="4">
        <f t="shared" si="25"/>
        <v>49635580.970144846</v>
      </c>
      <c r="O33" s="4">
        <f t="shared" si="24"/>
        <v>50392299.814610012</v>
      </c>
      <c r="P33" s="4">
        <f t="shared" si="23"/>
        <v>51110115.374241889</v>
      </c>
      <c r="Q33" s="4">
        <f t="shared" si="22"/>
        <v>51694536.751910411</v>
      </c>
      <c r="R33" s="4">
        <f t="shared" si="21"/>
        <v>52381895.490710489</v>
      </c>
      <c r="S33" s="4">
        <f t="shared" si="20"/>
        <v>52872525.539326787</v>
      </c>
      <c r="T33" s="4">
        <f t="shared" si="19"/>
        <v>53465703.337248594</v>
      </c>
      <c r="U33" s="4">
        <f t="shared" si="18"/>
        <v>53907937.402236424</v>
      </c>
      <c r="V33" s="4">
        <f t="shared" si="17"/>
        <v>54385002.622442566</v>
      </c>
      <c r="W33" s="4">
        <f t="shared" si="16"/>
        <v>54742957.227136657</v>
      </c>
      <c r="X33" s="4">
        <f t="shared" si="15"/>
        <v>55023118.754736163</v>
      </c>
      <c r="Y33" s="4">
        <f t="shared" si="14"/>
        <v>55213857.287548646</v>
      </c>
      <c r="Z33" s="4">
        <f t="shared" si="13"/>
        <v>55390246.853434734</v>
      </c>
      <c r="AA33" s="4">
        <f t="shared" si="12"/>
        <v>55574283.77989693</v>
      </c>
      <c r="AB33" s="4">
        <f t="shared" si="11"/>
        <v>55785777.982934296</v>
      </c>
      <c r="AC33" s="4">
        <f t="shared" si="10"/>
        <v>55898446.021641955</v>
      </c>
      <c r="AD33" s="4">
        <f t="shared" si="9"/>
        <v>56352732.852049604</v>
      </c>
      <c r="AE33" s="4">
        <f t="shared" si="8"/>
        <v>56623469.628037684</v>
      </c>
      <c r="AF33" s="4">
        <f t="shared" si="7"/>
        <v>56707158.514106005</v>
      </c>
      <c r="AG33" s="4">
        <f t="shared" si="6"/>
        <v>56740296.947433218</v>
      </c>
      <c r="AH33" s="4">
        <f t="shared" si="5"/>
        <v>56777210.580264255</v>
      </c>
      <c r="AI33" s="4">
        <f t="shared" si="4"/>
        <v>56805336.72222627</v>
      </c>
      <c r="AJ33" s="4">
        <f t="shared" si="3"/>
        <v>56861687.314868584</v>
      </c>
      <c r="AK33" s="4">
        <f t="shared" si="2"/>
        <v>56907740.266921289</v>
      </c>
      <c r="AL33" s="16">
        <f t="shared" si="0"/>
        <v>56907740.266921289</v>
      </c>
      <c r="AM33" s="20">
        <f>AL33-J33</f>
        <v>11957168.362503529</v>
      </c>
      <c r="AN33" s="17">
        <f>Предявени!J33-J33</f>
        <v>5034375.8538163006</v>
      </c>
      <c r="AO33" s="18">
        <f t="shared" si="1"/>
        <v>6922792.508687228</v>
      </c>
    </row>
    <row r="34" spans="1:41" s="19" customFormat="1" x14ac:dyDescent="0.2">
      <c r="A34" s="2" t="s">
        <v>24</v>
      </c>
      <c r="B34" s="3">
        <v>4045500.3657624982</v>
      </c>
      <c r="C34" s="3">
        <v>14283803.859287046</v>
      </c>
      <c r="D34" s="3">
        <v>26672050.336952806</v>
      </c>
      <c r="E34" s="3">
        <v>34945479.175009608</v>
      </c>
      <c r="F34" s="3">
        <v>39454842.080404505</v>
      </c>
      <c r="G34" s="3">
        <v>42670993.502880313</v>
      </c>
      <c r="H34" s="3">
        <v>45169509.057627313</v>
      </c>
      <c r="I34" s="3">
        <v>46872915.440715104</v>
      </c>
      <c r="J34" s="4">
        <f>I34*$J$42</f>
        <v>48983742.636885837</v>
      </c>
      <c r="K34" s="4">
        <f t="shared" ref="K34:K41" si="28">J34*$K$42</f>
        <v>50493828.703773364</v>
      </c>
      <c r="L34" s="4">
        <f t="shared" si="27"/>
        <v>51758987.864390202</v>
      </c>
      <c r="M34" s="4">
        <f t="shared" si="26"/>
        <v>52947370.271477096</v>
      </c>
      <c r="N34" s="4">
        <f t="shared" si="25"/>
        <v>54089112.126178101</v>
      </c>
      <c r="O34" s="4">
        <f t="shared" si="24"/>
        <v>54913727.243524812</v>
      </c>
      <c r="P34" s="4">
        <f t="shared" si="23"/>
        <v>55695948.495537497</v>
      </c>
      <c r="Q34" s="4">
        <f t="shared" si="22"/>
        <v>56332806.82997831</v>
      </c>
      <c r="R34" s="4">
        <f t="shared" si="21"/>
        <v>57081838.53600847</v>
      </c>
      <c r="S34" s="4">
        <f t="shared" si="20"/>
        <v>57616490.154734187</v>
      </c>
      <c r="T34" s="4">
        <f t="shared" si="19"/>
        <v>58262890.575469673</v>
      </c>
      <c r="U34" s="4">
        <f t="shared" si="18"/>
        <v>58744803.901749261</v>
      </c>
      <c r="V34" s="4">
        <f t="shared" si="17"/>
        <v>59264673.593669474</v>
      </c>
      <c r="W34" s="4">
        <f t="shared" si="16"/>
        <v>59654745.521326087</v>
      </c>
      <c r="X34" s="4">
        <f t="shared" si="15"/>
        <v>59960044.421501867</v>
      </c>
      <c r="Y34" s="4">
        <f t="shared" si="14"/>
        <v>60167896.887141034</v>
      </c>
      <c r="Z34" s="4">
        <f t="shared" si="13"/>
        <v>60360112.930967323</v>
      </c>
      <c r="AA34" s="4">
        <f t="shared" si="12"/>
        <v>60560662.491508551</v>
      </c>
      <c r="AB34" s="4">
        <f t="shared" si="11"/>
        <v>60791132.920957245</v>
      </c>
      <c r="AC34" s="4">
        <f t="shared" si="10"/>
        <v>60913910.050983392</v>
      </c>
      <c r="AD34" s="4">
        <f t="shared" si="9"/>
        <v>61408957.571876623</v>
      </c>
      <c r="AE34" s="4">
        <f t="shared" si="8"/>
        <v>61703986.088655889</v>
      </c>
      <c r="AF34" s="4">
        <f t="shared" si="7"/>
        <v>61795183.92403505</v>
      </c>
      <c r="AG34" s="4">
        <f t="shared" si="6"/>
        <v>61831295.689040877</v>
      </c>
      <c r="AH34" s="4">
        <f t="shared" si="5"/>
        <v>61871521.381702431</v>
      </c>
      <c r="AI34" s="4">
        <f t="shared" si="4"/>
        <v>61902171.12965592</v>
      </c>
      <c r="AJ34" s="4">
        <f t="shared" si="3"/>
        <v>61963577.754988663</v>
      </c>
      <c r="AK34" s="4">
        <f t="shared" si="2"/>
        <v>62013762.788358547</v>
      </c>
      <c r="AL34" s="16">
        <f t="shared" si="0"/>
        <v>62013762.788358547</v>
      </c>
      <c r="AM34" s="20">
        <f>AL34-I34</f>
        <v>15140847.347643442</v>
      </c>
      <c r="AN34" s="17">
        <f>Предявени!I34-I34</f>
        <v>6041968.0241382122</v>
      </c>
      <c r="AO34" s="18">
        <f t="shared" si="1"/>
        <v>9098879.3235052302</v>
      </c>
    </row>
    <row r="35" spans="1:41" s="19" customFormat="1" x14ac:dyDescent="0.2">
      <c r="A35" s="2" t="s">
        <v>23</v>
      </c>
      <c r="B35" s="3">
        <v>4883854.2289007828</v>
      </c>
      <c r="C35" s="3">
        <v>16232712.235089973</v>
      </c>
      <c r="D35" s="3">
        <v>29217730.187891971</v>
      </c>
      <c r="E35" s="3">
        <v>36874528.476985365</v>
      </c>
      <c r="F35" s="3">
        <v>41632162.456242867</v>
      </c>
      <c r="G35" s="3">
        <v>44757764.910721265</v>
      </c>
      <c r="H35" s="3">
        <v>46796357.580519773</v>
      </c>
      <c r="I35" s="4">
        <f>H35*$I$42</f>
        <v>49194205.887989916</v>
      </c>
      <c r="J35" s="4">
        <f t="shared" ref="J35:J41" si="29">I35*$J$42</f>
        <v>51409567.717013098</v>
      </c>
      <c r="K35" s="4">
        <f t="shared" si="28"/>
        <v>52994437.874641947</v>
      </c>
      <c r="L35" s="4">
        <f t="shared" si="27"/>
        <v>54322251.594852731</v>
      </c>
      <c r="M35" s="4">
        <f t="shared" si="26"/>
        <v>55569486.341363005</v>
      </c>
      <c r="N35" s="4">
        <f t="shared" si="25"/>
        <v>56767770.752370827</v>
      </c>
      <c r="O35" s="4">
        <f t="shared" si="24"/>
        <v>57633223.337935112</v>
      </c>
      <c r="P35" s="4">
        <f t="shared" si="23"/>
        <v>58454182.584008545</v>
      </c>
      <c r="Q35" s="4">
        <f t="shared" si="22"/>
        <v>59122580.095266178</v>
      </c>
      <c r="R35" s="4">
        <f t="shared" si="21"/>
        <v>59908706.147307582</v>
      </c>
      <c r="S35" s="4">
        <f t="shared" si="20"/>
        <v>60469835.353004344</v>
      </c>
      <c r="T35" s="4">
        <f t="shared" si="19"/>
        <v>61148247.503918327</v>
      </c>
      <c r="U35" s="4">
        <f t="shared" si="18"/>
        <v>61654026.655273855</v>
      </c>
      <c r="V35" s="4">
        <f t="shared" si="17"/>
        <v>62199641.887840204</v>
      </c>
      <c r="W35" s="4">
        <f t="shared" si="16"/>
        <v>62609031.373001099</v>
      </c>
      <c r="X35" s="4">
        <f t="shared" si="15"/>
        <v>62929449.61051441</v>
      </c>
      <c r="Y35" s="4">
        <f t="shared" si="14"/>
        <v>63147595.567360476</v>
      </c>
      <c r="Z35" s="4">
        <f t="shared" si="13"/>
        <v>63349330.7388568</v>
      </c>
      <c r="AA35" s="4">
        <f t="shared" si="12"/>
        <v>63559812.128359646</v>
      </c>
      <c r="AB35" s="4">
        <f t="shared" si="11"/>
        <v>63801696.159911573</v>
      </c>
      <c r="AC35" s="4">
        <f t="shared" si="10"/>
        <v>63930553.589752525</v>
      </c>
      <c r="AD35" s="4">
        <f t="shared" si="9"/>
        <v>64450117.381297834</v>
      </c>
      <c r="AE35" s="4">
        <f t="shared" si="8"/>
        <v>64759756.614548102</v>
      </c>
      <c r="AF35" s="4">
        <f t="shared" si="7"/>
        <v>64855470.846274436</v>
      </c>
      <c r="AG35" s="4">
        <f t="shared" si="6"/>
        <v>64893370.976572968</v>
      </c>
      <c r="AH35" s="4">
        <f t="shared" si="5"/>
        <v>64935588.768834732</v>
      </c>
      <c r="AI35" s="4">
        <f t="shared" si="4"/>
        <v>64967756.386254355</v>
      </c>
      <c r="AJ35" s="4">
        <f t="shared" si="3"/>
        <v>65032204.055896886</v>
      </c>
      <c r="AK35" s="4">
        <f t="shared" si="2"/>
        <v>65084874.40594618</v>
      </c>
      <c r="AL35" s="16">
        <f t="shared" si="0"/>
        <v>65084874.40594618</v>
      </c>
      <c r="AM35" s="20">
        <f>AL35-H35</f>
        <v>18288516.825426407</v>
      </c>
      <c r="AN35" s="17">
        <f>Предявени!H35-H35</f>
        <v>5295497.6768588051</v>
      </c>
      <c r="AO35" s="18">
        <f t="shared" si="1"/>
        <v>12993019.148567602</v>
      </c>
    </row>
    <row r="36" spans="1:41" s="19" customFormat="1" x14ac:dyDescent="0.2">
      <c r="A36" s="2" t="s">
        <v>22</v>
      </c>
      <c r="B36" s="3">
        <v>4058924.857177</v>
      </c>
      <c r="C36" s="3">
        <v>14292558.51338179</v>
      </c>
      <c r="D36" s="3">
        <v>24236708.973460805</v>
      </c>
      <c r="E36" s="3">
        <v>29295268.376157809</v>
      </c>
      <c r="F36" s="3">
        <v>32781909.335847337</v>
      </c>
      <c r="G36" s="3">
        <v>35456518.842575714</v>
      </c>
      <c r="H36" s="4">
        <f t="shared" ref="H36:H41" si="30">G36*$H$42</f>
        <v>38020756.680577859</v>
      </c>
      <c r="I36" s="4">
        <f t="shared" ref="I36:I41" si="31">H36*$I$42</f>
        <v>39968942.645658374</v>
      </c>
      <c r="J36" s="4">
        <f t="shared" si="29"/>
        <v>41768863.353499815</v>
      </c>
      <c r="K36" s="4">
        <f t="shared" si="28"/>
        <v>43056526.875812061</v>
      </c>
      <c r="L36" s="4">
        <f t="shared" si="27"/>
        <v>44135339.095040902</v>
      </c>
      <c r="M36" s="4">
        <f t="shared" si="26"/>
        <v>45148683.108814523</v>
      </c>
      <c r="N36" s="4">
        <f t="shared" si="25"/>
        <v>46122256.317940168</v>
      </c>
      <c r="O36" s="4">
        <f t="shared" si="24"/>
        <v>46825412.800102241</v>
      </c>
      <c r="P36" s="4">
        <f t="shared" si="23"/>
        <v>47492419.66459851</v>
      </c>
      <c r="Q36" s="4">
        <f t="shared" si="22"/>
        <v>48035474.305073544</v>
      </c>
      <c r="R36" s="4">
        <f t="shared" si="21"/>
        <v>48674180.155064136</v>
      </c>
      <c r="S36" s="4">
        <f t="shared" si="20"/>
        <v>49130082.240166664</v>
      </c>
      <c r="T36" s="4">
        <f t="shared" si="19"/>
        <v>49681273.500611797</v>
      </c>
      <c r="U36" s="4">
        <f t="shared" si="18"/>
        <v>50092205.18508552</v>
      </c>
      <c r="V36" s="4">
        <f t="shared" si="17"/>
        <v>50535502.592643961</v>
      </c>
      <c r="W36" s="4">
        <f t="shared" si="16"/>
        <v>50868120.317775823</v>
      </c>
      <c r="X36" s="4">
        <f t="shared" si="15"/>
        <v>51128451.34511169</v>
      </c>
      <c r="Y36" s="4">
        <f t="shared" si="14"/>
        <v>51305688.950235657</v>
      </c>
      <c r="Z36" s="4">
        <f t="shared" si="13"/>
        <v>51469593.242491283</v>
      </c>
      <c r="AA36" s="4">
        <f t="shared" si="12"/>
        <v>51640603.596925557</v>
      </c>
      <c r="AB36" s="4">
        <f t="shared" si="11"/>
        <v>51837127.736496225</v>
      </c>
      <c r="AC36" s="4">
        <f t="shared" si="10"/>
        <v>51941820.863050736</v>
      </c>
      <c r="AD36" s="4">
        <f t="shared" si="9"/>
        <v>52363952.189498372</v>
      </c>
      <c r="AE36" s="4">
        <f t="shared" si="8"/>
        <v>52615525.571591467</v>
      </c>
      <c r="AF36" s="4">
        <f t="shared" si="7"/>
        <v>52693290.758958317</v>
      </c>
      <c r="AG36" s="4">
        <f t="shared" si="6"/>
        <v>52724083.575039424</v>
      </c>
      <c r="AH36" s="4">
        <f t="shared" si="5"/>
        <v>52758384.373011015</v>
      </c>
      <c r="AI36" s="4">
        <f t="shared" si="4"/>
        <v>52784519.679648951</v>
      </c>
      <c r="AJ36" s="4">
        <f t="shared" si="3"/>
        <v>52836881.64311786</v>
      </c>
      <c r="AK36" s="4">
        <f t="shared" si="2"/>
        <v>52879674.857526898</v>
      </c>
      <c r="AL36" s="16">
        <f t="shared" si="0"/>
        <v>52879674.857526898</v>
      </c>
      <c r="AM36" s="20">
        <f>AL36-G36</f>
        <v>17423156.014951184</v>
      </c>
      <c r="AN36" s="17">
        <f>Предявени!G36-G36</f>
        <v>5128583.5216517001</v>
      </c>
      <c r="AO36" s="18">
        <f t="shared" si="1"/>
        <v>12294572.493299484</v>
      </c>
    </row>
    <row r="37" spans="1:41" s="19" customFormat="1" x14ac:dyDescent="0.2">
      <c r="A37" s="8" t="s">
        <v>21</v>
      </c>
      <c r="B37" s="3">
        <v>3487118.8827957986</v>
      </c>
      <c r="C37" s="3">
        <v>12297797.426597847</v>
      </c>
      <c r="D37" s="3">
        <v>19543325.775001649</v>
      </c>
      <c r="E37" s="3">
        <v>23683455.774705447</v>
      </c>
      <c r="F37" s="3">
        <v>26103790.707261555</v>
      </c>
      <c r="G37" s="4">
        <f>F37*$G$42</f>
        <v>29180803.906535365</v>
      </c>
      <c r="H37" s="4">
        <f t="shared" si="30"/>
        <v>31291178.076449875</v>
      </c>
      <c r="I37" s="4">
        <f t="shared" si="31"/>
        <v>32894540.010340985</v>
      </c>
      <c r="J37" s="4">
        <f t="shared" si="29"/>
        <v>34375879.265783183</v>
      </c>
      <c r="K37" s="4">
        <f t="shared" si="28"/>
        <v>35435629.573167354</v>
      </c>
      <c r="L37" s="4">
        <f t="shared" si="27"/>
        <v>36323494.734467104</v>
      </c>
      <c r="M37" s="4">
        <f t="shared" si="26"/>
        <v>37157479.398530684</v>
      </c>
      <c r="N37" s="4">
        <f t="shared" si="25"/>
        <v>37958732.590652801</v>
      </c>
      <c r="O37" s="4">
        <f t="shared" si="24"/>
        <v>38537432.138475925</v>
      </c>
      <c r="P37" s="4">
        <f t="shared" si="23"/>
        <v>39086380.460323215</v>
      </c>
      <c r="Q37" s="4">
        <f t="shared" si="22"/>
        <v>39533315.791019231</v>
      </c>
      <c r="R37" s="4">
        <f t="shared" si="21"/>
        <v>40058972.306970038</v>
      </c>
      <c r="S37" s="4">
        <f t="shared" si="20"/>
        <v>40434180.86607942</v>
      </c>
      <c r="T37" s="4">
        <f t="shared" si="19"/>
        <v>40887812.655411541</v>
      </c>
      <c r="U37" s="4">
        <f t="shared" si="18"/>
        <v>41226010.462050438</v>
      </c>
      <c r="V37" s="4">
        <f t="shared" si="17"/>
        <v>41590845.339937694</v>
      </c>
      <c r="W37" s="4">
        <f t="shared" si="16"/>
        <v>41864590.561683938</v>
      </c>
      <c r="X37" s="4">
        <f t="shared" si="15"/>
        <v>42078843.649901748</v>
      </c>
      <c r="Y37" s="4">
        <f t="shared" si="14"/>
        <v>42224710.64330145</v>
      </c>
      <c r="Z37" s="4">
        <f t="shared" si="13"/>
        <v>42359604.286780283</v>
      </c>
      <c r="AA37" s="4">
        <f t="shared" si="12"/>
        <v>42500346.237248965</v>
      </c>
      <c r="AB37" s="4">
        <f t="shared" si="11"/>
        <v>42662086.096854866</v>
      </c>
      <c r="AC37" s="4">
        <f t="shared" si="10"/>
        <v>42748248.802503251</v>
      </c>
      <c r="AD37" s="4">
        <f t="shared" si="9"/>
        <v>43095663.942567214</v>
      </c>
      <c r="AE37" s="4">
        <f t="shared" si="8"/>
        <v>43302709.466792434</v>
      </c>
      <c r="AF37" s="4">
        <f t="shared" si="7"/>
        <v>43366710.410973743</v>
      </c>
      <c r="AG37" s="4">
        <f t="shared" si="6"/>
        <v>43392052.975814424</v>
      </c>
      <c r="AH37" s="4">
        <f t="shared" si="5"/>
        <v>43420282.618546434</v>
      </c>
      <c r="AI37" s="4">
        <f t="shared" si="4"/>
        <v>43441792.041437745</v>
      </c>
      <c r="AJ37" s="4">
        <f t="shared" si="3"/>
        <v>43484886.068658277</v>
      </c>
      <c r="AK37" s="4">
        <f t="shared" si="2"/>
        <v>43520104.99141109</v>
      </c>
      <c r="AL37" s="16">
        <f t="shared" si="0"/>
        <v>43520104.99141109</v>
      </c>
      <c r="AM37" s="20">
        <f>AL37-F37</f>
        <v>17416314.284149535</v>
      </c>
      <c r="AN37" s="17">
        <f>Предявени!F37-F37</f>
        <v>4348889.6784739941</v>
      </c>
      <c r="AO37" s="18">
        <f t="shared" si="1"/>
        <v>13067424.605675541</v>
      </c>
    </row>
    <row r="38" spans="1:41" s="19" customFormat="1" x14ac:dyDescent="0.2">
      <c r="A38" s="21" t="s">
        <v>20</v>
      </c>
      <c r="B38" s="3">
        <v>4819634.6124684773</v>
      </c>
      <c r="C38" s="3">
        <v>17149276.499663301</v>
      </c>
      <c r="D38" s="3">
        <v>28495090.807496302</v>
      </c>
      <c r="E38" s="3">
        <v>35569541.168503605</v>
      </c>
      <c r="F38" s="4">
        <f>E38*$F$42</f>
        <v>42904823.688314833</v>
      </c>
      <c r="G38" s="4">
        <f>F38*$G$42</f>
        <v>47962277.231440865</v>
      </c>
      <c r="H38" s="4">
        <f t="shared" si="30"/>
        <v>51430939.415104784</v>
      </c>
      <c r="I38" s="4">
        <f t="shared" si="31"/>
        <v>54066263.987448104</v>
      </c>
      <c r="J38" s="4">
        <f t="shared" si="29"/>
        <v>56501029.125204399</v>
      </c>
      <c r="K38" s="4">
        <f t="shared" si="28"/>
        <v>58242860.440121703</v>
      </c>
      <c r="L38" s="4">
        <f t="shared" si="27"/>
        <v>59702177.15897534</v>
      </c>
      <c r="M38" s="4">
        <f t="shared" si="26"/>
        <v>61072934.585422695</v>
      </c>
      <c r="N38" s="4">
        <f t="shared" si="25"/>
        <v>62389893.770516671</v>
      </c>
      <c r="O38" s="4">
        <f t="shared" si="24"/>
        <v>63341058.386656187</v>
      </c>
      <c r="P38" s="4">
        <f t="shared" si="23"/>
        <v>64243323.16601263</v>
      </c>
      <c r="Q38" s="4">
        <f t="shared" si="22"/>
        <v>64977916.918262444</v>
      </c>
      <c r="R38" s="4">
        <f t="shared" si="21"/>
        <v>65841898.720384747</v>
      </c>
      <c r="S38" s="4">
        <f t="shared" si="20"/>
        <v>66458600.61075259</v>
      </c>
      <c r="T38" s="4">
        <f t="shared" si="19"/>
        <v>67204200.82487379</v>
      </c>
      <c r="U38" s="4">
        <f t="shared" si="18"/>
        <v>67760070.944594771</v>
      </c>
      <c r="V38" s="4">
        <f t="shared" si="17"/>
        <v>68359722.400838867</v>
      </c>
      <c r="W38" s="4">
        <f t="shared" si="16"/>
        <v>68809656.688400939</v>
      </c>
      <c r="X38" s="4">
        <f t="shared" si="15"/>
        <v>69161808.262007639</v>
      </c>
      <c r="Y38" s="4">
        <f t="shared" si="14"/>
        <v>69401558.79111442</v>
      </c>
      <c r="Z38" s="4">
        <f t="shared" si="13"/>
        <v>69623273.256076157</v>
      </c>
      <c r="AA38" s="4">
        <f t="shared" si="12"/>
        <v>69854600.140287206</v>
      </c>
      <c r="AB38" s="4">
        <f t="shared" si="11"/>
        <v>70120439.697368607</v>
      </c>
      <c r="AC38" s="4">
        <f t="shared" si="10"/>
        <v>70262058.8106924</v>
      </c>
      <c r="AD38" s="4">
        <f t="shared" si="9"/>
        <v>70833078.763244703</v>
      </c>
      <c r="AE38" s="4">
        <f t="shared" si="8"/>
        <v>71173383.809816599</v>
      </c>
      <c r="AF38" s="4">
        <f t="shared" si="7"/>
        <v>71278577.314345449</v>
      </c>
      <c r="AG38" s="4">
        <f t="shared" si="6"/>
        <v>71320230.968731999</v>
      </c>
      <c r="AH38" s="4">
        <f t="shared" si="5"/>
        <v>71366629.894381672</v>
      </c>
      <c r="AI38" s="4">
        <f t="shared" si="4"/>
        <v>71401983.30366765</v>
      </c>
      <c r="AJ38" s="4">
        <f t="shared" si="3"/>
        <v>71472813.692274854</v>
      </c>
      <c r="AK38" s="4">
        <f t="shared" si="2"/>
        <v>71530700.368127704</v>
      </c>
      <c r="AL38" s="16">
        <f t="shared" si="0"/>
        <v>71530700.368127704</v>
      </c>
      <c r="AM38" s="20">
        <f>AL38-E38</f>
        <v>35961159.199624099</v>
      </c>
      <c r="AN38" s="17">
        <f>Предявени!E38-E38</f>
        <v>8070054.3661962971</v>
      </c>
      <c r="AO38" s="18">
        <f t="shared" si="1"/>
        <v>27891104.833427802</v>
      </c>
    </row>
    <row r="39" spans="1:41" s="19" customFormat="1" x14ac:dyDescent="0.2">
      <c r="A39" s="21" t="s">
        <v>19</v>
      </c>
      <c r="B39" s="3">
        <v>5139005.0522257006</v>
      </c>
      <c r="C39" s="3">
        <v>16560945.947271699</v>
      </c>
      <c r="D39" s="3">
        <v>26690173.402238801</v>
      </c>
      <c r="E39" s="4">
        <f>D39*E42</f>
        <v>35566906.80667191</v>
      </c>
      <c r="F39" s="4">
        <f>E39*$F$42</f>
        <v>42901646.05862923</v>
      </c>
      <c r="G39" s="4">
        <f>F39*$G$42</f>
        <v>47958725.035141751</v>
      </c>
      <c r="H39" s="4">
        <f t="shared" si="30"/>
        <v>51427130.321725652</v>
      </c>
      <c r="I39" s="4">
        <f t="shared" si="31"/>
        <v>54062259.715884507</v>
      </c>
      <c r="J39" s="4">
        <f t="shared" si="29"/>
        <v>56496844.529348239</v>
      </c>
      <c r="K39" s="4">
        <f t="shared" si="28"/>
        <v>58238546.840241805</v>
      </c>
      <c r="L39" s="4">
        <f t="shared" si="27"/>
        <v>59697755.478750907</v>
      </c>
      <c r="M39" s="4">
        <f t="shared" si="26"/>
        <v>61068411.383758113</v>
      </c>
      <c r="N39" s="4">
        <f t="shared" si="25"/>
        <v>62385273.031833135</v>
      </c>
      <c r="O39" s="4">
        <f t="shared" si="24"/>
        <v>63336367.202538773</v>
      </c>
      <c r="P39" s="4">
        <f t="shared" si="23"/>
        <v>64238565.158095449</v>
      </c>
      <c r="Q39" s="4">
        <f t="shared" si="22"/>
        <v>64973104.50464648</v>
      </c>
      <c r="R39" s="4">
        <f t="shared" si="21"/>
        <v>65837022.318294145</v>
      </c>
      <c r="S39" s="4">
        <f t="shared" si="20"/>
        <v>66453678.534304991</v>
      </c>
      <c r="T39" s="4">
        <f t="shared" si="19"/>
        <v>67199223.527563587</v>
      </c>
      <c r="U39" s="4">
        <f t="shared" si="18"/>
        <v>67755052.478268072</v>
      </c>
      <c r="V39" s="4">
        <f t="shared" si="17"/>
        <v>68354659.522949457</v>
      </c>
      <c r="W39" s="4">
        <f t="shared" si="16"/>
        <v>68804560.48734583</v>
      </c>
      <c r="X39" s="4">
        <f t="shared" si="15"/>
        <v>69156685.979798988</v>
      </c>
      <c r="Y39" s="4">
        <f t="shared" si="14"/>
        <v>69396418.752431497</v>
      </c>
      <c r="Z39" s="4">
        <f t="shared" si="13"/>
        <v>69618116.796711251</v>
      </c>
      <c r="AA39" s="4">
        <f t="shared" si="12"/>
        <v>69849426.548322484</v>
      </c>
      <c r="AB39" s="4">
        <f t="shared" si="11"/>
        <v>70115246.416716337</v>
      </c>
      <c r="AC39" s="4">
        <f t="shared" si="10"/>
        <v>70256855.041403651</v>
      </c>
      <c r="AD39" s="4">
        <f t="shared" si="9"/>
        <v>70827832.702908084</v>
      </c>
      <c r="AE39" s="4">
        <f t="shared" si="8"/>
        <v>71168112.54570742</v>
      </c>
      <c r="AF39" s="4">
        <f t="shared" si="7"/>
        <v>71273298.259363964</v>
      </c>
      <c r="AG39" s="4">
        <f t="shared" si="6"/>
        <v>71314948.8287853</v>
      </c>
      <c r="AH39" s="4">
        <f t="shared" si="5"/>
        <v>71361344.318024084</v>
      </c>
      <c r="AI39" s="4">
        <f t="shared" si="4"/>
        <v>71396695.108955443</v>
      </c>
      <c r="AJ39" s="4">
        <f t="shared" si="3"/>
        <v>71467520.251701549</v>
      </c>
      <c r="AK39" s="4">
        <f t="shared" si="2"/>
        <v>71525402.640334368</v>
      </c>
      <c r="AL39" s="16">
        <f t="shared" si="0"/>
        <v>71525402.640334368</v>
      </c>
      <c r="AM39" s="20">
        <f>AL39-D39</f>
        <v>44835229.238095567</v>
      </c>
      <c r="AN39" s="17">
        <f>Предявени!D39-D39</f>
        <v>10999867.930018999</v>
      </c>
      <c r="AO39" s="18">
        <f t="shared" si="1"/>
        <v>33835361.308076568</v>
      </c>
    </row>
    <row r="40" spans="1:41" s="15" customFormat="1" x14ac:dyDescent="0.2">
      <c r="A40" s="21" t="s">
        <v>18</v>
      </c>
      <c r="B40" s="3">
        <v>5285857.8348913994</v>
      </c>
      <c r="C40" s="3">
        <v>15867469.586524896</v>
      </c>
      <c r="D40" s="4">
        <f>C40*D42</f>
        <v>26786357.525817141</v>
      </c>
      <c r="E40" s="4">
        <f>D40*E42</f>
        <v>35695080.262424178</v>
      </c>
      <c r="F40" s="4">
        <f>E40*$F$42</f>
        <v>43056251.919146843</v>
      </c>
      <c r="G40" s="4">
        <f>F40*$G$42</f>
        <v>48131555.232455224</v>
      </c>
      <c r="H40" s="4">
        <f t="shared" si="30"/>
        <v>51612459.708073117</v>
      </c>
      <c r="I40" s="4">
        <f t="shared" si="31"/>
        <v>54257085.391651787</v>
      </c>
      <c r="J40" s="4">
        <f t="shared" si="29"/>
        <v>56700443.786426924</v>
      </c>
      <c r="K40" s="4">
        <f t="shared" si="28"/>
        <v>58448422.718599148</v>
      </c>
      <c r="L40" s="4">
        <f t="shared" si="27"/>
        <v>59912889.948047228</v>
      </c>
      <c r="M40" s="4">
        <f t="shared" si="26"/>
        <v>61288485.324033655</v>
      </c>
      <c r="N40" s="4">
        <f t="shared" si="25"/>
        <v>62610092.583221249</v>
      </c>
      <c r="O40" s="4">
        <f t="shared" si="24"/>
        <v>63564614.238562196</v>
      </c>
      <c r="P40" s="4">
        <f t="shared" si="23"/>
        <v>64470063.470097549</v>
      </c>
      <c r="Q40" s="4">
        <f t="shared" si="22"/>
        <v>65207249.896613821</v>
      </c>
      <c r="R40" s="4">
        <f t="shared" si="21"/>
        <v>66074281.035023265</v>
      </c>
      <c r="S40" s="4">
        <f t="shared" si="20"/>
        <v>66693159.51226832</v>
      </c>
      <c r="T40" s="4">
        <f t="shared" si="19"/>
        <v>67441391.246848688</v>
      </c>
      <c r="U40" s="4">
        <f t="shared" si="18"/>
        <v>67999223.253871962</v>
      </c>
      <c r="V40" s="4">
        <f t="shared" si="17"/>
        <v>68600991.119212493</v>
      </c>
      <c r="W40" s="4">
        <f t="shared" si="16"/>
        <v>69052513.404283911</v>
      </c>
      <c r="X40" s="4">
        <f t="shared" si="15"/>
        <v>69405907.861212149</v>
      </c>
      <c r="Y40" s="4">
        <f t="shared" si="14"/>
        <v>69646504.565535218</v>
      </c>
      <c r="Z40" s="4">
        <f t="shared" si="13"/>
        <v>69869001.549251094</v>
      </c>
      <c r="AA40" s="4">
        <f t="shared" si="12"/>
        <v>70101144.878276706</v>
      </c>
      <c r="AB40" s="4">
        <f t="shared" si="11"/>
        <v>70367922.68915695</v>
      </c>
      <c r="AC40" s="4">
        <f t="shared" si="10"/>
        <v>70510041.632801414</v>
      </c>
      <c r="AD40" s="4">
        <f t="shared" si="9"/>
        <v>71083076.94245699</v>
      </c>
      <c r="AE40" s="4">
        <f t="shared" si="8"/>
        <v>71424583.06123279</v>
      </c>
      <c r="AF40" s="4">
        <f t="shared" si="7"/>
        <v>71530147.835584402</v>
      </c>
      <c r="AG40" s="4">
        <f t="shared" si="6"/>
        <v>71571948.502326429</v>
      </c>
      <c r="AH40" s="4">
        <f t="shared" si="5"/>
        <v>71618511.188286006</v>
      </c>
      <c r="AI40" s="4">
        <f t="shared" si="4"/>
        <v>71653989.373850301</v>
      </c>
      <c r="AJ40" s="4">
        <f t="shared" si="3"/>
        <v>71725069.751142085</v>
      </c>
      <c r="AK40" s="4">
        <f t="shared" si="2"/>
        <v>71783160.732155979</v>
      </c>
      <c r="AL40" s="16">
        <f t="shared" si="0"/>
        <v>71783160.732155979</v>
      </c>
      <c r="AM40" s="17">
        <f>AL40-C40</f>
        <v>55915691.145631082</v>
      </c>
      <c r="AN40" s="17">
        <f>Предявени!C40-C40</f>
        <v>14973622.682421897</v>
      </c>
      <c r="AO40" s="18">
        <f t="shared" si="1"/>
        <v>40942068.463209182</v>
      </c>
    </row>
    <row r="41" spans="1:41" s="15" customFormat="1" x14ac:dyDescent="0.2">
      <c r="A41" s="21" t="s">
        <v>17</v>
      </c>
      <c r="B41" s="3">
        <v>5517463.2881968012</v>
      </c>
      <c r="C41" s="4">
        <f>B41*C42</f>
        <v>14835007.718815874</v>
      </c>
      <c r="D41" s="4">
        <f>C41*D42</f>
        <v>25043427.276641626</v>
      </c>
      <c r="E41" s="4">
        <f>D41*E42</f>
        <v>33372478.726318941</v>
      </c>
      <c r="F41" s="4">
        <f>E41*$F$42</f>
        <v>40254674.891972706</v>
      </c>
      <c r="G41" s="4">
        <f>F41*$G$42</f>
        <v>44999739.214780785</v>
      </c>
      <c r="H41" s="4">
        <f t="shared" si="30"/>
        <v>48254148.777859807</v>
      </c>
      <c r="I41" s="4">
        <f t="shared" si="31"/>
        <v>50726694.39802511</v>
      </c>
      <c r="J41" s="4">
        <f t="shared" si="29"/>
        <v>53011068.75580582</v>
      </c>
      <c r="K41" s="4">
        <f t="shared" si="28"/>
        <v>54645310.486013643</v>
      </c>
      <c r="L41" s="4">
        <f t="shared" si="27"/>
        <v>56014488.005740233</v>
      </c>
      <c r="M41" s="4">
        <f t="shared" si="26"/>
        <v>57300576.370961122</v>
      </c>
      <c r="N41" s="4">
        <f>M41*$N$42</f>
        <v>58536189.509173214</v>
      </c>
      <c r="O41" s="4">
        <f t="shared" si="24"/>
        <v>59428602.50845731</v>
      </c>
      <c r="P41" s="4">
        <f t="shared" si="23"/>
        <v>60275136.120233066</v>
      </c>
      <c r="Q41" s="4">
        <f t="shared" si="22"/>
        <v>60964355.423155978</v>
      </c>
      <c r="R41" s="4">
        <f t="shared" si="21"/>
        <v>61774970.723889306</v>
      </c>
      <c r="S41" s="4">
        <f t="shared" si="20"/>
        <v>62353580.119475372</v>
      </c>
      <c r="T41" s="4">
        <f t="shared" si="19"/>
        <v>63053126.03619729</v>
      </c>
      <c r="U41" s="4">
        <f t="shared" si="18"/>
        <v>63574661.123116292</v>
      </c>
      <c r="V41" s="4">
        <f t="shared" si="17"/>
        <v>64137273.257242799</v>
      </c>
      <c r="W41" s="4">
        <f t="shared" si="16"/>
        <v>64559415.965487868</v>
      </c>
      <c r="X41" s="4">
        <f t="shared" si="15"/>
        <v>64889815.810764357</v>
      </c>
      <c r="Y41" s="4">
        <f t="shared" si="14"/>
        <v>65114757.408811308</v>
      </c>
      <c r="Z41" s="4">
        <f t="shared" si="13"/>
        <v>65322776.995856322</v>
      </c>
      <c r="AA41" s="4">
        <f t="shared" si="12"/>
        <v>65539815.261421435</v>
      </c>
      <c r="AB41" s="4">
        <f t="shared" si="11"/>
        <v>65789234.41814559</v>
      </c>
      <c r="AC41" s="4">
        <f t="shared" si="10"/>
        <v>65922105.990040459</v>
      </c>
      <c r="AD41" s="4">
        <f t="shared" si="9"/>
        <v>66457855.133628778</v>
      </c>
      <c r="AE41" s="4">
        <f t="shared" si="8"/>
        <v>66777140.189159267</v>
      </c>
      <c r="AF41" s="4">
        <f t="shared" si="7"/>
        <v>66875836.092359297</v>
      </c>
      <c r="AG41" s="4">
        <f t="shared" si="6"/>
        <v>66914916.880281284</v>
      </c>
      <c r="AH41" s="4">
        <f t="shared" si="5"/>
        <v>66958449.833147682</v>
      </c>
      <c r="AI41" s="4">
        <f t="shared" si="4"/>
        <v>66991619.53004396</v>
      </c>
      <c r="AJ41" s="4">
        <f t="shared" si="3"/>
        <v>67058074.861187331</v>
      </c>
      <c r="AK41" s="4">
        <f t="shared" si="2"/>
        <v>67112385.987925932</v>
      </c>
      <c r="AL41" s="16">
        <f t="shared" si="0"/>
        <v>67112385.987925932</v>
      </c>
      <c r="AM41" s="17">
        <f>AL41-B41</f>
        <v>61594922.69972913</v>
      </c>
      <c r="AN41" s="17">
        <f>Предявени!B41-B41</f>
        <v>13497249.435888093</v>
      </c>
      <c r="AO41" s="18">
        <f t="shared" si="1"/>
        <v>48097673.263841033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2.6887370053828126</v>
      </c>
      <c r="D42" s="23">
        <f>IF(SUM(D6:D39)/SUM(C6:C39)&lt;1,1,SUM(D6:D39)/SUM(C6:C39))</f>
        <v>1.6881303839753299</v>
      </c>
      <c r="E42" s="23">
        <f>IF(SUM(E6:E38)/SUM(D6:D38)&lt;1,1,SUM(E6:E38)/SUM(D6:D38))</f>
        <v>1.332584328721091</v>
      </c>
      <c r="F42" s="23">
        <f>IF(SUM(F6:F37)/SUM(E6:E37)&lt;1,1,SUM(F6:F37)/SUM(E6:E37))</f>
        <v>1.2062237037318471</v>
      </c>
      <c r="G42" s="23">
        <f>IF(SUM(G6:G36)/SUM(F6:F36)&lt;1,1,SUM(G6:G36)/SUM(F6:F36))</f>
        <v>1.1178761059564366</v>
      </c>
      <c r="H42" s="23">
        <f>IF(SUM(H6:H35)/SUM(G6:G35)&lt;1,1,SUM(H6:H35)/SUM(G6:G35))</f>
        <v>1.072320631627351</v>
      </c>
      <c r="I42" s="23">
        <f>IF(SUM(I6:I34)/SUM(H6:H34)&lt;1,1,SUM(I6:I34)/SUM(H6:H34))</f>
        <v>1.0512400629331953</v>
      </c>
      <c r="J42" s="23">
        <f>IF(SUM(J6:J33)/SUM(I6:I33)&lt;1,1,SUM(J6:J33)/SUM(I6:I33))</f>
        <v>1.0450329828286553</v>
      </c>
      <c r="K42" s="23">
        <f>IF(SUM(K6:K32)/SUM(J6:J32)&lt;1,1,SUM(K6:K32)/SUM(J6:J32))</f>
        <v>1.0308283113048695</v>
      </c>
      <c r="L42" s="23">
        <f>IF(SUM(L6:L31)/SUM(K6:K31)&lt;1,1,SUM(L6:L31)/SUM(K6:K31))</f>
        <v>1.0250557185520435</v>
      </c>
      <c r="M42" s="23">
        <f>IF(SUM(M6:M30)/SUM(L6:L30)&lt;1,1,SUM(M6:M30)/SUM(L6:L30))</f>
        <v>1.0229599236020706</v>
      </c>
      <c r="N42" s="23">
        <f>IF(SUM(N6:N29)/SUM(M6:M29)&lt;1,1,SUM(N6:N29)/SUM(M6:M29))</f>
        <v>1.0215637122079331</v>
      </c>
      <c r="O42" s="23">
        <f>IF(SUM(O6:O28)/SUM(N6:N28)&lt;1,1,SUM(O6:O28)/SUM(N6:N28))</f>
        <v>1.0152454918361955</v>
      </c>
      <c r="P42" s="23">
        <f>IF(SUM(P6:P27)/SUM(O6:O27)&lt;1,1,SUM(P6:P27)/SUM(O6:O27))</f>
        <v>1.0142445485177829</v>
      </c>
      <c r="Q42" s="23">
        <f>IF(SUM(Q6:Q26)/SUM(P6:P26)&lt;1,1,SUM(Q6:Q26)/SUM(P6:P26))</f>
        <v>1.0114345540680008</v>
      </c>
      <c r="R42" s="23">
        <f>IF(SUM(R6:R25)/SUM(Q6:Q25)&lt;1,1,SUM(R6:R25)/SUM(Q6:Q25))</f>
        <v>1.0132965450894513</v>
      </c>
      <c r="S42" s="23">
        <f>IF(SUM(S6:S24)/SUM(R6:R24)&lt;1,1,SUM(S6:S24)/SUM(R6:R24))</f>
        <v>1.0093664050149409</v>
      </c>
      <c r="T42" s="23">
        <f>IF(SUM(T6:T23)/SUM(S6:S23)&lt;1,1,SUM(T6:T23)/SUM(S6:S23))</f>
        <v>1.0112190176631641</v>
      </c>
      <c r="U42" s="23">
        <f>IF(SUM(U6:U22)/SUM(T6:T22)&lt;1,1,SUM(U6:U22)/SUM(T6:T22))</f>
        <v>1.0082713597200494</v>
      </c>
      <c r="V42" s="23">
        <f>IF(SUM(V6:V21)/SUM(U6:U21)&lt;1,1,SUM(V6:V21)/SUM(U6:U21))</f>
        <v>1.0088496285184592</v>
      </c>
      <c r="W42" s="23">
        <f>IF(SUM(W6:W20)/SUM(V6:V20)&lt;1,1,SUM(W6:W20)/SUM(V6:V20))</f>
        <v>1.0065818624148852</v>
      </c>
      <c r="X42" s="23">
        <f>IF(SUM(X6:X19)/SUM(W6:W19)&lt;1,1,SUM(X6:X19)/SUM(W6:W19))</f>
        <v>1.0051177638511029</v>
      </c>
      <c r="Y42" s="23">
        <f>IF(SUM(Y6:Y18)/SUM(X6:X18)&lt;1,1,SUM(Y6:Y18)/SUM(X6:X18))</f>
        <v>1.0034665162049918</v>
      </c>
      <c r="Z42" s="23">
        <f>IF(SUM(Z6:Z17)/SUM(Y6:Y17)&lt;1,1,SUM(Z6:Z17)/SUM(Y6:Y17))</f>
        <v>1.0031946611693414</v>
      </c>
      <c r="AA42" s="23">
        <f>IF(SUM(AA6:AA16)/SUM(Z6:Z16)&lt;1,1,SUM(AA6:AA16)/SUM(Z6:Z16))</f>
        <v>1.0033225511153465</v>
      </c>
      <c r="AB42" s="23">
        <f>IF(SUM(AB6:AB15)/SUM(AA6:AA15)&lt;1,1,SUM(AB6:AB15)/SUM(AA6:AA15))</f>
        <v>1.0038056127520238</v>
      </c>
      <c r="AC42" s="23">
        <f>IF(SUM(AC6:AC14)/SUM(AB6:AB14)&lt;1,1,SUM(AC6:AC14)/SUM(AB6:AB14))</f>
        <v>1.0020196552379734</v>
      </c>
      <c r="AD42" s="23">
        <f>IF(SUM(AD6:AD13)/SUM(AC6:AC13)&lt;1,1,SUM(AD6:AD13)/SUM(AC6:AC13))</f>
        <v>1.0081270028549947</v>
      </c>
      <c r="AE42" s="23">
        <f>IF(SUM(AE6:AE12)/SUM(AD6:AD12)&lt;1,1,SUM(AE6:AE12)/SUM(AD6:AD12))</f>
        <v>1.0048043238062452</v>
      </c>
      <c r="AF42" s="23">
        <f>IF(SUM(AF6:AF11)/SUM(AE6:AE11)&lt;1,1,SUM(AF6:AF11)/SUM(AE6:AE11))</f>
        <v>1.0014779893676258</v>
      </c>
      <c r="AG42" s="23">
        <f>IF(SUM(AG6:AG10)/SUM(AF6:AF10)&lt;1,1,SUM(AG6:AG10)/SUM(AF6:AF10))</f>
        <v>1.0005843783077046</v>
      </c>
      <c r="AH42" s="23">
        <f>IF(SUM(AH6:AH9)/SUM(AG6:AG9)&lt;1,1,SUM(AH6:AH9)/SUM(AG6:AG9))</f>
        <v>1.0006505717244525</v>
      </c>
      <c r="AI42" s="23">
        <f>IF(SUM(AI6:AI8)/SUM(AH6:AH8)&lt;1,1,SUM(AI6:AI8)/SUM(AH6:AH8))</f>
        <v>1.0004953773120335</v>
      </c>
      <c r="AJ42" s="23">
        <f>IF(SUM(AJ6:AJ7)/SUM(AI6:AI7)&lt;1,1,SUM(AJ6:AJ7)/SUM(AI6:AI7))</f>
        <v>1.0009919946944046</v>
      </c>
      <c r="AK42" s="23">
        <f>IF(SUM(AK6:AK6)/SUM(AJ6:AJ6)&lt;1,1,SUM(AK6:AK6)/SUM(AJ6:AJ6))</f>
        <v>1.0008099118092941</v>
      </c>
      <c r="AL42" s="17">
        <f>SUM(AL6:AL41)</f>
        <v>1850022605.7806411</v>
      </c>
      <c r="AM42" s="17">
        <f>SUM(AM6:AM41)</f>
        <v>356880695.38090646</v>
      </c>
      <c r="AN42" s="17">
        <f>SUM(AN6:AN41)</f>
        <v>148349820.67740855</v>
      </c>
      <c r="AO42" s="17">
        <f>SUM(AO6:AO41)</f>
        <v>223106302.87596652</v>
      </c>
    </row>
    <row r="43" spans="1:41" s="24" customFormat="1" ht="25.5" customHeight="1" x14ac:dyDescent="0.2">
      <c r="A43" s="11" t="s">
        <v>61</v>
      </c>
      <c r="AL43" s="10"/>
      <c r="AM43" s="10"/>
      <c r="AN43" s="10"/>
      <c r="AO43" s="10"/>
    </row>
    <row r="44" spans="1:41" ht="42.75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52" t="s">
        <v>42</v>
      </c>
      <c r="AM44" s="54" t="s">
        <v>40</v>
      </c>
      <c r="AN4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41" ht="25.5" customHeight="1" x14ac:dyDescent="0.2">
      <c r="A45" s="59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3"/>
      <c r="AM45" s="55"/>
      <c r="AN45" s="57">
        <v>0</v>
      </c>
      <c r="AO45" s="58">
        <v>0</v>
      </c>
    </row>
    <row r="46" spans="1:41" s="19" customFormat="1" x14ac:dyDescent="0.2">
      <c r="A46" s="1" t="s">
        <v>37</v>
      </c>
      <c r="B46" s="3">
        <v>247968.21</v>
      </c>
      <c r="C46" s="3">
        <v>608361.42919319996</v>
      </c>
      <c r="D46" s="3">
        <v>1502020.5148165002</v>
      </c>
      <c r="E46" s="3">
        <v>3164038.4048164999</v>
      </c>
      <c r="F46" s="3">
        <v>6286979.4821842005</v>
      </c>
      <c r="G46" s="3">
        <v>7295806.8221842004</v>
      </c>
      <c r="H46" s="3">
        <v>9440729.6823270898</v>
      </c>
      <c r="I46" s="3">
        <v>12121316.049427092</v>
      </c>
      <c r="J46" s="3">
        <v>14779028.37942709</v>
      </c>
      <c r="K46" s="3">
        <v>16768167.613344189</v>
      </c>
      <c r="L46" s="3">
        <v>19393759.587040089</v>
      </c>
      <c r="M46" s="3">
        <v>22810637.107040092</v>
      </c>
      <c r="N46" s="3">
        <v>24587222.557040084</v>
      </c>
      <c r="O46" s="3">
        <v>27814289.150827788</v>
      </c>
      <c r="P46" s="3">
        <v>33448997.410827789</v>
      </c>
      <c r="Q46" s="3">
        <v>36127444.650827795</v>
      </c>
      <c r="R46" s="3">
        <v>37875255.21082779</v>
      </c>
      <c r="S46" s="3">
        <v>38832291.510827787</v>
      </c>
      <c r="T46" s="3">
        <v>39939706.028971784</v>
      </c>
      <c r="U46" s="3">
        <v>41010269.412858069</v>
      </c>
      <c r="V46" s="3">
        <v>42093852.001580574</v>
      </c>
      <c r="W46" s="3">
        <v>43849014.543586574</v>
      </c>
      <c r="X46" s="3">
        <v>45741619.183586568</v>
      </c>
      <c r="Y46" s="3">
        <v>46790851.753586575</v>
      </c>
      <c r="Z46" s="3">
        <v>48458649.760386571</v>
      </c>
      <c r="AA46" s="3">
        <v>49792477.570386574</v>
      </c>
      <c r="AB46" s="3">
        <v>50762558.290386572</v>
      </c>
      <c r="AC46" s="3">
        <v>51479703.350386575</v>
      </c>
      <c r="AD46" s="3">
        <v>51572521.070382051</v>
      </c>
      <c r="AE46" s="3">
        <v>51751221.317965902</v>
      </c>
      <c r="AF46" s="3">
        <v>52013196.857965894</v>
      </c>
      <c r="AG46" s="3">
        <v>52805062.917965896</v>
      </c>
      <c r="AH46" s="3">
        <v>52939374.127965897</v>
      </c>
      <c r="AI46" s="3">
        <v>54154938.597965896</v>
      </c>
      <c r="AJ46" s="3">
        <v>54323897.37796589</v>
      </c>
      <c r="AK46" s="3">
        <v>54526368.177965902</v>
      </c>
      <c r="AL46" s="16">
        <f>AK46</f>
        <v>54526368.177965902</v>
      </c>
      <c r="AM46" s="17">
        <f>AL46-AK46</f>
        <v>0</v>
      </c>
      <c r="AN46" s="17">
        <f>Предявени!AK46-AK46</f>
        <v>3253464.8911401629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214577.49</v>
      </c>
      <c r="C47" s="3">
        <v>1165808.4139</v>
      </c>
      <c r="D47" s="3">
        <v>2438732.3951146002</v>
      </c>
      <c r="E47" s="3">
        <v>3930141.5011882</v>
      </c>
      <c r="F47" s="3">
        <v>6727074.2811882002</v>
      </c>
      <c r="G47" s="3">
        <v>8703655.6111881994</v>
      </c>
      <c r="H47" s="3">
        <v>10602963.916933598</v>
      </c>
      <c r="I47" s="3">
        <v>13830175.6669336</v>
      </c>
      <c r="J47" s="3">
        <v>16691850.6695836</v>
      </c>
      <c r="K47" s="3">
        <v>20184011.479583599</v>
      </c>
      <c r="L47" s="3">
        <v>22701372.899312701</v>
      </c>
      <c r="M47" s="3">
        <v>25919256.649312697</v>
      </c>
      <c r="N47" s="3">
        <v>27004109.379312698</v>
      </c>
      <c r="O47" s="3">
        <v>27738507.809312697</v>
      </c>
      <c r="P47" s="3">
        <v>31332949.509612698</v>
      </c>
      <c r="Q47" s="3">
        <v>32568598.099612698</v>
      </c>
      <c r="R47" s="3">
        <v>33052499.696437798</v>
      </c>
      <c r="S47" s="3">
        <v>34216693.176497497</v>
      </c>
      <c r="T47" s="3">
        <v>35137040.806497492</v>
      </c>
      <c r="U47" s="3">
        <v>35963616.6264975</v>
      </c>
      <c r="V47" s="3">
        <v>37041314.596497498</v>
      </c>
      <c r="W47" s="3">
        <v>37394747.081407502</v>
      </c>
      <c r="X47" s="3">
        <v>38023543.975316308</v>
      </c>
      <c r="Y47" s="3">
        <v>39995146.315316297</v>
      </c>
      <c r="Z47" s="3">
        <v>41477832.825316295</v>
      </c>
      <c r="AA47" s="3">
        <v>42320947.315316297</v>
      </c>
      <c r="AB47" s="3">
        <v>42675361.965316296</v>
      </c>
      <c r="AC47" s="3">
        <v>43692720.845316291</v>
      </c>
      <c r="AD47" s="3">
        <v>44089338.935316294</v>
      </c>
      <c r="AE47" s="3">
        <v>45637182.695316292</v>
      </c>
      <c r="AF47" s="3">
        <v>46842001.845316291</v>
      </c>
      <c r="AG47" s="3">
        <v>47136991.485816292</v>
      </c>
      <c r="AH47" s="3">
        <v>47213816.825816296</v>
      </c>
      <c r="AI47" s="3">
        <v>47309048.095816292</v>
      </c>
      <c r="AJ47" s="3">
        <v>47500818.315816298</v>
      </c>
      <c r="AK47" s="4">
        <f>AJ47*$AK$82</f>
        <v>47677858.792462207</v>
      </c>
      <c r="AL47" s="16">
        <f t="shared" ref="AL47:AL81" si="32">AK47</f>
        <v>47677858.792462207</v>
      </c>
      <c r="AM47" s="20">
        <f>AL47-AJ47</f>
        <v>177040.47664590925</v>
      </c>
      <c r="AN47" s="17">
        <f>Предявени!AJ47-AJ47</f>
        <v>12245651.944290735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173868</v>
      </c>
      <c r="C48" s="3">
        <v>521732.32396329998</v>
      </c>
      <c r="D48" s="3">
        <v>1311524.3321898999</v>
      </c>
      <c r="E48" s="3">
        <v>2713495.8115898999</v>
      </c>
      <c r="F48" s="3">
        <v>4557567.2070297003</v>
      </c>
      <c r="G48" s="3">
        <v>6588773.5792351989</v>
      </c>
      <c r="H48" s="3">
        <v>8885820.5092351995</v>
      </c>
      <c r="I48" s="3">
        <v>13058861.849235201</v>
      </c>
      <c r="J48" s="3">
        <v>15530951.349235201</v>
      </c>
      <c r="K48" s="3">
        <v>17587696.449235197</v>
      </c>
      <c r="L48" s="3">
        <v>18190415.938735198</v>
      </c>
      <c r="M48" s="3">
        <v>19587024.173982494</v>
      </c>
      <c r="N48" s="3">
        <v>22849333.963982496</v>
      </c>
      <c r="O48" s="3">
        <v>24055170.223982498</v>
      </c>
      <c r="P48" s="3">
        <v>24971550.041438602</v>
      </c>
      <c r="Q48" s="3">
        <v>25328806.1755776</v>
      </c>
      <c r="R48" s="3">
        <v>26098200.865577601</v>
      </c>
      <c r="S48" s="3">
        <v>27969346.720962204</v>
      </c>
      <c r="T48" s="3">
        <v>29813824.480962206</v>
      </c>
      <c r="U48" s="3">
        <v>30579163.320962206</v>
      </c>
      <c r="V48" s="3">
        <v>31113659.240962204</v>
      </c>
      <c r="W48" s="3">
        <v>31403203.830962203</v>
      </c>
      <c r="X48" s="3">
        <v>31730700.852668703</v>
      </c>
      <c r="Y48" s="3">
        <v>32283525.983988702</v>
      </c>
      <c r="Z48" s="3">
        <v>32733015.8931887</v>
      </c>
      <c r="AA48" s="3">
        <v>33059194.996488705</v>
      </c>
      <c r="AB48" s="3">
        <v>33668409.729759902</v>
      </c>
      <c r="AC48" s="3">
        <v>34709806.999759898</v>
      </c>
      <c r="AD48" s="3">
        <v>34847190.848926298</v>
      </c>
      <c r="AE48" s="3">
        <v>35116345.998926297</v>
      </c>
      <c r="AF48" s="3">
        <v>36425948.978926301</v>
      </c>
      <c r="AG48" s="3">
        <v>36523602.062926292</v>
      </c>
      <c r="AH48" s="3">
        <v>36534945.472926304</v>
      </c>
      <c r="AI48" s="3">
        <v>36579041.652926296</v>
      </c>
      <c r="AJ48" s="4">
        <f>AI48*$AJ$82</f>
        <v>36709088.988403477</v>
      </c>
      <c r="AK48" s="4">
        <f t="shared" ref="AK48:AK81" si="34">AJ48*$AK$82</f>
        <v>36845907.57052841</v>
      </c>
      <c r="AL48" s="16">
        <f t="shared" si="32"/>
        <v>36845907.57052841</v>
      </c>
      <c r="AM48" s="20">
        <f>AL48-AI48</f>
        <v>266865.91760211438</v>
      </c>
      <c r="AN48" s="17">
        <f>Предявени!AI48-AI48</f>
        <v>4517447.909556739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246093.41999999998</v>
      </c>
      <c r="C49" s="3">
        <v>501625.68172570004</v>
      </c>
      <c r="D49" s="3">
        <v>1487984.9766711001</v>
      </c>
      <c r="E49" s="3">
        <v>2861041.114393</v>
      </c>
      <c r="F49" s="3">
        <v>5460333.1009491002</v>
      </c>
      <c r="G49" s="3">
        <v>7679056.7481362997</v>
      </c>
      <c r="H49" s="3">
        <v>9123252.3364343997</v>
      </c>
      <c r="I49" s="3">
        <v>13569996.0939948</v>
      </c>
      <c r="J49" s="3">
        <v>16219783.7899948</v>
      </c>
      <c r="K49" s="3">
        <v>19873165.689994801</v>
      </c>
      <c r="L49" s="3">
        <v>22022941.534089699</v>
      </c>
      <c r="M49" s="3">
        <v>24188380.364089701</v>
      </c>
      <c r="N49" s="3">
        <v>27049079.895464297</v>
      </c>
      <c r="O49" s="3">
        <v>30193215.224464297</v>
      </c>
      <c r="P49" s="3">
        <v>31803752.2844643</v>
      </c>
      <c r="Q49" s="3">
        <v>33418488.9244643</v>
      </c>
      <c r="R49" s="3">
        <v>35153760.404464297</v>
      </c>
      <c r="S49" s="3">
        <v>36625962.344464302</v>
      </c>
      <c r="T49" s="3">
        <v>39028604.1044643</v>
      </c>
      <c r="U49" s="3">
        <v>39821471.864464305</v>
      </c>
      <c r="V49" s="3">
        <v>42218129.647527002</v>
      </c>
      <c r="W49" s="3">
        <v>43212277.008961007</v>
      </c>
      <c r="X49" s="3">
        <v>44800987.028963797</v>
      </c>
      <c r="Y49" s="3">
        <v>45109818.093563795</v>
      </c>
      <c r="Z49" s="3">
        <v>46119671.663563795</v>
      </c>
      <c r="AA49" s="3">
        <v>46930005.913563795</v>
      </c>
      <c r="AB49" s="3">
        <v>47121763.153563797</v>
      </c>
      <c r="AC49" s="3">
        <v>47810542.2835638</v>
      </c>
      <c r="AD49" s="3">
        <v>48649676.486313805</v>
      </c>
      <c r="AE49" s="3">
        <v>48782990.026313804</v>
      </c>
      <c r="AF49" s="3">
        <v>49072591.586313799</v>
      </c>
      <c r="AG49" s="3">
        <v>49720206.846313804</v>
      </c>
      <c r="AH49" s="3">
        <v>49910534.526313797</v>
      </c>
      <c r="AI49" s="4">
        <f>AH49*$AI$82</f>
        <v>50405262.025864147</v>
      </c>
      <c r="AJ49" s="4">
        <f t="shared" ref="AJ49:AJ81" si="35">AI49*$AJ$82</f>
        <v>50584464.917035796</v>
      </c>
      <c r="AK49" s="4">
        <f t="shared" si="34"/>
        <v>50772998.464400142</v>
      </c>
      <c r="AL49" s="16">
        <f t="shared" si="32"/>
        <v>50772998.464400142</v>
      </c>
      <c r="AM49" s="20">
        <f>AL49-AH49</f>
        <v>862463.93808634579</v>
      </c>
      <c r="AN49" s="17">
        <f>Предявени!AH49-AH49</f>
        <v>2452919.2839319855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281277.18</v>
      </c>
      <c r="C50" s="3">
        <v>940737.7699999999</v>
      </c>
      <c r="D50" s="3">
        <v>2810297.6491961004</v>
      </c>
      <c r="E50" s="3">
        <v>5014317.3506129999</v>
      </c>
      <c r="F50" s="3">
        <v>6763612.4045751002</v>
      </c>
      <c r="G50" s="3">
        <v>9469728.9242915995</v>
      </c>
      <c r="H50" s="3">
        <v>12145865.938079</v>
      </c>
      <c r="I50" s="3">
        <v>14974619.451878</v>
      </c>
      <c r="J50" s="3">
        <v>20220163.071877997</v>
      </c>
      <c r="K50" s="3">
        <v>23916055.643077001</v>
      </c>
      <c r="L50" s="3">
        <v>28166283.093077</v>
      </c>
      <c r="M50" s="3">
        <v>33067040.975784298</v>
      </c>
      <c r="N50" s="3">
        <v>35447474.175784297</v>
      </c>
      <c r="O50" s="3">
        <v>40732554.345784307</v>
      </c>
      <c r="P50" s="3">
        <v>42235134.985784307</v>
      </c>
      <c r="Q50" s="3">
        <v>43330568.605784297</v>
      </c>
      <c r="R50" s="3">
        <v>44604322.231111795</v>
      </c>
      <c r="S50" s="3">
        <v>46534939.453495204</v>
      </c>
      <c r="T50" s="3">
        <v>49304555.717404298</v>
      </c>
      <c r="U50" s="3">
        <v>53480319.136404306</v>
      </c>
      <c r="V50" s="3">
        <v>55036680.72645019</v>
      </c>
      <c r="W50" s="3">
        <v>56560578.001450188</v>
      </c>
      <c r="X50" s="3">
        <v>57429047.321450196</v>
      </c>
      <c r="Y50" s="3">
        <v>57903934.061450198</v>
      </c>
      <c r="Z50" s="3">
        <v>59717283.601450197</v>
      </c>
      <c r="AA50" s="3">
        <v>60720384.7710502</v>
      </c>
      <c r="AB50" s="3">
        <v>61195430.5910502</v>
      </c>
      <c r="AC50" s="3">
        <v>62241723.161050193</v>
      </c>
      <c r="AD50" s="3">
        <v>63502099.281050198</v>
      </c>
      <c r="AE50" s="3">
        <v>65065613.301050194</v>
      </c>
      <c r="AF50" s="3">
        <v>65697739.541050196</v>
      </c>
      <c r="AG50" s="3">
        <v>66146985.271050192</v>
      </c>
      <c r="AH50" s="4">
        <f>AG50*$AH$82</f>
        <v>66293645.067862742</v>
      </c>
      <c r="AI50" s="4">
        <f t="shared" ref="AI50:AI81" si="36">AH50*$AI$82</f>
        <v>66950766.646939613</v>
      </c>
      <c r="AJ50" s="4">
        <f t="shared" si="35"/>
        <v>67188792.806651548</v>
      </c>
      <c r="AK50" s="4">
        <f t="shared" si="34"/>
        <v>67439212.406260669</v>
      </c>
      <c r="AL50" s="16">
        <f t="shared" si="32"/>
        <v>67439212.406260669</v>
      </c>
      <c r="AM50" s="20">
        <f>AL50-AG50</f>
        <v>1292227.1352104768</v>
      </c>
      <c r="AN50" s="17">
        <f>Предявени!AG50-AG50</f>
        <v>10300782.553043284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273597.93000000005</v>
      </c>
      <c r="C51" s="3">
        <v>906249.00600000005</v>
      </c>
      <c r="D51" s="3">
        <v>2545081.8282517004</v>
      </c>
      <c r="E51" s="3">
        <v>4477858.5699856998</v>
      </c>
      <c r="F51" s="3">
        <v>6310848.3870203001</v>
      </c>
      <c r="G51" s="3">
        <v>8521712.2270203009</v>
      </c>
      <c r="H51" s="3">
        <v>11010563.5162095</v>
      </c>
      <c r="I51" s="3">
        <v>12290461.0915174</v>
      </c>
      <c r="J51" s="3">
        <v>14357805.206282601</v>
      </c>
      <c r="K51" s="3">
        <v>17603772.942761701</v>
      </c>
      <c r="L51" s="3">
        <v>19682136.707101401</v>
      </c>
      <c r="M51" s="3">
        <v>22339066.3171014</v>
      </c>
      <c r="N51" s="3">
        <v>25809472.537101403</v>
      </c>
      <c r="O51" s="3">
        <v>27718546.957101393</v>
      </c>
      <c r="P51" s="3">
        <v>29348053.067101397</v>
      </c>
      <c r="Q51" s="3">
        <v>35919494.560849302</v>
      </c>
      <c r="R51" s="3">
        <v>37048972.597748898</v>
      </c>
      <c r="S51" s="3">
        <v>39448385.431689195</v>
      </c>
      <c r="T51" s="3">
        <v>42929678.040326603</v>
      </c>
      <c r="U51" s="3">
        <v>44674625.458386198</v>
      </c>
      <c r="V51" s="3">
        <v>47664206.618386202</v>
      </c>
      <c r="W51" s="3">
        <v>50195581.469099306</v>
      </c>
      <c r="X51" s="3">
        <v>50812645.76909931</v>
      </c>
      <c r="Y51" s="3">
        <v>51238306.059099294</v>
      </c>
      <c r="Z51" s="3">
        <v>51905419.259099297</v>
      </c>
      <c r="AA51" s="3">
        <v>52944375.787299305</v>
      </c>
      <c r="AB51" s="3">
        <v>53433250.287299305</v>
      </c>
      <c r="AC51" s="3">
        <v>54946356.897299305</v>
      </c>
      <c r="AD51" s="3">
        <v>55879032.387299307</v>
      </c>
      <c r="AE51" s="3">
        <v>56318657.787299305</v>
      </c>
      <c r="AF51" s="3">
        <v>57679229.967299305</v>
      </c>
      <c r="AG51" s="4">
        <f>AF51*$AG$82</f>
        <v>58205472.213457115</v>
      </c>
      <c r="AH51" s="4">
        <f t="shared" ref="AH51:AH81" si="37">AG51*$AH$82</f>
        <v>58334524.243466109</v>
      </c>
      <c r="AI51" s="4">
        <f t="shared" si="36"/>
        <v>58912752.739520662</v>
      </c>
      <c r="AJ51" s="4">
        <f t="shared" si="35"/>
        <v>59122201.816729814</v>
      </c>
      <c r="AK51" s="4">
        <f t="shared" si="34"/>
        <v>59342556.395053029</v>
      </c>
      <c r="AL51" s="16">
        <f t="shared" si="32"/>
        <v>59342556.395053029</v>
      </c>
      <c r="AM51" s="20">
        <f>AL51-AF51</f>
        <v>1663326.4277537242</v>
      </c>
      <c r="AN51" s="17">
        <f>Предявени!AF51-AF51</f>
        <v>9062256.1192480773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100356.16</v>
      </c>
      <c r="C52" s="3">
        <v>375908.39383949997</v>
      </c>
      <c r="D52" s="3">
        <v>1183589.3448395</v>
      </c>
      <c r="E52" s="3">
        <v>2296652.3968394999</v>
      </c>
      <c r="F52" s="3">
        <v>4095545.1530395001</v>
      </c>
      <c r="G52" s="3">
        <v>6645776.6455683997</v>
      </c>
      <c r="H52" s="3">
        <v>8152032.993692901</v>
      </c>
      <c r="I52" s="3">
        <v>11055242.032305101</v>
      </c>
      <c r="J52" s="3">
        <v>15653285.030037299</v>
      </c>
      <c r="K52" s="3">
        <v>17009383.030037295</v>
      </c>
      <c r="L52" s="3">
        <v>17790689.050037298</v>
      </c>
      <c r="M52" s="3">
        <v>19454487.555994302</v>
      </c>
      <c r="N52" s="3">
        <v>22887737.955994301</v>
      </c>
      <c r="O52" s="3">
        <v>24830320.515994303</v>
      </c>
      <c r="P52" s="3">
        <v>27159471.277777281</v>
      </c>
      <c r="Q52" s="3">
        <v>29744819.63777728</v>
      </c>
      <c r="R52" s="3">
        <v>32605084.757777277</v>
      </c>
      <c r="S52" s="3">
        <v>35246876.500291981</v>
      </c>
      <c r="T52" s="3">
        <v>37431656.861767776</v>
      </c>
      <c r="U52" s="3">
        <v>59757557.890635274</v>
      </c>
      <c r="V52" s="3">
        <v>61248116.959325492</v>
      </c>
      <c r="W52" s="3">
        <v>62686447.0918255</v>
      </c>
      <c r="X52" s="3">
        <v>63475790.975078702</v>
      </c>
      <c r="Y52" s="3">
        <v>65758449.015078694</v>
      </c>
      <c r="Z52" s="3">
        <v>67209408.965078697</v>
      </c>
      <c r="AA52" s="3">
        <v>68861397.315078706</v>
      </c>
      <c r="AB52" s="3">
        <v>69803758.198657721</v>
      </c>
      <c r="AC52" s="3">
        <v>70732874.338657722</v>
      </c>
      <c r="AD52" s="3">
        <v>71977807.068657726</v>
      </c>
      <c r="AE52" s="3">
        <v>72562165.088657722</v>
      </c>
      <c r="AF52" s="4">
        <f>AE52*$AF$82</f>
        <v>73774930.19583188</v>
      </c>
      <c r="AG52" s="4">
        <f t="shared" ref="AG52:AG81" si="38">AF52*$AG$82</f>
        <v>74448023.179188296</v>
      </c>
      <c r="AH52" s="4">
        <f t="shared" si="37"/>
        <v>74613087.874243036</v>
      </c>
      <c r="AI52" s="4">
        <f t="shared" si="36"/>
        <v>75352674.150929645</v>
      </c>
      <c r="AJ52" s="4">
        <f t="shared" si="35"/>
        <v>75620571.12284565</v>
      </c>
      <c r="AK52" s="4">
        <f t="shared" si="34"/>
        <v>75902416.834782928</v>
      </c>
      <c r="AL52" s="16">
        <f t="shared" si="32"/>
        <v>75902416.834782928</v>
      </c>
      <c r="AM52" s="20">
        <f>AL52-AE52</f>
        <v>3340251.7461252064</v>
      </c>
      <c r="AN52" s="17">
        <f>Предявени!AE52-AE52</f>
        <v>3458373.9660540372</v>
      </c>
      <c r="AO52" s="18">
        <f t="shared" si="33"/>
        <v>0</v>
      </c>
    </row>
    <row r="53" spans="1:41" x14ac:dyDescent="0.2">
      <c r="A53" s="2" t="s">
        <v>30</v>
      </c>
      <c r="B53" s="3">
        <v>112854.08</v>
      </c>
      <c r="C53" s="3">
        <v>784314.26342420012</v>
      </c>
      <c r="D53" s="3">
        <v>1727214.9626077998</v>
      </c>
      <c r="E53" s="3">
        <v>2875585.8120911</v>
      </c>
      <c r="F53" s="3">
        <v>4322775.8078287998</v>
      </c>
      <c r="G53" s="3">
        <v>5469457.3442378007</v>
      </c>
      <c r="H53" s="3">
        <v>9765572.2978135999</v>
      </c>
      <c r="I53" s="3">
        <v>11674975.487813599</v>
      </c>
      <c r="J53" s="3">
        <v>14002389.857813599</v>
      </c>
      <c r="K53" s="3">
        <v>16354745.537813602</v>
      </c>
      <c r="L53" s="3">
        <v>17958063.9205136</v>
      </c>
      <c r="M53" s="3">
        <v>20691588.03187054</v>
      </c>
      <c r="N53" s="3">
        <v>23211806.933298562</v>
      </c>
      <c r="O53" s="3">
        <v>24609572.441491559</v>
      </c>
      <c r="P53" s="3">
        <v>27732592.89958296</v>
      </c>
      <c r="Q53" s="3">
        <v>29776847.48005696</v>
      </c>
      <c r="R53" s="3">
        <v>32138040.424500041</v>
      </c>
      <c r="S53" s="3">
        <v>34126805.310752936</v>
      </c>
      <c r="T53" s="3">
        <v>35017003.820752941</v>
      </c>
      <c r="U53" s="3">
        <v>35462390.247507341</v>
      </c>
      <c r="V53" s="3">
        <v>36888525.507507339</v>
      </c>
      <c r="W53" s="3">
        <v>38165175.667507336</v>
      </c>
      <c r="X53" s="3">
        <v>40011772.117507339</v>
      </c>
      <c r="Y53" s="3">
        <v>41018707.180742353</v>
      </c>
      <c r="Z53" s="3">
        <v>41389610.340742342</v>
      </c>
      <c r="AA53" s="3">
        <v>41924499.680742338</v>
      </c>
      <c r="AB53" s="3">
        <v>43412072.610742345</v>
      </c>
      <c r="AC53" s="3">
        <v>43689303.614395142</v>
      </c>
      <c r="AD53" s="3">
        <v>45036945.39921274</v>
      </c>
      <c r="AE53" s="4">
        <f>AD53*$AE$82</f>
        <v>45610243.865085378</v>
      </c>
      <c r="AF53" s="4">
        <f t="shared" ref="AF53:AF81" si="39">AE53*$AF$82</f>
        <v>46372549.01711186</v>
      </c>
      <c r="AG53" s="4">
        <f t="shared" si="38"/>
        <v>46795633.624320783</v>
      </c>
      <c r="AH53" s="4">
        <f t="shared" si="37"/>
        <v>46899387.984265305</v>
      </c>
      <c r="AI53" s="4">
        <f t="shared" si="36"/>
        <v>47364268.13768591</v>
      </c>
      <c r="AJ53" s="4">
        <f t="shared" si="35"/>
        <v>47532659.560473219</v>
      </c>
      <c r="AK53" s="4">
        <f t="shared" si="34"/>
        <v>47709818.712740533</v>
      </c>
      <c r="AL53" s="16">
        <f t="shared" si="32"/>
        <v>47709818.712740533</v>
      </c>
      <c r="AM53" s="20">
        <f>AL53-AD53</f>
        <v>2672873.3135277927</v>
      </c>
      <c r="AN53" s="17">
        <f>Предявени!AD53-AD53</f>
        <v>9096895.210462831</v>
      </c>
      <c r="AO53" s="18">
        <f t="shared" si="33"/>
        <v>0</v>
      </c>
    </row>
    <row r="54" spans="1:41" x14ac:dyDescent="0.2">
      <c r="A54" s="1" t="s">
        <v>29</v>
      </c>
      <c r="B54" s="3">
        <v>159620.76999999999</v>
      </c>
      <c r="C54" s="3">
        <v>910615.53485870012</v>
      </c>
      <c r="D54" s="3">
        <v>2353936.4263278996</v>
      </c>
      <c r="E54" s="3">
        <v>4047143.5863278997</v>
      </c>
      <c r="F54" s="3">
        <v>6635897.3853639001</v>
      </c>
      <c r="G54" s="3">
        <v>8544943.925363902</v>
      </c>
      <c r="H54" s="3">
        <v>14006358.681726402</v>
      </c>
      <c r="I54" s="3">
        <v>15956191.4232987</v>
      </c>
      <c r="J54" s="3">
        <v>18242871.743298702</v>
      </c>
      <c r="K54" s="3">
        <v>20242496.823162496</v>
      </c>
      <c r="L54" s="3">
        <v>23248421.870254003</v>
      </c>
      <c r="M54" s="3">
        <v>24780726.391651299</v>
      </c>
      <c r="N54" s="3">
        <v>28591302.711651299</v>
      </c>
      <c r="O54" s="3">
        <v>31741982.141651303</v>
      </c>
      <c r="P54" s="3">
        <v>34603008.211651303</v>
      </c>
      <c r="Q54" s="3">
        <v>36831015.1657295</v>
      </c>
      <c r="R54" s="3">
        <v>41409981.044954106</v>
      </c>
      <c r="S54" s="3">
        <v>44863157.794954106</v>
      </c>
      <c r="T54" s="3">
        <v>48057593.544954099</v>
      </c>
      <c r="U54" s="3">
        <v>50108966.199281298</v>
      </c>
      <c r="V54" s="3">
        <v>51776057.529281303</v>
      </c>
      <c r="W54" s="3">
        <v>53726966.299281299</v>
      </c>
      <c r="X54" s="3">
        <v>54945550.399281293</v>
      </c>
      <c r="Y54" s="3">
        <v>57489464.749281295</v>
      </c>
      <c r="Z54" s="3">
        <v>58843460.809281297</v>
      </c>
      <c r="AA54" s="3">
        <v>60770125.609281301</v>
      </c>
      <c r="AB54" s="3">
        <v>61462724.229281299</v>
      </c>
      <c r="AC54" s="3">
        <v>61960986.779281296</v>
      </c>
      <c r="AD54" s="4">
        <f>AC54*$AD$82</f>
        <v>62907361.555683173</v>
      </c>
      <c r="AE54" s="4">
        <f t="shared" ref="AE54:AE81" si="40">AD54*$AE$82</f>
        <v>63708141.749639198</v>
      </c>
      <c r="AF54" s="4">
        <f t="shared" si="39"/>
        <v>64772925.459751301</v>
      </c>
      <c r="AG54" s="4">
        <f t="shared" si="38"/>
        <v>65363887.749009959</v>
      </c>
      <c r="AH54" s="4">
        <f t="shared" si="37"/>
        <v>65508811.277374357</v>
      </c>
      <c r="AI54" s="4">
        <f t="shared" si="36"/>
        <v>66158153.359348744</v>
      </c>
      <c r="AJ54" s="4">
        <f t="shared" si="35"/>
        <v>66393361.587221645</v>
      </c>
      <c r="AK54" s="4">
        <f t="shared" si="34"/>
        <v>66640816.532173865</v>
      </c>
      <c r="AL54" s="16">
        <f t="shared" si="32"/>
        <v>66640816.532173865</v>
      </c>
      <c r="AM54" s="20">
        <f>AL54-AC54</f>
        <v>4679829.7528925687</v>
      </c>
      <c r="AN54" s="17">
        <f>Предявени!AC54-AC54</f>
        <v>10293819.938131474</v>
      </c>
      <c r="AO54" s="18">
        <f t="shared" si="33"/>
        <v>0</v>
      </c>
    </row>
    <row r="55" spans="1:41" x14ac:dyDescent="0.2">
      <c r="A55" s="1" t="s">
        <v>28</v>
      </c>
      <c r="B55" s="3">
        <v>499132.51</v>
      </c>
      <c r="C55" s="3">
        <v>1458932.2081389001</v>
      </c>
      <c r="D55" s="3">
        <v>3015927.5952522997</v>
      </c>
      <c r="E55" s="3">
        <v>7195069.8921564994</v>
      </c>
      <c r="F55" s="3">
        <v>9669297.1507265009</v>
      </c>
      <c r="G55" s="3">
        <v>14303570.044574099</v>
      </c>
      <c r="H55" s="3">
        <v>19974839.861860298</v>
      </c>
      <c r="I55" s="3">
        <v>22350141.990391899</v>
      </c>
      <c r="J55" s="3">
        <v>23725040.467261497</v>
      </c>
      <c r="K55" s="3">
        <v>25542618.478923798</v>
      </c>
      <c r="L55" s="3">
        <v>27839664.568805199</v>
      </c>
      <c r="M55" s="3">
        <v>31494049.318805195</v>
      </c>
      <c r="N55" s="3">
        <v>35260488.653113991</v>
      </c>
      <c r="O55" s="3">
        <v>41649656.879072607</v>
      </c>
      <c r="P55" s="3">
        <v>45886499.459072597</v>
      </c>
      <c r="Q55" s="3">
        <v>48867461.624438502</v>
      </c>
      <c r="R55" s="3">
        <v>50926707.971376896</v>
      </c>
      <c r="S55" s="3">
        <v>52775775.036356099</v>
      </c>
      <c r="T55" s="3">
        <v>54858047.426356107</v>
      </c>
      <c r="U55" s="3">
        <v>56290408.792625189</v>
      </c>
      <c r="V55" s="3">
        <v>58619458.522652499</v>
      </c>
      <c r="W55" s="3">
        <v>61303652.062652498</v>
      </c>
      <c r="X55" s="3">
        <v>62523004.1626525</v>
      </c>
      <c r="Y55" s="3">
        <v>64962979.492783703</v>
      </c>
      <c r="Z55" s="3">
        <v>66697851.60278368</v>
      </c>
      <c r="AA55" s="3">
        <v>69020583.542783678</v>
      </c>
      <c r="AB55" s="3">
        <v>69618398.300537482</v>
      </c>
      <c r="AC55" s="4">
        <f>AB55*$AC$82</f>
        <v>70779170.587544933</v>
      </c>
      <c r="AD55" s="4">
        <f t="shared" ref="AD55:AD81" si="41">AC55*$AD$82</f>
        <v>71860231.836251453</v>
      </c>
      <c r="AE55" s="4">
        <f t="shared" si="40"/>
        <v>72774977.725516304</v>
      </c>
      <c r="AF55" s="4">
        <f t="shared" si="39"/>
        <v>73991299.668956757</v>
      </c>
      <c r="AG55" s="4">
        <f t="shared" si="38"/>
        <v>74666366.720926806</v>
      </c>
      <c r="AH55" s="4">
        <f t="shared" si="37"/>
        <v>74831915.522994667</v>
      </c>
      <c r="AI55" s="4">
        <f t="shared" si="36"/>
        <v>75573670.881950706</v>
      </c>
      <c r="AJ55" s="4">
        <f t="shared" si="35"/>
        <v>75842353.550667927</v>
      </c>
      <c r="AK55" s="4">
        <f t="shared" si="34"/>
        <v>76125025.868716955</v>
      </c>
      <c r="AL55" s="16">
        <f t="shared" si="32"/>
        <v>76125025.868716955</v>
      </c>
      <c r="AM55" s="20">
        <f>AL55-AB55</f>
        <v>6506627.5681794733</v>
      </c>
      <c r="AN55" s="17">
        <f>Предявени!AB55-AB55</f>
        <v>6639699.3342342228</v>
      </c>
      <c r="AO55" s="18">
        <f t="shared" si="33"/>
        <v>0</v>
      </c>
    </row>
    <row r="56" spans="1:41" x14ac:dyDescent="0.2">
      <c r="A56" s="1" t="s">
        <v>27</v>
      </c>
      <c r="B56" s="3">
        <v>218381.45</v>
      </c>
      <c r="C56" s="3">
        <v>1089407.8567723001</v>
      </c>
      <c r="D56" s="3">
        <v>2187517.2283426998</v>
      </c>
      <c r="E56" s="3">
        <v>3586012.2972145998</v>
      </c>
      <c r="F56" s="3">
        <v>5826259.3482971005</v>
      </c>
      <c r="G56" s="3">
        <v>8219283.8059084006</v>
      </c>
      <c r="H56" s="3">
        <v>10071842.0564803</v>
      </c>
      <c r="I56" s="3">
        <v>11308561.1824803</v>
      </c>
      <c r="J56" s="3">
        <v>13152520.235434299</v>
      </c>
      <c r="K56" s="3">
        <v>15025041.2854343</v>
      </c>
      <c r="L56" s="3">
        <v>17152071.111827001</v>
      </c>
      <c r="M56" s="3">
        <v>19908575.276240099</v>
      </c>
      <c r="N56" s="3">
        <v>21887017.9271148</v>
      </c>
      <c r="O56" s="3">
        <v>25296644.2439458</v>
      </c>
      <c r="P56" s="3">
        <v>28716114.312941004</v>
      </c>
      <c r="Q56" s="3">
        <v>30704949.374037698</v>
      </c>
      <c r="R56" s="3">
        <v>32352551.5838685</v>
      </c>
      <c r="S56" s="3">
        <v>34968559.808973305</v>
      </c>
      <c r="T56" s="3">
        <v>38051653.863563292</v>
      </c>
      <c r="U56" s="3">
        <v>40362445.5081065</v>
      </c>
      <c r="V56" s="3">
        <v>41609766.204434201</v>
      </c>
      <c r="W56" s="3">
        <v>42869245.754434206</v>
      </c>
      <c r="X56" s="3">
        <v>43440468.094434202</v>
      </c>
      <c r="Y56" s="3">
        <v>45279373.654944807</v>
      </c>
      <c r="Z56" s="3">
        <v>46081130.104944795</v>
      </c>
      <c r="AA56" s="3">
        <v>47837531.5849448</v>
      </c>
      <c r="AB56" s="4">
        <f>AA56*$AB$82</f>
        <v>48456444.141814135</v>
      </c>
      <c r="AC56" s="4">
        <f t="shared" ref="AC56:AC81" si="42">AB56*$AC$82</f>
        <v>49264375.649286173</v>
      </c>
      <c r="AD56" s="4">
        <f t="shared" si="41"/>
        <v>50016825.939591445</v>
      </c>
      <c r="AE56" s="4">
        <f t="shared" si="40"/>
        <v>50653515.868822031</v>
      </c>
      <c r="AF56" s="4">
        <f t="shared" si="39"/>
        <v>51500111.5640627</v>
      </c>
      <c r="AG56" s="4">
        <f t="shared" si="38"/>
        <v>51969978.00302548</v>
      </c>
      <c r="AH56" s="4">
        <f t="shared" si="37"/>
        <v>52085204.817717701</v>
      </c>
      <c r="AI56" s="4">
        <f t="shared" si="36"/>
        <v>52601488.271453343</v>
      </c>
      <c r="AJ56" s="4">
        <f t="shared" si="35"/>
        <v>52788499.277830794</v>
      </c>
      <c r="AK56" s="4">
        <f t="shared" si="34"/>
        <v>52985247.489860177</v>
      </c>
      <c r="AL56" s="16">
        <f t="shared" si="32"/>
        <v>52985247.489860177</v>
      </c>
      <c r="AM56" s="20">
        <f>AL56-AA56</f>
        <v>5147715.9049153775</v>
      </c>
      <c r="AN56" s="17">
        <f>Предявени!AA56-AA56</f>
        <v>18084353.930306129</v>
      </c>
      <c r="AO56" s="18">
        <f t="shared" si="33"/>
        <v>0</v>
      </c>
    </row>
    <row r="57" spans="1:41" x14ac:dyDescent="0.2">
      <c r="A57" s="1" t="s">
        <v>26</v>
      </c>
      <c r="B57" s="3">
        <v>293240.78649999999</v>
      </c>
      <c r="C57" s="3">
        <v>1445114.8455872999</v>
      </c>
      <c r="D57" s="3">
        <v>2708508.8111765999</v>
      </c>
      <c r="E57" s="3">
        <v>5007000.3823747989</v>
      </c>
      <c r="F57" s="3">
        <v>7641657.978450099</v>
      </c>
      <c r="G57" s="3">
        <v>9397129.5412054006</v>
      </c>
      <c r="H57" s="3">
        <v>10572746.8122654</v>
      </c>
      <c r="I57" s="3">
        <v>16435337.755986299</v>
      </c>
      <c r="J57" s="3">
        <v>17947805.327575702</v>
      </c>
      <c r="K57" s="3">
        <v>20660685.401440095</v>
      </c>
      <c r="L57" s="3">
        <v>23176140.852989197</v>
      </c>
      <c r="M57" s="3">
        <v>25104674.297314696</v>
      </c>
      <c r="N57" s="3">
        <v>28256913.868754599</v>
      </c>
      <c r="O57" s="3">
        <v>35800697.098533295</v>
      </c>
      <c r="P57" s="3">
        <v>39663036.758533299</v>
      </c>
      <c r="Q57" s="3">
        <v>44081585.674033307</v>
      </c>
      <c r="R57" s="3">
        <v>46304865.593828596</v>
      </c>
      <c r="S57" s="3">
        <v>47966658.13382861</v>
      </c>
      <c r="T57" s="3">
        <v>50852222.878260992</v>
      </c>
      <c r="U57" s="3">
        <v>52218249.364350796</v>
      </c>
      <c r="V57" s="3">
        <v>53733110.1643508</v>
      </c>
      <c r="W57" s="3">
        <v>55836961.464350797</v>
      </c>
      <c r="X57" s="3">
        <v>56834698.747950792</v>
      </c>
      <c r="Y57" s="3">
        <v>57948089.989123292</v>
      </c>
      <c r="Z57" s="3">
        <v>59349171.913973302</v>
      </c>
      <c r="AA57" s="4">
        <f>Z57*$AA$82</f>
        <v>60783395.966722257</v>
      </c>
      <c r="AB57" s="4">
        <f t="shared" ref="AB57:AB81" si="43">AA57*$AB$82</f>
        <v>61569799.565874614</v>
      </c>
      <c r="AC57" s="4">
        <f t="shared" si="42"/>
        <v>62596374.706890441</v>
      </c>
      <c r="AD57" s="4">
        <f t="shared" si="41"/>
        <v>63552454.220727533</v>
      </c>
      <c r="AE57" s="4">
        <f t="shared" si="40"/>
        <v>64361446.131351672</v>
      </c>
      <c r="AF57" s="4">
        <f t="shared" si="39"/>
        <v>65437148.820487306</v>
      </c>
      <c r="AG57" s="4">
        <f t="shared" si="38"/>
        <v>66034171.218272068</v>
      </c>
      <c r="AH57" s="4">
        <f t="shared" si="37"/>
        <v>66180580.885982133</v>
      </c>
      <c r="AI57" s="4">
        <f t="shared" si="36"/>
        <v>66836581.740536183</v>
      </c>
      <c r="AJ57" s="4">
        <f t="shared" si="35"/>
        <v>67074201.945303462</v>
      </c>
      <c r="AK57" s="4">
        <f t="shared" si="34"/>
        <v>67324194.452886984</v>
      </c>
      <c r="AL57" s="16">
        <f t="shared" si="32"/>
        <v>67324194.452886984</v>
      </c>
      <c r="AM57" s="20">
        <f>AL57-Z57</f>
        <v>7975022.5389136821</v>
      </c>
      <c r="AN57" s="17">
        <f>Предявени!Z57-Z57</f>
        <v>12866821.119929701</v>
      </c>
      <c r="AO57" s="18">
        <f t="shared" si="33"/>
        <v>0</v>
      </c>
    </row>
    <row r="58" spans="1:41" x14ac:dyDescent="0.2">
      <c r="A58" s="2" t="s">
        <v>16</v>
      </c>
      <c r="B58" s="3">
        <v>465047.58884570003</v>
      </c>
      <c r="C58" s="3">
        <v>1286940.8640906001</v>
      </c>
      <c r="D58" s="3">
        <v>6576737.8642956</v>
      </c>
      <c r="E58" s="3">
        <v>9802017.1548415106</v>
      </c>
      <c r="F58" s="3">
        <v>11707171.75455291</v>
      </c>
      <c r="G58" s="3">
        <v>15583259.414446212</v>
      </c>
      <c r="H58" s="3">
        <v>20041020.32967151</v>
      </c>
      <c r="I58" s="3">
        <v>23468642.779672805</v>
      </c>
      <c r="J58" s="3">
        <v>25961882.482400708</v>
      </c>
      <c r="K58" s="3">
        <v>30238297.148317005</v>
      </c>
      <c r="L58" s="3">
        <v>34145792.367740303</v>
      </c>
      <c r="M58" s="3">
        <v>39836498.053510711</v>
      </c>
      <c r="N58" s="3">
        <v>43464532.36233151</v>
      </c>
      <c r="O58" s="3">
        <v>46373154.220059104</v>
      </c>
      <c r="P58" s="3">
        <v>49799392.590186112</v>
      </c>
      <c r="Q58" s="3">
        <v>53376757.074247397</v>
      </c>
      <c r="R58" s="3">
        <v>58455175.406160802</v>
      </c>
      <c r="S58" s="3">
        <v>62421118.161632404</v>
      </c>
      <c r="T58" s="3">
        <v>65892968.002443604</v>
      </c>
      <c r="U58" s="3">
        <v>67348051.650488198</v>
      </c>
      <c r="V58" s="3">
        <v>69382504.119142607</v>
      </c>
      <c r="W58" s="3">
        <v>71538764.771653607</v>
      </c>
      <c r="X58" s="3">
        <v>74033040.348203614</v>
      </c>
      <c r="Y58" s="3">
        <v>75888578.749188825</v>
      </c>
      <c r="Z58" s="4">
        <f>Y58*$Z$82</f>
        <v>77667959.360093623</v>
      </c>
      <c r="AA58" s="4">
        <f t="shared" ref="AA58:AA81" si="44">Z58*$AA$82</f>
        <v>79544872.749949157</v>
      </c>
      <c r="AB58" s="4">
        <f t="shared" si="43"/>
        <v>80574008.638620526</v>
      </c>
      <c r="AC58" s="4">
        <f t="shared" si="42"/>
        <v>81917447.708807915</v>
      </c>
      <c r="AD58" s="4">
        <f t="shared" si="41"/>
        <v>83168631.885957897</v>
      </c>
      <c r="AE58" s="4">
        <f t="shared" si="40"/>
        <v>84227328.221739575</v>
      </c>
      <c r="AF58" s="4">
        <f t="shared" si="39"/>
        <v>85635058.608684689</v>
      </c>
      <c r="AG58" s="4">
        <f t="shared" si="38"/>
        <v>86416358.664487079</v>
      </c>
      <c r="AH58" s="4">
        <f t="shared" si="37"/>
        <v>86607959.317957237</v>
      </c>
      <c r="AI58" s="4">
        <f t="shared" si="36"/>
        <v>87466442.192588463</v>
      </c>
      <c r="AJ58" s="4">
        <f t="shared" si="35"/>
        <v>87777406.53820315</v>
      </c>
      <c r="AK58" s="4">
        <f t="shared" si="34"/>
        <v>88104562.036639914</v>
      </c>
      <c r="AL58" s="16">
        <f t="shared" si="32"/>
        <v>88104562.036639914</v>
      </c>
      <c r="AM58" s="20">
        <f>AL58-Y58</f>
        <v>12215983.287451088</v>
      </c>
      <c r="AN58" s="17">
        <f>Предявени!Y58-Y58</f>
        <v>17825515.928102136</v>
      </c>
      <c r="AO58" s="18">
        <f t="shared" si="33"/>
        <v>0</v>
      </c>
    </row>
    <row r="59" spans="1:41" x14ac:dyDescent="0.2">
      <c r="A59" s="2" t="s">
        <v>15</v>
      </c>
      <c r="B59" s="3">
        <v>686287.8899999999</v>
      </c>
      <c r="C59" s="3">
        <v>1601518.8196619996</v>
      </c>
      <c r="D59" s="3">
        <v>2695864.5998960994</v>
      </c>
      <c r="E59" s="3">
        <v>3785230.1077366997</v>
      </c>
      <c r="F59" s="3">
        <v>7648672.6811248995</v>
      </c>
      <c r="G59" s="3">
        <v>11903671.169303901</v>
      </c>
      <c r="H59" s="3">
        <v>15126732.911384001</v>
      </c>
      <c r="I59" s="3">
        <v>16766145.818060001</v>
      </c>
      <c r="J59" s="3">
        <v>17376167.119704399</v>
      </c>
      <c r="K59" s="3">
        <v>20351541.8098538</v>
      </c>
      <c r="L59" s="3">
        <v>24972887.8615392</v>
      </c>
      <c r="M59" s="3">
        <v>28431926.393815201</v>
      </c>
      <c r="N59" s="3">
        <v>31481230.393815197</v>
      </c>
      <c r="O59" s="3">
        <v>34419171.103303991</v>
      </c>
      <c r="P59" s="3">
        <v>37599152.376563996</v>
      </c>
      <c r="Q59" s="3">
        <v>41324664.2512777</v>
      </c>
      <c r="R59" s="3">
        <v>44045689.903772786</v>
      </c>
      <c r="S59" s="3">
        <v>45839324.60798879</v>
      </c>
      <c r="T59" s="3">
        <v>47119283.477617294</v>
      </c>
      <c r="U59" s="3">
        <v>49090839.887617297</v>
      </c>
      <c r="V59" s="3">
        <v>50932132.761780404</v>
      </c>
      <c r="W59" s="3">
        <v>52510402.933569402</v>
      </c>
      <c r="X59" s="3">
        <v>54944467.273569405</v>
      </c>
      <c r="Y59" s="4">
        <f>X59*$Y$82</f>
        <v>56423140.500486895</v>
      </c>
      <c r="Z59" s="4">
        <f t="shared" ref="Z59:Z81" si="45">Y59*$Z$82</f>
        <v>57746109.567343958</v>
      </c>
      <c r="AA59" s="4">
        <f t="shared" si="44"/>
        <v>59141594.232474752</v>
      </c>
      <c r="AB59" s="4">
        <f t="shared" si="43"/>
        <v>59906756.524319872</v>
      </c>
      <c r="AC59" s="4">
        <f t="shared" si="42"/>
        <v>60905603.157902882</v>
      </c>
      <c r="AD59" s="4">
        <f t="shared" si="41"/>
        <v>61835858.300150804</v>
      </c>
      <c r="AE59" s="4">
        <f t="shared" si="40"/>
        <v>62622998.777489081</v>
      </c>
      <c r="AF59" s="4">
        <f t="shared" si="39"/>
        <v>63669645.990002044</v>
      </c>
      <c r="AG59" s="4">
        <f t="shared" si="38"/>
        <v>64250542.39823854</v>
      </c>
      <c r="AH59" s="4">
        <f t="shared" si="37"/>
        <v>64392997.439153999</v>
      </c>
      <c r="AI59" s="4">
        <f t="shared" si="36"/>
        <v>65031279.255086645</v>
      </c>
      <c r="AJ59" s="4">
        <f t="shared" si="35"/>
        <v>65262481.173115015</v>
      </c>
      <c r="AK59" s="4">
        <f t="shared" si="34"/>
        <v>65505721.209468991</v>
      </c>
      <c r="AL59" s="16">
        <f t="shared" si="32"/>
        <v>65505721.209468991</v>
      </c>
      <c r="AM59" s="20">
        <f>AL59-X59</f>
        <v>10561253.935899585</v>
      </c>
      <c r="AN59" s="17">
        <f>Предявени!X59-X59</f>
        <v>12826291.890158549</v>
      </c>
      <c r="AO59" s="18">
        <f t="shared" si="33"/>
        <v>0</v>
      </c>
    </row>
    <row r="60" spans="1:41" x14ac:dyDescent="0.2">
      <c r="A60" s="2" t="s">
        <v>14</v>
      </c>
      <c r="B60" s="3">
        <v>107670.51000000001</v>
      </c>
      <c r="C60" s="3">
        <v>959265.05159339996</v>
      </c>
      <c r="D60" s="3">
        <v>2622158.8701899997</v>
      </c>
      <c r="E60" s="3">
        <v>3905666.4776900006</v>
      </c>
      <c r="F60" s="3">
        <v>5423807.4146491</v>
      </c>
      <c r="G60" s="3">
        <v>7048171.5975773996</v>
      </c>
      <c r="H60" s="3">
        <v>9366711.8153642025</v>
      </c>
      <c r="I60" s="3">
        <v>11070585.786426103</v>
      </c>
      <c r="J60" s="3">
        <v>14120337.546675902</v>
      </c>
      <c r="K60" s="3">
        <v>16202676.756737603</v>
      </c>
      <c r="L60" s="3">
        <v>18475804.293862399</v>
      </c>
      <c r="M60" s="3">
        <v>20978225.296737395</v>
      </c>
      <c r="N60" s="3">
        <v>24325096.234221499</v>
      </c>
      <c r="O60" s="3">
        <v>26805170.724221498</v>
      </c>
      <c r="P60" s="3">
        <v>29125041.315635897</v>
      </c>
      <c r="Q60" s="3">
        <v>30825306.795635898</v>
      </c>
      <c r="R60" s="3">
        <v>33406715.905043598</v>
      </c>
      <c r="S60" s="3">
        <v>34550629.775043599</v>
      </c>
      <c r="T60" s="3">
        <v>37143362.548412904</v>
      </c>
      <c r="U60" s="3">
        <v>37887471.178051807</v>
      </c>
      <c r="V60" s="3">
        <v>40208089.738051802</v>
      </c>
      <c r="W60" s="3">
        <v>42003021.038051799</v>
      </c>
      <c r="X60" s="4">
        <f>W60*$X$82</f>
        <v>43050879.941270456</v>
      </c>
      <c r="Y60" s="4">
        <f t="shared" ref="Y60:Y81" si="46">X60*$Y$82</f>
        <v>44209471.273996294</v>
      </c>
      <c r="Z60" s="4">
        <f t="shared" si="45"/>
        <v>45246063.041820675</v>
      </c>
      <c r="AA60" s="4">
        <f t="shared" si="44"/>
        <v>46339473.275089592</v>
      </c>
      <c r="AB60" s="4">
        <f t="shared" si="43"/>
        <v>46939004.248750657</v>
      </c>
      <c r="AC60" s="4">
        <f t="shared" si="42"/>
        <v>47721634.941810623</v>
      </c>
      <c r="AD60" s="4">
        <f t="shared" si="41"/>
        <v>48450521.842183389</v>
      </c>
      <c r="AE60" s="4">
        <f t="shared" si="40"/>
        <v>49067273.480125025</v>
      </c>
      <c r="AF60" s="4">
        <f t="shared" si="39"/>
        <v>49887357.570892729</v>
      </c>
      <c r="AG60" s="4">
        <f t="shared" si="38"/>
        <v>50342509.886862762</v>
      </c>
      <c r="AH60" s="4">
        <f t="shared" si="37"/>
        <v>50454128.311206475</v>
      </c>
      <c r="AI60" s="4">
        <f t="shared" si="36"/>
        <v>50954244.067895785</v>
      </c>
      <c r="AJ60" s="4">
        <f t="shared" si="35"/>
        <v>51135398.722934529</v>
      </c>
      <c r="AK60" s="4">
        <f t="shared" si="34"/>
        <v>51325985.657736294</v>
      </c>
      <c r="AL60" s="16">
        <f t="shared" si="32"/>
        <v>51325985.657736294</v>
      </c>
      <c r="AM60" s="20">
        <f>AL60-W60</f>
        <v>9322964.619684495</v>
      </c>
      <c r="AN60" s="17">
        <f>Предявени!W60-W60</f>
        <v>5987581.6095902473</v>
      </c>
      <c r="AO60" s="18">
        <f t="shared" si="33"/>
        <v>3335383.0100942478</v>
      </c>
    </row>
    <row r="61" spans="1:41" x14ac:dyDescent="0.2">
      <c r="A61" s="2" t="s">
        <v>13</v>
      </c>
      <c r="B61" s="3">
        <v>441383.28</v>
      </c>
      <c r="C61" s="3">
        <v>1979836.8076610998</v>
      </c>
      <c r="D61" s="3">
        <v>3502076.0185110001</v>
      </c>
      <c r="E61" s="3">
        <v>5861194.8158761999</v>
      </c>
      <c r="F61" s="3">
        <v>7773825.6880008001</v>
      </c>
      <c r="G61" s="3">
        <v>9868935.9351596031</v>
      </c>
      <c r="H61" s="3">
        <v>11254995.421974411</v>
      </c>
      <c r="I61" s="3">
        <v>12802983.603546901</v>
      </c>
      <c r="J61" s="3">
        <v>16787485.530593902</v>
      </c>
      <c r="K61" s="3">
        <v>19008421.047258504</v>
      </c>
      <c r="L61" s="3">
        <v>21837921.984498303</v>
      </c>
      <c r="M61" s="3">
        <v>25546277.541398101</v>
      </c>
      <c r="N61" s="3">
        <v>28502244.452602305</v>
      </c>
      <c r="O61" s="3">
        <v>32544937.290063698</v>
      </c>
      <c r="P61" s="3">
        <v>35851756.125124194</v>
      </c>
      <c r="Q61" s="3">
        <v>39258952.554903202</v>
      </c>
      <c r="R61" s="3">
        <v>41813276.534903198</v>
      </c>
      <c r="S61" s="3">
        <v>44840665.758926302</v>
      </c>
      <c r="T61" s="3">
        <v>48194438.660845309</v>
      </c>
      <c r="U61" s="3">
        <v>50094535.134014897</v>
      </c>
      <c r="V61" s="3">
        <v>52872993.3140174</v>
      </c>
      <c r="W61" s="4">
        <f>V61*$W$82</f>
        <v>54613743.82646019</v>
      </c>
      <c r="X61" s="4">
        <f t="shared" ref="X61:X81" si="47">W61*$X$82</f>
        <v>55976205.294524953</v>
      </c>
      <c r="Y61" s="4">
        <f t="shared" si="46"/>
        <v>57482644.800095834</v>
      </c>
      <c r="Z61" s="4">
        <f t="shared" si="45"/>
        <v>58830456.358918987</v>
      </c>
      <c r="AA61" s="4">
        <f t="shared" si="44"/>
        <v>60252145.201797239</v>
      </c>
      <c r="AB61" s="4">
        <f t="shared" si="43"/>
        <v>61031675.583240308</v>
      </c>
      <c r="AC61" s="4">
        <f t="shared" si="42"/>
        <v>62049278.391923532</v>
      </c>
      <c r="AD61" s="4">
        <f t="shared" si="41"/>
        <v>62997001.709714368</v>
      </c>
      <c r="AE61" s="4">
        <f t="shared" si="40"/>
        <v>63798922.979343519</v>
      </c>
      <c r="AF61" s="4">
        <f t="shared" si="39"/>
        <v>64865223.958236635</v>
      </c>
      <c r="AG61" s="4">
        <f t="shared" si="38"/>
        <v>65457028.342113882</v>
      </c>
      <c r="AH61" s="4">
        <f t="shared" si="37"/>
        <v>65602158.379972301</v>
      </c>
      <c r="AI61" s="4">
        <f t="shared" si="36"/>
        <v>66252425.745137833</v>
      </c>
      <c r="AJ61" s="4">
        <f t="shared" si="35"/>
        <v>66487969.134131059</v>
      </c>
      <c r="AK61" s="4">
        <f t="shared" si="34"/>
        <v>66735776.691223301</v>
      </c>
      <c r="AL61" s="16">
        <f t="shared" si="32"/>
        <v>66735776.691223301</v>
      </c>
      <c r="AM61" s="20">
        <f>AL61-V61</f>
        <v>13862783.377205901</v>
      </c>
      <c r="AN61" s="17">
        <f>Предявени!V61-V61</f>
        <v>16073647.203070372</v>
      </c>
      <c r="AO61" s="18">
        <f t="shared" si="33"/>
        <v>0</v>
      </c>
    </row>
    <row r="62" spans="1:41" x14ac:dyDescent="0.2">
      <c r="A62" s="1" t="s">
        <v>12</v>
      </c>
      <c r="B62" s="3">
        <v>105462.15</v>
      </c>
      <c r="C62" s="3">
        <v>766807.57630000007</v>
      </c>
      <c r="D62" s="3">
        <v>2063792.6031139002</v>
      </c>
      <c r="E62" s="3">
        <v>7145830.1314276</v>
      </c>
      <c r="F62" s="3">
        <v>9448358.4464489967</v>
      </c>
      <c r="G62" s="3">
        <v>11523911.8799548</v>
      </c>
      <c r="H62" s="3">
        <v>13998455.803203201</v>
      </c>
      <c r="I62" s="3">
        <v>18928486.089803498</v>
      </c>
      <c r="J62" s="3">
        <v>22829973.080070198</v>
      </c>
      <c r="K62" s="3">
        <v>26748078.765038695</v>
      </c>
      <c r="L62" s="3">
        <v>30089886.255038697</v>
      </c>
      <c r="M62" s="3">
        <v>33742941.472124897</v>
      </c>
      <c r="N62" s="3">
        <v>37428426.5227338</v>
      </c>
      <c r="O62" s="3">
        <v>41576202.788211197</v>
      </c>
      <c r="P62" s="3">
        <v>45499710.707660094</v>
      </c>
      <c r="Q62" s="3">
        <v>47644427.397660099</v>
      </c>
      <c r="R62" s="3">
        <v>51138790.361678697</v>
      </c>
      <c r="S62" s="3">
        <v>54273834.303479403</v>
      </c>
      <c r="T62" s="3">
        <v>56998361.787819698</v>
      </c>
      <c r="U62" s="3">
        <v>61487604.852697901</v>
      </c>
      <c r="V62" s="4">
        <f>U62*$V$82</f>
        <v>63825001.552325517</v>
      </c>
      <c r="W62" s="4">
        <f t="shared" ref="W62:W81" si="48">V62*$W$82</f>
        <v>65926327.71517428</v>
      </c>
      <c r="X62" s="4">
        <f t="shared" si="47"/>
        <v>67571006.782193601</v>
      </c>
      <c r="Y62" s="4">
        <f t="shared" si="46"/>
        <v>69389487.215304539</v>
      </c>
      <c r="Z62" s="4">
        <f t="shared" si="45"/>
        <v>71016481.819586262</v>
      </c>
      <c r="AA62" s="4">
        <f t="shared" si="44"/>
        <v>72732656.503790721</v>
      </c>
      <c r="AB62" s="4">
        <f t="shared" si="43"/>
        <v>73673657.281072199</v>
      </c>
      <c r="AC62" s="4">
        <f t="shared" si="42"/>
        <v>74902044.34170489</v>
      </c>
      <c r="AD62" s="4">
        <f t="shared" si="41"/>
        <v>76046077.210620195</v>
      </c>
      <c r="AE62" s="4">
        <f t="shared" si="40"/>
        <v>77014106.880795002</v>
      </c>
      <c r="AF62" s="4">
        <f t="shared" si="39"/>
        <v>78301279.355198056</v>
      </c>
      <c r="AG62" s="4">
        <f t="shared" si="38"/>
        <v>79015668.939599067</v>
      </c>
      <c r="AH62" s="4">
        <f t="shared" si="37"/>
        <v>79190860.92913878</v>
      </c>
      <c r="AI62" s="4">
        <f t="shared" si="36"/>
        <v>79975823.402222633</v>
      </c>
      <c r="AJ62" s="4">
        <f t="shared" si="35"/>
        <v>80260156.787299722</v>
      </c>
      <c r="AK62" s="4">
        <f t="shared" si="34"/>
        <v>80559294.716226041</v>
      </c>
      <c r="AL62" s="16">
        <f t="shared" si="32"/>
        <v>80559294.716226041</v>
      </c>
      <c r="AM62" s="20">
        <f>AL62-U62</f>
        <v>19071689.86352814</v>
      </c>
      <c r="AN62" s="17">
        <f>Предявени!U62-U62</f>
        <v>16746045.565062813</v>
      </c>
      <c r="AO62" s="18">
        <f t="shared" si="33"/>
        <v>2325644.2984653264</v>
      </c>
    </row>
    <row r="63" spans="1:41" x14ac:dyDescent="0.2">
      <c r="A63" s="1" t="s">
        <v>11</v>
      </c>
      <c r="B63" s="3">
        <v>127274.28</v>
      </c>
      <c r="C63" s="3">
        <v>1243394.4639742</v>
      </c>
      <c r="D63" s="3">
        <v>3692454.3170687999</v>
      </c>
      <c r="E63" s="3">
        <v>4925598.7198979994</v>
      </c>
      <c r="F63" s="3">
        <v>5495035.2023730995</v>
      </c>
      <c r="G63" s="3">
        <v>8999239.1275629997</v>
      </c>
      <c r="H63" s="3">
        <v>12029536.371986197</v>
      </c>
      <c r="I63" s="3">
        <v>14629869.616780402</v>
      </c>
      <c r="J63" s="3">
        <v>19036932.005338799</v>
      </c>
      <c r="K63" s="3">
        <v>22190179.250968199</v>
      </c>
      <c r="L63" s="3">
        <v>24961940.610968199</v>
      </c>
      <c r="M63" s="3">
        <v>27312450.610968202</v>
      </c>
      <c r="N63" s="3">
        <v>31420613.084411398</v>
      </c>
      <c r="O63" s="3">
        <v>34863801.4936314</v>
      </c>
      <c r="P63" s="3">
        <v>39265143.071767904</v>
      </c>
      <c r="Q63" s="3">
        <v>43151878.776381403</v>
      </c>
      <c r="R63" s="3">
        <v>46611827.066370599</v>
      </c>
      <c r="S63" s="3">
        <v>50582160.306636699</v>
      </c>
      <c r="T63" s="3">
        <v>54277949.842684805</v>
      </c>
      <c r="U63" s="4">
        <f>T63*$U$82</f>
        <v>57859372.699721932</v>
      </c>
      <c r="V63" s="4">
        <f t="shared" ref="V63:V81" si="49">U63*$V$82</f>
        <v>60058845.375797719</v>
      </c>
      <c r="W63" s="4">
        <f t="shared" si="48"/>
        <v>62036177.456161045</v>
      </c>
      <c r="X63" s="4">
        <f t="shared" si="47"/>
        <v>63583808.061354913</v>
      </c>
      <c r="Y63" s="4">
        <f t="shared" si="46"/>
        <v>65294984.442002319</v>
      </c>
      <c r="Z63" s="4">
        <f t="shared" si="45"/>
        <v>66825974.101057842</v>
      </c>
      <c r="AA63" s="4">
        <f t="shared" si="44"/>
        <v>68440881.543120235</v>
      </c>
      <c r="AB63" s="4">
        <f t="shared" si="43"/>
        <v>69326356.181689903</v>
      </c>
      <c r="AC63" s="4">
        <f t="shared" si="42"/>
        <v>70482259.146700978</v>
      </c>
      <c r="AD63" s="4">
        <f t="shared" si="41"/>
        <v>71558785.45313099</v>
      </c>
      <c r="AE63" s="4">
        <f t="shared" si="40"/>
        <v>72469694.076181307</v>
      </c>
      <c r="AF63" s="4">
        <f t="shared" si="39"/>
        <v>73680913.672451556</v>
      </c>
      <c r="AG63" s="4">
        <f t="shared" si="38"/>
        <v>74353148.886616737</v>
      </c>
      <c r="AH63" s="4">
        <f t="shared" si="37"/>
        <v>74518003.228253037</v>
      </c>
      <c r="AI63" s="4">
        <f t="shared" si="36"/>
        <v>75256646.998721212</v>
      </c>
      <c r="AJ63" s="4">
        <f t="shared" si="35"/>
        <v>75524202.570898086</v>
      </c>
      <c r="AK63" s="4">
        <f t="shared" si="34"/>
        <v>75805689.107246906</v>
      </c>
      <c r="AL63" s="16">
        <f t="shared" si="32"/>
        <v>75805689.107246906</v>
      </c>
      <c r="AM63" s="20">
        <f>AL63-T63</f>
        <v>21527739.2645621</v>
      </c>
      <c r="AN63" s="17">
        <f>Предявени!T63-T63</f>
        <v>13399392.308577791</v>
      </c>
      <c r="AO63" s="18">
        <f t="shared" si="33"/>
        <v>8128346.9559843093</v>
      </c>
    </row>
    <row r="64" spans="1:41" x14ac:dyDescent="0.2">
      <c r="A64" s="1" t="s">
        <v>10</v>
      </c>
      <c r="B64" s="3">
        <v>67505.149999999994</v>
      </c>
      <c r="C64" s="3">
        <v>261050.2663471</v>
      </c>
      <c r="D64" s="3">
        <v>774205.03685420007</v>
      </c>
      <c r="E64" s="3">
        <v>2951829.0367937</v>
      </c>
      <c r="F64" s="3">
        <v>4791326.8307895996</v>
      </c>
      <c r="G64" s="3">
        <v>6561821.7039172994</v>
      </c>
      <c r="H64" s="3">
        <v>8263282.9737787014</v>
      </c>
      <c r="I64" s="3">
        <v>10654771.3761787</v>
      </c>
      <c r="J64" s="3">
        <v>12882923.766178703</v>
      </c>
      <c r="K64" s="3">
        <v>14492669.3642751</v>
      </c>
      <c r="L64" s="3">
        <v>16918940.7948642</v>
      </c>
      <c r="M64" s="3">
        <v>19128819.183894701</v>
      </c>
      <c r="N64" s="3">
        <v>21374780.131731804</v>
      </c>
      <c r="O64" s="3">
        <v>22922995.138330705</v>
      </c>
      <c r="P64" s="3">
        <v>26727571.234402601</v>
      </c>
      <c r="Q64" s="3">
        <v>28713281.284402601</v>
      </c>
      <c r="R64" s="3">
        <v>30312978.055570096</v>
      </c>
      <c r="S64" s="3">
        <v>33964708.085570097</v>
      </c>
      <c r="T64" s="4">
        <f>S64*$T$82</f>
        <v>35913909.600297637</v>
      </c>
      <c r="U64" s="4">
        <f t="shared" ref="U64:U81" si="50">T64*$U$82</f>
        <v>38283617.688036069</v>
      </c>
      <c r="V64" s="4">
        <f t="shared" si="49"/>
        <v>39738935.419930041</v>
      </c>
      <c r="W64" s="4">
        <f t="shared" si="48"/>
        <v>41047270.126560599</v>
      </c>
      <c r="X64" s="4">
        <f t="shared" si="47"/>
        <v>42071285.694773465</v>
      </c>
      <c r="Y64" s="4">
        <f t="shared" si="46"/>
        <v>43203514.049434096</v>
      </c>
      <c r="Z64" s="4">
        <f t="shared" si="45"/>
        <v>44216518.858452708</v>
      </c>
      <c r="AA64" s="4">
        <f t="shared" si="44"/>
        <v>45285049.266383968</v>
      </c>
      <c r="AB64" s="4">
        <f t="shared" si="43"/>
        <v>45870938.310003273</v>
      </c>
      <c r="AC64" s="4">
        <f t="shared" si="42"/>
        <v>46635760.760232911</v>
      </c>
      <c r="AD64" s="4">
        <f t="shared" si="41"/>
        <v>47348062.322165988</v>
      </c>
      <c r="AE64" s="4">
        <f t="shared" si="40"/>
        <v>47950780.185260989</v>
      </c>
      <c r="AF64" s="4">
        <f t="shared" si="39"/>
        <v>48752203.805951059</v>
      </c>
      <c r="AG64" s="4">
        <f t="shared" si="38"/>
        <v>49196999.432566255</v>
      </c>
      <c r="AH64" s="4">
        <f t="shared" si="37"/>
        <v>49306078.053625122</v>
      </c>
      <c r="AI64" s="4">
        <f t="shared" si="36"/>
        <v>49794814.007659912</v>
      </c>
      <c r="AJ64" s="4">
        <f t="shared" si="35"/>
        <v>49971846.608560756</v>
      </c>
      <c r="AK64" s="4">
        <f t="shared" si="34"/>
        <v>50158096.863948673</v>
      </c>
      <c r="AL64" s="16">
        <f t="shared" si="32"/>
        <v>50158096.863948673</v>
      </c>
      <c r="AM64" s="20">
        <f>AL64-S64</f>
        <v>16193388.778378576</v>
      </c>
      <c r="AN64" s="17">
        <f>Предявени!S64-S64</f>
        <v>14452914.289172448</v>
      </c>
      <c r="AO64" s="18">
        <f t="shared" si="33"/>
        <v>1740474.4892061278</v>
      </c>
    </row>
    <row r="65" spans="1:41" x14ac:dyDescent="0.2">
      <c r="A65" s="1" t="s">
        <v>9</v>
      </c>
      <c r="B65" s="3">
        <v>320435.64999999997</v>
      </c>
      <c r="C65" s="3">
        <v>937673.06299999997</v>
      </c>
      <c r="D65" s="3">
        <v>2319694.5392829999</v>
      </c>
      <c r="E65" s="3">
        <v>3559178.5330789997</v>
      </c>
      <c r="F65" s="3">
        <v>5961103.3172636013</v>
      </c>
      <c r="G65" s="3">
        <v>8548308.0858292002</v>
      </c>
      <c r="H65" s="3">
        <v>10341249.162176803</v>
      </c>
      <c r="I65" s="3">
        <v>13403719.251669202</v>
      </c>
      <c r="J65" s="3">
        <v>17013873.211669199</v>
      </c>
      <c r="K65" s="3">
        <v>19758554.218624201</v>
      </c>
      <c r="L65" s="3">
        <v>24043955.558624208</v>
      </c>
      <c r="M65" s="3">
        <v>27929645.599624202</v>
      </c>
      <c r="N65" s="3">
        <v>29893173.723496407</v>
      </c>
      <c r="O65" s="3">
        <v>33249017.073496401</v>
      </c>
      <c r="P65" s="3">
        <v>36469734.993496403</v>
      </c>
      <c r="Q65" s="3">
        <v>38488088.546751805</v>
      </c>
      <c r="R65" s="3">
        <v>40666003.426751807</v>
      </c>
      <c r="S65" s="4">
        <f>R65*$S$82</f>
        <v>43072149.435900681</v>
      </c>
      <c r="T65" s="4">
        <f t="shared" ref="T65:T81" si="51">S65*$T$82</f>
        <v>45544018.138894103</v>
      </c>
      <c r="U65" s="4">
        <f t="shared" si="50"/>
        <v>48549149.836695917</v>
      </c>
      <c r="V65" s="4">
        <f t="shared" si="49"/>
        <v>50394702.657786824</v>
      </c>
      <c r="W65" s="4">
        <f t="shared" si="48"/>
        <v>52053859.799788229</v>
      </c>
      <c r="X65" s="4">
        <f t="shared" si="47"/>
        <v>53352459.259781584</v>
      </c>
      <c r="Y65" s="4">
        <f t="shared" si="46"/>
        <v>54788288.14324034</v>
      </c>
      <c r="Z65" s="4">
        <f t="shared" si="45"/>
        <v>56072924.372216873</v>
      </c>
      <c r="AA65" s="4">
        <f t="shared" si="44"/>
        <v>57427975.070467167</v>
      </c>
      <c r="AB65" s="4">
        <f t="shared" si="43"/>
        <v>58170966.895276897</v>
      </c>
      <c r="AC65" s="4">
        <f t="shared" si="42"/>
        <v>59140872.091730453</v>
      </c>
      <c r="AD65" s="4">
        <f t="shared" si="41"/>
        <v>60044173.225416385</v>
      </c>
      <c r="AE65" s="4">
        <f t="shared" si="40"/>
        <v>60808506.420964852</v>
      </c>
      <c r="AF65" s="4">
        <f t="shared" si="39"/>
        <v>61824827.181468867</v>
      </c>
      <c r="AG65" s="4">
        <f t="shared" si="38"/>
        <v>62388892.200068101</v>
      </c>
      <c r="AH65" s="4">
        <f t="shared" si="37"/>
        <v>62527219.626721464</v>
      </c>
      <c r="AI65" s="4">
        <f t="shared" si="36"/>
        <v>63147007.319106415</v>
      </c>
      <c r="AJ65" s="4">
        <f t="shared" si="35"/>
        <v>63371510.194909632</v>
      </c>
      <c r="AK65" s="4">
        <f t="shared" si="34"/>
        <v>63607702.386296406</v>
      </c>
      <c r="AL65" s="16">
        <f t="shared" si="32"/>
        <v>63607702.386296406</v>
      </c>
      <c r="AM65" s="20">
        <f>AL65-R65</f>
        <v>22941698.959544599</v>
      </c>
      <c r="AN65" s="17">
        <f>Предявени!R65-R65</f>
        <v>14894244.680723689</v>
      </c>
      <c r="AO65" s="18">
        <f t="shared" si="33"/>
        <v>8047454.2788209096</v>
      </c>
    </row>
    <row r="66" spans="1:41" x14ac:dyDescent="0.2">
      <c r="A66" s="2" t="s">
        <v>8</v>
      </c>
      <c r="B66" s="3">
        <v>38911.29</v>
      </c>
      <c r="C66" s="3">
        <v>704663.34457039996</v>
      </c>
      <c r="D66" s="3">
        <v>2613462.2570932</v>
      </c>
      <c r="E66" s="3">
        <v>5474562.2825205009</v>
      </c>
      <c r="F66" s="3">
        <v>8519056.2413404994</v>
      </c>
      <c r="G66" s="3">
        <v>10722342.5326907</v>
      </c>
      <c r="H66" s="3">
        <v>13790261.555987399</v>
      </c>
      <c r="I66" s="3">
        <v>15481672.951905599</v>
      </c>
      <c r="J66" s="3">
        <v>18380690.4128321</v>
      </c>
      <c r="K66" s="3">
        <v>20363566.633572102</v>
      </c>
      <c r="L66" s="3">
        <v>24184224.663572099</v>
      </c>
      <c r="M66" s="3">
        <v>26639319.8935721</v>
      </c>
      <c r="N66" s="3">
        <v>29954122.193572093</v>
      </c>
      <c r="O66" s="3">
        <v>32575851.188790802</v>
      </c>
      <c r="P66" s="3">
        <v>35620971.617264599</v>
      </c>
      <c r="Q66" s="3">
        <v>38107341.119460605</v>
      </c>
      <c r="R66" s="4">
        <f>Q66*$R$82</f>
        <v>40473519.270791136</v>
      </c>
      <c r="S66" s="4">
        <f t="shared" ref="S66:S81" si="52">R66*$S$82</f>
        <v>42868276.283120506</v>
      </c>
      <c r="T66" s="4">
        <f t="shared" si="51"/>
        <v>45328444.904452391</v>
      </c>
      <c r="U66" s="4">
        <f t="shared" si="50"/>
        <v>48319352.429981068</v>
      </c>
      <c r="V66" s="4">
        <f t="shared" si="49"/>
        <v>50156169.70670779</v>
      </c>
      <c r="W66" s="4">
        <f t="shared" si="48"/>
        <v>51807473.56992168</v>
      </c>
      <c r="X66" s="4">
        <f t="shared" si="47"/>
        <v>53099926.376693062</v>
      </c>
      <c r="Y66" s="4">
        <f t="shared" si="46"/>
        <v>54528959.059703097</v>
      </c>
      <c r="Z66" s="4">
        <f t="shared" si="45"/>
        <v>55807514.727537289</v>
      </c>
      <c r="AA66" s="4">
        <f t="shared" si="44"/>
        <v>57156151.572250038</v>
      </c>
      <c r="AB66" s="4">
        <f t="shared" si="43"/>
        <v>57895626.598204881</v>
      </c>
      <c r="AC66" s="4">
        <f t="shared" si="42"/>
        <v>58860940.9480699</v>
      </c>
      <c r="AD66" s="4">
        <f t="shared" si="41"/>
        <v>59759966.491787687</v>
      </c>
      <c r="AE66" s="4">
        <f t="shared" si="40"/>
        <v>60520681.873496078</v>
      </c>
      <c r="AF66" s="4">
        <f t="shared" si="39"/>
        <v>61532192.08889395</v>
      </c>
      <c r="AG66" s="4">
        <f t="shared" si="38"/>
        <v>62093587.221842691</v>
      </c>
      <c r="AH66" s="4">
        <f t="shared" si="37"/>
        <v>62231259.904097244</v>
      </c>
      <c r="AI66" s="4">
        <f t="shared" si="36"/>
        <v>62848113.959026068</v>
      </c>
      <c r="AJ66" s="4">
        <f t="shared" si="35"/>
        <v>63071554.196681485</v>
      </c>
      <c r="AK66" s="4">
        <f t="shared" si="34"/>
        <v>63306628.420951441</v>
      </c>
      <c r="AL66" s="16">
        <f t="shared" si="32"/>
        <v>63306628.420951441</v>
      </c>
      <c r="AM66" s="20">
        <f>AL66-Q66</f>
        <v>25199287.301490836</v>
      </c>
      <c r="AN66" s="17">
        <f>Предявени!Q66-Q66</f>
        <v>11062186.170998164</v>
      </c>
      <c r="AO66" s="18">
        <f t="shared" si="33"/>
        <v>14137101.130492672</v>
      </c>
    </row>
    <row r="67" spans="1:41" x14ac:dyDescent="0.2">
      <c r="A67" s="2" t="s">
        <v>7</v>
      </c>
      <c r="B67" s="3">
        <v>88801.790000000008</v>
      </c>
      <c r="C67" s="3">
        <v>1435540.6780127003</v>
      </c>
      <c r="D67" s="3">
        <v>4137298.0398092004</v>
      </c>
      <c r="E67" s="3">
        <v>6833392.3365662992</v>
      </c>
      <c r="F67" s="3">
        <v>9940558.3546149973</v>
      </c>
      <c r="G67" s="3">
        <v>11872284.3871099</v>
      </c>
      <c r="H67" s="3">
        <v>15760052.677950699</v>
      </c>
      <c r="I67" s="3">
        <v>18065409.894450694</v>
      </c>
      <c r="J67" s="3">
        <v>20348807.959127698</v>
      </c>
      <c r="K67" s="3">
        <v>23273660.975639701</v>
      </c>
      <c r="L67" s="3">
        <v>24820213.255639698</v>
      </c>
      <c r="M67" s="3">
        <v>28393517.9456397</v>
      </c>
      <c r="N67" s="3">
        <v>31254523.918029502</v>
      </c>
      <c r="O67" s="3">
        <v>34197837.896829501</v>
      </c>
      <c r="P67" s="3">
        <v>38944413.299629502</v>
      </c>
      <c r="Q67" s="4">
        <f>P67*$Q$82</f>
        <v>41852845.111269094</v>
      </c>
      <c r="R67" s="4">
        <f t="shared" ref="R67:R81" si="53">Q67*$R$82</f>
        <v>44451590.779796794</v>
      </c>
      <c r="S67" s="4">
        <f t="shared" si="52"/>
        <v>47081724.275648668</v>
      </c>
      <c r="T67" s="4">
        <f t="shared" si="51"/>
        <v>49783698.573289335</v>
      </c>
      <c r="U67" s="4">
        <f t="shared" si="50"/>
        <v>53068577.174912766</v>
      </c>
      <c r="V67" s="4">
        <f t="shared" si="49"/>
        <v>55085932.013172202</v>
      </c>
      <c r="W67" s="4">
        <f t="shared" si="48"/>
        <v>56899539.648563944</v>
      </c>
      <c r="X67" s="4">
        <f t="shared" si="47"/>
        <v>58319025.384025127</v>
      </c>
      <c r="Y67" s="4">
        <f t="shared" si="46"/>
        <v>59888515.193179436</v>
      </c>
      <c r="Z67" s="4">
        <f t="shared" si="45"/>
        <v>61292737.864193149</v>
      </c>
      <c r="AA67" s="4">
        <f t="shared" si="44"/>
        <v>62773929.868541323</v>
      </c>
      <c r="AB67" s="4">
        <f t="shared" si="43"/>
        <v>63586086.60306444</v>
      </c>
      <c r="AC67" s="4">
        <f t="shared" si="42"/>
        <v>64646280.014143288</v>
      </c>
      <c r="AD67" s="4">
        <f t="shared" si="41"/>
        <v>65633669.208113573</v>
      </c>
      <c r="AE67" s="4">
        <f t="shared" si="40"/>
        <v>66469153.975854091</v>
      </c>
      <c r="AF67" s="4">
        <f t="shared" si="39"/>
        <v>67580083.763392955</v>
      </c>
      <c r="AG67" s="4">
        <f t="shared" si="38"/>
        <v>68196657.443300664</v>
      </c>
      <c r="AH67" s="4">
        <f t="shared" si="37"/>
        <v>68347861.733004048</v>
      </c>
      <c r="AI67" s="4">
        <f t="shared" si="36"/>
        <v>69025345.295456275</v>
      </c>
      <c r="AJ67" s="4">
        <f t="shared" si="35"/>
        <v>69270747.083760038</v>
      </c>
      <c r="AK67" s="4">
        <f t="shared" si="34"/>
        <v>69528926.342900157</v>
      </c>
      <c r="AL67" s="16">
        <f t="shared" si="32"/>
        <v>69528926.342900157</v>
      </c>
      <c r="AM67" s="20">
        <f>AL67-P67</f>
        <v>30584513.043270655</v>
      </c>
      <c r="AN67" s="17">
        <f>Предявени!P67-P67</f>
        <v>32956627.689939164</v>
      </c>
      <c r="AO67" s="18">
        <f t="shared" si="33"/>
        <v>0</v>
      </c>
    </row>
    <row r="68" spans="1:41" x14ac:dyDescent="0.2">
      <c r="A68" s="2" t="s">
        <v>6</v>
      </c>
      <c r="B68" s="3">
        <v>98330.69</v>
      </c>
      <c r="C68" s="3">
        <v>728707.60795710003</v>
      </c>
      <c r="D68" s="3">
        <v>2036983.2887070996</v>
      </c>
      <c r="E68" s="3">
        <v>4402141.1594675006</v>
      </c>
      <c r="F68" s="3">
        <v>5363195.8811774999</v>
      </c>
      <c r="G68" s="3">
        <v>7209101.0612275004</v>
      </c>
      <c r="H68" s="3">
        <v>8872869.2865535002</v>
      </c>
      <c r="I68" s="3">
        <v>10506254.3965535</v>
      </c>
      <c r="J68" s="3">
        <v>11911970.826553503</v>
      </c>
      <c r="K68" s="3">
        <v>14255121.856553502</v>
      </c>
      <c r="L68" s="3">
        <v>17053993.696553499</v>
      </c>
      <c r="M68" s="3">
        <v>21255538.846553501</v>
      </c>
      <c r="N68" s="3">
        <v>23660705.246553499</v>
      </c>
      <c r="O68" s="3">
        <v>26447736.976553496</v>
      </c>
      <c r="P68" s="4">
        <f>O68*$P$82</f>
        <v>29089639.491588235</v>
      </c>
      <c r="Q68" s="4">
        <f t="shared" ref="Q68:Q81" si="54">P68*$Q$82</f>
        <v>31262100.846584883</v>
      </c>
      <c r="R68" s="4">
        <f t="shared" si="53"/>
        <v>33203241.262443103</v>
      </c>
      <c r="S68" s="4">
        <f t="shared" si="52"/>
        <v>35167826.904559053</v>
      </c>
      <c r="T68" s="4">
        <f t="shared" si="51"/>
        <v>37186074.236446634</v>
      </c>
      <c r="U68" s="4">
        <f t="shared" si="50"/>
        <v>39639723.584292047</v>
      </c>
      <c r="V68" s="4">
        <f t="shared" si="49"/>
        <v>41146592.477657467</v>
      </c>
      <c r="W68" s="4">
        <f t="shared" si="48"/>
        <v>42501271.822467096</v>
      </c>
      <c r="X68" s="4">
        <f t="shared" si="47"/>
        <v>43561560.701139472</v>
      </c>
      <c r="Y68" s="4">
        <f t="shared" si="46"/>
        <v>44733895.546262302</v>
      </c>
      <c r="Z68" s="4">
        <f t="shared" si="45"/>
        <v>45782783.635843374</v>
      </c>
      <c r="AA68" s="4">
        <f t="shared" si="44"/>
        <v>46889164.18631687</v>
      </c>
      <c r="AB68" s="4">
        <f t="shared" si="43"/>
        <v>47495806.952666305</v>
      </c>
      <c r="AC68" s="4">
        <f t="shared" si="42"/>
        <v>48287721.415014468</v>
      </c>
      <c r="AD68" s="4">
        <f t="shared" si="41"/>
        <v>49025254.561797261</v>
      </c>
      <c r="AE68" s="4">
        <f t="shared" si="40"/>
        <v>49649322.268435851</v>
      </c>
      <c r="AF68" s="4">
        <f t="shared" si="39"/>
        <v>50479134.410458282</v>
      </c>
      <c r="AG68" s="4">
        <f t="shared" si="38"/>
        <v>50939685.861844189</v>
      </c>
      <c r="AH68" s="4">
        <f t="shared" si="37"/>
        <v>51052628.333032861</v>
      </c>
      <c r="AI68" s="4">
        <f t="shared" si="36"/>
        <v>51558676.593192413</v>
      </c>
      <c r="AJ68" s="4">
        <f t="shared" si="35"/>
        <v>51741980.151970528</v>
      </c>
      <c r="AK68" s="4">
        <f t="shared" si="34"/>
        <v>51934827.878672905</v>
      </c>
      <c r="AL68" s="16">
        <f t="shared" si="32"/>
        <v>51934827.878672905</v>
      </c>
      <c r="AM68" s="20">
        <f>AL68-O68</f>
        <v>25487090.902119409</v>
      </c>
      <c r="AN68" s="17">
        <f>Предявени!O68-O68</f>
        <v>12522072.645682912</v>
      </c>
      <c r="AO68" s="18">
        <f t="shared" si="33"/>
        <v>12965018.256436497</v>
      </c>
    </row>
    <row r="69" spans="1:41" x14ac:dyDescent="0.2">
      <c r="A69" s="2" t="s">
        <v>5</v>
      </c>
      <c r="B69" s="3">
        <v>243499.65999999997</v>
      </c>
      <c r="C69" s="3">
        <v>1449951.956</v>
      </c>
      <c r="D69" s="3">
        <v>3833631.2361468999</v>
      </c>
      <c r="E69" s="3">
        <v>5158954.6639243988</v>
      </c>
      <c r="F69" s="3">
        <v>7089722.1992611988</v>
      </c>
      <c r="G69" s="3">
        <v>9753088.622588899</v>
      </c>
      <c r="H69" s="3">
        <v>13516439.339001197</v>
      </c>
      <c r="I69" s="3">
        <v>16325874.214151002</v>
      </c>
      <c r="J69" s="3">
        <v>18510648.304150999</v>
      </c>
      <c r="K69" s="3">
        <v>20742489.424150996</v>
      </c>
      <c r="L69" s="3">
        <v>24085503.8550671</v>
      </c>
      <c r="M69" s="3">
        <v>27141909.530067105</v>
      </c>
      <c r="N69" s="3">
        <v>29893293.394114204</v>
      </c>
      <c r="O69" s="4">
        <f>N69*$O$82</f>
        <v>33201594.031565603</v>
      </c>
      <c r="P69" s="4">
        <f t="shared" ref="P69:P81" si="55">O69*$P$82</f>
        <v>36518149.04921861</v>
      </c>
      <c r="Q69" s="4">
        <f t="shared" si="54"/>
        <v>39245383.520047165</v>
      </c>
      <c r="R69" s="4">
        <f t="shared" si="53"/>
        <v>41682225.511584081</v>
      </c>
      <c r="S69" s="4">
        <f t="shared" si="52"/>
        <v>44148499.846798547</v>
      </c>
      <c r="T69" s="4">
        <f t="shared" si="51"/>
        <v>46682139.251486622</v>
      </c>
      <c r="U69" s="4">
        <f t="shared" si="50"/>
        <v>49762367.613376319</v>
      </c>
      <c r="V69" s="4">
        <f t="shared" si="49"/>
        <v>51654039.830952682</v>
      </c>
      <c r="W69" s="4">
        <f t="shared" si="48"/>
        <v>53354658.439236261</v>
      </c>
      <c r="X69" s="4">
        <f t="shared" si="47"/>
        <v>54685709.218252733</v>
      </c>
      <c r="Y69" s="4">
        <f t="shared" si="46"/>
        <v>56157418.712011419</v>
      </c>
      <c r="Z69" s="4">
        <f t="shared" si="45"/>
        <v>57474157.326195613</v>
      </c>
      <c r="AA69" s="4">
        <f t="shared" si="44"/>
        <v>58863070.03028845</v>
      </c>
      <c r="AB69" s="4">
        <f t="shared" si="43"/>
        <v>59624628.830891155</v>
      </c>
      <c r="AC69" s="4">
        <f t="shared" si="42"/>
        <v>60618771.449214928</v>
      </c>
      <c r="AD69" s="4">
        <f t="shared" si="41"/>
        <v>61544645.604195148</v>
      </c>
      <c r="AE69" s="4">
        <f t="shared" si="40"/>
        <v>62328079.085191779</v>
      </c>
      <c r="AF69" s="4">
        <f t="shared" si="39"/>
        <v>63369797.168153554</v>
      </c>
      <c r="AG69" s="4">
        <f t="shared" si="38"/>
        <v>63947957.875556201</v>
      </c>
      <c r="AH69" s="4">
        <f t="shared" si="37"/>
        <v>64089742.032009833</v>
      </c>
      <c r="AI69" s="4">
        <f t="shared" si="36"/>
        <v>64725017.893573813</v>
      </c>
      <c r="AJ69" s="4">
        <f t="shared" si="35"/>
        <v>64955130.9784282</v>
      </c>
      <c r="AK69" s="4">
        <f t="shared" si="34"/>
        <v>65197225.488728233</v>
      </c>
      <c r="AL69" s="16">
        <f t="shared" si="32"/>
        <v>65197225.488728233</v>
      </c>
      <c r="AM69" s="20">
        <f>AL69-N69</f>
        <v>35303932.094614029</v>
      </c>
      <c r="AN69" s="17">
        <f>Предявени!N69-N69</f>
        <v>18892706.62282142</v>
      </c>
      <c r="AO69" s="18">
        <f t="shared" si="33"/>
        <v>16411225.471792608</v>
      </c>
    </row>
    <row r="70" spans="1:41" x14ac:dyDescent="0.2">
      <c r="A70" s="1" t="s">
        <v>4</v>
      </c>
      <c r="B70" s="3">
        <v>107855.34999999999</v>
      </c>
      <c r="C70" s="3">
        <v>981060.87999999989</v>
      </c>
      <c r="D70" s="3">
        <v>2382211.0593591002</v>
      </c>
      <c r="E70" s="3">
        <v>4888981.7551371008</v>
      </c>
      <c r="F70" s="3">
        <v>7095905.5006483989</v>
      </c>
      <c r="G70" s="3">
        <v>9985269.240148399</v>
      </c>
      <c r="H70" s="3">
        <v>13306820.2889309</v>
      </c>
      <c r="I70" s="3">
        <v>22458312.545209803</v>
      </c>
      <c r="J70" s="3">
        <v>27052108.326036304</v>
      </c>
      <c r="K70" s="3">
        <v>31176845.915256701</v>
      </c>
      <c r="L70" s="3">
        <v>35028428.975256704</v>
      </c>
      <c r="M70" s="3">
        <v>39534008.065256692</v>
      </c>
      <c r="N70" s="4">
        <f>M70*$N$82</f>
        <v>44016761.406126082</v>
      </c>
      <c r="O70" s="4">
        <f t="shared" ref="O70:O81" si="56">N70*$O$82</f>
        <v>48888110.905780233</v>
      </c>
      <c r="P70" s="4">
        <f t="shared" si="55"/>
        <v>53771614.672918387</v>
      </c>
      <c r="Q70" s="4">
        <f t="shared" si="54"/>
        <v>57787365.878995225</v>
      </c>
      <c r="R70" s="4">
        <f t="shared" si="53"/>
        <v>61375524.972466961</v>
      </c>
      <c r="S70" s="4">
        <f t="shared" si="52"/>
        <v>65007022.096051261</v>
      </c>
      <c r="T70" s="4">
        <f t="shared" si="51"/>
        <v>68737711.776007116</v>
      </c>
      <c r="U70" s="4">
        <f t="shared" si="50"/>
        <v>73273233.342472479</v>
      </c>
      <c r="V70" s="4">
        <f t="shared" si="49"/>
        <v>76058650.243911996</v>
      </c>
      <c r="W70" s="4">
        <f t="shared" si="48"/>
        <v>78562747.819804221</v>
      </c>
      <c r="X70" s="4">
        <f t="shared" si="47"/>
        <v>80522670.528452367</v>
      </c>
      <c r="Y70" s="4">
        <f t="shared" si="46"/>
        <v>82689707.956943318</v>
      </c>
      <c r="Z70" s="4">
        <f t="shared" si="45"/>
        <v>84628556.535808519</v>
      </c>
      <c r="AA70" s="4">
        <f t="shared" si="44"/>
        <v>86673678.774565548</v>
      </c>
      <c r="AB70" s="4">
        <f t="shared" si="43"/>
        <v>87795045.750793904</v>
      </c>
      <c r="AC70" s="4">
        <f t="shared" si="42"/>
        <v>89258883.738047421</v>
      </c>
      <c r="AD70" s="4">
        <f t="shared" si="41"/>
        <v>90622198.955094963</v>
      </c>
      <c r="AE70" s="4">
        <f t="shared" si="40"/>
        <v>91775775.583670422</v>
      </c>
      <c r="AF70" s="4">
        <f t="shared" si="39"/>
        <v>93309666.671067432</v>
      </c>
      <c r="AG70" s="4">
        <f t="shared" si="38"/>
        <v>94160986.784131661</v>
      </c>
      <c r="AH70" s="4">
        <f t="shared" si="37"/>
        <v>94369758.674987197</v>
      </c>
      <c r="AI70" s="4">
        <f t="shared" si="36"/>
        <v>95305178.725794941</v>
      </c>
      <c r="AJ70" s="4">
        <f t="shared" si="35"/>
        <v>95644011.674674958</v>
      </c>
      <c r="AK70" s="4">
        <f t="shared" si="34"/>
        <v>96000486.826379299</v>
      </c>
      <c r="AL70" s="16">
        <f t="shared" si="32"/>
        <v>96000486.826379299</v>
      </c>
      <c r="AM70" s="20">
        <f>AL70-M70</f>
        <v>56466478.761122607</v>
      </c>
      <c r="AN70" s="17">
        <f>Предявени!M70-M70</f>
        <v>22921972.968961239</v>
      </c>
      <c r="AO70" s="18">
        <f t="shared" si="33"/>
        <v>33544505.792161368</v>
      </c>
    </row>
    <row r="71" spans="1:41" x14ac:dyDescent="0.2">
      <c r="A71" s="1" t="s">
        <v>3</v>
      </c>
      <c r="B71" s="3">
        <v>73575.829999999987</v>
      </c>
      <c r="C71" s="3">
        <v>871292.72586700018</v>
      </c>
      <c r="D71" s="3">
        <v>2351940.2808445003</v>
      </c>
      <c r="E71" s="3">
        <v>5001929.2053279597</v>
      </c>
      <c r="F71" s="3">
        <v>7540586.4659690596</v>
      </c>
      <c r="G71" s="3">
        <v>11175768.51282336</v>
      </c>
      <c r="H71" s="3">
        <v>15167943.087524757</v>
      </c>
      <c r="I71" s="3">
        <v>17924024.904802263</v>
      </c>
      <c r="J71" s="3">
        <v>19651587.776210964</v>
      </c>
      <c r="K71" s="3">
        <v>21844317.797179062</v>
      </c>
      <c r="L71" s="3">
        <v>25225279.477179058</v>
      </c>
      <c r="M71" s="4">
        <f>L71*$M$82</f>
        <v>28598089.512738828</v>
      </c>
      <c r="N71" s="4">
        <f t="shared" ref="N71:N81" si="57">M71*$N$82</f>
        <v>31840821.215886705</v>
      </c>
      <c r="O71" s="4">
        <f t="shared" si="56"/>
        <v>35364655.399584733</v>
      </c>
      <c r="P71" s="4">
        <f t="shared" si="55"/>
        <v>38897281.730764881</v>
      </c>
      <c r="Q71" s="4">
        <f t="shared" si="54"/>
        <v>41802193.680565402</v>
      </c>
      <c r="R71" s="4">
        <f t="shared" si="53"/>
        <v>44397794.277693629</v>
      </c>
      <c r="S71" s="4">
        <f t="shared" si="52"/>
        <v>47024744.715759292</v>
      </c>
      <c r="T71" s="4">
        <f t="shared" si="51"/>
        <v>49723449.011957139</v>
      </c>
      <c r="U71" s="4">
        <f t="shared" si="50"/>
        <v>53004352.165784419</v>
      </c>
      <c r="V71" s="4">
        <f t="shared" si="49"/>
        <v>55019265.547351405</v>
      </c>
      <c r="W71" s="4">
        <f t="shared" si="48"/>
        <v>56830678.306356043</v>
      </c>
      <c r="X71" s="4">
        <f t="shared" si="47"/>
        <v>58248446.142277218</v>
      </c>
      <c r="Y71" s="4">
        <f t="shared" si="46"/>
        <v>59816036.51295615</v>
      </c>
      <c r="Z71" s="4">
        <f t="shared" si="45"/>
        <v>61218559.756198004</v>
      </c>
      <c r="AA71" s="4">
        <f t="shared" si="44"/>
        <v>62697959.182431892</v>
      </c>
      <c r="AB71" s="4">
        <f t="shared" si="43"/>
        <v>63509133.02318877</v>
      </c>
      <c r="AC71" s="4">
        <f t="shared" si="42"/>
        <v>64568043.359892361</v>
      </c>
      <c r="AD71" s="4">
        <f t="shared" si="41"/>
        <v>65554237.589094952</v>
      </c>
      <c r="AE71" s="4">
        <f t="shared" si="40"/>
        <v>66388711.230860531</v>
      </c>
      <c r="AF71" s="4">
        <f t="shared" si="39"/>
        <v>67498296.541506588</v>
      </c>
      <c r="AG71" s="4">
        <f t="shared" si="38"/>
        <v>68114124.027483195</v>
      </c>
      <c r="AH71" s="4">
        <f t="shared" si="37"/>
        <v>68265145.325717747</v>
      </c>
      <c r="AI71" s="4">
        <f t="shared" si="36"/>
        <v>68941808.979472607</v>
      </c>
      <c r="AJ71" s="4">
        <f t="shared" si="35"/>
        <v>69186913.775979474</v>
      </c>
      <c r="AK71" s="4">
        <f t="shared" si="34"/>
        <v>69444780.579686314</v>
      </c>
      <c r="AL71" s="16">
        <f t="shared" si="32"/>
        <v>69444780.579686314</v>
      </c>
      <c r="AM71" s="20">
        <f>AL71-L71</f>
        <v>44219501.102507256</v>
      </c>
      <c r="AN71" s="17">
        <f>Предявени!L71-L71</f>
        <v>29777155.448707044</v>
      </c>
      <c r="AO71" s="18">
        <f t="shared" si="33"/>
        <v>14442345.653800212</v>
      </c>
    </row>
    <row r="72" spans="1:41" x14ac:dyDescent="0.2">
      <c r="A72" s="1" t="s">
        <v>2</v>
      </c>
      <c r="B72" s="3">
        <v>100172.8766816</v>
      </c>
      <c r="C72" s="3">
        <v>564445.37668160012</v>
      </c>
      <c r="D72" s="3">
        <v>3006864.0066816006</v>
      </c>
      <c r="E72" s="3">
        <v>5516433.4381399006</v>
      </c>
      <c r="F72" s="3">
        <v>7207770.0473067006</v>
      </c>
      <c r="G72" s="3">
        <v>8064053.3067273004</v>
      </c>
      <c r="H72" s="3">
        <v>9165891.6661299001</v>
      </c>
      <c r="I72" s="3">
        <v>11296358.446063001</v>
      </c>
      <c r="J72" s="3">
        <v>15001356.455348998</v>
      </c>
      <c r="K72" s="3">
        <v>17431350.747749001</v>
      </c>
      <c r="L72" s="4">
        <f>K72*$L$82</f>
        <v>19784961.899443101</v>
      </c>
      <c r="M72" s="4">
        <f t="shared" ref="M72:M81" si="58">L72*$M$82</f>
        <v>22430360.461151004</v>
      </c>
      <c r="N72" s="4">
        <f t="shared" si="57"/>
        <v>24973734.589272723</v>
      </c>
      <c r="O72" s="4">
        <f t="shared" si="56"/>
        <v>27737586.031533029</v>
      </c>
      <c r="P72" s="4">
        <f t="shared" si="55"/>
        <v>30508333.425257638</v>
      </c>
      <c r="Q72" s="4">
        <f t="shared" si="54"/>
        <v>32786745.139190711</v>
      </c>
      <c r="R72" s="4">
        <f t="shared" si="53"/>
        <v>34822554.453684643</v>
      </c>
      <c r="S72" s="4">
        <f t="shared" si="52"/>
        <v>36882952.411846995</v>
      </c>
      <c r="T72" s="4">
        <f t="shared" si="51"/>
        <v>38999629.126031369</v>
      </c>
      <c r="U72" s="4">
        <f t="shared" si="50"/>
        <v>41572942.295979038</v>
      </c>
      <c r="V72" s="4">
        <f t="shared" si="49"/>
        <v>43153300.78203848</v>
      </c>
      <c r="W72" s="4">
        <f t="shared" si="48"/>
        <v>44574047.475984707</v>
      </c>
      <c r="X72" s="4">
        <f t="shared" si="47"/>
        <v>45686046.359538533</v>
      </c>
      <c r="Y72" s="4">
        <f t="shared" si="46"/>
        <v>46915555.661343299</v>
      </c>
      <c r="Z72" s="4">
        <f t="shared" si="45"/>
        <v>48015597.742372669</v>
      </c>
      <c r="AA72" s="4">
        <f t="shared" si="44"/>
        <v>49175936.176227301</v>
      </c>
      <c r="AB72" s="4">
        <f t="shared" si="43"/>
        <v>49812164.747955084</v>
      </c>
      <c r="AC72" s="4">
        <f t="shared" si="42"/>
        <v>50642700.666717082</v>
      </c>
      <c r="AD72" s="4">
        <f t="shared" si="41"/>
        <v>51416203.107705928</v>
      </c>
      <c r="AE72" s="4">
        <f t="shared" si="40"/>
        <v>52070706.429397881</v>
      </c>
      <c r="AF72" s="4">
        <f t="shared" si="39"/>
        <v>52940988.287530504</v>
      </c>
      <c r="AG72" s="4">
        <f t="shared" si="38"/>
        <v>53424000.709957764</v>
      </c>
      <c r="AH72" s="4">
        <f t="shared" si="37"/>
        <v>53542451.355243109</v>
      </c>
      <c r="AI72" s="4">
        <f t="shared" si="36"/>
        <v>54073179.45363304</v>
      </c>
      <c r="AJ72" s="4">
        <f t="shared" si="35"/>
        <v>54265422.677921057</v>
      </c>
      <c r="AK72" s="4">
        <f t="shared" si="34"/>
        <v>54467675.536649004</v>
      </c>
      <c r="AL72" s="16">
        <f t="shared" si="32"/>
        <v>54467675.536649004</v>
      </c>
      <c r="AM72" s="20">
        <f>AL72-K72</f>
        <v>37036324.788900003</v>
      </c>
      <c r="AN72" s="17">
        <f>Предявени!K72-K72</f>
        <v>16200803.487719715</v>
      </c>
      <c r="AO72" s="18">
        <f t="shared" si="33"/>
        <v>20835521.301180288</v>
      </c>
    </row>
    <row r="73" spans="1:41" x14ac:dyDescent="0.2">
      <c r="A73" s="1" t="s">
        <v>1</v>
      </c>
      <c r="B73" s="3">
        <v>48801.9</v>
      </c>
      <c r="C73" s="3">
        <v>661101.43252670008</v>
      </c>
      <c r="D73" s="3">
        <v>1974900.3655017</v>
      </c>
      <c r="E73" s="3">
        <v>4892904.3131747991</v>
      </c>
      <c r="F73" s="3">
        <v>6350063.9431747999</v>
      </c>
      <c r="G73" s="3">
        <v>9402099.1231747996</v>
      </c>
      <c r="H73" s="3">
        <v>11804373.993174799</v>
      </c>
      <c r="I73" s="3">
        <v>14580697.012786599</v>
      </c>
      <c r="J73" s="3">
        <v>17406275.197766099</v>
      </c>
      <c r="K73" s="4">
        <f>J73*$K$82</f>
        <v>20011631.922850985</v>
      </c>
      <c r="L73" s="4">
        <f t="shared" ref="L73:L81" si="59">K73*$L$82</f>
        <v>22713637.105283674</v>
      </c>
      <c r="M73" s="4">
        <f t="shared" si="58"/>
        <v>25750621.620839603</v>
      </c>
      <c r="N73" s="4">
        <f t="shared" si="57"/>
        <v>28670479.50394981</v>
      </c>
      <c r="O73" s="4">
        <f t="shared" si="56"/>
        <v>31843450.924945191</v>
      </c>
      <c r="P73" s="4">
        <f t="shared" si="55"/>
        <v>35024339.072788566</v>
      </c>
      <c r="Q73" s="4">
        <f t="shared" si="54"/>
        <v>37640013.397041872</v>
      </c>
      <c r="R73" s="4">
        <f t="shared" si="53"/>
        <v>39977174.025401384</v>
      </c>
      <c r="S73" s="4">
        <f t="shared" si="52"/>
        <v>42342563.03913936</v>
      </c>
      <c r="T73" s="4">
        <f t="shared" si="51"/>
        <v>44772561.489454359</v>
      </c>
      <c r="U73" s="4">
        <f t="shared" si="50"/>
        <v>47726790.150470063</v>
      </c>
      <c r="V73" s="4">
        <f t="shared" si="49"/>
        <v>49541081.698315799</v>
      </c>
      <c r="W73" s="4">
        <f t="shared" si="48"/>
        <v>51172134.868336536</v>
      </c>
      <c r="X73" s="4">
        <f t="shared" si="47"/>
        <v>52448737.736256801</v>
      </c>
      <c r="Y73" s="4">
        <f t="shared" si="46"/>
        <v>53860245.539036557</v>
      </c>
      <c r="Z73" s="4">
        <f t="shared" si="45"/>
        <v>55123121.694979288</v>
      </c>
      <c r="AA73" s="4">
        <f t="shared" si="44"/>
        <v>56455219.590332285</v>
      </c>
      <c r="AB73" s="4">
        <f t="shared" si="43"/>
        <v>57185626.096429452</v>
      </c>
      <c r="AC73" s="4">
        <f t="shared" si="42"/>
        <v>58139102.355698586</v>
      </c>
      <c r="AD73" s="4">
        <f t="shared" si="41"/>
        <v>59027102.73871506</v>
      </c>
      <c r="AE73" s="4">
        <f t="shared" si="40"/>
        <v>59778489.120385684</v>
      </c>
      <c r="AF73" s="4">
        <f t="shared" si="39"/>
        <v>60777594.724197477</v>
      </c>
      <c r="AG73" s="4">
        <f t="shared" si="38"/>
        <v>61332105.212320559</v>
      </c>
      <c r="AH73" s="4">
        <f t="shared" si="37"/>
        <v>61468089.551616848</v>
      </c>
      <c r="AI73" s="4">
        <f t="shared" si="36"/>
        <v>62077378.843639463</v>
      </c>
      <c r="AJ73" s="4">
        <f t="shared" si="35"/>
        <v>62298078.931646734</v>
      </c>
      <c r="AK73" s="4">
        <f t="shared" si="34"/>
        <v>62530270.333379082</v>
      </c>
      <c r="AL73" s="16">
        <f t="shared" si="32"/>
        <v>62530270.333379082</v>
      </c>
      <c r="AM73" s="20">
        <f>AL73-J73</f>
        <v>45123995.13561298</v>
      </c>
      <c r="AN73" s="17">
        <f>Предявени!J73-J73</f>
        <v>17260893.787904982</v>
      </c>
      <c r="AO73" s="18">
        <f t="shared" si="33"/>
        <v>27863101.347707998</v>
      </c>
    </row>
    <row r="74" spans="1:41" x14ac:dyDescent="0.2">
      <c r="A74" s="2" t="s">
        <v>24</v>
      </c>
      <c r="B74" s="3">
        <v>48877.36</v>
      </c>
      <c r="C74" s="3">
        <v>1156258.54</v>
      </c>
      <c r="D74" s="3">
        <v>3072830.4299999997</v>
      </c>
      <c r="E74" s="3">
        <v>6283331.2599999998</v>
      </c>
      <c r="F74" s="3">
        <v>9038080.9199999999</v>
      </c>
      <c r="G74" s="3">
        <v>13293283.1788907</v>
      </c>
      <c r="H74" s="3">
        <v>15913685.3988907</v>
      </c>
      <c r="I74" s="3">
        <v>18212165.898890704</v>
      </c>
      <c r="J74" s="4">
        <f>I74*$J$82</f>
        <v>21610405.395006262</v>
      </c>
      <c r="K74" s="4">
        <f t="shared" ref="K74:K81" si="60">J74*$K$82</f>
        <v>24845032.814600095</v>
      </c>
      <c r="L74" s="4">
        <f t="shared" si="59"/>
        <v>28199652.152071681</v>
      </c>
      <c r="M74" s="4">
        <f t="shared" si="58"/>
        <v>31970158.237597849</v>
      </c>
      <c r="N74" s="4">
        <f t="shared" si="57"/>
        <v>35595248.145283237</v>
      </c>
      <c r="O74" s="4">
        <f t="shared" si="56"/>
        <v>39534585.995306395</v>
      </c>
      <c r="P74" s="4">
        <f t="shared" si="55"/>
        <v>43483752.695824146</v>
      </c>
      <c r="Q74" s="4">
        <f t="shared" si="54"/>
        <v>46731189.719896786</v>
      </c>
      <c r="R74" s="4">
        <f t="shared" si="53"/>
        <v>49632843.75433252</v>
      </c>
      <c r="S74" s="4">
        <f t="shared" si="52"/>
        <v>52569544.163983174</v>
      </c>
      <c r="T74" s="4">
        <f t="shared" si="51"/>
        <v>55586459.099769294</v>
      </c>
      <c r="U74" s="4">
        <f t="shared" si="50"/>
        <v>59254221.34463425</v>
      </c>
      <c r="V74" s="4">
        <f t="shared" si="49"/>
        <v>61506717.953369454</v>
      </c>
      <c r="W74" s="4">
        <f t="shared" si="48"/>
        <v>63531718.697324246</v>
      </c>
      <c r="X74" s="4">
        <f t="shared" si="47"/>
        <v>65116658.909445286</v>
      </c>
      <c r="Y74" s="4">
        <f t="shared" si="46"/>
        <v>66869087.587592341</v>
      </c>
      <c r="Z74" s="4">
        <f t="shared" si="45"/>
        <v>68436985.680868044</v>
      </c>
      <c r="AA74" s="4">
        <f t="shared" si="44"/>
        <v>70090824.61064133</v>
      </c>
      <c r="AB74" s="4">
        <f t="shared" si="43"/>
        <v>70997645.887483805</v>
      </c>
      <c r="AC74" s="4">
        <f t="shared" si="42"/>
        <v>72181414.859490201</v>
      </c>
      <c r="AD74" s="4">
        <f t="shared" si="41"/>
        <v>73283893.594881535</v>
      </c>
      <c r="AE74" s="4">
        <f t="shared" si="40"/>
        <v>74216762.007663667</v>
      </c>
      <c r="AF74" s="4">
        <f t="shared" si="39"/>
        <v>75457181.1602671</v>
      </c>
      <c r="AG74" s="4">
        <f t="shared" si="38"/>
        <v>76145622.329211757</v>
      </c>
      <c r="AH74" s="4">
        <f t="shared" si="37"/>
        <v>76314450.907766119</v>
      </c>
      <c r="AI74" s="4">
        <f t="shared" si="36"/>
        <v>77070901.58166647</v>
      </c>
      <c r="AJ74" s="4">
        <f t="shared" si="35"/>
        <v>77344907.267452866</v>
      </c>
      <c r="AK74" s="4">
        <f t="shared" si="34"/>
        <v>77633179.759049162</v>
      </c>
      <c r="AL74" s="16">
        <f t="shared" si="32"/>
        <v>77633179.759049162</v>
      </c>
      <c r="AM74" s="20">
        <f>AL74-I74</f>
        <v>59421013.860158458</v>
      </c>
      <c r="AN74" s="17">
        <f>Предявени!I74-I74</f>
        <v>22847538.385113604</v>
      </c>
      <c r="AO74" s="18">
        <f t="shared" si="33"/>
        <v>36573475.475044854</v>
      </c>
    </row>
    <row r="75" spans="1:41" x14ac:dyDescent="0.2">
      <c r="A75" s="2" t="s">
        <v>23</v>
      </c>
      <c r="B75" s="3">
        <v>221465.56999999998</v>
      </c>
      <c r="C75" s="3">
        <v>1028905.53</v>
      </c>
      <c r="D75" s="3">
        <v>3721114.6134999995</v>
      </c>
      <c r="E75" s="3">
        <v>6814497.4934999999</v>
      </c>
      <c r="F75" s="3">
        <v>8749366.2734999992</v>
      </c>
      <c r="G75" s="3">
        <v>13168002.863500001</v>
      </c>
      <c r="H75" s="3">
        <v>15179952.303499999</v>
      </c>
      <c r="I75" s="4">
        <f>H75*$I$82</f>
        <v>18796166.632754259</v>
      </c>
      <c r="J75" s="4">
        <f t="shared" ref="J75:J81" si="61">I75*$J$82</f>
        <v>22303375.834647454</v>
      </c>
      <c r="K75" s="4">
        <f t="shared" si="60"/>
        <v>25641726.490527701</v>
      </c>
      <c r="L75" s="4">
        <f t="shared" si="59"/>
        <v>29103916.787202753</v>
      </c>
      <c r="M75" s="4">
        <f t="shared" si="58"/>
        <v>32995329.871556472</v>
      </c>
      <c r="N75" s="4">
        <f t="shared" si="57"/>
        <v>36736663.787679024</v>
      </c>
      <c r="O75" s="4">
        <f t="shared" si="56"/>
        <v>40802322.483236</v>
      </c>
      <c r="P75" s="4">
        <f t="shared" si="55"/>
        <v>44878125.206292532</v>
      </c>
      <c r="Q75" s="4">
        <f t="shared" si="54"/>
        <v>48229696.226055913</v>
      </c>
      <c r="R75" s="4">
        <f t="shared" si="53"/>
        <v>51224396.199944235</v>
      </c>
      <c r="S75" s="4">
        <f t="shared" si="52"/>
        <v>54255266.364246525</v>
      </c>
      <c r="T75" s="4">
        <f t="shared" si="51"/>
        <v>57368923.255178705</v>
      </c>
      <c r="U75" s="4">
        <f t="shared" si="50"/>
        <v>61154297.86172156</v>
      </c>
      <c r="V75" s="4">
        <f t="shared" si="49"/>
        <v>63479024.192052186</v>
      </c>
      <c r="W75" s="4">
        <f t="shared" si="48"/>
        <v>65568959.657506302</v>
      </c>
      <c r="X75" s="4">
        <f t="shared" si="47"/>
        <v>67204723.382445484</v>
      </c>
      <c r="Y75" s="4">
        <f t="shared" si="46"/>
        <v>69013346.34521322</v>
      </c>
      <c r="Z75" s="4">
        <f t="shared" si="45"/>
        <v>70631521.469907358</v>
      </c>
      <c r="AA75" s="4">
        <f t="shared" si="44"/>
        <v>72338393.25442411</v>
      </c>
      <c r="AB75" s="4">
        <f t="shared" si="43"/>
        <v>73274293.131478071</v>
      </c>
      <c r="AC75" s="4">
        <f t="shared" si="42"/>
        <v>74496021.451769277</v>
      </c>
      <c r="AD75" s="4">
        <f t="shared" si="41"/>
        <v>75633852.840662241</v>
      </c>
      <c r="AE75" s="4">
        <f t="shared" si="40"/>
        <v>76596635.094592512</v>
      </c>
      <c r="AF75" s="4">
        <f t="shared" si="39"/>
        <v>77876830.169480026</v>
      </c>
      <c r="AG75" s="4">
        <f t="shared" si="38"/>
        <v>78587347.249116346</v>
      </c>
      <c r="AH75" s="4">
        <f t="shared" si="37"/>
        <v>78761589.572214887</v>
      </c>
      <c r="AI75" s="4">
        <f t="shared" si="36"/>
        <v>79542296.984777838</v>
      </c>
      <c r="AJ75" s="4">
        <f t="shared" si="35"/>
        <v>79825089.0786428</v>
      </c>
      <c r="AK75" s="4">
        <f t="shared" si="34"/>
        <v>80122605.465093747</v>
      </c>
      <c r="AL75" s="16">
        <f t="shared" si="32"/>
        <v>80122605.465093747</v>
      </c>
      <c r="AM75" s="20">
        <f>AL75-H75</f>
        <v>64942653.16159375</v>
      </c>
      <c r="AN75" s="17">
        <f>Предявени!H75-H75</f>
        <v>17747748.748471379</v>
      </c>
      <c r="AO75" s="18">
        <f t="shared" si="33"/>
        <v>47194904.413122371</v>
      </c>
    </row>
    <row r="76" spans="1:41" x14ac:dyDescent="0.2">
      <c r="A76" s="2" t="s">
        <v>22</v>
      </c>
      <c r="B76" s="3">
        <v>104972.5</v>
      </c>
      <c r="C76" s="3">
        <v>1053835.88576</v>
      </c>
      <c r="D76" s="3">
        <v>1860777.2290099999</v>
      </c>
      <c r="E76" s="3">
        <v>3017263.3580099996</v>
      </c>
      <c r="F76" s="3">
        <v>4993328.8380100001</v>
      </c>
      <c r="G76" s="3">
        <v>6149861.428009999</v>
      </c>
      <c r="H76" s="4">
        <f t="shared" ref="H76:H81" si="62">G76*$H$82</f>
        <v>7897353.5954221273</v>
      </c>
      <c r="I76" s="4">
        <f t="shared" ref="I76:I81" si="63">H76*$I$82</f>
        <v>9778685.1479836255</v>
      </c>
      <c r="J76" s="4">
        <f t="shared" si="61"/>
        <v>11603306.902169416</v>
      </c>
      <c r="K76" s="4">
        <f t="shared" si="60"/>
        <v>13340080.182340855</v>
      </c>
      <c r="L76" s="4">
        <f t="shared" si="59"/>
        <v>15141280.900288967</v>
      </c>
      <c r="M76" s="4">
        <f t="shared" si="58"/>
        <v>17165784.304420732</v>
      </c>
      <c r="N76" s="4">
        <f t="shared" si="57"/>
        <v>19112209.185304757</v>
      </c>
      <c r="O76" s="4">
        <f t="shared" si="56"/>
        <v>21227363.678228498</v>
      </c>
      <c r="P76" s="4">
        <f t="shared" si="55"/>
        <v>23347795.590372272</v>
      </c>
      <c r="Q76" s="4">
        <f t="shared" si="54"/>
        <v>25091446.75040511</v>
      </c>
      <c r="R76" s="4">
        <f t="shared" si="53"/>
        <v>26649436.138852958</v>
      </c>
      <c r="S76" s="4">
        <f t="shared" si="52"/>
        <v>28226243.029332548</v>
      </c>
      <c r="T76" s="4">
        <f t="shared" si="51"/>
        <v>29846119.623862069</v>
      </c>
      <c r="U76" s="4">
        <f t="shared" si="50"/>
        <v>31815456.625804305</v>
      </c>
      <c r="V76" s="4">
        <f t="shared" si="49"/>
        <v>33024892.958418872</v>
      </c>
      <c r="W76" s="4">
        <f t="shared" si="48"/>
        <v>34112179.600189067</v>
      </c>
      <c r="X76" s="4">
        <f t="shared" si="47"/>
        <v>34963183.890329763</v>
      </c>
      <c r="Y76" s="4">
        <f t="shared" si="46"/>
        <v>35904118.010029435</v>
      </c>
      <c r="Z76" s="4">
        <f t="shared" si="45"/>
        <v>36745971.850115575</v>
      </c>
      <c r="AA76" s="4">
        <f t="shared" si="44"/>
        <v>37633970.030536078</v>
      </c>
      <c r="AB76" s="4">
        <f t="shared" si="43"/>
        <v>38120870.918709695</v>
      </c>
      <c r="AC76" s="4">
        <f t="shared" si="42"/>
        <v>38756473.74208986</v>
      </c>
      <c r="AD76" s="4">
        <f t="shared" si="41"/>
        <v>39348429.278602719</v>
      </c>
      <c r="AE76" s="4">
        <f t="shared" si="40"/>
        <v>39849315.693965942</v>
      </c>
      <c r="AF76" s="4">
        <f t="shared" si="39"/>
        <v>40515335.782525346</v>
      </c>
      <c r="AG76" s="4">
        <f t="shared" si="38"/>
        <v>40884981.516667798</v>
      </c>
      <c r="AH76" s="4">
        <f t="shared" si="37"/>
        <v>40975630.894826889</v>
      </c>
      <c r="AI76" s="4">
        <f t="shared" si="36"/>
        <v>41381793.072962008</v>
      </c>
      <c r="AJ76" s="4">
        <f t="shared" si="35"/>
        <v>41528915.350726113</v>
      </c>
      <c r="AK76" s="4">
        <f t="shared" si="34"/>
        <v>41683697.925615609</v>
      </c>
      <c r="AL76" s="16">
        <f t="shared" si="32"/>
        <v>41683697.925615609</v>
      </c>
      <c r="AM76" s="20">
        <f>AL76-G76</f>
        <v>35533836.497605607</v>
      </c>
      <c r="AN76" s="17">
        <f>Предявени!G76-G76</f>
        <v>12725309.693201579</v>
      </c>
      <c r="AO76" s="18">
        <f t="shared" si="33"/>
        <v>22808526.804404028</v>
      </c>
    </row>
    <row r="77" spans="1:41" x14ac:dyDescent="0.2">
      <c r="A77" s="8" t="s">
        <v>21</v>
      </c>
      <c r="B77" s="3">
        <v>174613.19</v>
      </c>
      <c r="C77" s="3">
        <v>868739.35000000009</v>
      </c>
      <c r="D77" s="3">
        <v>1626738.5187499998</v>
      </c>
      <c r="E77" s="3">
        <v>3279089.3958297004</v>
      </c>
      <c r="F77" s="3">
        <v>4839440.7158297002</v>
      </c>
      <c r="G77" s="4">
        <f>F77*$G$82</f>
        <v>6582543.5200263541</v>
      </c>
      <c r="H77" s="4">
        <f t="shared" si="62"/>
        <v>8452982.9400927164</v>
      </c>
      <c r="I77" s="4">
        <f t="shared" si="63"/>
        <v>10466678.20222191</v>
      </c>
      <c r="J77" s="4">
        <f t="shared" si="61"/>
        <v>12419673.768888077</v>
      </c>
      <c r="K77" s="4">
        <f t="shared" si="60"/>
        <v>14278640.159427833</v>
      </c>
      <c r="L77" s="4">
        <f t="shared" si="59"/>
        <v>16206566.870133044</v>
      </c>
      <c r="M77" s="4">
        <f t="shared" si="58"/>
        <v>18373507.039458297</v>
      </c>
      <c r="N77" s="4">
        <f t="shared" si="57"/>
        <v>20456875.361958388</v>
      </c>
      <c r="O77" s="4">
        <f t="shared" si="56"/>
        <v>22720844.504065562</v>
      </c>
      <c r="P77" s="4">
        <f t="shared" si="55"/>
        <v>24990462.365594458</v>
      </c>
      <c r="Q77" s="4">
        <f t="shared" si="54"/>
        <v>26856790.538841542</v>
      </c>
      <c r="R77" s="4">
        <f t="shared" si="53"/>
        <v>28524394.44719753</v>
      </c>
      <c r="S77" s="4">
        <f t="shared" si="52"/>
        <v>30212139.789228421</v>
      </c>
      <c r="T77" s="4">
        <f t="shared" si="51"/>
        <v>31945985.064505301</v>
      </c>
      <c r="U77" s="4">
        <f t="shared" si="50"/>
        <v>34053877.522348486</v>
      </c>
      <c r="V77" s="4">
        <f t="shared" si="49"/>
        <v>35348405.437705524</v>
      </c>
      <c r="W77" s="4">
        <f t="shared" si="48"/>
        <v>36512189.650077857</v>
      </c>
      <c r="X77" s="4">
        <f t="shared" si="47"/>
        <v>37423067.535889491</v>
      </c>
      <c r="Y77" s="4">
        <f t="shared" si="46"/>
        <v>38430202.390049122</v>
      </c>
      <c r="Z77" s="4">
        <f t="shared" si="45"/>
        <v>39331286.03310959</v>
      </c>
      <c r="AA77" s="4">
        <f t="shared" si="44"/>
        <v>40281760.566031478</v>
      </c>
      <c r="AB77" s="4">
        <f t="shared" si="43"/>
        <v>40802918.046384566</v>
      </c>
      <c r="AC77" s="4">
        <f t="shared" si="42"/>
        <v>41483239.594329648</v>
      </c>
      <c r="AD77" s="4">
        <f t="shared" si="41"/>
        <v>42116842.989565387</v>
      </c>
      <c r="AE77" s="4">
        <f t="shared" si="40"/>
        <v>42652969.968411043</v>
      </c>
      <c r="AF77" s="4">
        <f t="shared" si="39"/>
        <v>43365848.830719441</v>
      </c>
      <c r="AG77" s="4">
        <f t="shared" si="38"/>
        <v>43761501.506876104</v>
      </c>
      <c r="AH77" s="4">
        <f t="shared" si="37"/>
        <v>43858528.648671173</v>
      </c>
      <c r="AI77" s="4">
        <f t="shared" si="36"/>
        <v>44293266.934250437</v>
      </c>
      <c r="AJ77" s="4">
        <f t="shared" si="35"/>
        <v>44450740.205393881</v>
      </c>
      <c r="AK77" s="4">
        <f t="shared" si="34"/>
        <v>44616412.72456827</v>
      </c>
      <c r="AL77" s="16">
        <f t="shared" si="32"/>
        <v>44616412.72456827</v>
      </c>
      <c r="AM77" s="20">
        <f>AL77-F77</f>
        <v>39776972.00873857</v>
      </c>
      <c r="AN77" s="17">
        <f>Предявени!F77-F77</f>
        <v>13373305.698406085</v>
      </c>
      <c r="AO77" s="18">
        <f t="shared" si="33"/>
        <v>26403666.310332485</v>
      </c>
    </row>
    <row r="78" spans="1:41" x14ac:dyDescent="0.2">
      <c r="A78" s="21" t="s">
        <v>20</v>
      </c>
      <c r="B78" s="3">
        <v>199529.07999999996</v>
      </c>
      <c r="C78" s="3">
        <v>992481.77</v>
      </c>
      <c r="D78" s="3">
        <v>3711843.24</v>
      </c>
      <c r="E78" s="3">
        <v>5644991.0774082001</v>
      </c>
      <c r="F78" s="4">
        <f>E78*$F$82</f>
        <v>8215400.0567095689</v>
      </c>
      <c r="G78" s="4">
        <f>F78*$G$82</f>
        <v>11174478.9497739</v>
      </c>
      <c r="H78" s="4">
        <f t="shared" si="62"/>
        <v>14349723.574100394</v>
      </c>
      <c r="I78" s="4">
        <f t="shared" si="63"/>
        <v>17768158.29457939</v>
      </c>
      <c r="J78" s="4">
        <f t="shared" si="61"/>
        <v>21083549.644794948</v>
      </c>
      <c r="K78" s="4">
        <f t="shared" si="60"/>
        <v>24239317.735993303</v>
      </c>
      <c r="L78" s="4">
        <f t="shared" si="59"/>
        <v>27512152.375056345</v>
      </c>
      <c r="M78" s="4">
        <f t="shared" si="58"/>
        <v>31190734.557441611</v>
      </c>
      <c r="N78" s="4">
        <f t="shared" si="57"/>
        <v>34727445.768476613</v>
      </c>
      <c r="O78" s="4">
        <f t="shared" si="56"/>
        <v>38570743.64329461</v>
      </c>
      <c r="P78" s="4">
        <f t="shared" si="55"/>
        <v>42423630.743930742</v>
      </c>
      <c r="Q78" s="4">
        <f t="shared" si="54"/>
        <v>45591896.144967698</v>
      </c>
      <c r="R78" s="4">
        <f t="shared" si="53"/>
        <v>48422808.65071746</v>
      </c>
      <c r="S78" s="4">
        <f t="shared" si="52"/>
        <v>51287913.110676676</v>
      </c>
      <c r="T78" s="4">
        <f t="shared" si="51"/>
        <v>54231276.488647759</v>
      </c>
      <c r="U78" s="4">
        <f t="shared" si="50"/>
        <v>57809619.696997948</v>
      </c>
      <c r="V78" s="4">
        <f t="shared" si="49"/>
        <v>60007201.056854114</v>
      </c>
      <c r="W78" s="4">
        <f t="shared" si="48"/>
        <v>61982832.838652313</v>
      </c>
      <c r="X78" s="4">
        <f t="shared" si="47"/>
        <v>63529132.643560536</v>
      </c>
      <c r="Y78" s="4">
        <f t="shared" si="46"/>
        <v>65238837.591678426</v>
      </c>
      <c r="Z78" s="4">
        <f t="shared" si="45"/>
        <v>66768510.759919703</v>
      </c>
      <c r="AA78" s="4">
        <f t="shared" si="44"/>
        <v>68382029.550660536</v>
      </c>
      <c r="AB78" s="4">
        <f t="shared" si="43"/>
        <v>69266742.773749024</v>
      </c>
      <c r="AC78" s="4">
        <f t="shared" si="42"/>
        <v>70421651.783231661</v>
      </c>
      <c r="AD78" s="4">
        <f t="shared" si="41"/>
        <v>71497252.389748991</v>
      </c>
      <c r="AE78" s="4">
        <f t="shared" si="40"/>
        <v>72407377.726754382</v>
      </c>
      <c r="AF78" s="4">
        <f t="shared" si="39"/>
        <v>73617555.800984889</v>
      </c>
      <c r="AG78" s="4">
        <f t="shared" si="38"/>
        <v>74289212.963248</v>
      </c>
      <c r="AH78" s="4">
        <f t="shared" si="37"/>
        <v>74453925.547410518</v>
      </c>
      <c r="AI78" s="4">
        <f t="shared" si="36"/>
        <v>75191934.161571085</v>
      </c>
      <c r="AJ78" s="4">
        <f t="shared" si="35"/>
        <v>75459259.663968593</v>
      </c>
      <c r="AK78" s="4">
        <f t="shared" si="34"/>
        <v>75740504.151367411</v>
      </c>
      <c r="AL78" s="16">
        <f t="shared" si="32"/>
        <v>75740504.151367411</v>
      </c>
      <c r="AM78" s="20">
        <f>AL78-E78</f>
        <v>70095513.073959216</v>
      </c>
      <c r="AN78" s="17">
        <f>Предявени!E78-E78</f>
        <v>17530728.593318507</v>
      </c>
      <c r="AO78" s="18">
        <f t="shared" si="33"/>
        <v>52564784.480640709</v>
      </c>
    </row>
    <row r="79" spans="1:41" x14ac:dyDescent="0.2">
      <c r="A79" s="21" t="s">
        <v>19</v>
      </c>
      <c r="B79" s="3">
        <v>181920.93021779999</v>
      </c>
      <c r="C79" s="3">
        <v>2035515.7994325</v>
      </c>
      <c r="D79" s="3">
        <v>3436514.3569324999</v>
      </c>
      <c r="E79" s="4">
        <f>D79*$E$82</f>
        <v>6257119.2601088071</v>
      </c>
      <c r="F79" s="4">
        <f>E79*$F$82</f>
        <v>9106256.7184673082</v>
      </c>
      <c r="G79" s="4">
        <f>F79*$G$82</f>
        <v>12386210.447371209</v>
      </c>
      <c r="H79" s="4">
        <f t="shared" si="62"/>
        <v>15905770.358447675</v>
      </c>
      <c r="I79" s="4">
        <f t="shared" si="63"/>
        <v>19694891.268582828</v>
      </c>
      <c r="J79" s="4">
        <f t="shared" si="61"/>
        <v>23369795.052798644</v>
      </c>
      <c r="K79" s="4">
        <f t="shared" si="60"/>
        <v>26867766.44603955</v>
      </c>
      <c r="L79" s="4">
        <f t="shared" si="59"/>
        <v>30495498.779787537</v>
      </c>
      <c r="M79" s="4">
        <f t="shared" si="58"/>
        <v>34572976.867470175</v>
      </c>
      <c r="N79" s="4">
        <f t="shared" si="57"/>
        <v>38493199.863849171</v>
      </c>
      <c r="O79" s="4">
        <f t="shared" si="56"/>
        <v>42753254.98618608</v>
      </c>
      <c r="P79" s="4">
        <f t="shared" si="55"/>
        <v>47023939.16510313</v>
      </c>
      <c r="Q79" s="4">
        <f t="shared" si="54"/>
        <v>50535763.044028841</v>
      </c>
      <c r="R79" s="4">
        <f t="shared" si="53"/>
        <v>53673652.355191842</v>
      </c>
      <c r="S79" s="4">
        <f t="shared" si="52"/>
        <v>56849441.307344705</v>
      </c>
      <c r="T79" s="4">
        <f t="shared" si="51"/>
        <v>60111975.37148314</v>
      </c>
      <c r="U79" s="4">
        <f t="shared" si="50"/>
        <v>64078344.8309239</v>
      </c>
      <c r="V79" s="4">
        <f t="shared" si="49"/>
        <v>66514226.210337073</v>
      </c>
      <c r="W79" s="4">
        <f t="shared" si="48"/>
        <v>68704090.375445426</v>
      </c>
      <c r="X79" s="4">
        <f t="shared" si="47"/>
        <v>70418066.918280989</v>
      </c>
      <c r="Y79" s="4">
        <f t="shared" si="46"/>
        <v>72313167.83399111</v>
      </c>
      <c r="Z79" s="4">
        <f t="shared" si="45"/>
        <v>74008714.790828586</v>
      </c>
      <c r="AA79" s="4">
        <f t="shared" si="44"/>
        <v>75797199.371875495</v>
      </c>
      <c r="AB79" s="4">
        <f t="shared" si="43"/>
        <v>76777848.600891024</v>
      </c>
      <c r="AC79" s="4">
        <f t="shared" si="42"/>
        <v>78057992.946172222</v>
      </c>
      <c r="AD79" s="4">
        <f t="shared" si="41"/>
        <v>79250228.891089663</v>
      </c>
      <c r="AE79" s="4">
        <f t="shared" si="40"/>
        <v>80259045.857706398</v>
      </c>
      <c r="AF79" s="4">
        <f t="shared" si="39"/>
        <v>81600452.501683891</v>
      </c>
      <c r="AG79" s="4">
        <f t="shared" si="38"/>
        <v>82344942.423555672</v>
      </c>
      <c r="AH79" s="4">
        <f t="shared" si="37"/>
        <v>82527516.012886971</v>
      </c>
      <c r="AI79" s="4">
        <f t="shared" si="36"/>
        <v>83345552.365906417</v>
      </c>
      <c r="AJ79" s="4">
        <f t="shared" si="35"/>
        <v>83641865.952027738</v>
      </c>
      <c r="AK79" s="4">
        <f t="shared" si="34"/>
        <v>83953607.861761734</v>
      </c>
      <c r="AL79" s="16">
        <f t="shared" si="32"/>
        <v>83953607.861761734</v>
      </c>
      <c r="AM79" s="20">
        <f>AL79-D79</f>
        <v>80517093.504829228</v>
      </c>
      <c r="AN79" s="17">
        <f>Предявени!D79-D79</f>
        <v>16393080.497326521</v>
      </c>
      <c r="AO79" s="18">
        <f t="shared" si="33"/>
        <v>64124013.007502705</v>
      </c>
    </row>
    <row r="80" spans="1:41" x14ac:dyDescent="0.2">
      <c r="A80" s="21" t="s">
        <v>18</v>
      </c>
      <c r="B80" s="3">
        <v>458660.76</v>
      </c>
      <c r="C80" s="3">
        <v>1301089.3900000001</v>
      </c>
      <c r="D80" s="4">
        <f>C80*$D$82</f>
        <v>3389063.4878452308</v>
      </c>
      <c r="E80" s="4">
        <f>D80*$E$82</f>
        <v>6170721.9062680174</v>
      </c>
      <c r="F80" s="4">
        <f>E80*$F$82</f>
        <v>8980518.9066780526</v>
      </c>
      <c r="G80" s="4">
        <f>F80*$G$82</f>
        <v>12215183.531903818</v>
      </c>
      <c r="H80" s="4">
        <f t="shared" si="62"/>
        <v>15686145.893475397</v>
      </c>
      <c r="I80" s="4">
        <f t="shared" si="63"/>
        <v>19422947.196710046</v>
      </c>
      <c r="J80" s="4">
        <f t="shared" si="61"/>
        <v>23047108.466778826</v>
      </c>
      <c r="K80" s="4">
        <f t="shared" si="60"/>
        <v>26496780.401495181</v>
      </c>
      <c r="L80" s="4">
        <f t="shared" si="59"/>
        <v>30074421.557330564</v>
      </c>
      <c r="M80" s="4">
        <f t="shared" si="58"/>
        <v>34095598.445934974</v>
      </c>
      <c r="N80" s="4">
        <f t="shared" si="57"/>
        <v>37961691.597688466</v>
      </c>
      <c r="O80" s="4">
        <f t="shared" si="56"/>
        <v>42162924.524940766</v>
      </c>
      <c r="P80" s="4">
        <f t="shared" si="55"/>
        <v>46374639.744371861</v>
      </c>
      <c r="Q80" s="4">
        <f t="shared" si="54"/>
        <v>49837972.891751438</v>
      </c>
      <c r="R80" s="4">
        <f t="shared" si="53"/>
        <v>52932534.703172162</v>
      </c>
      <c r="S80" s="4">
        <f t="shared" si="52"/>
        <v>56064472.843087502</v>
      </c>
      <c r="T80" s="4">
        <f t="shared" si="51"/>
        <v>59281958.331637159</v>
      </c>
      <c r="U80" s="4">
        <f t="shared" si="50"/>
        <v>63193560.763088651</v>
      </c>
      <c r="V80" s="4">
        <f t="shared" si="49"/>
        <v>65595807.861820444</v>
      </c>
      <c r="W80" s="4">
        <f t="shared" si="48"/>
        <v>67755434.714633614</v>
      </c>
      <c r="X80" s="4">
        <f t="shared" si="47"/>
        <v>69445744.929293171</v>
      </c>
      <c r="Y80" s="4">
        <f t="shared" si="46"/>
        <v>71314678.578954458</v>
      </c>
      <c r="Z80" s="4">
        <f t="shared" si="45"/>
        <v>72986813.680544496</v>
      </c>
      <c r="AA80" s="4">
        <f t="shared" si="44"/>
        <v>74750603.137723044</v>
      </c>
      <c r="AB80" s="4">
        <f t="shared" si="43"/>
        <v>75717711.710901454</v>
      </c>
      <c r="AC80" s="4">
        <f t="shared" si="42"/>
        <v>76980180.017199084</v>
      </c>
      <c r="AD80" s="4">
        <f t="shared" si="41"/>
        <v>78155953.74899371</v>
      </c>
      <c r="AE80" s="4">
        <f t="shared" si="40"/>
        <v>79150841.123924211</v>
      </c>
      <c r="AF80" s="4">
        <f t="shared" si="39"/>
        <v>80473725.828388274</v>
      </c>
      <c r="AG80" s="4">
        <f t="shared" si="38"/>
        <v>81207935.946322024</v>
      </c>
      <c r="AH80" s="4">
        <f t="shared" si="37"/>
        <v>81387988.587219432</v>
      </c>
      <c r="AI80" s="4">
        <f t="shared" si="36"/>
        <v>82194729.618332997</v>
      </c>
      <c r="AJ80" s="4">
        <f t="shared" si="35"/>
        <v>82486951.751393616</v>
      </c>
      <c r="AK80" s="4">
        <f t="shared" si="34"/>
        <v>82794389.176114187</v>
      </c>
      <c r="AL80" s="16">
        <f t="shared" si="32"/>
        <v>82794389.176114187</v>
      </c>
      <c r="AM80" s="17">
        <f>AL80-C80</f>
        <v>81493299.786114186</v>
      </c>
      <c r="AN80" s="17">
        <f>Предявени!C80-C80</f>
        <v>7832121.8843199946</v>
      </c>
      <c r="AO80" s="18">
        <f t="shared" si="33"/>
        <v>73661177.901794195</v>
      </c>
    </row>
    <row r="81" spans="1:41" x14ac:dyDescent="0.2">
      <c r="A81" s="21" t="s">
        <v>17</v>
      </c>
      <c r="B81" s="3">
        <v>57226.979999999996</v>
      </c>
      <c r="C81" s="4">
        <f>B81*C82</f>
        <v>277695.80948690954</v>
      </c>
      <c r="D81" s="4">
        <f>C81*$D$82</f>
        <v>723339.0233546599</v>
      </c>
      <c r="E81" s="4">
        <f>D81*$E$82</f>
        <v>1317037.5748584825</v>
      </c>
      <c r="F81" s="4">
        <f>E81*$F$82</f>
        <v>1916741.8369328622</v>
      </c>
      <c r="G81" s="4">
        <f>F81*$G$82</f>
        <v>2607127.0006461251</v>
      </c>
      <c r="H81" s="4">
        <f t="shared" si="62"/>
        <v>3347945.9713512924</v>
      </c>
      <c r="I81" s="4">
        <f t="shared" si="63"/>
        <v>4145503.826152863</v>
      </c>
      <c r="J81" s="4">
        <f t="shared" si="61"/>
        <v>4919020.5463244542</v>
      </c>
      <c r="K81" s="4">
        <f t="shared" si="60"/>
        <v>5655295.4308466706</v>
      </c>
      <c r="L81" s="4">
        <f t="shared" si="59"/>
        <v>6418883.2092570299</v>
      </c>
      <c r="M81" s="4">
        <f t="shared" si="58"/>
        <v>7277136.2852974506</v>
      </c>
      <c r="N81" s="4">
        <f t="shared" si="57"/>
        <v>8102289.3267252827</v>
      </c>
      <c r="O81" s="4">
        <f t="shared" si="56"/>
        <v>8998972.3583011422</v>
      </c>
      <c r="P81" s="4">
        <f t="shared" si="55"/>
        <v>9897892.6601477768</v>
      </c>
      <c r="Q81" s="4">
        <f t="shared" si="54"/>
        <v>10637083.302448239</v>
      </c>
      <c r="R81" s="4">
        <f t="shared" si="53"/>
        <v>11297565.859476665</v>
      </c>
      <c r="S81" s="4">
        <f t="shared" si="52"/>
        <v>11966025.769849708</v>
      </c>
      <c r="T81" s="4">
        <f t="shared" si="51"/>
        <v>12652744.33363354</v>
      </c>
      <c r="U81" s="4">
        <f t="shared" si="50"/>
        <v>13487610.571066223</v>
      </c>
      <c r="V81" s="4">
        <f t="shared" si="49"/>
        <v>14000330.110397726</v>
      </c>
      <c r="W81" s="4">
        <f t="shared" si="48"/>
        <v>14461266.408619033</v>
      </c>
      <c r="X81" s="4">
        <f t="shared" si="47"/>
        <v>14822034.905350743</v>
      </c>
      <c r="Y81" s="4">
        <f t="shared" si="46"/>
        <v>15220927.592285968</v>
      </c>
      <c r="Z81" s="4">
        <f t="shared" si="45"/>
        <v>15577816.914554227</v>
      </c>
      <c r="AA81" s="4">
        <f t="shared" si="44"/>
        <v>15954268.328915291</v>
      </c>
      <c r="AB81" s="4">
        <f t="shared" si="43"/>
        <v>16160681.508635793</v>
      </c>
      <c r="AC81" s="4">
        <f t="shared" si="42"/>
        <v>16430134.292559339</v>
      </c>
      <c r="AD81" s="4">
        <f t="shared" si="41"/>
        <v>16681083.566862585</v>
      </c>
      <c r="AE81" s="4">
        <f t="shared" si="40"/>
        <v>16893425.668068737</v>
      </c>
      <c r="AF81" s="4">
        <f t="shared" si="39"/>
        <v>17175773.323569946</v>
      </c>
      <c r="AG81" s="4">
        <f t="shared" si="38"/>
        <v>17332478.216100883</v>
      </c>
      <c r="AH81" s="4">
        <f t="shared" si="37"/>
        <v>17370907.446443204</v>
      </c>
      <c r="AI81" s="4">
        <f t="shared" si="36"/>
        <v>17543092.851537764</v>
      </c>
      <c r="AJ81" s="4">
        <f t="shared" si="35"/>
        <v>17605462.78738841</v>
      </c>
      <c r="AK81" s="4">
        <f t="shared" si="34"/>
        <v>17671080.173234861</v>
      </c>
      <c r="AL81" s="16">
        <f t="shared" si="32"/>
        <v>17671080.173234861</v>
      </c>
      <c r="AM81" s="17">
        <f>AL81-B81</f>
        <v>17613853.193234861</v>
      </c>
      <c r="AN81" s="17">
        <f>Предявени!B81-B81</f>
        <v>7470926.4453000007</v>
      </c>
      <c r="AO81" s="18">
        <f t="shared" si="33"/>
        <v>10142926.747934859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4.8525330095509069</v>
      </c>
      <c r="D82" s="23">
        <f>IF(SUM(D46:D79)/SUM(C46:C79)&lt;1,1,SUM(D46:D79)/SUM(C46:C79))</f>
        <v>2.6047891204809765</v>
      </c>
      <c r="E82" s="23">
        <f>IF(SUM(E46:E78)/SUM(D46:D78)&lt;1,1,SUM(E46:E78)/SUM(D46:D78))</f>
        <v>1.8207749510739815</v>
      </c>
      <c r="F82" s="23">
        <f>IF(SUM(F46:F77)/SUM(E46:E77)&lt;1,1,SUM(F46:F77)/SUM(E46:E77))</f>
        <v>1.455343320131788</v>
      </c>
      <c r="G82" s="23">
        <f>IF(SUM(G46:G76)/SUM(F46:F76)&lt;1,1,SUM(G46:G76)/SUM(F46:F76))</f>
        <v>1.3601868287165921</v>
      </c>
      <c r="H82" s="23">
        <f>IF(SUM(H46:H75)/SUM(G46:G75)&lt;1,1,SUM(H46:H75)/SUM(G46:G75))</f>
        <v>1.2841514703816002</v>
      </c>
      <c r="I82" s="23">
        <f>IF(SUM(I46:I74)/SUM(H46:H74)&lt;1,1,SUM(I46:I74)/SUM(H46:H74))</f>
        <v>1.2382230363411932</v>
      </c>
      <c r="J82" s="23">
        <f>IF(SUM(J46:J73)/SUM(I46:I73)&lt;1,1,SUM(J46:J73)/SUM(I46:I73))</f>
        <v>1.1865917274739159</v>
      </c>
      <c r="K82" s="23">
        <f>IF(SUM(K46:K72)/SUM(J46:J72)&lt;1,1,SUM(K46:K72)/SUM(J46:J72))</f>
        <v>1.1496791642946824</v>
      </c>
      <c r="L82" s="23">
        <f>IF(SUM(L46:L71)/SUM(K46:K71)&lt;1,1,SUM(L46:L71)/SUM(K46:K71))</f>
        <v>1.1350217310037223</v>
      </c>
      <c r="M82" s="23">
        <f>IF(SUM(M46:M70)/SUM(L46:L70)&lt;1,1,SUM(M46:M70)/SUM(L46:L70))</f>
        <v>1.1337075388445588</v>
      </c>
      <c r="N82" s="23">
        <f>IF(SUM(N46:N69)/SUM(M46:M69)&lt;1,1,SUM(N46:N69)/SUM(M46:M69))</f>
        <v>1.1133898018503448</v>
      </c>
      <c r="O82" s="23">
        <f>IF(SUM(O46:O68)/SUM(N46:N68)&lt;1,1,SUM(O46:O68)/SUM(N46:N68))</f>
        <v>1.1106703297570679</v>
      </c>
      <c r="P82" s="23">
        <f>IF(SUM(P46:P67)/SUM(O46:O67)&lt;1,1,SUM(P46:P67)/SUM(O46:O67))</f>
        <v>1.0998914393839005</v>
      </c>
      <c r="Q82" s="23">
        <f>IF(SUM(Q46:Q66)/SUM(P46:P66)&lt;1,1,SUM(Q46:Q66)/SUM(P46:P66))</f>
        <v>1.0746816183687959</v>
      </c>
      <c r="R82" s="23">
        <f>IF(SUM(R46:R65)/SUM(Q46:Q65)&lt;1,1,SUM(R46:R65)/SUM(Q46:Q65))</f>
        <v>1.0620924494289152</v>
      </c>
      <c r="S82" s="23">
        <f>IF(SUM(S46:S64)/SUM(R46:R64)&lt;1,1,SUM(S46:S64)/SUM(R46:R64))</f>
        <v>1.0591684898045823</v>
      </c>
      <c r="T82" s="23">
        <f>IF(SUM(T46:T63)/SUM(S46:S63)&lt;1,1,SUM(T46:T63)/SUM(S46:S63))</f>
        <v>1.0573890259800482</v>
      </c>
      <c r="U82" s="23">
        <f>IF(SUM(U46:U62)/SUM(T46:T62)&lt;1,1,SUM(U46:U62)/SUM(T46:T62))</f>
        <v>1.0659830164443804</v>
      </c>
      <c r="V82" s="23">
        <f>IF(SUM(V46:V61)/SUM(U46:U61)&lt;1,1,SUM(V46:V61)/SUM(U46:U61))</f>
        <v>1.0380141120348918</v>
      </c>
      <c r="W82" s="23">
        <f>IF(SUM(W46:W60)/SUM(V46:V60)&lt;1,1,SUM(W46:W60)/SUM(V46:V60))</f>
        <v>1.0329232449939862</v>
      </c>
      <c r="X82" s="23">
        <f>IF(SUM(X46:X59)/SUM(W46:W59)&lt;1,1,SUM(X46:X59)/SUM(W46:W59))</f>
        <v>1.0249472270642002</v>
      </c>
      <c r="Y82" s="23">
        <f>IF(SUM(Y46:Y58)/SUM(X46:X58)&lt;1,1,SUM(Y46:Y58)/SUM(X46:X58))</f>
        <v>1.0269121405719552</v>
      </c>
      <c r="Z82" s="23">
        <f>IF(SUM(Z46:Z57)/SUM(Y46:Y57)&lt;1,1,SUM(Z46:Z57)/SUM(Y46:Y57))</f>
        <v>1.0234472781047281</v>
      </c>
      <c r="AA82" s="23">
        <f>IF(SUM(AA46:AA56)/SUM(Z46:Z56)&lt;1,1,SUM(AA46:AA56)/SUM(Z46:Z56))</f>
        <v>1.0241658646025906</v>
      </c>
      <c r="AB82" s="23">
        <f>IF(SUM(AB46:AB55)/SUM(AA46:AA55)&lt;1,1,SUM(AB46:AB55)/SUM(AA46:AA55))</f>
        <v>1.0129378029418248</v>
      </c>
      <c r="AC82" s="23">
        <f>IF(SUM(AC46:AC54)/SUM(AB46:AB54)&lt;1,1,SUM(AC46:AC54)/SUM(AB46:AB54))</f>
        <v>1.0166733552529674</v>
      </c>
      <c r="AD82" s="23">
        <f>IF(SUM(AD46:AD53)/SUM(AC46:AC53)&lt;1,1,SUM(AD46:AD53)/SUM(AC46:AC53))</f>
        <v>1.0152737202164497</v>
      </c>
      <c r="AE82" s="23">
        <f>IF(SUM(AE46:AE52)/SUM(AD46:AD52)&lt;1,1,SUM(AE46:AE52)/SUM(AD46:AD52))</f>
        <v>1.0127295148636493</v>
      </c>
      <c r="AF82" s="23">
        <f>IF(SUM(AF46:AF51)/SUM(AE46:AE51)&lt;1,1,SUM(AF46:AF51)/SUM(AE46:AE51))</f>
        <v>1.0167134636307005</v>
      </c>
      <c r="AG82" s="23">
        <f>IF(SUM(AG46:AG50)/SUM(AF46:AF50)&lt;1,1,SUM(AG46:AG50)/SUM(AF46:AF50))</f>
        <v>1.0091236004096475</v>
      </c>
      <c r="AH82" s="23">
        <f>IF(SUM(AH46:AH49)/SUM(AG46:AG49)&lt;1,1,SUM(AH46:AH49)/SUM(AG46:AG49))</f>
        <v>1.0022171803629687</v>
      </c>
      <c r="AI82" s="23">
        <f>IF(SUM(AI46:AI48)/SUM(AH46:AH48)&lt;1,1,SUM(AI46:AI48)/SUM(AH46:AH48))</f>
        <v>1.0099122861385008</v>
      </c>
      <c r="AJ82" s="23">
        <f>IF(SUM(AJ46:AJ47)/SUM(AI46:AI47)&lt;1,1,SUM(AJ46:AJ47)/SUM(AI46:AI47))</f>
        <v>1.0035552417340812</v>
      </c>
      <c r="AK82" s="23">
        <f>IF(SUM(AK46:AK46)/SUM(AJ46:AJ46)&lt;1,1,SUM(AK46:AK46)/SUM(AJ46:AJ46))</f>
        <v>1.0037271037199575</v>
      </c>
      <c r="AL82" s="17">
        <f>SUM(AL46:AL81)</f>
        <v>2281721549.0107698</v>
      </c>
      <c r="AM82" s="17">
        <f>SUM(AM46:AM81)</f>
        <v>909097105.02197886</v>
      </c>
      <c r="AN82" s="17">
        <f>SUM(AN46:AN81)</f>
        <v>491993298.44297981</v>
      </c>
      <c r="AO82" s="17">
        <f>SUM(AO46:AO81)</f>
        <v>497249597.12691873</v>
      </c>
    </row>
    <row r="83" spans="1:41" x14ac:dyDescent="0.2">
      <c r="A83" s="27"/>
      <c r="B83" s="28"/>
      <c r="C83" s="46"/>
      <c r="D83" s="47"/>
      <c r="E83" s="30"/>
      <c r="F83" s="30"/>
      <c r="G83" s="30"/>
      <c r="H83" s="30"/>
      <c r="I83" s="31"/>
    </row>
    <row r="84" spans="1:41" ht="38.25" customHeight="1" x14ac:dyDescent="0.2">
      <c r="B84" s="32"/>
      <c r="C84" s="46"/>
      <c r="D84" s="32"/>
      <c r="AO84" s="9"/>
    </row>
    <row r="85" spans="1:41" ht="21.75" customHeight="1" x14ac:dyDescent="0.2">
      <c r="AO85" s="9"/>
    </row>
    <row r="86" spans="1:41" x14ac:dyDescent="0.2"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</row>
    <row r="87" spans="1:41" x14ac:dyDescent="0.2">
      <c r="A87" s="32">
        <f>B6-'Платени (1)'!B6-'Платени (2)'!B6-'Платени (3)'!B6-'Платени (4)'!B6</f>
        <v>6.6938810050487518E-10</v>
      </c>
      <c r="B87" s="32">
        <f>C6-'Платени (1)'!C6-'Платени (2)'!C6-'Платени (3)'!C6-'Платени (4)'!C6</f>
        <v>0</v>
      </c>
      <c r="C87" s="32">
        <f>D6-'Платени (1)'!D6-'Платени (2)'!D6-'Платени (3)'!D6-'Платени (4)'!D6</f>
        <v>2.7066562324762344E-9</v>
      </c>
      <c r="D87" s="32">
        <f>E6-'Платени (1)'!E6-'Платени (2)'!E6-'Платени (3)'!E6-'Платени (4)'!E6</f>
        <v>-1.1641532182693481E-9</v>
      </c>
      <c r="E87" s="32">
        <f>F6-'Платени (1)'!F6-'Платени (2)'!F6-'Платени (3)'!F6-'Платени (4)'!F6</f>
        <v>0</v>
      </c>
      <c r="F87" s="32">
        <f>G6-'Платени (1)'!G6-'Платени (2)'!G6-'Платени (3)'!G6-'Платени (4)'!G6</f>
        <v>3.14321368932724E-9</v>
      </c>
      <c r="G87" s="32">
        <f>H6-'Платени (1)'!H6-'Платени (2)'!H6-'Платени (3)'!H6-'Платени (4)'!H6</f>
        <v>1.862645149230957E-9</v>
      </c>
      <c r="H87" s="32">
        <f>I6-'Платени (1)'!I6-'Платени (2)'!I6-'Платени (3)'!I6-'Платени (4)'!I6</f>
        <v>5.3551048040390015E-9</v>
      </c>
      <c r="I87" s="32">
        <f>J6-'Платени (1)'!J6-'Платени (2)'!J6-'Платени (3)'!J6-'Платени (4)'!J6</f>
        <v>3.3760443329811096E-9</v>
      </c>
      <c r="J87" s="32">
        <f>K6-'Платени (1)'!K6-'Платени (2)'!K6-'Платени (3)'!K6-'Платени (4)'!K6</f>
        <v>-2.7939677238464355E-9</v>
      </c>
      <c r="K87" s="32">
        <f>L6-'Платени (1)'!L6-'Платени (2)'!L6-'Платени (3)'!L6-'Платени (4)'!L6</f>
        <v>-3.14321368932724E-9</v>
      </c>
      <c r="L87" s="32">
        <f>M6-'Платени (1)'!M6-'Платени (2)'!M6-'Платени (3)'!M6-'Платени (4)'!M6</f>
        <v>2.0954757928848267E-9</v>
      </c>
      <c r="M87" s="32">
        <f>N6-'Платени (1)'!N6-'Платени (2)'!N6-'Платени (3)'!N6-'Платени (4)'!N6</f>
        <v>-7.4505805969238281E-9</v>
      </c>
      <c r="N87" s="32">
        <f>O6-'Платени (1)'!O6-'Платени (2)'!O6-'Платени (3)'!O6-'Платени (4)'!O6</f>
        <v>-3.14321368932724E-9</v>
      </c>
      <c r="O87" s="32">
        <f>P6-'Платени (1)'!P6-'Платени (2)'!P6-'Платени (3)'!P6-'Платени (4)'!P6</f>
        <v>0</v>
      </c>
      <c r="P87" s="32">
        <f>Q6-'Платени (1)'!Q6-'Платени (2)'!Q6-'Платени (3)'!Q6-'Платени (4)'!Q6</f>
        <v>0</v>
      </c>
      <c r="Q87" s="32">
        <f>R6-'Платени (1)'!R6-'Платени (2)'!R6-'Платени (3)'!R6-'Платени (4)'!R6</f>
        <v>-5.3551048040390015E-9</v>
      </c>
      <c r="R87" s="32">
        <f>S6-'Платени (1)'!S6-'Платени (2)'!S6-'Платени (3)'!S6-'Платени (4)'!S6</f>
        <v>3.2596290111541748E-9</v>
      </c>
      <c r="S87" s="32">
        <f>T6-'Платени (1)'!T6-'Платени (2)'!T6-'Платени (3)'!T6-'Платени (4)'!T6</f>
        <v>0</v>
      </c>
      <c r="T87" s="32">
        <f>U6-'Платени (1)'!U6-'Платени (2)'!U6-'Платени (3)'!U6-'Платени (4)'!U6</f>
        <v>-4.1909515857696533E-9</v>
      </c>
      <c r="U87" s="32">
        <f>V6-'Платени (1)'!V6-'Платени (2)'!V6-'Платени (3)'!V6-'Платени (4)'!V6</f>
        <v>-5.7043507695198059E-9</v>
      </c>
      <c r="V87" s="32">
        <f>W6-'Платени (1)'!W6-'Платени (2)'!W6-'Платени (3)'!W6-'Платени (4)'!W6</f>
        <v>3.2596290111541748E-9</v>
      </c>
      <c r="W87" s="32">
        <f>X6-'Платени (1)'!X6-'Платени (2)'!X6-'Платени (3)'!X6-'Платени (4)'!X6</f>
        <v>0</v>
      </c>
      <c r="X87" s="32">
        <f>Y6-'Платени (1)'!Y6-'Платени (2)'!Y6-'Платени (3)'!Y6-'Платени (4)'!Y6</f>
        <v>5.1222741603851318E-9</v>
      </c>
      <c r="Y87" s="32">
        <f>Z6-'Платени (1)'!Z6-'Платени (2)'!Z6-'Платени (3)'!Z6-'Платени (4)'!Z6</f>
        <v>-1.6298145055770874E-9</v>
      </c>
      <c r="Z87" s="32">
        <f>AA6-'Платени (1)'!AA6-'Платени (2)'!AA6-'Платени (3)'!AA6-'Платени (4)'!AA6</f>
        <v>-7.5669959187507629E-9</v>
      </c>
      <c r="AA87" s="32">
        <f>AB6-'Платени (1)'!AB6-'Платени (2)'!AB6-'Платени (3)'!AB6-'Платени (4)'!AB6</f>
        <v>-8.149072527885437E-9</v>
      </c>
      <c r="AB87" s="32">
        <f>AC6-'Платени (1)'!AC6-'Платени (2)'!AC6-'Платени (3)'!AC6-'Платени (4)'!AC6</f>
        <v>-9.3132257461547852E-9</v>
      </c>
      <c r="AC87" s="32">
        <f>AD6-'Платени (1)'!AD6-'Платени (2)'!AD6-'Платени (3)'!AD6-'Платени (4)'!AD6</f>
        <v>-1.862645149230957E-9</v>
      </c>
      <c r="AD87" s="32">
        <f>AE6-'Платени (1)'!AE6-'Платени (2)'!AE6-'Платени (3)'!AE6-'Платени (4)'!AE6</f>
        <v>1.862645149230957E-9</v>
      </c>
      <c r="AE87" s="32">
        <f>AF6-'Платени (1)'!AF6-'Платени (2)'!AF6-'Платени (3)'!AF6-'Платени (4)'!AF6</f>
        <v>2.9103830456733704E-9</v>
      </c>
      <c r="AF87" s="32">
        <f>AG6-'Платени (1)'!AG6-'Платени (2)'!AG6-'Платени (3)'!AG6-'Платени (4)'!AG6</f>
        <v>7.3341652750968933E-9</v>
      </c>
      <c r="AG87" s="32">
        <f>AH6-'Платени (1)'!AH6-'Платени (2)'!AH6-'Платени (3)'!AH6-'Платени (4)'!AH6</f>
        <v>3.4924596548080444E-9</v>
      </c>
      <c r="AH87" s="32">
        <f>AI6-'Платени (1)'!AI6-'Платени (2)'!AI6-'Платени (3)'!AI6-'Платени (4)'!AI6</f>
        <v>4.4237822294235229E-9</v>
      </c>
      <c r="AI87" s="32">
        <f>AJ6-'Платени (1)'!AJ6-'Платени (2)'!AJ6-'Платени (3)'!AJ6-'Платени (4)'!AJ6</f>
        <v>1.6298145055770874E-9</v>
      </c>
      <c r="AJ87" s="32">
        <f>AK6-'Платени (1)'!AK6-'Платени (2)'!AK6-'Платени (3)'!AK6-'Платени (4)'!AK6</f>
        <v>7.2177499532699585E-9</v>
      </c>
      <c r="AK87" s="33"/>
    </row>
    <row r="88" spans="1:41" x14ac:dyDescent="0.2">
      <c r="A88" s="32">
        <f>B7-'Платени (1)'!B7-'Платени (2)'!B7-'Платени (3)'!B7-'Платени (4)'!B7</f>
        <v>2.8376234695315361E-10</v>
      </c>
      <c r="B88" s="32">
        <f>C7-'Платени (1)'!C7-'Платени (2)'!C7-'Платени (3)'!C7-'Платени (4)'!C7</f>
        <v>1.4842953532934189E-9</v>
      </c>
      <c r="C88" s="32">
        <f>D7-'Платени (1)'!D7-'Платени (2)'!D7-'Платени (3)'!D7-'Платени (4)'!D7</f>
        <v>-1.6298145055770874E-9</v>
      </c>
      <c r="D88" s="32">
        <f>E7-'Платени (1)'!E7-'Платени (2)'!E7-'Платени (3)'!E7-'Платени (4)'!E7</f>
        <v>6.4610503613948822E-9</v>
      </c>
      <c r="E88" s="32">
        <f>F7-'Платени (1)'!F7-'Платени (2)'!F7-'Платени (3)'!F7-'Платени (4)'!F7</f>
        <v>-2.4447217583656311E-9</v>
      </c>
      <c r="F88" s="32">
        <f>G7-'Платени (1)'!G7-'Платени (2)'!G7-'Платени (3)'!G7-'Платени (4)'!G7</f>
        <v>-3.14321368932724E-9</v>
      </c>
      <c r="G88" s="32">
        <f>H7-'Платени (1)'!H7-'Платени (2)'!H7-'Платени (3)'!H7-'Платени (4)'!H7</f>
        <v>-3.14321368932724E-9</v>
      </c>
      <c r="H88" s="32">
        <f>I7-'Платени (1)'!I7-'Платени (2)'!I7-'Платени (3)'!I7-'Платени (4)'!I7</f>
        <v>-3.8999132812023163E-9</v>
      </c>
      <c r="I88" s="32">
        <f>J7-'Платени (1)'!J7-'Платени (2)'!J7-'Платени (3)'!J7-'Платени (4)'!J7</f>
        <v>0</v>
      </c>
      <c r="J88" s="32">
        <f>K7-'Платени (1)'!K7-'Платени (2)'!K7-'Платени (3)'!K7-'Платени (4)'!K7</f>
        <v>-4.1909515857696533E-9</v>
      </c>
      <c r="K88" s="32">
        <f>L7-'Платени (1)'!L7-'Платени (2)'!L7-'Платени (3)'!L7-'Платени (4)'!L7</f>
        <v>-3.4924596548080444E-9</v>
      </c>
      <c r="L88" s="32">
        <f>M7-'Платени (1)'!M7-'Платени (2)'!M7-'Платени (3)'!M7-'Платени (4)'!M7</f>
        <v>8.4983184933662415E-9</v>
      </c>
      <c r="M88" s="32">
        <f>N7-'Платени (1)'!N7-'Платени (2)'!N7-'Платени (3)'!N7-'Платени (4)'!N7</f>
        <v>0</v>
      </c>
      <c r="N88" s="32">
        <f>O7-'Платени (1)'!O7-'Платени (2)'!O7-'Платени (3)'!O7-'Платени (4)'!O7</f>
        <v>0</v>
      </c>
      <c r="O88" s="32">
        <f>P7-'Платени (1)'!P7-'Платени (2)'!P7-'Платени (3)'!P7-'Платени (4)'!P7</f>
        <v>2.6775524020195007E-9</v>
      </c>
      <c r="P88" s="32">
        <f>Q7-'Платени (1)'!Q7-'Платени (2)'!Q7-'Платени (3)'!Q7-'Платени (4)'!Q7</f>
        <v>-6.0535967350006104E-9</v>
      </c>
      <c r="Q88" s="32">
        <f>R7-'Платени (1)'!R7-'Платени (2)'!R7-'Платени (3)'!R7-'Платени (4)'!R7</f>
        <v>0</v>
      </c>
      <c r="R88" s="32">
        <f>S7-'Платени (1)'!S7-'Платени (2)'!S7-'Платени (3)'!S7-'Платени (4)'!S7</f>
        <v>-5.1222741603851318E-9</v>
      </c>
      <c r="S88" s="32">
        <f>T7-'Платени (1)'!T7-'Платени (2)'!T7-'Платени (3)'!T7-'Платени (4)'!T7</f>
        <v>-6.9849193096160889E-9</v>
      </c>
      <c r="T88" s="32">
        <f>U7-'Платени (1)'!U7-'Платени (2)'!U7-'Платени (3)'!U7-'Платени (4)'!U7</f>
        <v>1.5133991837501526E-9</v>
      </c>
      <c r="U88" s="32">
        <f>V7-'Платени (1)'!V7-'Платени (2)'!V7-'Платени (3)'!V7-'Платени (4)'!V7</f>
        <v>-7.1013346314430237E-9</v>
      </c>
      <c r="V88" s="32">
        <f>W7-'Платени (1)'!W7-'Платени (2)'!W7-'Платени (3)'!W7-'Платени (4)'!W7</f>
        <v>-4.6566128730773926E-9</v>
      </c>
      <c r="W88" s="32">
        <f>X7-'Платени (1)'!X7-'Платени (2)'!X7-'Платени (3)'!X7-'Платени (4)'!X7</f>
        <v>-1.9790604710578918E-9</v>
      </c>
      <c r="X88" s="32">
        <f>Y7-'Платени (1)'!Y7-'Платени (2)'!Y7-'Платени (3)'!Y7-'Платени (4)'!Y7</f>
        <v>1.1059455573558807E-8</v>
      </c>
      <c r="Y88" s="32">
        <f>Z7-'Платени (1)'!Z7-'Платени (2)'!Z7-'Платени (3)'!Z7-'Платени (4)'!Z7</f>
        <v>3.6088749766349792E-9</v>
      </c>
      <c r="Z88" s="32">
        <f>AA7-'Платени (1)'!AA7-'Платени (2)'!AA7-'Платени (3)'!AA7-'Платени (4)'!AA7</f>
        <v>7.3341652750968933E-9</v>
      </c>
      <c r="AA88" s="32">
        <f>AB7-'Платени (1)'!AB7-'Платени (2)'!AB7-'Платени (3)'!AB7-'Платени (4)'!AB7</f>
        <v>9.1968104243278503E-9</v>
      </c>
      <c r="AB88" s="32">
        <f>AC7-'Платени (1)'!AC7-'Платени (2)'!AC7-'Платени (3)'!AC7-'Платени (4)'!AC7</f>
        <v>9.1968104243278503E-9</v>
      </c>
      <c r="AC88" s="32">
        <f>AD7-'Платени (1)'!AD7-'Платени (2)'!AD7-'Платени (3)'!AD7-'Платени (4)'!AD7</f>
        <v>9.1968104243278503E-9</v>
      </c>
      <c r="AD88" s="32">
        <f>AE7-'Платени (1)'!AE7-'Платени (2)'!AE7-'Платени (3)'!AE7-'Платени (4)'!AE7</f>
        <v>9.1968104243278503E-9</v>
      </c>
      <c r="AE88" s="32">
        <f>AF7-'Платени (1)'!AF7-'Платени (2)'!AF7-'Платени (3)'!AF7-'Платени (4)'!AF7</f>
        <v>-5.7043507695198059E-9</v>
      </c>
      <c r="AF88" s="32">
        <f>AG7-'Платени (1)'!AG7-'Платени (2)'!AG7-'Платени (3)'!AG7-'Платени (4)'!AG7</f>
        <v>-1.9790604710578918E-9</v>
      </c>
      <c r="AG88" s="32">
        <f>AH7-'Платени (1)'!AH7-'Платени (2)'!AH7-'Платени (3)'!AH7-'Платени (4)'!AH7</f>
        <v>-1.3154931366443634E-8</v>
      </c>
      <c r="AH88" s="32">
        <f>AI7-'Платени (1)'!AI7-'Платени (2)'!AI7-'Платени (3)'!AI7-'Платени (4)'!AI7</f>
        <v>1.7462298274040222E-9</v>
      </c>
      <c r="AI88" s="32">
        <f>AJ7-'Платени (1)'!AJ7-'Платени (2)'!AJ7-'Платени (3)'!AJ7-'Платени (4)'!AJ7</f>
        <v>-1.9790604710578918E-9</v>
      </c>
      <c r="AJ88" s="33"/>
      <c r="AK88" s="33"/>
    </row>
    <row r="89" spans="1:41" x14ac:dyDescent="0.2">
      <c r="A89" s="32">
        <f>B8-'Платени (1)'!B8-'Платени (2)'!B8-'Платени (3)'!B8-'Платени (4)'!B8</f>
        <v>0</v>
      </c>
      <c r="B89" s="32">
        <f>C8-'Платени (1)'!C8-'Платени (2)'!C8-'Платени (3)'!C8-'Платени (4)'!C8</f>
        <v>-1.1059455573558807E-9</v>
      </c>
      <c r="C89" s="32">
        <f>D8-'Платени (1)'!D8-'Платени (2)'!D8-'Платени (3)'!D8-'Платени (4)'!D8</f>
        <v>0</v>
      </c>
      <c r="D89" s="32">
        <f>E8-'Платени (1)'!E8-'Платени (2)'!E8-'Платени (3)'!E8-'Платени (4)'!E8</f>
        <v>0</v>
      </c>
      <c r="E89" s="32">
        <f>F8-'Платени (1)'!F8-'Платени (2)'!F8-'Платени (3)'!F8-'Платени (4)'!F8</f>
        <v>4.7730281949043274E-9</v>
      </c>
      <c r="F89" s="32">
        <f>G8-'Платени (1)'!G8-'Платени (2)'!G8-'Платени (3)'!G8-'Платени (4)'!G8</f>
        <v>3.7252902984619141E-9</v>
      </c>
      <c r="G89" s="32">
        <f>H8-'Платени (1)'!H8-'Платени (2)'!H8-'Платени (3)'!H8-'Платени (4)'!H8</f>
        <v>1.0477378964424133E-9</v>
      </c>
      <c r="H89" s="32">
        <f>I8-'Платени (1)'!I8-'Платени (2)'!I8-'Платени (3)'!I8-'Платени (4)'!I8</f>
        <v>0</v>
      </c>
      <c r="I89" s="32">
        <f>J8-'Платени (1)'!J8-'Платени (2)'!J8-'Платени (3)'!J8-'Платени (4)'!J8</f>
        <v>-3.9581209421157837E-9</v>
      </c>
      <c r="J89" s="32">
        <f>K8-'Платени (1)'!K8-'Платени (2)'!K8-'Платени (3)'!K8-'Платени (4)'!K8</f>
        <v>1.3969838619232178E-9</v>
      </c>
      <c r="K89" s="32">
        <f>L8-'Платени (1)'!L8-'Платени (2)'!L8-'Платени (3)'!L8-'Платени (4)'!L8</f>
        <v>4.8894435167312622E-9</v>
      </c>
      <c r="L89" s="32">
        <f>M8-'Платени (1)'!M8-'Платени (2)'!M8-'Платени (3)'!M8-'Платени (4)'!M8</f>
        <v>2.6775524020195007E-9</v>
      </c>
      <c r="M89" s="32">
        <f>N8-'Платени (1)'!N8-'Платени (2)'!N8-'Платени (3)'!N8-'Платени (4)'!N8</f>
        <v>-2.2118911147117615E-9</v>
      </c>
      <c r="N89" s="32">
        <f>O8-'Платени (1)'!O8-'Платени (2)'!O8-'Платени (3)'!O8-'Платени (4)'!O8</f>
        <v>2.6775524020195007E-9</v>
      </c>
      <c r="O89" s="32">
        <f>P8-'Платени (1)'!P8-'Платени (2)'!P8-'Платени (3)'!P8-'Платени (4)'!P8</f>
        <v>3.14321368932724E-9</v>
      </c>
      <c r="P89" s="32">
        <f>Q8-'Платени (1)'!Q8-'Платени (2)'!Q8-'Платени (3)'!Q8-'Платени (4)'!Q8</f>
        <v>1.280568540096283E-9</v>
      </c>
      <c r="Q89" s="32">
        <f>R8-'Платени (1)'!R8-'Платени (2)'!R8-'Платени (3)'!R8-'Платени (4)'!R8</f>
        <v>1.280568540096283E-9</v>
      </c>
      <c r="R89" s="32">
        <f>S8-'Платени (1)'!S8-'Платени (2)'!S8-'Платени (3)'!S8-'Платени (4)'!S8</f>
        <v>-3.3760443329811096E-9</v>
      </c>
      <c r="S89" s="32">
        <f>T8-'Платени (1)'!T8-'Платени (2)'!T8-'Платени (3)'!T8-'Платени (4)'!T8</f>
        <v>-5.2386894822120667E-9</v>
      </c>
      <c r="T89" s="32">
        <f>U8-'Платени (1)'!U8-'Платени (2)'!U8-'Платени (3)'!U8-'Платени (4)'!U8</f>
        <v>2.7939677238464355E-9</v>
      </c>
      <c r="U89" s="32">
        <f>V8-'Платени (1)'!V8-'Платени (2)'!V8-'Платени (3)'!V8-'Платени (4)'!V8</f>
        <v>6.0535967350006104E-9</v>
      </c>
      <c r="V89" s="32">
        <f>W8-'Платени (1)'!W8-'Платени (2)'!W8-'Платени (3)'!W8-'Платени (4)'!W8</f>
        <v>9.3132257461547852E-10</v>
      </c>
      <c r="W89" s="32">
        <f>X8-'Платени (1)'!X8-'Платени (2)'!X8-'Платени (3)'!X8-'Платени (4)'!X8</f>
        <v>-2.7939677238464355E-9</v>
      </c>
      <c r="X89" s="32">
        <f>Y8-'Платени (1)'!Y8-'Платени (2)'!Y8-'Платени (3)'!Y8-'Платени (4)'!Y8</f>
        <v>9.3132257461547852E-10</v>
      </c>
      <c r="Y89" s="32">
        <f>Z8-'Платени (1)'!Z8-'Платени (2)'!Z8-'Платени (3)'!Z8-'Платени (4)'!Z8</f>
        <v>1.862645149230957E-9</v>
      </c>
      <c r="Z89" s="32">
        <f>AA8-'Платени (1)'!AA8-'Платени (2)'!AA8-'Платени (3)'!AA8-'Платени (4)'!AA8</f>
        <v>3.7252902984619141E-9</v>
      </c>
      <c r="AA89" s="32">
        <f>AB8-'Платени (1)'!AB8-'Платени (2)'!AB8-'Платени (3)'!AB8-'Платени (4)'!AB8</f>
        <v>-3.9581209421157837E-9</v>
      </c>
      <c r="AB89" s="32">
        <f>AC8-'Платени (1)'!AC8-'Платени (2)'!AC8-'Платени (3)'!AC8-'Платени (4)'!AC8</f>
        <v>-3.9581209421157837E-9</v>
      </c>
      <c r="AC89" s="32">
        <f>AD8-'Платени (1)'!AD8-'Платени (2)'!AD8-'Платени (3)'!AD8-'Платени (4)'!AD8</f>
        <v>3.4924596548080444E-9</v>
      </c>
      <c r="AD89" s="32">
        <f>AE8-'Платени (1)'!AE8-'Платени (2)'!AE8-'Платени (3)'!AE8-'Платени (4)'!AE8</f>
        <v>3.4924596548080444E-9</v>
      </c>
      <c r="AE89" s="32">
        <f>AF8-'Платени (1)'!AF8-'Платени (2)'!AF8-'Платени (3)'!AF8-'Платени (4)'!AF8</f>
        <v>3.4924596548080444E-9</v>
      </c>
      <c r="AF89" s="32">
        <f>AG8-'Платени (1)'!AG8-'Платени (2)'!AG8-'Платени (3)'!AG8-'Платени (4)'!AG8</f>
        <v>3.4924596548080444E-9</v>
      </c>
      <c r="AG89" s="32">
        <f>AH8-'Платени (1)'!AH8-'Платени (2)'!AH8-'Платени (3)'!AH8-'Платени (4)'!AH8</f>
        <v>3.4924596548080444E-9</v>
      </c>
      <c r="AH89" s="32">
        <f>AI8-'Платени (1)'!AI8-'Платени (2)'!AI8-'Платени (3)'!AI8-'Платени (4)'!AI8</f>
        <v>0</v>
      </c>
      <c r="AI89" s="33"/>
      <c r="AJ89" s="33"/>
      <c r="AK89" s="33"/>
    </row>
    <row r="90" spans="1:41" x14ac:dyDescent="0.2">
      <c r="A90" s="32">
        <f>B9-'Платени (1)'!B9-'Платени (2)'!B9-'Платени (3)'!B9-'Платени (4)'!B9</f>
        <v>0</v>
      </c>
      <c r="B90" s="32">
        <f>C9-'Платени (1)'!C9-'Платени (2)'!C9-'Платени (3)'!C9-'Платени (4)'!C9</f>
        <v>1.0477378964424133E-9</v>
      </c>
      <c r="C90" s="32">
        <f>D9-'Платени (1)'!D9-'Платени (2)'!D9-'Платени (3)'!D9-'Платени (4)'!D9</f>
        <v>2.6775524020195007E-9</v>
      </c>
      <c r="D90" s="32">
        <f>E9-'Платени (1)'!E9-'Платени (2)'!E9-'Платени (3)'!E9-'Платени (4)'!E9</f>
        <v>-1.3969838619232178E-9</v>
      </c>
      <c r="E90" s="32">
        <f>F9-'Платени (1)'!F9-'Платени (2)'!F9-'Платени (3)'!F9-'Платени (4)'!F9</f>
        <v>-2.9103830456733704E-9</v>
      </c>
      <c r="F90" s="32">
        <f>G9-'Платени (1)'!G9-'Платени (2)'!G9-'Платени (3)'!G9-'Платени (4)'!G9</f>
        <v>0</v>
      </c>
      <c r="G90" s="32">
        <f>H9-'Платени (1)'!H9-'Платени (2)'!H9-'Платени (3)'!H9-'Платени (4)'!H9</f>
        <v>0</v>
      </c>
      <c r="H90" s="32">
        <f>I9-'Платени (1)'!I9-'Платени (2)'!I9-'Платени (3)'!I9-'Платени (4)'!I9</f>
        <v>6.1700120568275452E-9</v>
      </c>
      <c r="I90" s="32">
        <f>J9-'Платени (1)'!J9-'Платени (2)'!J9-'Платени (3)'!J9-'Платени (4)'!J9</f>
        <v>6.9849193096160889E-9</v>
      </c>
      <c r="J90" s="32">
        <f>K9-'Платени (1)'!K9-'Платени (2)'!K9-'Платени (3)'!K9-'Платени (4)'!K9</f>
        <v>-9.3132257461547852E-10</v>
      </c>
      <c r="K90" s="32">
        <f>L9-'Платени (1)'!L9-'Платени (2)'!L9-'Платени (3)'!L9-'Платени (4)'!L9</f>
        <v>2.3283064365386963E-9</v>
      </c>
      <c r="L90" s="32">
        <f>M9-'Платени (1)'!M9-'Платени (2)'!M9-'Платени (3)'!M9-'Платени (4)'!M9</f>
        <v>-1.7462298274040222E-9</v>
      </c>
      <c r="M90" s="32">
        <f>N9-'Платени (1)'!N9-'Платени (2)'!N9-'Платени (3)'!N9-'Платени (4)'!N9</f>
        <v>0</v>
      </c>
      <c r="N90" s="32">
        <f>O9-'Платени (1)'!O9-'Платени (2)'!O9-'Платени (3)'!O9-'Платени (4)'!O9</f>
        <v>4.7730281949043274E-9</v>
      </c>
      <c r="O90" s="32">
        <f>P9-'Платени (1)'!P9-'Платени (2)'!P9-'Платени (3)'!P9-'Платени (4)'!P9</f>
        <v>2.2118911147117615E-9</v>
      </c>
      <c r="P90" s="32">
        <f>Q9-'Платени (1)'!Q9-'Платени (2)'!Q9-'Платени (3)'!Q9-'Платени (4)'!Q9</f>
        <v>9.3132257461547852E-10</v>
      </c>
      <c r="Q90" s="32">
        <f>R9-'Платени (1)'!R9-'Платени (2)'!R9-'Платени (3)'!R9-'Платени (4)'!R9</f>
        <v>-1.862645149230957E-9</v>
      </c>
      <c r="R90" s="32">
        <f>S9-'Платени (1)'!S9-'Платени (2)'!S9-'Платени (3)'!S9-'Платени (4)'!S9</f>
        <v>-2.5611370801925659E-9</v>
      </c>
      <c r="S90" s="32">
        <f>T9-'Платени (1)'!T9-'Платени (2)'!T9-'Платени (3)'!T9-'Платени (4)'!T9</f>
        <v>6.4028427004814148E-9</v>
      </c>
      <c r="T90" s="32">
        <f>U9-'Платени (1)'!U9-'Платени (2)'!U9-'Платени (3)'!U9-'Платени (4)'!U9</f>
        <v>3.9581209421157837E-9</v>
      </c>
      <c r="U90" s="32">
        <f>V9-'Платени (1)'!V9-'Платени (2)'!V9-'Платени (3)'!V9-'Платени (4)'!V9</f>
        <v>3.9581209421157837E-9</v>
      </c>
      <c r="V90" s="32">
        <f>W9-'Платени (1)'!W9-'Платени (2)'!W9-'Платени (3)'!W9-'Платени (4)'!W9</f>
        <v>-5.3551048040390015E-9</v>
      </c>
      <c r="W90" s="32">
        <f>X9-'Платени (1)'!X9-'Платени (2)'!X9-'Платени (3)'!X9-'Платени (4)'!X9</f>
        <v>-7.2177499532699585E-9</v>
      </c>
      <c r="X90" s="32">
        <f>Y9-'Платени (1)'!Y9-'Платени (2)'!Y9-'Платени (3)'!Y9-'Платени (4)'!Y9</f>
        <v>-5.2386894822120667E-9</v>
      </c>
      <c r="Y90" s="32">
        <f>Z9-'Платени (1)'!Z9-'Платени (2)'!Z9-'Платени (3)'!Z9-'Платени (4)'!Z9</f>
        <v>-8.9639797806739807E-9</v>
      </c>
      <c r="Z90" s="32">
        <f>AA9-'Платени (1)'!AA9-'Платени (2)'!AA9-'Платени (3)'!AA9-'Платени (4)'!AA9</f>
        <v>2.2118911147117615E-9</v>
      </c>
      <c r="AA90" s="32">
        <f>AB9-'Платени (1)'!AB9-'Платени (2)'!AB9-'Платени (3)'!AB9-'Платени (4)'!AB9</f>
        <v>2.2118911147117615E-9</v>
      </c>
      <c r="AB90" s="32">
        <f>AC9-'Платени (1)'!AC9-'Платени (2)'!AC9-'Платени (3)'!AC9-'Платени (4)'!AC9</f>
        <v>2.2118911147117615E-9</v>
      </c>
      <c r="AC90" s="32">
        <f>AD9-'Платени (1)'!AD9-'Платени (2)'!AD9-'Платени (3)'!AD9-'Платени (4)'!AD9</f>
        <v>5.9371814131736755E-9</v>
      </c>
      <c r="AD90" s="32">
        <f>AE9-'Платени (1)'!AE9-'Платени (2)'!AE9-'Платени (3)'!AE9-'Платени (4)'!AE9</f>
        <v>-3.3760443329811096E-9</v>
      </c>
      <c r="AE90" s="32">
        <f>AF9-'Платени (1)'!AF9-'Платени (2)'!AF9-'Платени (3)'!AF9-'Платени (4)'!AF9</f>
        <v>-5.2386894822120667E-9</v>
      </c>
      <c r="AF90" s="32">
        <f>AG9-'Платени (1)'!AG9-'Платени (2)'!AG9-'Платени (3)'!AG9-'Платени (4)'!AG9</f>
        <v>2.2118911147117615E-9</v>
      </c>
      <c r="AG90" s="32">
        <f>AH9-'Платени (1)'!AH9-'Платени (2)'!AH9-'Платени (3)'!AH9-'Платени (4)'!AH9</f>
        <v>-8.9639797806739807E-9</v>
      </c>
      <c r="AH90" s="33"/>
      <c r="AI90" s="33"/>
      <c r="AJ90" s="33"/>
      <c r="AK90" s="33"/>
    </row>
    <row r="91" spans="1:41" x14ac:dyDescent="0.2">
      <c r="A91" s="32">
        <f>B10-'Платени (1)'!B10-'Платени (2)'!B10-'Платени (3)'!B10-'Платени (4)'!B10</f>
        <v>-4.9476511776447296E-10</v>
      </c>
      <c r="B91" s="32">
        <f>C10-'Платени (1)'!C10-'Платени (2)'!C10-'Платени (3)'!C10-'Платени (4)'!C10</f>
        <v>1.9790604710578918E-9</v>
      </c>
      <c r="C91" s="32">
        <f>D10-'Платени (1)'!D10-'Платени (2)'!D10-'Платени (3)'!D10-'Платени (4)'!D10</f>
        <v>2.4447217583656311E-9</v>
      </c>
      <c r="D91" s="32">
        <f>E10-'Платени (1)'!E10-'Платени (2)'!E10-'Платени (3)'!E10-'Платени (4)'!E10</f>
        <v>0</v>
      </c>
      <c r="E91" s="32">
        <f>F10-'Платени (1)'!F10-'Платени (2)'!F10-'Платени (3)'!F10-'Платени (4)'!F10</f>
        <v>2.6775524020195007E-9</v>
      </c>
      <c r="F91" s="32">
        <f>G10-'Платени (1)'!G10-'Платени (2)'!G10-'Платени (3)'!G10-'Платени (4)'!G10</f>
        <v>-9.3132257461547852E-10</v>
      </c>
      <c r="G91" s="32">
        <f>H10-'Платени (1)'!H10-'Платени (2)'!H10-'Платени (3)'!H10-'Платени (4)'!H10</f>
        <v>-6.0535967350006104E-9</v>
      </c>
      <c r="H91" s="32">
        <f>I10-'Платени (1)'!I10-'Платени (2)'!I10-'Платени (3)'!I10-'Платени (4)'!I10</f>
        <v>-1.280568540096283E-9</v>
      </c>
      <c r="I91" s="32">
        <f>J10-'Платени (1)'!J10-'Платени (2)'!J10-'Платени (3)'!J10-'Платени (4)'!J10</f>
        <v>2.7939677238464355E-9</v>
      </c>
      <c r="J91" s="32">
        <f>K10-'Платени (1)'!K10-'Платени (2)'!K10-'Платени (3)'!K10-'Платени (4)'!K10</f>
        <v>3.0267983675003052E-9</v>
      </c>
      <c r="K91" s="32">
        <f>L10-'Платени (1)'!L10-'Платени (2)'!L10-'Платени (3)'!L10-'Платени (4)'!L10</f>
        <v>-2.3283064365386963E-9</v>
      </c>
      <c r="L91" s="32">
        <f>M10-'Платени (1)'!M10-'Платени (2)'!M10-'Платени (3)'!M10-'Платени (4)'!M10</f>
        <v>0</v>
      </c>
      <c r="M91" s="32">
        <f>N10-'Платени (1)'!N10-'Платени (2)'!N10-'Платени (3)'!N10-'Платени (4)'!N10</f>
        <v>2.3283064365386963E-9</v>
      </c>
      <c r="N91" s="32">
        <f>O10-'Платени (1)'!O10-'Платени (2)'!O10-'Платени (3)'!O10-'Платени (4)'!O10</f>
        <v>0</v>
      </c>
      <c r="O91" s="32">
        <f>P10-'Платени (1)'!P10-'Платени (2)'!P10-'Платени (3)'!P10-'Платени (4)'!P10</f>
        <v>0</v>
      </c>
      <c r="P91" s="32">
        <f>Q10-'Платени (1)'!Q10-'Платени (2)'!Q10-'Платени (3)'!Q10-'Платени (4)'!Q10</f>
        <v>0</v>
      </c>
      <c r="Q91" s="32">
        <f>R10-'Платени (1)'!R10-'Платени (2)'!R10-'Платени (3)'!R10-'Платени (4)'!R10</f>
        <v>-6.0535967350006104E-9</v>
      </c>
      <c r="R91" s="32">
        <f>S10-'Платени (1)'!S10-'Платени (2)'!S10-'Платени (3)'!S10-'Платени (4)'!S10</f>
        <v>0</v>
      </c>
      <c r="S91" s="32">
        <f>T10-'Платени (1)'!T10-'Платени (2)'!T10-'Платени (3)'!T10-'Платени (4)'!T10</f>
        <v>-3.7252902984619141E-9</v>
      </c>
      <c r="T91" s="32">
        <f>U10-'Платени (1)'!U10-'Платени (2)'!U10-'Платени (3)'!U10-'Платени (4)'!U10</f>
        <v>-2.7939677238464355E-9</v>
      </c>
      <c r="U91" s="32">
        <f>V10-'Платени (1)'!V10-'Платени (2)'!V10-'Платени (3)'!V10-'Платени (4)'!V10</f>
        <v>-3.7252902984619141E-9</v>
      </c>
      <c r="V91" s="32">
        <f>W10-'Платени (1)'!W10-'Платени (2)'!W10-'Платени (3)'!W10-'Платени (4)'!W10</f>
        <v>3.7252902984619141E-9</v>
      </c>
      <c r="W91" s="32">
        <f>X10-'Платени (1)'!X10-'Платени (2)'!X10-'Платени (3)'!X10-'Платени (4)'!X10</f>
        <v>6.9849193096160889E-9</v>
      </c>
      <c r="X91" s="32">
        <f>Y10-'Платени (1)'!Y10-'Платени (2)'!Y10-'Платени (3)'!Y10-'Платени (4)'!Y10</f>
        <v>-7.4505805969238281E-9</v>
      </c>
      <c r="Y91" s="32">
        <f>Z10-'Платени (1)'!Z10-'Платени (2)'!Z10-'Платени (3)'!Z10-'Платени (4)'!Z10</f>
        <v>-6.28642737865448E-9</v>
      </c>
      <c r="Z91" s="32">
        <f>AA10-'Платени (1)'!AA10-'Платени (2)'!AA10-'Платени (3)'!AA10-'Платени (4)'!AA10</f>
        <v>2.5611370801925659E-9</v>
      </c>
      <c r="AA91" s="32">
        <f>AB10-'Платени (1)'!AB10-'Платени (2)'!AB10-'Платени (3)'!AB10-'Платени (4)'!AB10</f>
        <v>5.3551048040390015E-9</v>
      </c>
      <c r="AB91" s="32">
        <f>AC10-'Платени (1)'!AC10-'Платени (2)'!AC10-'Платени (3)'!AC10-'Платени (4)'!AC10</f>
        <v>0</v>
      </c>
      <c r="AC91" s="32">
        <f>AD10-'Платени (1)'!AD10-'Платени (2)'!AD10-'Платени (3)'!AD10-'Платени (4)'!AD10</f>
        <v>3.4924596548080444E-9</v>
      </c>
      <c r="AD91" s="32">
        <f>AE10-'Платени (1)'!AE10-'Платени (2)'!AE10-'Платени (3)'!AE10-'Платени (4)'!AE10</f>
        <v>0</v>
      </c>
      <c r="AE91" s="32">
        <f>AF10-'Платени (1)'!AF10-'Платени (2)'!AF10-'Платени (3)'!AF10-'Платени (4)'!AF10</f>
        <v>4.4237822294235229E-9</v>
      </c>
      <c r="AF91" s="32">
        <f>AG10-'Платени (1)'!AG10-'Платени (2)'!AG10-'Платени (3)'!AG10-'Платени (4)'!AG10</f>
        <v>0</v>
      </c>
      <c r="AG91" s="33"/>
      <c r="AH91" s="33"/>
      <c r="AI91" s="33"/>
      <c r="AJ91" s="33"/>
      <c r="AK91" s="33"/>
    </row>
    <row r="92" spans="1:41" x14ac:dyDescent="0.2">
      <c r="A92" s="32">
        <f>B11-'Платени (1)'!B11-'Платени (2)'!B11-'Платени (3)'!B11-'Платени (4)'!B11</f>
        <v>-1.6007106751203537E-10</v>
      </c>
      <c r="B92" s="32">
        <f>C11-'Платени (1)'!C11-'Платени (2)'!C11-'Платени (3)'!C11-'Платени (4)'!C11</f>
        <v>-3.2014213502407074E-9</v>
      </c>
      <c r="C92" s="32">
        <f>D11-'Платени (1)'!D11-'Платени (2)'!D11-'Платени (3)'!D11-'Платени (4)'!D11</f>
        <v>2.5029294192790985E-9</v>
      </c>
      <c r="D92" s="32">
        <f>E11-'Платени (1)'!E11-'Платени (2)'!E11-'Платени (3)'!E11-'Платени (4)'!E11</f>
        <v>3.2596290111541748E-9</v>
      </c>
      <c r="E92" s="32">
        <f>F11-'Платени (1)'!F11-'Платени (2)'!F11-'Платени (3)'!F11-'Платени (4)'!F11</f>
        <v>6.9849193096160889E-9</v>
      </c>
      <c r="F92" s="32">
        <f>G11-'Платени (1)'!G11-'Платени (2)'!G11-'Платени (3)'!G11-'Платени (4)'!G11</f>
        <v>0</v>
      </c>
      <c r="G92" s="32">
        <f>H11-'Платени (1)'!H11-'Платени (2)'!H11-'Платени (3)'!H11-'Платени (4)'!H11</f>
        <v>5.3551048040390015E-9</v>
      </c>
      <c r="H92" s="32">
        <f>I11-'Платени (1)'!I11-'Платени (2)'!I11-'Платени (3)'!I11-'Платени (4)'!I11</f>
        <v>5.7043507695198059E-9</v>
      </c>
      <c r="I92" s="32">
        <f>J11-'Платени (1)'!J11-'Платени (2)'!J11-'Платени (3)'!J11-'Платени (4)'!J11</f>
        <v>-2.7939677238464355E-9</v>
      </c>
      <c r="J92" s="32">
        <f>K11-'Платени (1)'!K11-'Платени (2)'!K11-'Платени (3)'!K11-'Платени (4)'!K11</f>
        <v>-3.0267983675003052E-9</v>
      </c>
      <c r="K92" s="32">
        <f>L11-'Платени (1)'!L11-'Платени (2)'!L11-'Платени (3)'!L11-'Платени (4)'!L11</f>
        <v>-1.3620592653751373E-8</v>
      </c>
      <c r="L92" s="32">
        <f>M11-'Платени (1)'!M11-'Платени (2)'!M11-'Платени (3)'!M11-'Платени (4)'!M11</f>
        <v>2.6775524020195007E-9</v>
      </c>
      <c r="M92" s="32">
        <f>N11-'Платени (1)'!N11-'Платени (2)'!N11-'Платени (3)'!N11-'Платени (4)'!N11</f>
        <v>-5.5879354476928711E-9</v>
      </c>
      <c r="N92" s="32">
        <f>O11-'Платени (1)'!O11-'Платени (2)'!O11-'Платени (3)'!O11-'Платени (4)'!O11</f>
        <v>-2.2118911147117615E-9</v>
      </c>
      <c r="O92" s="32">
        <f>P11-'Платени (1)'!P11-'Платени (2)'!P11-'Платени (3)'!P11-'Платени (4)'!P11</f>
        <v>-2.5611370801925659E-9</v>
      </c>
      <c r="P92" s="32">
        <f>Q11-'Платени (1)'!Q11-'Платени (2)'!Q11-'Платени (3)'!Q11-'Платени (4)'!Q11</f>
        <v>0</v>
      </c>
      <c r="Q92" s="32">
        <f>R11-'Платени (1)'!R11-'Платени (2)'!R11-'Платени (3)'!R11-'Платени (4)'!R11</f>
        <v>-3.4924596548080444E-9</v>
      </c>
      <c r="R92" s="32">
        <f>S11-'Платени (1)'!S11-'Платени (2)'!S11-'Платени (3)'!S11-'Платени (4)'!S11</f>
        <v>2.5611370801925659E-9</v>
      </c>
      <c r="S92" s="32">
        <f>T11-'Платени (1)'!T11-'Платени (2)'!T11-'Платени (3)'!T11-'Платени (4)'!T11</f>
        <v>-9.5460563898086548E-9</v>
      </c>
      <c r="T92" s="32">
        <f>U11-'Платени (1)'!U11-'Платени (2)'!U11-'Платени (3)'!U11-'Платени (4)'!U11</f>
        <v>5.3551048040390015E-9</v>
      </c>
      <c r="U92" s="32">
        <f>V11-'Платени (1)'!V11-'Платени (2)'!V11-'Платени (3)'!V11-'Платени (4)'!V11</f>
        <v>-8.149072527885437E-9</v>
      </c>
      <c r="V92" s="32">
        <f>W11-'Платени (1)'!W11-'Платени (2)'!W11-'Платени (3)'!W11-'Платени (4)'!W11</f>
        <v>-1.0011717677116394E-8</v>
      </c>
      <c r="W92" s="32">
        <f>X11-'Платени (1)'!X11-'Платени (2)'!X11-'Платени (3)'!X11-'Платени (4)'!X11</f>
        <v>2.5611370801925659E-9</v>
      </c>
      <c r="X92" s="32">
        <f>Y11-'Платени (1)'!Y11-'Платени (2)'!Y11-'Платени (3)'!Y11-'Платени (4)'!Y11</f>
        <v>-6.7520886659622192E-9</v>
      </c>
      <c r="Y92" s="32">
        <f>Z11-'Платени (1)'!Z11-'Платени (2)'!Z11-'Платени (3)'!Z11-'Платени (4)'!Z11</f>
        <v>-1.0477378964424133E-8</v>
      </c>
      <c r="Z92" s="32">
        <f>AA11-'Платени (1)'!AA11-'Платени (2)'!AA11-'Платени (3)'!AA11-'Платени (4)'!AA11</f>
        <v>0</v>
      </c>
      <c r="AA92" s="32">
        <f>AB11-'Платени (1)'!AB11-'Платени (2)'!AB11-'Платени (3)'!AB11-'Платени (4)'!AB11</f>
        <v>0</v>
      </c>
      <c r="AB92" s="32">
        <f>AC11-'Платени (1)'!AC11-'Платени (2)'!AC11-'Платени (3)'!AC11-'Платени (4)'!AC11</f>
        <v>0</v>
      </c>
      <c r="AC92" s="32">
        <f>AD11-'Платени (1)'!AD11-'Платени (2)'!AD11-'Платени (3)'!AD11-'Платени (4)'!AD11</f>
        <v>1.0011717677116394E-8</v>
      </c>
      <c r="AD92" s="32">
        <f>AE11-'Платени (1)'!AE11-'Платени (2)'!AE11-'Платени (3)'!AE11-'Платени (4)'!AE11</f>
        <v>4.4237822294235229E-9</v>
      </c>
      <c r="AE92" s="32">
        <f>AF11-'Платени (1)'!AF11-'Платени (2)'!AF11-'Платени (3)'!AF11-'Платени (4)'!AF11</f>
        <v>6.28642737865448E-9</v>
      </c>
      <c r="AF92" s="33"/>
      <c r="AG92" s="33"/>
      <c r="AH92" s="33"/>
      <c r="AI92" s="33"/>
      <c r="AJ92" s="33"/>
      <c r="AK92" s="33"/>
    </row>
    <row r="93" spans="1:41" x14ac:dyDescent="0.2">
      <c r="A93" s="32">
        <f>B12-'Платени (1)'!B12-'Платени (2)'!B12-'Платени (3)'!B12-'Платени (4)'!B12</f>
        <v>-5.0931703299283981E-10</v>
      </c>
      <c r="B93" s="32">
        <f>C12-'Платени (1)'!C12-'Платени (2)'!C12-'Платени (3)'!C12-'Платени (4)'!C12</f>
        <v>2.1536834537982941E-9</v>
      </c>
      <c r="C93" s="32">
        <f>D12-'Платени (1)'!D12-'Платени (2)'!D12-'Платени (3)'!D12-'Платени (4)'!D12</f>
        <v>-2.1536834537982941E-9</v>
      </c>
      <c r="D93" s="32">
        <f>E12-'Платени (1)'!E12-'Платени (2)'!E12-'Платени (3)'!E12-'Платени (4)'!E12</f>
        <v>-9.3132257461547852E-10</v>
      </c>
      <c r="E93" s="32">
        <f>F12-'Платени (1)'!F12-'Платени (2)'!F12-'Платени (3)'!F12-'Платени (4)'!F12</f>
        <v>-3.3178366720676422E-9</v>
      </c>
      <c r="F93" s="32">
        <f>G12-'Платени (1)'!G12-'Платени (2)'!G12-'Платени (3)'!G12-'Платени (4)'!G12</f>
        <v>0</v>
      </c>
      <c r="G93" s="32">
        <f>H12-'Платени (1)'!H12-'Платени (2)'!H12-'Платени (3)'!H12-'Платени (4)'!H12</f>
        <v>0</v>
      </c>
      <c r="H93" s="32">
        <f>I12-'Платени (1)'!I12-'Платени (2)'!I12-'Платени (3)'!I12-'Платени (4)'!I12</f>
        <v>0</v>
      </c>
      <c r="I93" s="32">
        <f>J12-'Платени (1)'!J12-'Платени (2)'!J12-'Платени (3)'!J12-'Платени (4)'!J12</f>
        <v>9.3132257461547852E-10</v>
      </c>
      <c r="J93" s="32">
        <f>K12-'Платени (1)'!K12-'Платени (2)'!K12-'Платени (3)'!K12-'Платени (4)'!K12</f>
        <v>2.0954757928848267E-9</v>
      </c>
      <c r="K93" s="32">
        <f>L12-'Платени (1)'!L12-'Платени (2)'!L12-'Платени (3)'!L12-'Платени (4)'!L12</f>
        <v>-3.0267983675003052E-9</v>
      </c>
      <c r="L93" s="32">
        <f>M12-'Платени (1)'!M12-'Платени (2)'!M12-'Платени (3)'!M12-'Платени (4)'!M12</f>
        <v>0</v>
      </c>
      <c r="M93" s="32">
        <f>N12-'Платени (1)'!N12-'Платени (2)'!N12-'Платени (3)'!N12-'Платени (4)'!N12</f>
        <v>-4.3073669075965881E-9</v>
      </c>
      <c r="N93" s="32">
        <f>O12-'Платени (1)'!O12-'Платени (2)'!O12-'Платени (3)'!O12-'Платени (4)'!O12</f>
        <v>2.9103830456733704E-9</v>
      </c>
      <c r="O93" s="32">
        <f>P12-'Платени (1)'!P12-'Платени (2)'!P12-'Платени (3)'!P12-'Платени (4)'!P12</f>
        <v>4.7730281949043274E-9</v>
      </c>
      <c r="P93" s="32">
        <f>Q12-'Платени (1)'!Q12-'Платени (2)'!Q12-'Платени (3)'!Q12-'Платени (4)'!Q12</f>
        <v>2.9103830456733704E-9</v>
      </c>
      <c r="Q93" s="32">
        <f>R12-'Платени (1)'!R12-'Платени (2)'!R12-'Платени (3)'!R12-'Платени (4)'!R12</f>
        <v>1.0477378964424133E-9</v>
      </c>
      <c r="R93" s="32">
        <f>S12-'Платени (1)'!S12-'Платени (2)'!S12-'Платени (3)'!S12-'Платени (4)'!S12</f>
        <v>-2.6775524020195007E-9</v>
      </c>
      <c r="S93" s="32">
        <f>T12-'Платени (1)'!T12-'Платени (2)'!T12-'Платени (3)'!T12-'Платени (4)'!T12</f>
        <v>-2.4447217583656311E-9</v>
      </c>
      <c r="T93" s="32">
        <f>U12-'Платени (1)'!U12-'Платени (2)'!U12-'Платени (3)'!U12-'Платени (4)'!U12</f>
        <v>1.0477378964424133E-9</v>
      </c>
      <c r="U93" s="32">
        <f>V12-'Платени (1)'!V12-'Платени (2)'!V12-'Платени (3)'!V12-'Платени (4)'!V12</f>
        <v>-2.6775524020195007E-9</v>
      </c>
      <c r="V93" s="32">
        <f>W12-'Платени (1)'!W12-'Платени (2)'!W12-'Платени (3)'!W12-'Платени (4)'!W12</f>
        <v>1.5133991837501526E-9</v>
      </c>
      <c r="W93" s="32">
        <f>X12-'Платени (1)'!X12-'Платени (2)'!X12-'Платени (3)'!X12-'Платени (4)'!X12</f>
        <v>5.2386894822120667E-9</v>
      </c>
      <c r="X93" s="32">
        <f>Y12-'Платени (1)'!Y12-'Платени (2)'!Y12-'Платени (3)'!Y12-'Платени (4)'!Y12</f>
        <v>5.2386894822120667E-9</v>
      </c>
      <c r="Y93" s="32">
        <f>Z12-'Платени (1)'!Z12-'Платени (2)'!Z12-'Платени (3)'!Z12-'Платени (4)'!Z12</f>
        <v>3.6088749766349792E-9</v>
      </c>
      <c r="Z93" s="32">
        <f>AA12-'Платени (1)'!AA12-'Платени (2)'!AA12-'Платени (3)'!AA12-'Платени (4)'!AA12</f>
        <v>9.1968104243278503E-9</v>
      </c>
      <c r="AA93" s="32">
        <f>AB12-'Платени (1)'!AB12-'Платени (2)'!AB12-'Платени (3)'!AB12-'Платени (4)'!AB12</f>
        <v>-1.7462298274040222E-9</v>
      </c>
      <c r="AB93" s="32">
        <f>AC12-'Платени (1)'!AC12-'Платени (2)'!AC12-'Платени (3)'!AC12-'Платени (4)'!AC12</f>
        <v>-1.7462298274040222E-9</v>
      </c>
      <c r="AC93" s="32">
        <f>AD12-'Платени (1)'!AD12-'Платени (2)'!AD12-'Платени (3)'!AD12-'Платени (4)'!AD12</f>
        <v>-3.6088749766349792E-9</v>
      </c>
      <c r="AD93" s="32">
        <f>AE12-'Платени (1)'!AE12-'Платени (2)'!AE12-'Платени (3)'!AE12-'Платени (4)'!AE12</f>
        <v>-3.6088749766349792E-9</v>
      </c>
      <c r="AE93" s="33"/>
      <c r="AF93" s="33"/>
      <c r="AG93" s="33"/>
      <c r="AH93" s="33"/>
      <c r="AI93" s="33"/>
      <c r="AJ93" s="33"/>
      <c r="AK93" s="33"/>
    </row>
    <row r="94" spans="1:41" x14ac:dyDescent="0.2">
      <c r="A94" s="32">
        <f>B13-'Платени (1)'!B13-'Платени (2)'!B13-'Платени (3)'!B13-'Платени (4)'!B13</f>
        <v>-6.1118043959140778E-10</v>
      </c>
      <c r="B94" s="32">
        <f>C13-'Платени (1)'!C13-'Платени (2)'!C13-'Платени (3)'!C13-'Платени (4)'!C13</f>
        <v>-1.0477378964424133E-9</v>
      </c>
      <c r="C94" s="32">
        <f>D13-'Платени (1)'!D13-'Платени (2)'!D13-'Платени (3)'!D13-'Платени (4)'!D13</f>
        <v>2.3283064365386963E-9</v>
      </c>
      <c r="D94" s="32">
        <f>E13-'Платени (1)'!E13-'Платени (2)'!E13-'Платени (3)'!E13-'Платени (4)'!E13</f>
        <v>2.0372681319713593E-9</v>
      </c>
      <c r="E94" s="32">
        <f>F13-'Платени (1)'!F13-'Платени (2)'!F13-'Платени (3)'!F13-'Платени (4)'!F13</f>
        <v>5.1222741603851318E-9</v>
      </c>
      <c r="F94" s="32">
        <f>G13-'Платени (1)'!G13-'Платени (2)'!G13-'Платени (3)'!G13-'Платени (4)'!G13</f>
        <v>2.3283064365386963E-9</v>
      </c>
      <c r="G94" s="32">
        <f>H13-'Платени (1)'!H13-'Платени (2)'!H13-'Платени (3)'!H13-'Платени (4)'!H13</f>
        <v>2.3283064365386963E-9</v>
      </c>
      <c r="H94" s="32">
        <f>I13-'Платени (1)'!I13-'Платени (2)'!I13-'Платени (3)'!I13-'Платени (4)'!I13</f>
        <v>-4.7730281949043274E-9</v>
      </c>
      <c r="I94" s="32">
        <f>J13-'Платени (1)'!J13-'Платени (2)'!J13-'Платени (3)'!J13-'Платени (4)'!J13</f>
        <v>1.7695128917694092E-8</v>
      </c>
      <c r="J94" s="32">
        <f>K13-'Платени (1)'!K13-'Платени (2)'!K13-'Платени (3)'!K13-'Платени (4)'!K13</f>
        <v>-5.1222741603851318E-9</v>
      </c>
      <c r="K94" s="32">
        <f>L13-'Платени (1)'!L13-'Платени (2)'!L13-'Платени (3)'!L13-'Платени (4)'!L13</f>
        <v>0</v>
      </c>
      <c r="L94" s="32">
        <f>M13-'Платени (1)'!M13-'Платени (2)'!M13-'Платени (3)'!M13-'Платени (4)'!M13</f>
        <v>-5.1222741603851318E-9</v>
      </c>
      <c r="M94" s="32">
        <f>N13-'Платени (1)'!N13-'Платени (2)'!N13-'Платени (3)'!N13-'Платени (4)'!N13</f>
        <v>-8.3819031715393066E-9</v>
      </c>
      <c r="N94" s="32">
        <f>O13-'Платени (1)'!O13-'Платени (2)'!O13-'Платени (3)'!O13-'Платени (4)'!O13</f>
        <v>-6.5192580223083496E-9</v>
      </c>
      <c r="O94" s="32">
        <f>P13-'Платени (1)'!P13-'Платени (2)'!P13-'Платени (3)'!P13-'Платени (4)'!P13</f>
        <v>6.0535967350006104E-9</v>
      </c>
      <c r="P94" s="32">
        <f>Q13-'Платени (1)'!Q13-'Платени (2)'!Q13-'Платени (3)'!Q13-'Платени (4)'!Q13</f>
        <v>0</v>
      </c>
      <c r="Q94" s="32">
        <f>R13-'Платени (1)'!R13-'Платени (2)'!R13-'Платени (3)'!R13-'Платени (4)'!R13</f>
        <v>0</v>
      </c>
      <c r="R94" s="32">
        <f>S13-'Платени (1)'!S13-'Платени (2)'!S13-'Платени (3)'!S13-'Платени (4)'!S13</f>
        <v>-7.4505805969238281E-9</v>
      </c>
      <c r="S94" s="32">
        <f>T13-'Платени (1)'!T13-'Платени (2)'!T13-'Платени (3)'!T13-'Платени (4)'!T13</f>
        <v>0</v>
      </c>
      <c r="T94" s="32">
        <f>U13-'Платени (1)'!U13-'Платени (2)'!U13-'Платени (3)'!U13-'Платени (4)'!U13</f>
        <v>0</v>
      </c>
      <c r="U94" s="32">
        <f>V13-'Платени (1)'!V13-'Платени (2)'!V13-'Платени (3)'!V13-'Платени (4)'!V13</f>
        <v>-5.1222741603851318E-9</v>
      </c>
      <c r="V94" s="32">
        <f>W13-'Платени (1)'!W13-'Платени (2)'!W13-'Платени (3)'!W13-'Платени (4)'!W13</f>
        <v>-3.7252902984619141E-9</v>
      </c>
      <c r="W94" s="32">
        <f>X13-'Платени (1)'!X13-'Платени (2)'!X13-'Платени (3)'!X13-'Платени (4)'!X13</f>
        <v>0</v>
      </c>
      <c r="X94" s="32">
        <f>Y13-'Платени (1)'!Y13-'Платени (2)'!Y13-'Платени (3)'!Y13-'Платени (4)'!Y13</f>
        <v>0</v>
      </c>
      <c r="Y94" s="32">
        <f>Z13-'Платени (1)'!Z13-'Платени (2)'!Z13-'Платени (3)'!Z13-'Платени (4)'!Z13</f>
        <v>0</v>
      </c>
      <c r="Z94" s="32">
        <f>AA13-'Платени (1)'!AA13-'Платени (2)'!AA13-'Платени (3)'!AA13-'Платени (4)'!AA13</f>
        <v>0</v>
      </c>
      <c r="AA94" s="32">
        <f>AB13-'Платени (1)'!AB13-'Платени (2)'!AB13-'Платени (3)'!AB13-'Платени (4)'!AB13</f>
        <v>0</v>
      </c>
      <c r="AB94" s="32">
        <f>AC13-'Платени (1)'!AC13-'Платени (2)'!AC13-'Платени (3)'!AC13-'Платени (4)'!AC13</f>
        <v>0</v>
      </c>
      <c r="AC94" s="32">
        <f>AD13-'Платени (1)'!AD13-'Платени (2)'!AD13-'Платени (3)'!AD13-'Платени (4)'!AD13</f>
        <v>-8.3819031715393066E-9</v>
      </c>
      <c r="AD94" s="33"/>
      <c r="AE94" s="33"/>
      <c r="AF94" s="33"/>
      <c r="AG94" s="33"/>
      <c r="AH94" s="33"/>
      <c r="AI94" s="33"/>
      <c r="AJ94" s="33"/>
      <c r="AK94" s="33"/>
    </row>
    <row r="95" spans="1:41" x14ac:dyDescent="0.2">
      <c r="A95" s="32">
        <f>B14-'Платени (1)'!B14-'Платени (2)'!B14-'Платени (3)'!B14-'Платени (4)'!B14</f>
        <v>6.8394001573324203E-10</v>
      </c>
      <c r="B95" s="32">
        <f>C14-'Платени (1)'!C14-'Платени (2)'!C14-'Платени (3)'!C14-'Платени (4)'!C14</f>
        <v>-1.5133991837501526E-9</v>
      </c>
      <c r="C95" s="32">
        <f>D14-'Платени (1)'!D14-'Платени (2)'!D14-'Платени (3)'!D14-'Платени (4)'!D14</f>
        <v>2.2118911147117615E-9</v>
      </c>
      <c r="D95" s="32">
        <f>E14-'Платени (1)'!E14-'Платени (2)'!E14-'Платени (3)'!E14-'Платени (4)'!E14</f>
        <v>-2.2118911147117615E-9</v>
      </c>
      <c r="E95" s="32">
        <f>F14-'Платени (1)'!F14-'Платени (2)'!F14-'Платени (3)'!F14-'Платени (4)'!F14</f>
        <v>-9.3132257461547852E-10</v>
      </c>
      <c r="F95" s="32">
        <f>G14-'Платени (1)'!G14-'Платени (2)'!G14-'Платени (3)'!G14-'Платени (4)'!G14</f>
        <v>-1.280568540096283E-9</v>
      </c>
      <c r="G95" s="32">
        <f>H14-'Платени (1)'!H14-'Платени (2)'!H14-'Платени (3)'!H14-'Платени (4)'!H14</f>
        <v>-4.6566128730773926E-9</v>
      </c>
      <c r="H95" s="32">
        <f>I14-'Платени (1)'!I14-'Платени (2)'!I14-'Платени (3)'!I14-'Платени (4)'!I14</f>
        <v>1.7462298274040222E-9</v>
      </c>
      <c r="I95" s="32">
        <f>J14-'Платени (1)'!J14-'Платени (2)'!J14-'Платени (3)'!J14-'Платени (4)'!J14</f>
        <v>-4.6566128730773926E-9</v>
      </c>
      <c r="J95" s="32">
        <f>K14-'Платени (1)'!K14-'Платени (2)'!K14-'Платени (3)'!K14-'Платени (4)'!K14</f>
        <v>3.6088749766349792E-9</v>
      </c>
      <c r="K95" s="32">
        <f>L14-'Платени (1)'!L14-'Платени (2)'!L14-'Платени (3)'!L14-'Платени (4)'!L14</f>
        <v>-2.3283064365386963E-9</v>
      </c>
      <c r="L95" s="32">
        <f>M14-'Платени (1)'!M14-'Платени (2)'!M14-'Платени (3)'!M14-'Платени (4)'!M14</f>
        <v>-3.4924596548080444E-9</v>
      </c>
      <c r="M95" s="32">
        <f>N14-'Платени (1)'!N14-'Платени (2)'!N14-'Платени (3)'!N14-'Платени (4)'!N14</f>
        <v>0</v>
      </c>
      <c r="N95" s="32">
        <f>O14-'Платени (1)'!O14-'Платени (2)'!O14-'Платени (3)'!O14-'Платени (4)'!O14</f>
        <v>0</v>
      </c>
      <c r="O95" s="32">
        <f>P14-'Платени (1)'!P14-'Платени (2)'!P14-'Платени (3)'!P14-'Платени (4)'!P14</f>
        <v>5.1222741603851318E-9</v>
      </c>
      <c r="P95" s="32">
        <f>Q14-'Платени (1)'!Q14-'Платени (2)'!Q14-'Платени (3)'!Q14-'Платени (4)'!Q14</f>
        <v>-4.1909515857696533E-9</v>
      </c>
      <c r="Q95" s="32">
        <f>R14-'Платени (1)'!R14-'Платени (2)'!R14-'Платени (3)'!R14-'Платени (4)'!R14</f>
        <v>0</v>
      </c>
      <c r="R95" s="32">
        <f>S14-'Платени (1)'!S14-'Платени (2)'!S14-'Платени (3)'!S14-'Платени (4)'!S14</f>
        <v>0</v>
      </c>
      <c r="S95" s="32">
        <f>T14-'Платени (1)'!T14-'Платени (2)'!T14-'Платени (3)'!T14-'Платени (4)'!T14</f>
        <v>4.8894435167312622E-9</v>
      </c>
      <c r="T95" s="32">
        <f>U14-'Платени (1)'!U14-'Платени (2)'!U14-'Платени (3)'!U14-'Платени (4)'!U14</f>
        <v>1.6065314412117004E-8</v>
      </c>
      <c r="U95" s="32">
        <f>V14-'Платени (1)'!V14-'Платени (2)'!V14-'Платени (3)'!V14-'Платени (4)'!V14</f>
        <v>4.8894435167312622E-9</v>
      </c>
      <c r="V95" s="32">
        <f>W14-'Платени (1)'!W14-'Платени (2)'!W14-'Платени (3)'!W14-'Платени (4)'!W14</f>
        <v>0</v>
      </c>
      <c r="W95" s="32">
        <f>X14-'Платени (1)'!X14-'Платени (2)'!X14-'Платени (3)'!X14-'Платени (4)'!X14</f>
        <v>4.1909515857696533E-9</v>
      </c>
      <c r="X95" s="32">
        <f>Y14-'Платени (1)'!Y14-'Платени (2)'!Y14-'Платени (3)'!Y14-'Платени (4)'!Y14</f>
        <v>7.2177499532699585E-9</v>
      </c>
      <c r="Y95" s="32">
        <f>Z14-'Платени (1)'!Z14-'Платени (2)'!Z14-'Платени (3)'!Z14-'Платени (4)'!Z14</f>
        <v>3.4924596548080444E-9</v>
      </c>
      <c r="Z95" s="32">
        <f>AA14-'Платени (1)'!AA14-'Платени (2)'!AA14-'Платени (3)'!AA14-'Платени (4)'!AA14</f>
        <v>1.4435499906539917E-8</v>
      </c>
      <c r="AA95" s="32">
        <f>AB14-'Платени (1)'!AB14-'Платени (2)'!AB14-'Платени (3)'!AB14-'Платени (4)'!AB14</f>
        <v>0</v>
      </c>
      <c r="AB95" s="32">
        <f>AC14-'Платени (1)'!AC14-'Платени (2)'!AC14-'Платени (3)'!AC14-'Платени (4)'!AC14</f>
        <v>5.1222741603851318E-9</v>
      </c>
      <c r="AC95" s="33"/>
      <c r="AD95" s="33"/>
      <c r="AE95" s="33"/>
      <c r="AF95" s="33"/>
      <c r="AG95" s="33"/>
      <c r="AH95" s="33"/>
      <c r="AI95" s="33"/>
      <c r="AJ95" s="33"/>
      <c r="AK95" s="33"/>
    </row>
    <row r="96" spans="1:41" x14ac:dyDescent="0.2">
      <c r="A96" s="32">
        <f>B15-'Платени (1)'!B15-'Платени (2)'!B15-'Платени (3)'!B15-'Платени (4)'!B15</f>
        <v>1.0477378964424133E-9</v>
      </c>
      <c r="B96" s="32">
        <f>C15-'Платени (1)'!C15-'Платени (2)'!C15-'Платени (3)'!C15-'Платени (4)'!C15</f>
        <v>-4.6566128730773926E-10</v>
      </c>
      <c r="C96" s="32">
        <f>D15-'Платени (1)'!D15-'Платени (2)'!D15-'Платени (3)'!D15-'Платени (4)'!D15</f>
        <v>4.3073669075965881E-9</v>
      </c>
      <c r="D96" s="32">
        <f>E15-'Платени (1)'!E15-'Платени (2)'!E15-'Платени (3)'!E15-'Платени (4)'!E15</f>
        <v>4.7730281949043274E-9</v>
      </c>
      <c r="E96" s="32">
        <f>F15-'Платени (1)'!F15-'Платени (2)'!F15-'Платени (3)'!F15-'Платени (4)'!F15</f>
        <v>-7.3341652750968933E-9</v>
      </c>
      <c r="F96" s="32">
        <f>G15-'Платени (1)'!G15-'Платени (2)'!G15-'Платени (3)'!G15-'Платени (4)'!G15</f>
        <v>-2.3283064365386963E-9</v>
      </c>
      <c r="G96" s="32">
        <f>H15-'Платени (1)'!H15-'Платени (2)'!H15-'Платени (3)'!H15-'Платени (4)'!H15</f>
        <v>1.5133991837501526E-9</v>
      </c>
      <c r="H96" s="32">
        <f>I15-'Платени (1)'!I15-'Платени (2)'!I15-'Платени (3)'!I15-'Платени (4)'!I15</f>
        <v>-2.2118911147117615E-9</v>
      </c>
      <c r="I96" s="32">
        <f>J15-'Платени (1)'!J15-'Платени (2)'!J15-'Платени (3)'!J15-'Платени (4)'!J15</f>
        <v>-5.5879354476928711E-9</v>
      </c>
      <c r="J96" s="32">
        <f>K15-'Платени (1)'!K15-'Платени (2)'!K15-'Платени (3)'!K15-'Платени (4)'!K15</f>
        <v>-6.4028427004814148E-9</v>
      </c>
      <c r="K96" s="32">
        <f>L15-'Платени (1)'!L15-'Платени (2)'!L15-'Платени (3)'!L15-'Платени (4)'!L15</f>
        <v>-1.0943040251731873E-8</v>
      </c>
      <c r="L96" s="32">
        <f>M15-'Платени (1)'!M15-'Платени (2)'!M15-'Платени (3)'!M15-'Платени (4)'!M15</f>
        <v>5.8207660913467407E-9</v>
      </c>
      <c r="M96" s="32">
        <f>N15-'Платени (1)'!N15-'Платени (2)'!N15-'Платени (3)'!N15-'Платени (4)'!N15</f>
        <v>2.0954757928848267E-9</v>
      </c>
      <c r="N96" s="32">
        <f>O15-'Платени (1)'!O15-'Платени (2)'!O15-'Платени (3)'!O15-'Платени (4)'!O15</f>
        <v>-2.0954757928848267E-9</v>
      </c>
      <c r="O96" s="32">
        <f>P15-'Платени (1)'!P15-'Платени (2)'!P15-'Платени (3)'!P15-'Платени (4)'!P15</f>
        <v>0</v>
      </c>
      <c r="P96" s="32">
        <f>Q15-'Платени (1)'!Q15-'Платени (2)'!Q15-'Платени (3)'!Q15-'Платени (4)'!Q15</f>
        <v>-4.3073669075965881E-9</v>
      </c>
      <c r="Q96" s="32">
        <f>R15-'Платени (1)'!R15-'Платени (2)'!R15-'Платени (3)'!R15-'Платени (4)'!R15</f>
        <v>0</v>
      </c>
      <c r="R96" s="32">
        <f>S15-'Платени (1)'!S15-'Платени (2)'!S15-'Платени (3)'!S15-'Платени (4)'!S15</f>
        <v>-4.3073669075965881E-9</v>
      </c>
      <c r="S96" s="32">
        <f>T15-'Платени (1)'!T15-'Платени (2)'!T15-'Платени (3)'!T15-'Платени (4)'!T15</f>
        <v>-4.7730281949043274E-9</v>
      </c>
      <c r="T96" s="32">
        <f>U15-'Платени (1)'!U15-'Платени (2)'!U15-'Платени (3)'!U15-'Платени (4)'!U15</f>
        <v>-1.0477378964424133E-9</v>
      </c>
      <c r="U96" s="32">
        <f>V15-'Платени (1)'!V15-'Платени (2)'!V15-'Платени (3)'!V15-'Платени (4)'!V15</f>
        <v>-8.4983184933662415E-9</v>
      </c>
      <c r="V96" s="32">
        <f>W15-'Платени (1)'!W15-'Платени (2)'!W15-'Платени (3)'!W15-'Платени (4)'!W15</f>
        <v>-1.3504177331924438E-8</v>
      </c>
      <c r="W96" s="32">
        <f>X15-'Платени (1)'!X15-'Платени (2)'!X15-'Платени (3)'!X15-'Платени (4)'!X15</f>
        <v>-1.0244548320770264E-8</v>
      </c>
      <c r="X96" s="32">
        <f>Y15-'Платени (1)'!Y15-'Платени (2)'!Y15-'Платени (3)'!Y15-'Платени (4)'!Y15</f>
        <v>-8.3819031715393066E-9</v>
      </c>
      <c r="Y96" s="32">
        <f>Z15-'Платени (1)'!Z15-'Платени (2)'!Z15-'Платени (3)'!Z15-'Платени (4)'!Z15</f>
        <v>2.7939677238464355E-9</v>
      </c>
      <c r="Z96" s="32">
        <f>AA15-'Платени (1)'!AA15-'Платени (2)'!AA15-'Платени (3)'!AA15-'Платени (4)'!AA15</f>
        <v>9.3132257461547852E-10</v>
      </c>
      <c r="AA96" s="32">
        <f>AB15-'Платени (1)'!AB15-'Платени (2)'!AB15-'Платени (3)'!AB15-'Платени (4)'!AB15</f>
        <v>-2.7939677238464355E-9</v>
      </c>
      <c r="AB96" s="33"/>
      <c r="AC96" s="33"/>
      <c r="AD96" s="33"/>
      <c r="AE96" s="33"/>
      <c r="AF96" s="33"/>
      <c r="AG96" s="33"/>
      <c r="AH96" s="33"/>
      <c r="AI96" s="33"/>
      <c r="AJ96" s="33"/>
      <c r="AK96" s="33"/>
    </row>
    <row r="97" spans="1:37" x14ac:dyDescent="0.2">
      <c r="A97" s="32">
        <f>B16-'Платени (1)'!B16-'Платени (2)'!B16-'Платени (3)'!B16-'Платени (4)'!B16</f>
        <v>1.3096723705530167E-10</v>
      </c>
      <c r="B97" s="32">
        <f>C16-'Платени (1)'!C16-'Платени (2)'!C16-'Платени (3)'!C16-'Платени (4)'!C16</f>
        <v>-4.0745362639427185E-10</v>
      </c>
      <c r="C97" s="32">
        <f>D16-'Платени (1)'!D16-'Платени (2)'!D16-'Платени (3)'!D16-'Платени (4)'!D16</f>
        <v>-1.57160684466362E-9</v>
      </c>
      <c r="D97" s="32">
        <f>E16-'Платени (1)'!E16-'Платени (2)'!E16-'Платени (3)'!E16-'Платени (4)'!E16</f>
        <v>0</v>
      </c>
      <c r="E97" s="32">
        <f>F16-'Платени (1)'!F16-'Платени (2)'!F16-'Платени (3)'!F16-'Платени (4)'!F16</f>
        <v>2.6775524020195007E-9</v>
      </c>
      <c r="F97" s="32">
        <f>G16-'Платени (1)'!G16-'Платени (2)'!G16-'Платени (3)'!G16-'Платени (4)'!G16</f>
        <v>-1.862645149230957E-9</v>
      </c>
      <c r="G97" s="32">
        <f>H16-'Платени (1)'!H16-'Платени (2)'!H16-'Платени (3)'!H16-'Платени (4)'!H16</f>
        <v>0</v>
      </c>
      <c r="H97" s="32">
        <f>I16-'Платени (1)'!I16-'Платени (2)'!I16-'Платени (3)'!I16-'Платени (4)'!I16</f>
        <v>5.1222741603851318E-9</v>
      </c>
      <c r="I97" s="32">
        <f>J16-'Платени (1)'!J16-'Платени (2)'!J16-'Платени (3)'!J16-'Платени (4)'!J16</f>
        <v>3.0267983675003052E-9</v>
      </c>
      <c r="J97" s="32">
        <f>K16-'Платени (1)'!K16-'Платени (2)'!K16-'Платени (3)'!K16-'Платени (4)'!K16</f>
        <v>2.5611370801925659E-9</v>
      </c>
      <c r="K97" s="32">
        <f>L16-'Платени (1)'!L16-'Платени (2)'!L16-'Платени (3)'!L16-'Платени (4)'!L16</f>
        <v>1.862645149230957E-9</v>
      </c>
      <c r="L97" s="32">
        <f>M16-'Платени (1)'!M16-'Платени (2)'!M16-'Платени (3)'!M16-'Платени (4)'!M16</f>
        <v>1.4435499906539917E-8</v>
      </c>
      <c r="M97" s="32">
        <f>N16-'Платени (1)'!N16-'Платени (2)'!N16-'Платени (3)'!N16-'Платени (4)'!N16</f>
        <v>7.6834112405776978E-9</v>
      </c>
      <c r="N97" s="32">
        <f>O16-'Платени (1)'!O16-'Платени (2)'!O16-'Платени (3)'!O16-'Платени (4)'!O16</f>
        <v>0</v>
      </c>
      <c r="O97" s="32">
        <f>P16-'Платени (1)'!P16-'Платени (2)'!P16-'Платени (3)'!P16-'Платени (4)'!P16</f>
        <v>1.3737007975578308E-8</v>
      </c>
      <c r="P97" s="32">
        <f>Q16-'Платени (1)'!Q16-'Платени (2)'!Q16-'Платени (3)'!Q16-'Платени (4)'!Q16</f>
        <v>7.2177499532699585E-9</v>
      </c>
      <c r="Q97" s="32">
        <f>R16-'Платени (1)'!R16-'Платени (2)'!R16-'Платени (3)'!R16-'Платени (4)'!R16</f>
        <v>7.2177499532699585E-9</v>
      </c>
      <c r="R97" s="32">
        <f>S16-'Платени (1)'!S16-'Платени (2)'!S16-'Платени (3)'!S16-'Платени (4)'!S16</f>
        <v>0</v>
      </c>
      <c r="S97" s="32">
        <f>T16-'Платени (1)'!T16-'Платени (2)'!T16-'Платени (3)'!T16-'Платени (4)'!T16</f>
        <v>5.3551048040390015E-9</v>
      </c>
      <c r="T97" s="32">
        <f>U16-'Платени (1)'!U16-'Платени (2)'!U16-'Платени (3)'!U16-'Платени (4)'!U16</f>
        <v>7.2177499532699585E-9</v>
      </c>
      <c r="U97" s="32">
        <f>V16-'Платени (1)'!V16-'Платени (2)'!V16-'Платени (3)'!V16-'Платени (4)'!V16</f>
        <v>3.4924596548080444E-9</v>
      </c>
      <c r="V97" s="32">
        <f>W16-'Платени (1)'!W16-'Платени (2)'!W16-'Платени (3)'!W16-'Платени (4)'!W16</f>
        <v>1.0943040251731873E-8</v>
      </c>
      <c r="W97" s="32">
        <f>X16-'Платени (1)'!X16-'Платени (2)'!X16-'Платени (3)'!X16-'Платени (4)'!X16</f>
        <v>9.0803951025009155E-9</v>
      </c>
      <c r="X97" s="32">
        <f>Y16-'Платени (1)'!Y16-'Платени (2)'!Y16-'Платени (3)'!Y16-'Платени (4)'!Y16</f>
        <v>7.2177499532699585E-9</v>
      </c>
      <c r="Y97" s="32">
        <f>Z16-'Платени (1)'!Z16-'Платени (2)'!Z16-'Платени (3)'!Z16-'Платени (4)'!Z16</f>
        <v>-3.9581209421157837E-9</v>
      </c>
      <c r="Z97" s="32">
        <f>AA16-'Платени (1)'!AA16-'Платени (2)'!AA16-'Платени (3)'!AA16-'Платени (4)'!AA16</f>
        <v>-2.0954757928848267E-9</v>
      </c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</row>
    <row r="98" spans="1:37" x14ac:dyDescent="0.2">
      <c r="A98" s="32">
        <f>B17-'Платени (1)'!B17-'Платени (2)'!B17-'Платени (3)'!B17-'Платени (4)'!B17</f>
        <v>4.5110937207937241E-10</v>
      </c>
      <c r="B98" s="32">
        <f>C17-'Платени (1)'!C17-'Платени (2)'!C17-'Платени (3)'!C17-'Платени (4)'!C17</f>
        <v>1.4260876923799515E-9</v>
      </c>
      <c r="C98" s="32">
        <f>D17-'Платени (1)'!D17-'Платени (2)'!D17-'Платени (3)'!D17-'Платени (4)'!D17</f>
        <v>0</v>
      </c>
      <c r="D98" s="32">
        <f>E17-'Платени (1)'!E17-'Платени (2)'!E17-'Платени (3)'!E17-'Платени (4)'!E17</f>
        <v>2.9103830456733704E-9</v>
      </c>
      <c r="E98" s="32">
        <f>F17-'Платени (1)'!F17-'Платени (2)'!F17-'Платени (3)'!F17-'Платени (4)'!F17</f>
        <v>5.3551048040390015E-9</v>
      </c>
      <c r="F98" s="32">
        <f>G17-'Платени (1)'!G17-'Платени (2)'!G17-'Платени (3)'!G17-'Платени (4)'!G17</f>
        <v>-7.3341652750968933E-9</v>
      </c>
      <c r="G98" s="32">
        <f>H17-'Платени (1)'!H17-'Платени (2)'!H17-'Платени (3)'!H17-'Платени (4)'!H17</f>
        <v>1.0360963642597198E-8</v>
      </c>
      <c r="H98" s="32">
        <f>I17-'Платени (1)'!I17-'Платени (2)'!I17-'Платени (3)'!I17-'Платени (4)'!I17</f>
        <v>-2.3283064365386963E-9</v>
      </c>
      <c r="I98" s="32">
        <f>J17-'Платени (1)'!J17-'Платени (2)'!J17-'Платени (3)'!J17-'Платени (4)'!J17</f>
        <v>-6.0535967350006104E-9</v>
      </c>
      <c r="J98" s="32">
        <f>K17-'Платени (1)'!K17-'Платени (2)'!K17-'Платени (3)'!K17-'Платени (4)'!K17</f>
        <v>-1.1641532182693481E-8</v>
      </c>
      <c r="K98" s="32">
        <f>L17-'Платени (1)'!L17-'Платени (2)'!L17-'Платени (3)'!L17-'Платени (4)'!L17</f>
        <v>-2.7939677238464355E-9</v>
      </c>
      <c r="L98" s="32">
        <f>M17-'Платени (1)'!M17-'Платени (2)'!M17-'Платени (3)'!M17-'Платени (4)'!M17</f>
        <v>0</v>
      </c>
      <c r="M98" s="32">
        <f>N17-'Платени (1)'!N17-'Платени (2)'!N17-'Платени (3)'!N17-'Платени (4)'!N17</f>
        <v>-3.2596290111541748E-9</v>
      </c>
      <c r="N98" s="32">
        <f>O17-'Платени (1)'!O17-'Платени (2)'!O17-'Платени (3)'!O17-'Платени (4)'!O17</f>
        <v>-4.8894435167312622E-9</v>
      </c>
      <c r="O98" s="32">
        <f>P17-'Платени (1)'!P17-'Платени (2)'!P17-'Платени (3)'!P17-'Платени (4)'!P17</f>
        <v>-9.0803951025009155E-9</v>
      </c>
      <c r="P98" s="32">
        <f>Q17-'Платени (1)'!Q17-'Платени (2)'!Q17-'Платени (3)'!Q17-'Платени (4)'!Q17</f>
        <v>-9.0803951025009155E-9</v>
      </c>
      <c r="Q98" s="32">
        <f>R17-'Платени (1)'!R17-'Платени (2)'!R17-'Платени (3)'!R17-'Платени (4)'!R17</f>
        <v>0</v>
      </c>
      <c r="R98" s="32">
        <f>S17-'Платени (1)'!S17-'Платени (2)'!S17-'Платени (3)'!S17-'Платени (4)'!S17</f>
        <v>-6.5192580223083496E-9</v>
      </c>
      <c r="S98" s="32">
        <f>T17-'Платени (1)'!T17-'Платени (2)'!T17-'Платени (3)'!T17-'Платени (4)'!T17</f>
        <v>-1.2107193470001221E-8</v>
      </c>
      <c r="T98" s="32">
        <f>U17-'Платени (1)'!U17-'Платени (2)'!U17-'Платени (3)'!U17-'Платени (4)'!U17</f>
        <v>-6.5192580223083496E-9</v>
      </c>
      <c r="U98" s="32">
        <f>V17-'Платени (1)'!V17-'Платени (2)'!V17-'Платени (3)'!V17-'Платени (4)'!V17</f>
        <v>0</v>
      </c>
      <c r="V98" s="32">
        <f>W17-'Платени (1)'!W17-'Платени (2)'!W17-'Платени (3)'!W17-'Платени (4)'!W17</f>
        <v>-8.3819031715393066E-9</v>
      </c>
      <c r="W98" s="32">
        <f>X17-'Платени (1)'!X17-'Платени (2)'!X17-'Платени (3)'!X17-'Платени (4)'!X17</f>
        <v>-1.5832483768463135E-8</v>
      </c>
      <c r="X98" s="32">
        <f>Y17-'Платени (1)'!Y17-'Платени (2)'!Y17-'Платени (3)'!Y17-'Платени (4)'!Y17</f>
        <v>-1.0244548320770264E-8</v>
      </c>
      <c r="Y98" s="32">
        <f>Z17-'Платени (1)'!Z17-'Платени (2)'!Z17-'Платени (3)'!Z17-'Платени (4)'!Z17</f>
        <v>-1.0244548320770264E-8</v>
      </c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</row>
    <row r="99" spans="1:37" x14ac:dyDescent="0.2">
      <c r="A99" s="32">
        <f>B18-'Платени (1)'!B18-'Платени (2)'!B18-'Платени (3)'!B18-'Платени (4)'!B18</f>
        <v>2.4738255888223648E-10</v>
      </c>
      <c r="B99" s="32">
        <f>C18-'Платени (1)'!C18-'Платени (2)'!C18-'Платени (3)'!C18-'Платени (4)'!C18</f>
        <v>-2.9103830456733704E-9</v>
      </c>
      <c r="C99" s="32">
        <f>D18-'Платени (1)'!D18-'Платени (2)'!D18-'Платени (3)'!D18-'Платени (4)'!D18</f>
        <v>0</v>
      </c>
      <c r="D99" s="32">
        <f>E18-'Платени (1)'!E18-'Платени (2)'!E18-'Платени (3)'!E18-'Платени (4)'!E18</f>
        <v>2.7939677238464355E-9</v>
      </c>
      <c r="E99" s="32">
        <f>F18-'Платени (1)'!F18-'Платени (2)'!F18-'Платени (3)'!F18-'Платени (4)'!F18</f>
        <v>0</v>
      </c>
      <c r="F99" s="32">
        <f>G18-'Платени (1)'!G18-'Платени (2)'!G18-'Платени (3)'!G18-'Платени (4)'!G18</f>
        <v>-4.7730281949043274E-9</v>
      </c>
      <c r="G99" s="32">
        <f>H18-'Платени (1)'!H18-'Платени (2)'!H18-'Платени (3)'!H18-'Платени (4)'!H18</f>
        <v>4.3073669075965881E-9</v>
      </c>
      <c r="H99" s="32">
        <f>I18-'Платени (1)'!I18-'Платени (2)'!I18-'Платени (3)'!I18-'Платени (4)'!I18</f>
        <v>-8.149072527885437E-9</v>
      </c>
      <c r="I99" s="32">
        <f>J18-'Платени (1)'!J18-'Платени (2)'!J18-'Платени (3)'!J18-'Платени (4)'!J18</f>
        <v>7.9162418842315674E-9</v>
      </c>
      <c r="J99" s="32">
        <f>K18-'Платени (1)'!K18-'Платени (2)'!K18-'Платени (3)'!K18-'Платени (4)'!K18</f>
        <v>6.28642737865448E-9</v>
      </c>
      <c r="K99" s="32">
        <f>L18-'Платени (1)'!L18-'Платени (2)'!L18-'Платени (3)'!L18-'Платени (4)'!L18</f>
        <v>1.1641532182693481E-8</v>
      </c>
      <c r="L99" s="32">
        <f>M18-'Платени (1)'!M18-'Платени (2)'!M18-'Платени (3)'!M18-'Платени (4)'!M18</f>
        <v>3.4924596548080444E-9</v>
      </c>
      <c r="M99" s="32">
        <f>N18-'Платени (1)'!N18-'Платени (2)'!N18-'Платени (3)'!N18-'Платени (4)'!N18</f>
        <v>1.257285475730896E-8</v>
      </c>
      <c r="N99" s="32">
        <f>O18-'Платени (1)'!O18-'Платени (2)'!O18-'Платени (3)'!O18-'Платени (4)'!O18</f>
        <v>0</v>
      </c>
      <c r="O99" s="32">
        <f>P18-'Платени (1)'!P18-'Платени (2)'!P18-'Платени (3)'!P18-'Платени (4)'!P18</f>
        <v>4.6566128730773926E-9</v>
      </c>
      <c r="P99" s="32">
        <f>Q18-'Платени (1)'!Q18-'Платени (2)'!Q18-'Платени (3)'!Q18-'Платени (4)'!Q18</f>
        <v>-1.862645149230957E-9</v>
      </c>
      <c r="Q99" s="32">
        <f>R18-'Платени (1)'!R18-'Платени (2)'!R18-'Платени (3)'!R18-'Платени (4)'!R18</f>
        <v>9.7788870334625244E-9</v>
      </c>
      <c r="R99" s="32">
        <f>S18-'Платени (1)'!S18-'Платени (2)'!S18-'Платени (3)'!S18-'Платени (4)'!S18</f>
        <v>7.4505805969238281E-9</v>
      </c>
      <c r="S99" s="32">
        <f>T18-'Платени (1)'!T18-'Платени (2)'!T18-'Платени (3)'!T18-'Платени (4)'!T18</f>
        <v>1.862645149230957E-9</v>
      </c>
      <c r="T99" s="32">
        <f>U18-'Платени (1)'!U18-'Платени (2)'!U18-'Платени (3)'!U18-'Платени (4)'!U18</f>
        <v>1.7229467630386353E-8</v>
      </c>
      <c r="U99" s="32">
        <f>V18-'Платени (1)'!V18-'Платени (2)'!V18-'Платени (3)'!V18-'Платени (4)'!V18</f>
        <v>0</v>
      </c>
      <c r="V99" s="32">
        <f>W18-'Платени (1)'!W18-'Платени (2)'!W18-'Платени (3)'!W18-'Платени (4)'!W18</f>
        <v>9.7788870334625244E-9</v>
      </c>
      <c r="W99" s="32">
        <f>X18-'Платени (1)'!X18-'Платени (2)'!X18-'Платени (3)'!X18-'Платени (4)'!X18</f>
        <v>-5.1222741603851318E-9</v>
      </c>
      <c r="X99" s="32">
        <f>Y18-'Платени (1)'!Y18-'Платени (2)'!Y18-'Платени (3)'!Y18-'Платени (4)'!Y18</f>
        <v>-4.1909515857696533E-9</v>
      </c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</row>
    <row r="100" spans="1:37" x14ac:dyDescent="0.2">
      <c r="A100" s="32">
        <f>B19-'Платени (1)'!B19-'Платени (2)'!B19-'Платени (3)'!B19-'Платени (4)'!B19</f>
        <v>8.2945916801691055E-10</v>
      </c>
      <c r="B100" s="32">
        <f>C19-'Платени (1)'!C19-'Платени (2)'!C19-'Платени (3)'!C19-'Платени (4)'!C19</f>
        <v>-1.1059455573558807E-9</v>
      </c>
      <c r="C100" s="32">
        <f>D19-'Платени (1)'!D19-'Платени (2)'!D19-'Платени (3)'!D19-'Платени (4)'!D19</f>
        <v>5.1804818212985992E-9</v>
      </c>
      <c r="D100" s="32">
        <f>E19-'Платени (1)'!E19-'Платени (2)'!E19-'Платени (3)'!E19-'Платени (4)'!E19</f>
        <v>-5.2968971431255341E-9</v>
      </c>
      <c r="E100" s="32">
        <f>F19-'Платени (1)'!F19-'Платени (2)'!F19-'Платени (3)'!F19-'Платени (4)'!F19</f>
        <v>-4.3073669075965881E-9</v>
      </c>
      <c r="F100" s="32">
        <f>G19-'Платени (1)'!G19-'Платени (2)'!G19-'Платени (3)'!G19-'Платени (4)'!G19</f>
        <v>0</v>
      </c>
      <c r="G100" s="32">
        <f>H19-'Платени (1)'!H19-'Платени (2)'!H19-'Платени (3)'!H19-'Платени (4)'!H19</f>
        <v>0</v>
      </c>
      <c r="H100" s="32">
        <f>I19-'Платени (1)'!I19-'Платени (2)'!I19-'Платени (3)'!I19-'Платени (4)'!I19</f>
        <v>-4.1909515857696533E-9</v>
      </c>
      <c r="I100" s="32">
        <f>J19-'Платени (1)'!J19-'Платени (2)'!J19-'Платени (3)'!J19-'Платени (4)'!J19</f>
        <v>2.4447217583656311E-9</v>
      </c>
      <c r="J100" s="32">
        <f>K19-'Платени (1)'!K19-'Платени (2)'!K19-'Платени (3)'!K19-'Платени (4)'!K19</f>
        <v>-3.6088749766349792E-9</v>
      </c>
      <c r="K100" s="32">
        <f>L19-'Платени (1)'!L19-'Платени (2)'!L19-'Платени (3)'!L19-'Платени (4)'!L19</f>
        <v>0</v>
      </c>
      <c r="L100" s="32">
        <f>M19-'Платени (1)'!M19-'Платени (2)'!M19-'Платени (3)'!M19-'Платени (4)'!M19</f>
        <v>9.3132257461547852E-9</v>
      </c>
      <c r="M100" s="32">
        <f>N19-'Платени (1)'!N19-'Платени (2)'!N19-'Платени (3)'!N19-'Платени (4)'!N19</f>
        <v>5.1222741603851318E-9</v>
      </c>
      <c r="N100" s="32">
        <f>O19-'Платени (1)'!O19-'Платени (2)'!O19-'Платени (3)'!O19-'Платени (4)'!O19</f>
        <v>4.8894435167312622E-9</v>
      </c>
      <c r="O100" s="32">
        <f>P19-'Платени (1)'!P19-'Платени (2)'!P19-'Платени (3)'!P19-'Платени (4)'!P19</f>
        <v>-9.0803951025009155E-9</v>
      </c>
      <c r="P100" s="32">
        <f>Q19-'Платени (1)'!Q19-'Платени (2)'!Q19-'Платени (3)'!Q19-'Платени (4)'!Q19</f>
        <v>7.4505805969238281E-9</v>
      </c>
      <c r="Q100" s="32">
        <f>R19-'Платени (1)'!R19-'Платени (2)'!R19-'Платени (3)'!R19-'Платени (4)'!R19</f>
        <v>9.5460563898086548E-9</v>
      </c>
      <c r="R100" s="32">
        <f>S19-'Платени (1)'!S19-'Платени (2)'!S19-'Платени (3)'!S19-'Платени (4)'!S19</f>
        <v>0</v>
      </c>
      <c r="S100" s="32">
        <f>T19-'Платени (1)'!T19-'Платени (2)'!T19-'Платени (3)'!T19-'Платени (4)'!T19</f>
        <v>2.0954757928848267E-9</v>
      </c>
      <c r="T100" s="32">
        <f>U19-'Платени (1)'!U19-'Платени (2)'!U19-'Платени (3)'!U19-'Платени (4)'!U19</f>
        <v>-3.4924596548080444E-9</v>
      </c>
      <c r="U100" s="32">
        <f>V19-'Платени (1)'!V19-'Платени (2)'!V19-'Платени (3)'!V19-'Платени (4)'!V19</f>
        <v>-5.3551048040390015E-9</v>
      </c>
      <c r="V100" s="32">
        <f>W19-'Платени (1)'!W19-'Платени (2)'!W19-'Платени (3)'!W19-'Платени (4)'!W19</f>
        <v>-7.9162418842315674E-9</v>
      </c>
      <c r="W100" s="32">
        <f>X19-'Платени (1)'!X19-'Платени (2)'!X19-'Платени (3)'!X19-'Платени (4)'!X19</f>
        <v>-4.1909515857696533E-9</v>
      </c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</row>
    <row r="101" spans="1:37" x14ac:dyDescent="0.2">
      <c r="A101" s="32">
        <f>B20-'Платени (1)'!B20-'Платени (2)'!B20-'Платени (3)'!B20-'Платени (4)'!B20</f>
        <v>-1.280568540096283E-9</v>
      </c>
      <c r="B101" s="32">
        <f>C20-'Платени (1)'!C20-'Платени (2)'!C20-'Платени (3)'!C20-'Платени (4)'!C20</f>
        <v>-1.8044374883174896E-9</v>
      </c>
      <c r="C101" s="32">
        <f>D20-'Платени (1)'!D20-'Платени (2)'!D20-'Платени (3)'!D20-'Платени (4)'!D20</f>
        <v>0</v>
      </c>
      <c r="D101" s="32">
        <f>E20-'Платени (1)'!E20-'Платени (2)'!E20-'Платени (3)'!E20-'Платени (4)'!E20</f>
        <v>-7.6834112405776978E-9</v>
      </c>
      <c r="E101" s="32">
        <f>F20-'Платени (1)'!F20-'Платени (2)'!F20-'Платени (3)'!F20-'Платени (4)'!F20</f>
        <v>2.6193447411060333E-9</v>
      </c>
      <c r="F101" s="32">
        <f>G20-'Платени (1)'!G20-'Платени (2)'!G20-'Платени (3)'!G20-'Платени (4)'!G20</f>
        <v>-5.2386894822120667E-10</v>
      </c>
      <c r="G101" s="32">
        <f>H20-'Платени (1)'!H20-'Платени (2)'!H20-'Платени (3)'!H20-'Платени (4)'!H20</f>
        <v>3.2596290111541748E-9</v>
      </c>
      <c r="H101" s="32">
        <f>I20-'Платени (1)'!I20-'Платени (2)'!I20-'Платени (3)'!I20-'Платени (4)'!I20</f>
        <v>4.7730281949043274E-9</v>
      </c>
      <c r="I101" s="32">
        <f>J20-'Платени (1)'!J20-'Платени (2)'!J20-'Платени (3)'!J20-'Платени (4)'!J20</f>
        <v>-2.2118911147117615E-9</v>
      </c>
      <c r="J101" s="32">
        <f>K20-'Платени (1)'!K20-'Платени (2)'!K20-'Платени (3)'!K20-'Платени (4)'!K20</f>
        <v>-7.7998265624046326E-9</v>
      </c>
      <c r="K101" s="32">
        <f>L20-'Платени (1)'!L20-'Платени (2)'!L20-'Платени (3)'!L20-'Платени (4)'!L20</f>
        <v>0</v>
      </c>
      <c r="L101" s="32">
        <f>M20-'Платени (1)'!M20-'Платени (2)'!M20-'Платени (3)'!M20-'Платени (4)'!M20</f>
        <v>6.6356733441352844E-9</v>
      </c>
      <c r="M101" s="32">
        <f>N20-'Платени (1)'!N20-'Платени (2)'!N20-'Платени (3)'!N20-'Платени (4)'!N20</f>
        <v>0</v>
      </c>
      <c r="N101" s="32">
        <f>O20-'Платени (1)'!O20-'Платени (2)'!O20-'Платени (3)'!O20-'Платени (4)'!O20</f>
        <v>-6.9849193096160889E-9</v>
      </c>
      <c r="O101" s="32">
        <f>P20-'Платени (1)'!P20-'Платени (2)'!P20-'Платени (3)'!P20-'Платени (4)'!P20</f>
        <v>-4.7730281949043274E-9</v>
      </c>
      <c r="P101" s="32">
        <f>Q20-'Платени (1)'!Q20-'Платени (2)'!Q20-'Платени (3)'!Q20-'Платени (4)'!Q20</f>
        <v>-5.5879354476928711E-9</v>
      </c>
      <c r="Q101" s="32">
        <f>R20-'Платени (1)'!R20-'Платени (2)'!R20-'Платени (3)'!R20-'Платени (4)'!R20</f>
        <v>-2.2118911147117615E-9</v>
      </c>
      <c r="R101" s="32">
        <f>S20-'Платени (1)'!S20-'Платени (2)'!S20-'Платени (3)'!S20-'Платени (4)'!S20</f>
        <v>-2.2118911147117615E-9</v>
      </c>
      <c r="S101" s="32">
        <f>T20-'Платени (1)'!T20-'Платени (2)'!T20-'Платени (3)'!T20-'Платени (4)'!T20</f>
        <v>-6.1700120568275452E-9</v>
      </c>
      <c r="T101" s="32">
        <f>U20-'Платени (1)'!U20-'Платени (2)'!U20-'Платени (3)'!U20-'Платени (4)'!U20</f>
        <v>-1.3620592653751373E-8</v>
      </c>
      <c r="U101" s="32">
        <f>V20-'Платени (1)'!V20-'Платени (2)'!V20-'Платени (3)'!V20-'Платени (4)'!V20</f>
        <v>3.8417056202888489E-9</v>
      </c>
      <c r="V101" s="32">
        <f>W20-'Платени (1)'!W20-'Платени (2)'!W20-'Платени (3)'!W20-'Платени (4)'!W20</f>
        <v>-3.6088749766349792E-9</v>
      </c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</row>
    <row r="102" spans="1:37" x14ac:dyDescent="0.2">
      <c r="A102" s="32">
        <f>B21-'Платени (1)'!B21-'Платени (2)'!B21-'Платени (3)'!B21-'Платени (4)'!B21</f>
        <v>5.5297277867794037E-10</v>
      </c>
      <c r="B102" s="32">
        <f>C21-'Платени (1)'!C21-'Платени (2)'!C21-'Платени (3)'!C21-'Платени (4)'!C21</f>
        <v>-2.6193447411060333E-9</v>
      </c>
      <c r="C102" s="32">
        <f>D21-'Платени (1)'!D21-'Платени (2)'!D21-'Платени (3)'!D21-'Платени (4)'!D21</f>
        <v>2.0954757928848267E-9</v>
      </c>
      <c r="D102" s="32">
        <f>E21-'Платени (1)'!E21-'Платени (2)'!E21-'Платени (3)'!E21-'Платени (4)'!E21</f>
        <v>8.3819031715393066E-9</v>
      </c>
      <c r="E102" s="32">
        <f>F21-'Платени (1)'!F21-'Платени (2)'!F21-'Платени (3)'!F21-'Платени (4)'!F21</f>
        <v>-1.862645149230957E-9</v>
      </c>
      <c r="F102" s="32">
        <f>G21-'Платени (1)'!G21-'Платени (2)'!G21-'Платени (3)'!G21-'Платени (4)'!G21</f>
        <v>-5.7043507695198059E-9</v>
      </c>
      <c r="G102" s="32">
        <f>H21-'Платени (1)'!H21-'Платени (2)'!H21-'Платени (3)'!H21-'Платени (4)'!H21</f>
        <v>9.42964106798172E-9</v>
      </c>
      <c r="H102" s="32">
        <f>I21-'Платени (1)'!I21-'Платени (2)'!I21-'Платени (3)'!I21-'Платени (4)'!I21</f>
        <v>-1.2107193470001221E-8</v>
      </c>
      <c r="I102" s="32">
        <f>J21-'Платени (1)'!J21-'Платени (2)'!J21-'Платени (3)'!J21-'Платени (4)'!J21</f>
        <v>-1.3038516044616699E-8</v>
      </c>
      <c r="J102" s="32">
        <f>K21-'Платени (1)'!K21-'Платени (2)'!K21-'Платени (3)'!K21-'Платени (4)'!K21</f>
        <v>-6.5192580223083496E-9</v>
      </c>
      <c r="K102" s="32">
        <f>L21-'Платени (1)'!L21-'Платени (2)'!L21-'Платени (3)'!L21-'Платени (4)'!L21</f>
        <v>-3.7252902984619141E-9</v>
      </c>
      <c r="L102" s="32">
        <f>M21-'Платени (1)'!M21-'Платени (2)'!M21-'Платени (3)'!M21-'Платени (4)'!M21</f>
        <v>-6.9849193096160889E-9</v>
      </c>
      <c r="M102" s="32">
        <f>N21-'Платени (1)'!N21-'Платени (2)'!N21-'Платени (3)'!N21-'Платени (4)'!N21</f>
        <v>-5.5879354476928711E-9</v>
      </c>
      <c r="N102" s="32">
        <f>O21-'Платени (1)'!O21-'Платени (2)'!O21-'Платени (3)'!O21-'Платени (4)'!O21</f>
        <v>-2.5611370801925659E-9</v>
      </c>
      <c r="O102" s="32">
        <f>P21-'Платени (1)'!P21-'Платени (2)'!P21-'Платени (3)'!P21-'Платени (4)'!P21</f>
        <v>-8.149072527885437E-9</v>
      </c>
      <c r="P102" s="32">
        <f>Q21-'Платени (1)'!Q21-'Платени (2)'!Q21-'Платени (3)'!Q21-'Платени (4)'!Q21</f>
        <v>-4.4237822294235229E-9</v>
      </c>
      <c r="Q102" s="32">
        <f>R21-'Платени (1)'!R21-'Платени (2)'!R21-'Платени (3)'!R21-'Платени (4)'!R21</f>
        <v>-8.149072527885437E-9</v>
      </c>
      <c r="R102" s="32">
        <f>S21-'Платени (1)'!S21-'Платени (2)'!S21-'Платени (3)'!S21-'Платени (4)'!S21</f>
        <v>3.4924596548080444E-9</v>
      </c>
      <c r="S102" s="32">
        <f>T21-'Платени (1)'!T21-'Платени (2)'!T21-'Платени (3)'!T21-'Платени (4)'!T21</f>
        <v>0</v>
      </c>
      <c r="T102" s="32">
        <f>U21-'Платени (1)'!U21-'Платени (2)'!U21-'Платени (3)'!U21-'Платени (4)'!U21</f>
        <v>0</v>
      </c>
      <c r="U102" s="32">
        <f>V21-'Платени (1)'!V21-'Платени (2)'!V21-'Платени (3)'!V21-'Платени (4)'!V21</f>
        <v>0</v>
      </c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</row>
    <row r="103" spans="1:37" x14ac:dyDescent="0.2">
      <c r="A103" s="32">
        <f>B22-'Платени (1)'!B22-'Платени (2)'!B22-'Платени (3)'!B22-'Платени (4)'!B22</f>
        <v>-1.3387762010097504E-9</v>
      </c>
      <c r="B103" s="32">
        <f>C22-'Платени (1)'!C22-'Платени (2)'!C22-'Платени (3)'!C22-'Платени (4)'!C22</f>
        <v>-3.7834979593753815E-10</v>
      </c>
      <c r="C103" s="32">
        <f>D22-'Платени (1)'!D22-'Платени (2)'!D22-'Платени (3)'!D22-'Платени (4)'!D22</f>
        <v>8.149072527885437E-10</v>
      </c>
      <c r="D103" s="32">
        <f>E22-'Платени (1)'!E22-'Платени (2)'!E22-'Платени (3)'!E22-'Платени (4)'!E22</f>
        <v>-1.6298145055770874E-9</v>
      </c>
      <c r="E103" s="32">
        <f>F22-'Платени (1)'!F22-'Платени (2)'!F22-'Платени (3)'!F22-'Платени (4)'!F22</f>
        <v>0</v>
      </c>
      <c r="F103" s="32">
        <f>G22-'Платени (1)'!G22-'Платени (2)'!G22-'Платени (3)'!G22-'Платени (4)'!G22</f>
        <v>-3.4924596548080444E-9</v>
      </c>
      <c r="G103" s="32">
        <f>H22-'Платени (1)'!H22-'Платени (2)'!H22-'Платени (3)'!H22-'Платени (4)'!H22</f>
        <v>-4.4237822294235229E-9</v>
      </c>
      <c r="H103" s="32">
        <f>I22-'Платени (1)'!I22-'Платени (2)'!I22-'Платени (3)'!I22-'Платени (4)'!I22</f>
        <v>-6.7520886659622192E-9</v>
      </c>
      <c r="I103" s="32">
        <f>J22-'Платени (1)'!J22-'Платени (2)'!J22-'Платени (3)'!J22-'Платени (4)'!J22</f>
        <v>-2.0954757928848267E-9</v>
      </c>
      <c r="J103" s="32">
        <f>K22-'Платени (1)'!K22-'Платени (2)'!K22-'Платени (3)'!K22-'Платени (4)'!K22</f>
        <v>3.2596290111541748E-9</v>
      </c>
      <c r="K103" s="32">
        <f>L22-'Платени (1)'!L22-'Платени (2)'!L22-'Платени (3)'!L22-'Платени (4)'!L22</f>
        <v>-2.4447217583656311E-9</v>
      </c>
      <c r="L103" s="32">
        <f>M22-'Платени (1)'!M22-'Платени (2)'!M22-'Платени (3)'!M22-'Платени (4)'!M22</f>
        <v>-5.1222741603851318E-9</v>
      </c>
      <c r="M103" s="32">
        <f>N22-'Платени (1)'!N22-'Платени (2)'!N22-'Платени (3)'!N22-'Платени (4)'!N22</f>
        <v>1.1641532182693481E-8</v>
      </c>
      <c r="N103" s="32">
        <f>O22-'Платени (1)'!O22-'Платени (2)'!O22-'Платени (3)'!O22-'Платени (4)'!O22</f>
        <v>2.3283064365386963E-9</v>
      </c>
      <c r="O103" s="32">
        <f>P22-'Платени (1)'!P22-'Платени (2)'!P22-'Платени (3)'!P22-'Платени (4)'!P22</f>
        <v>-5.5879354476928711E-9</v>
      </c>
      <c r="P103" s="32">
        <f>Q22-'Платени (1)'!Q22-'Платени (2)'!Q22-'Платени (3)'!Q22-'Платени (4)'!Q22</f>
        <v>7.6834112405776978E-9</v>
      </c>
      <c r="Q103" s="32">
        <f>R22-'Платени (1)'!R22-'Платени (2)'!R22-'Платени (3)'!R22-'Платени (4)'!R22</f>
        <v>9.0803951025009155E-9</v>
      </c>
      <c r="R103" s="32">
        <f>S22-'Платени (1)'!S22-'Платени (2)'!S22-'Платени (3)'!S22-'Платени (4)'!S22</f>
        <v>7.4505805969238281E-9</v>
      </c>
      <c r="S103" s="32">
        <f>T22-'Платени (1)'!T22-'Платени (2)'!T22-'Платени (3)'!T22-'Платени (4)'!T22</f>
        <v>5.5879354476928711E-9</v>
      </c>
      <c r="T103" s="32">
        <f>U22-'Платени (1)'!U22-'Платени (2)'!U22-'Платени (3)'!U22-'Платени (4)'!U22</f>
        <v>4.8894435167312622E-9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</row>
    <row r="104" spans="1:37" x14ac:dyDescent="0.2">
      <c r="A104" s="32">
        <f>B23-'Платени (1)'!B23-'Платени (2)'!B23-'Платени (3)'!B23-'Платени (4)'!B23</f>
        <v>0</v>
      </c>
      <c r="B104" s="32">
        <f>C23-'Платени (1)'!C23-'Платени (2)'!C23-'Платени (3)'!C23-'Платени (4)'!C23</f>
        <v>-3.4924596548080444E-10</v>
      </c>
      <c r="C104" s="32">
        <f>D23-'Платени (1)'!D23-'Платени (2)'!D23-'Платени (3)'!D23-'Платени (4)'!D23</f>
        <v>-1.0477378964424133E-9</v>
      </c>
      <c r="D104" s="32">
        <f>E23-'Платени (1)'!E23-'Платени (2)'!E23-'Платени (3)'!E23-'Платени (4)'!E23</f>
        <v>0</v>
      </c>
      <c r="E104" s="32">
        <f>F23-'Платени (1)'!F23-'Платени (2)'!F23-'Платени (3)'!F23-'Платени (4)'!F23</f>
        <v>2.7939677238464355E-9</v>
      </c>
      <c r="F104" s="32">
        <f>G23-'Платени (1)'!G23-'Платени (2)'!G23-'Платени (3)'!G23-'Платени (4)'!G23</f>
        <v>6.5192580223083496E-9</v>
      </c>
      <c r="G104" s="32">
        <f>H23-'Платени (1)'!H23-'Платени (2)'!H23-'Платени (3)'!H23-'Платени (4)'!H23</f>
        <v>-1.280568540096283E-8</v>
      </c>
      <c r="H104" s="32">
        <f>I23-'Платени (1)'!I23-'Платени (2)'!I23-'Платени (3)'!I23-'Платени (4)'!I23</f>
        <v>-9.8953023552894592E-9</v>
      </c>
      <c r="I104" s="32">
        <f>J23-'Платени (1)'!J23-'Платени (2)'!J23-'Платени (3)'!J23-'Платени (4)'!J23</f>
        <v>-1.2223608791828156E-8</v>
      </c>
      <c r="J104" s="32">
        <f>K23-'Платени (1)'!K23-'Платени (2)'!K23-'Платени (3)'!K23-'Платени (4)'!K23</f>
        <v>-2.9103830456733704E-9</v>
      </c>
      <c r="K104" s="32">
        <f>L23-'Платени (1)'!L23-'Платени (2)'!L23-'Платени (3)'!L23-'Платени (4)'!L23</f>
        <v>-1.0360963642597198E-8</v>
      </c>
      <c r="L104" s="32">
        <f>M23-'Платени (1)'!M23-'Платени (2)'!M23-'Платени (3)'!M23-'Платени (4)'!M23</f>
        <v>-3.8417056202888489E-9</v>
      </c>
      <c r="M104" s="32">
        <f>N23-'Платени (1)'!N23-'Платени (2)'!N23-'Платени (3)'!N23-'Платени (4)'!N23</f>
        <v>3.6088749766349792E-9</v>
      </c>
      <c r="N104" s="32">
        <f>O23-'Платени (1)'!O23-'Платени (2)'!O23-'Платени (3)'!O23-'Платени (4)'!O23</f>
        <v>-5.3551048040390015E-9</v>
      </c>
      <c r="O104" s="32">
        <f>P23-'Платени (1)'!P23-'Платени (2)'!P23-'Платени (3)'!P23-'Платени (4)'!P23</f>
        <v>-5.9371814131736755E-9</v>
      </c>
      <c r="P104" s="32">
        <f>Q23-'Платени (1)'!Q23-'Платени (2)'!Q23-'Платени (3)'!Q23-'Платени (4)'!Q23</f>
        <v>-5.9371814131736755E-9</v>
      </c>
      <c r="Q104" s="32">
        <f>R23-'Платени (1)'!R23-'Платени (2)'!R23-'Платени (3)'!R23-'Платени (4)'!R23</f>
        <v>-7.1013346314430237E-9</v>
      </c>
      <c r="R104" s="32">
        <f>S23-'Платени (1)'!S23-'Платени (2)'!S23-'Платени (3)'!S23-'Платени (4)'!S23</f>
        <v>2.2118911147117615E-9</v>
      </c>
      <c r="S104" s="32">
        <f>T23-'Платени (1)'!T23-'Платени (2)'!T23-'Платени (3)'!T23-'Платени (4)'!T23</f>
        <v>-1.5133991837501526E-9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</row>
    <row r="105" spans="1:37" x14ac:dyDescent="0.2">
      <c r="A105" s="32">
        <f>B24-'Платени (1)'!B24-'Платени (2)'!B24-'Платени (3)'!B24-'Платени (4)'!B24</f>
        <v>0</v>
      </c>
      <c r="B105" s="32">
        <f>C24-'Платени (1)'!C24-'Платени (2)'!C24-'Платени (3)'!C24-'Платени (4)'!C24</f>
        <v>2.2992026060819626E-9</v>
      </c>
      <c r="C105" s="32">
        <f>D24-'Платени (1)'!D24-'Платени (2)'!D24-'Платени (3)'!D24-'Платени (4)'!D24</f>
        <v>-1.9208528101444244E-9</v>
      </c>
      <c r="D105" s="32">
        <f>E24-'Платени (1)'!E24-'Платени (2)'!E24-'Платени (3)'!E24-'Платени (4)'!E24</f>
        <v>0</v>
      </c>
      <c r="E105" s="32">
        <f>F24-'Платени (1)'!F24-'Платени (2)'!F24-'Платени (3)'!F24-'Платени (4)'!F24</f>
        <v>-2.2118911147117615E-9</v>
      </c>
      <c r="F105" s="32">
        <f>G24-'Платени (1)'!G24-'Платени (2)'!G24-'Платени (3)'!G24-'Платени (4)'!G24</f>
        <v>-6.8685039877891541E-9</v>
      </c>
      <c r="G105" s="32">
        <f>H24-'Платени (1)'!H24-'Платени (2)'!H24-'Платени (3)'!H24-'Платени (4)'!H24</f>
        <v>-2.9103830456733704E-9</v>
      </c>
      <c r="H105" s="32">
        <f>I24-'Платени (1)'!I24-'Платени (2)'!I24-'Платени (3)'!I24-'Платени (4)'!I24</f>
        <v>-5.7043507695198059E-9</v>
      </c>
      <c r="I105" s="32">
        <f>J24-'Платени (1)'!J24-'Платени (2)'!J24-'Платени (3)'!J24-'Платени (4)'!J24</f>
        <v>4.4237822294235229E-9</v>
      </c>
      <c r="J105" s="32">
        <f>K24-'Платени (1)'!K24-'Платени (2)'!K24-'Платени (3)'!K24-'Платени (4)'!K24</f>
        <v>6.1700120568275452E-9</v>
      </c>
      <c r="K105" s="32">
        <f>L24-'Платени (1)'!L24-'Платени (2)'!L24-'Платени (3)'!L24-'Платени (4)'!L24</f>
        <v>1.548323780298233E-8</v>
      </c>
      <c r="L105" s="32">
        <f>M24-'Платени (1)'!M24-'Платени (2)'!M24-'Платени (3)'!M24-'Платени (4)'!M24</f>
        <v>-1.0360963642597198E-8</v>
      </c>
      <c r="M105" s="32">
        <f>N24-'Платени (1)'!N24-'Платени (2)'!N24-'Платени (3)'!N24-'Платени (4)'!N24</f>
        <v>1.0593794286251068E-8</v>
      </c>
      <c r="N105" s="32">
        <f>O24-'Платени (1)'!O24-'Платени (2)'!O24-'Платени (3)'!O24-'Платени (4)'!O24</f>
        <v>0</v>
      </c>
      <c r="O105" s="32">
        <f>P24-'Платени (1)'!P24-'Платени (2)'!P24-'Платени (3)'!P24-'Платени (4)'!P24</f>
        <v>-6.4028427004814148E-9</v>
      </c>
      <c r="P105" s="32">
        <f>Q24-'Платени (1)'!Q24-'Платени (2)'!Q24-'Платени (3)'!Q24-'Платени (4)'!Q24</f>
        <v>-3.3760443329811096E-9</v>
      </c>
      <c r="Q105" s="32">
        <f>R24-'Платени (1)'!R24-'Платени (2)'!R24-'Платени (3)'!R24-'Платени (4)'!R24</f>
        <v>-3.6088749766349792E-9</v>
      </c>
      <c r="R105" s="32">
        <f>S24-'Платени (1)'!S24-'Платени (2)'!S24-'Платени (3)'!S24-'Платени (4)'!S24</f>
        <v>4.4237822294235229E-9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</row>
    <row r="106" spans="1:37" x14ac:dyDescent="0.2">
      <c r="A106" s="32">
        <f>B25-'Платени (1)'!B25-'Платени (2)'!B25-'Платени (3)'!B25-'Платени (4)'!B25</f>
        <v>1.4551915228366852E-10</v>
      </c>
      <c r="B106" s="32">
        <f>C25-'Платени (1)'!C25-'Платени (2)'!C25-'Платени (3)'!C25-'Платени (4)'!C25</f>
        <v>-4.0745362639427185E-10</v>
      </c>
      <c r="C106" s="32">
        <f>D25-'Платени (1)'!D25-'Платени (2)'!D25-'Платени (3)'!D25-'Платени (4)'!D25</f>
        <v>1.1641532182693481E-9</v>
      </c>
      <c r="D106" s="32">
        <f>E25-'Платени (1)'!E25-'Платени (2)'!E25-'Платени (3)'!E25-'Платени (4)'!E25</f>
        <v>0</v>
      </c>
      <c r="E106" s="32">
        <f>F25-'Платени (1)'!F25-'Платени (2)'!F25-'Платени (3)'!F25-'Платени (4)'!F25</f>
        <v>1.4551915228366852E-9</v>
      </c>
      <c r="F106" s="32">
        <f>G25-'Платени (1)'!G25-'Платени (2)'!G25-'Платени (3)'!G25-'Платени (4)'!G25</f>
        <v>-4.5401975512504578E-9</v>
      </c>
      <c r="G106" s="32">
        <f>H25-'Платени (1)'!H25-'Платени (2)'!H25-'Платени (3)'!H25-'Платени (4)'!H25</f>
        <v>0</v>
      </c>
      <c r="H106" s="32">
        <f>I25-'Платени (1)'!I25-'Платени (2)'!I25-'Платени (3)'!I25-'Платени (4)'!I25</f>
        <v>1.7462298274040222E-9</v>
      </c>
      <c r="I106" s="32">
        <f>J25-'Платени (1)'!J25-'Платени (2)'!J25-'Платени (3)'!J25-'Платени (4)'!J25</f>
        <v>-4.7730281949043274E-9</v>
      </c>
      <c r="J106" s="32">
        <f>K25-'Платени (1)'!K25-'Платени (2)'!K25-'Платени (3)'!K25-'Платени (4)'!K25</f>
        <v>1.862645149230957E-9</v>
      </c>
      <c r="K106" s="32">
        <f>L25-'Платени (1)'!L25-'Платени (2)'!L25-'Платени (3)'!L25-'Платени (4)'!L25</f>
        <v>-1.280568540096283E-8</v>
      </c>
      <c r="L106" s="32">
        <f>M25-'Платени (1)'!M25-'Платени (2)'!M25-'Платени (3)'!M25-'Платени (4)'!M25</f>
        <v>6.0535967350006104E-9</v>
      </c>
      <c r="M106" s="32">
        <f>N25-'Платени (1)'!N25-'Платени (2)'!N25-'Платени (3)'!N25-'Платени (4)'!N25</f>
        <v>4.5401975512504578E-9</v>
      </c>
      <c r="N106" s="32">
        <f>O25-'Платени (1)'!O25-'Платени (2)'!O25-'Платени (3)'!O25-'Платени (4)'!O25</f>
        <v>-4.7730281949043274E-9</v>
      </c>
      <c r="O106" s="32">
        <f>P25-'Платени (1)'!P25-'Платени (2)'!P25-'Платени (3)'!P25-'Платени (4)'!P25</f>
        <v>-8.0326572060585022E-9</v>
      </c>
      <c r="P106" s="32">
        <f>Q25-'Платени (1)'!Q25-'Платени (2)'!Q25-'Платени (3)'!Q25-'Платени (4)'!Q25</f>
        <v>9.3132257461547852E-9</v>
      </c>
      <c r="Q106" s="32">
        <f>R25-'Платени (1)'!R25-'Платени (2)'!R25-'Платени (3)'!R25-'Платени (4)'!R25</f>
        <v>-1.862645149230957E-9</v>
      </c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</row>
    <row r="107" spans="1:37" x14ac:dyDescent="0.2">
      <c r="A107" s="32">
        <f>B26-'Платени (1)'!B26-'Платени (2)'!B26-'Платени (3)'!B26-'Платени (4)'!B26</f>
        <v>-4.0745362639427185E-10</v>
      </c>
      <c r="B107" s="32">
        <f>C26-'Платени (1)'!C26-'Платени (2)'!C26-'Платени (3)'!C26-'Платени (4)'!C26</f>
        <v>2.3283064365386963E-10</v>
      </c>
      <c r="C107" s="32">
        <f>D26-'Платени (1)'!D26-'Платени (2)'!D26-'Платени (3)'!D26-'Платени (4)'!D26</f>
        <v>-1.57160684466362E-9</v>
      </c>
      <c r="D107" s="32">
        <f>E26-'Платени (1)'!E26-'Платени (2)'!E26-'Платени (3)'!E26-'Платени (4)'!E26</f>
        <v>-4.8312358558177948E-9</v>
      </c>
      <c r="E107" s="32">
        <f>F26-'Платени (1)'!F26-'Платени (2)'!F26-'Платени (3)'!F26-'Платени (4)'!F26</f>
        <v>1.3969838619232178E-9</v>
      </c>
      <c r="F107" s="32">
        <f>G26-'Платени (1)'!G26-'Платени (2)'!G26-'Платени (3)'!G26-'Платени (4)'!G26</f>
        <v>1.1641532182693481E-9</v>
      </c>
      <c r="G107" s="32">
        <f>H26-'Платени (1)'!H26-'Платени (2)'!H26-'Платени (3)'!H26-'Платени (4)'!H26</f>
        <v>1.6880221664905548E-8</v>
      </c>
      <c r="H107" s="32">
        <f>I26-'Платени (1)'!I26-'Платени (2)'!I26-'Платени (3)'!I26-'Платени (4)'!I26</f>
        <v>1.9790604710578918E-9</v>
      </c>
      <c r="I107" s="32">
        <f>J26-'Платени (1)'!J26-'Платени (2)'!J26-'Платени (3)'!J26-'Платени (4)'!J26</f>
        <v>5.005858838558197E-9</v>
      </c>
      <c r="J107" s="32">
        <f>K26-'Платени (1)'!K26-'Платени (2)'!K26-'Платени (3)'!K26-'Платени (4)'!K26</f>
        <v>2.0954757928848267E-9</v>
      </c>
      <c r="K107" s="32">
        <f>L26-'Платени (1)'!L26-'Платени (2)'!L26-'Платени (3)'!L26-'Платени (4)'!L26</f>
        <v>1.1408701539039612E-8</v>
      </c>
      <c r="L107" s="32">
        <f>M26-'Платени (1)'!M26-'Платени (2)'!M26-'Платени (3)'!M26-'Платени (4)'!M26</f>
        <v>-7.4505805969238281E-9</v>
      </c>
      <c r="M107" s="32">
        <f>N26-'Платени (1)'!N26-'Платени (2)'!N26-'Платени (3)'!N26-'Платени (4)'!N26</f>
        <v>0</v>
      </c>
      <c r="N107" s="32">
        <f>O26-'Платени (1)'!O26-'Платени (2)'!O26-'Платени (3)'!O26-'Платени (4)'!O26</f>
        <v>-6.9849193096160889E-9</v>
      </c>
      <c r="O107" s="32">
        <f>P26-'Платени (1)'!P26-'Платени (2)'!P26-'Платени (3)'!P26-'Платени (4)'!P26</f>
        <v>4.1909515857696533E-9</v>
      </c>
      <c r="P107" s="32">
        <f>Q26-'Платени (1)'!Q26-'Платени (2)'!Q26-'Платени (3)'!Q26-'Платени (4)'!Q26</f>
        <v>1.3620592653751373E-8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</row>
    <row r="108" spans="1:37" x14ac:dyDescent="0.2">
      <c r="A108" s="32">
        <f>B27-'Платени (1)'!B27-'Платени (2)'!B27-'Платени (3)'!B27-'Платени (4)'!B27</f>
        <v>3.92901711165905E-10</v>
      </c>
      <c r="B108" s="32">
        <f>C27-'Платени (1)'!C27-'Платени (2)'!C27-'Платени (3)'!C27-'Платени (4)'!C27</f>
        <v>0</v>
      </c>
      <c r="C108" s="32">
        <f>D27-'Платени (1)'!D27-'Платени (2)'!D27-'Платени (3)'!D27-'Платени (4)'!D27</f>
        <v>3.3178366720676422E-9</v>
      </c>
      <c r="D108" s="32">
        <f>E27-'Платени (1)'!E27-'Платени (2)'!E27-'Платени (3)'!E27-'Платени (4)'!E27</f>
        <v>2.0954757928848267E-9</v>
      </c>
      <c r="E108" s="32">
        <f>F27-'Платени (1)'!F27-'Платени (2)'!F27-'Платени (3)'!F27-'Платени (4)'!F27</f>
        <v>-2.5611370801925659E-9</v>
      </c>
      <c r="F108" s="32">
        <f>G27-'Платени (1)'!G27-'Платени (2)'!G27-'Платени (3)'!G27-'Платени (4)'!G27</f>
        <v>-5.4715201258659363E-9</v>
      </c>
      <c r="G108" s="32">
        <f>H27-'Платени (1)'!H27-'Платени (2)'!H27-'Платени (3)'!H27-'Платени (4)'!H27</f>
        <v>1.1292286217212677E-8</v>
      </c>
      <c r="H108" s="32">
        <f>I27-'Платени (1)'!I27-'Платени (2)'!I27-'Платени (3)'!I27-'Платени (4)'!I27</f>
        <v>-3.9581209421157837E-9</v>
      </c>
      <c r="I108" s="32">
        <f>J27-'Платени (1)'!J27-'Платени (2)'!J27-'Платени (3)'!J27-'Платени (4)'!J27</f>
        <v>-2.0954757928848267E-9</v>
      </c>
      <c r="J108" s="32">
        <f>K27-'Платени (1)'!K27-'Платени (2)'!K27-'Платени (3)'!K27-'Платени (4)'!K27</f>
        <v>-3.4924596548080444E-9</v>
      </c>
      <c r="K108" s="32">
        <f>L27-'Платени (1)'!L27-'Платени (2)'!L27-'Платени (3)'!L27-'Платени (4)'!L27</f>
        <v>1.7462298274040222E-9</v>
      </c>
      <c r="L108" s="32">
        <f>M27-'Платени (1)'!M27-'Платени (2)'!M27-'Платени (3)'!M27-'Платени (4)'!M27</f>
        <v>-5.7043507695198059E-9</v>
      </c>
      <c r="M108" s="32">
        <f>N27-'Платени (1)'!N27-'Платени (2)'!N27-'Платени (3)'!N27-'Платени (4)'!N27</f>
        <v>-8.7311491370201111E-9</v>
      </c>
      <c r="N108" s="32">
        <f>O27-'Платени (1)'!O27-'Платени (2)'!O27-'Платени (3)'!O27-'Платени (4)'!O27</f>
        <v>3.8417056202888489E-9</v>
      </c>
      <c r="O108" s="32">
        <f>P27-'Платени (1)'!P27-'Платени (2)'!P27-'Платени (3)'!P27-'Платени (4)'!P27</f>
        <v>6.4028427004814148E-9</v>
      </c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</row>
    <row r="109" spans="1:37" x14ac:dyDescent="0.2">
      <c r="A109" s="32">
        <f>B28-'Платени (1)'!B28-'Платени (2)'!B28-'Платени (3)'!B28-'Платени (4)'!B28</f>
        <v>3.7834979593753815E-10</v>
      </c>
      <c r="B109" s="32">
        <f>C28-'Платени (1)'!C28-'Платени (2)'!C28-'Платени (3)'!C28-'Платени (4)'!C28</f>
        <v>-5.2386894822120667E-10</v>
      </c>
      <c r="C109" s="32">
        <f>D28-'Платени (1)'!D28-'Платени (2)'!D28-'Платени (3)'!D28-'Платени (4)'!D28</f>
        <v>2.852175384759903E-9</v>
      </c>
      <c r="D109" s="32">
        <f>E28-'Платени (1)'!E28-'Платени (2)'!E28-'Платени (3)'!E28-'Платени (4)'!E28</f>
        <v>-9.8953023552894592E-10</v>
      </c>
      <c r="E109" s="32">
        <f>F28-'Платени (1)'!F28-'Платени (2)'!F28-'Платени (3)'!F28-'Платени (4)'!F28</f>
        <v>2.5611370801925659E-9</v>
      </c>
      <c r="F109" s="32">
        <f>G28-'Платени (1)'!G28-'Платени (2)'!G28-'Платени (3)'!G28-'Платени (4)'!G28</f>
        <v>0</v>
      </c>
      <c r="G109" s="32">
        <f>H28-'Платени (1)'!H28-'Платени (2)'!H28-'Платени (3)'!H28-'Платени (4)'!H28</f>
        <v>0</v>
      </c>
      <c r="H109" s="32">
        <f>I28-'Платени (1)'!I28-'Платени (2)'!I28-'Платени (3)'!I28-'Платени (4)'!I28</f>
        <v>2.2118911147117615E-9</v>
      </c>
      <c r="I109" s="32">
        <f>J28-'Платени (1)'!J28-'Платени (2)'!J28-'Платени (3)'!J28-'Платени (4)'!J28</f>
        <v>1.0244548320770264E-8</v>
      </c>
      <c r="J109" s="32">
        <f>K28-'Платени (1)'!K28-'Платени (2)'!K28-'Платени (3)'!K28-'Платени (4)'!K28</f>
        <v>9.3132257461547852E-9</v>
      </c>
      <c r="K109" s="32">
        <f>L28-'Платени (1)'!L28-'Платени (2)'!L28-'Платени (3)'!L28-'Платени (4)'!L28</f>
        <v>0</v>
      </c>
      <c r="L109" s="32">
        <f>M28-'Платени (1)'!M28-'Платени (2)'!M28-'Платени (3)'!M28-'Платени (4)'!M28</f>
        <v>-1.6298145055770874E-9</v>
      </c>
      <c r="M109" s="32">
        <f>N28-'Платени (1)'!N28-'Платени (2)'!N28-'Платени (3)'!N28-'Платени (4)'!N28</f>
        <v>1.280568540096283E-9</v>
      </c>
      <c r="N109" s="32">
        <f>O28-'Платени (1)'!O28-'Платени (2)'!O28-'Платени (3)'!O28-'Платени (4)'!O28</f>
        <v>7.3341652750968933E-9</v>
      </c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</row>
    <row r="110" spans="1:37" x14ac:dyDescent="0.2">
      <c r="A110" s="32">
        <f>B29-'Платени (1)'!B29-'Платени (2)'!B29-'Платени (3)'!B29-'Платени (4)'!B29</f>
        <v>-1.2369127944111824E-10</v>
      </c>
      <c r="B110" s="32">
        <f>C29-'Платени (1)'!C29-'Платени (2)'!C29-'Платени (3)'!C29-'Платени (4)'!C29</f>
        <v>-3.2014213502407074E-10</v>
      </c>
      <c r="C110" s="32">
        <f>D29-'Платени (1)'!D29-'Платени (2)'!D29-'Платени (3)'!D29-'Платени (4)'!D29</f>
        <v>-5.2386894822120667E-10</v>
      </c>
      <c r="D110" s="32">
        <f>E29-'Платени (1)'!E29-'Платени (2)'!E29-'Платени (3)'!E29-'Платени (4)'!E29</f>
        <v>0</v>
      </c>
      <c r="E110" s="32">
        <f>F29-'Платени (1)'!F29-'Платени (2)'!F29-'Платени (3)'!F29-'Платени (4)'!F29</f>
        <v>2.0954757928848267E-9</v>
      </c>
      <c r="F110" s="32">
        <f>G29-'Платени (1)'!G29-'Платени (2)'!G29-'Платени (3)'!G29-'Платени (4)'!G29</f>
        <v>2.9103830456733704E-9</v>
      </c>
      <c r="G110" s="32">
        <f>H29-'Платени (1)'!H29-'Платени (2)'!H29-'Платени (3)'!H29-'Платени (4)'!H29</f>
        <v>8.8475644588470459E-9</v>
      </c>
      <c r="H110" s="32">
        <f>I29-'Платени (1)'!I29-'Платени (2)'!I29-'Платени (3)'!I29-'Платени (4)'!I29</f>
        <v>8.149072527885437E-9</v>
      </c>
      <c r="I110" s="32">
        <f>J29-'Платени (1)'!J29-'Платени (2)'!J29-'Платени (3)'!J29-'Платени (4)'!J29</f>
        <v>1.1757947504520416E-8</v>
      </c>
      <c r="J110" s="32">
        <f>K29-'Платени (1)'!K29-'Платени (2)'!K29-'Платени (3)'!K29-'Платени (4)'!K29</f>
        <v>6.4028427004814148E-9</v>
      </c>
      <c r="K110" s="32">
        <f>L29-'Платени (1)'!L29-'Платени (2)'!L29-'Платени (3)'!L29-'Платени (4)'!L29</f>
        <v>-2.0954757928848267E-9</v>
      </c>
      <c r="L110" s="32">
        <f>M29-'Платени (1)'!M29-'Платени (2)'!M29-'Платени (3)'!M29-'Платени (4)'!M29</f>
        <v>1.1641532182693481E-8</v>
      </c>
      <c r="M110" s="32">
        <f>N29-'Платени (1)'!N29-'Платени (2)'!N29-'Платени (3)'!N29-'Платени (4)'!N29</f>
        <v>1.6298145055770874E-8</v>
      </c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</row>
    <row r="111" spans="1:37" x14ac:dyDescent="0.2">
      <c r="A111" s="32">
        <f>B30-'Платени (1)'!B30-'Платени (2)'!B30-'Платени (3)'!B30-'Платени (4)'!B30</f>
        <v>1.1641532182693481E-10</v>
      </c>
      <c r="B111" s="32">
        <f>C30-'Платени (1)'!C30-'Платени (2)'!C30-'Платени (3)'!C30-'Платени (4)'!C30</f>
        <v>9.3132257461547852E-10</v>
      </c>
      <c r="C111" s="32">
        <f>D30-'Платени (1)'!D30-'Платени (2)'!D30-'Платени (3)'!D30-'Платени (4)'!D30</f>
        <v>0</v>
      </c>
      <c r="D111" s="32">
        <f>E30-'Платени (1)'!E30-'Платени (2)'!E30-'Платени (3)'!E30-'Платени (4)'!E30</f>
        <v>-6.1700120568275452E-9</v>
      </c>
      <c r="E111" s="32">
        <f>F30-'Платени (1)'!F30-'Платени (2)'!F30-'Платени (3)'!F30-'Платени (4)'!F30</f>
        <v>-4.1909515857696533E-9</v>
      </c>
      <c r="F111" s="32">
        <f>G30-'Платени (1)'!G30-'Платени (2)'!G30-'Платени (3)'!G30-'Платени (4)'!G30</f>
        <v>-3.7252902984619141E-9</v>
      </c>
      <c r="G111" s="32">
        <f>H30-'Платени (1)'!H30-'Платени (2)'!H30-'Платени (3)'!H30-'Платени (4)'!H30</f>
        <v>-3.0267983675003052E-9</v>
      </c>
      <c r="H111" s="32">
        <f>I30-'Платени (1)'!I30-'Платени (2)'!I30-'Платени (3)'!I30-'Платени (4)'!I30</f>
        <v>0</v>
      </c>
      <c r="I111" s="32">
        <f>J30-'Платени (1)'!J30-'Платени (2)'!J30-'Платени (3)'!J30-'Платени (4)'!J30</f>
        <v>0</v>
      </c>
      <c r="J111" s="32">
        <f>K30-'Платени (1)'!K30-'Платени (2)'!K30-'Платени (3)'!K30-'Платени (4)'!K30</f>
        <v>-1.0710209608078003E-8</v>
      </c>
      <c r="K111" s="32">
        <f>L30-'Платени (1)'!L30-'Платени (2)'!L30-'Платени (3)'!L30-'Платени (4)'!L30</f>
        <v>0</v>
      </c>
      <c r="L111" s="32">
        <f>M30-'Платени (1)'!M30-'Платени (2)'!M30-'Платени (3)'!M30-'Платени (4)'!M30</f>
        <v>8.8475644588470459E-9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</row>
    <row r="112" spans="1:37" x14ac:dyDescent="0.2">
      <c r="A112" s="32">
        <f>B31-'Платени (1)'!B31-'Платени (2)'!B31-'Платени (3)'!B31-'Платени (4)'!B31</f>
        <v>2.9831426218152046E-10</v>
      </c>
      <c r="B112" s="32">
        <f>C31-'Платени (1)'!C31-'Платени (2)'!C31-'Платени (3)'!C31-'Платени (4)'!C31</f>
        <v>9.8953023552894592E-10</v>
      </c>
      <c r="C112" s="32">
        <f>D31-'Платени (1)'!D31-'Платени (2)'!D31-'Платени (3)'!D31-'Платени (4)'!D31</f>
        <v>1.0477378964424133E-9</v>
      </c>
      <c r="D112" s="32">
        <f>E31-'Платени (1)'!E31-'Платени (2)'!E31-'Платени (3)'!E31-'Платени (4)'!E31</f>
        <v>-4.0745362639427185E-9</v>
      </c>
      <c r="E112" s="32">
        <f>F31-'Платени (1)'!F31-'Платени (2)'!F31-'Платени (3)'!F31-'Платени (4)'!F31</f>
        <v>1.0826624929904938E-8</v>
      </c>
      <c r="F112" s="32">
        <f>G31-'Платени (1)'!G31-'Платени (2)'!G31-'Платени (3)'!G31-'Платени (4)'!G31</f>
        <v>-1.0593794286251068E-8</v>
      </c>
      <c r="G112" s="32">
        <f>H31-'Платени (1)'!H31-'Платени (2)'!H31-'Платени (3)'!H31-'Платени (4)'!H31</f>
        <v>6.7520886659622192E-9</v>
      </c>
      <c r="H112" s="32">
        <f>I31-'Платени (1)'!I31-'Платени (2)'!I31-'Платени (3)'!I31-'Платени (4)'!I31</f>
        <v>0</v>
      </c>
      <c r="I112" s="32">
        <f>J31-'Платени (1)'!J31-'Платени (2)'!J31-'Платени (3)'!J31-'Платени (4)'!J31</f>
        <v>-5.1222741603851318E-9</v>
      </c>
      <c r="J112" s="32">
        <f>K31-'Платени (1)'!K31-'Платени (2)'!K31-'Платени (3)'!K31-'Платени (4)'!K31</f>
        <v>0</v>
      </c>
      <c r="K112" s="32">
        <f>L31-'Платени (1)'!L31-'Платени (2)'!L31-'Платени (3)'!L31-'Платени (4)'!L31</f>
        <v>1.1641532182693481E-9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</row>
    <row r="113" spans="1:38" x14ac:dyDescent="0.2">
      <c r="A113" s="32">
        <f>B32-'Платени (1)'!B32-'Платени (2)'!B32-'Платени (3)'!B32-'Платени (4)'!B32</f>
        <v>6.9849193096160889E-10</v>
      </c>
      <c r="B113" s="32">
        <f>C32-'Платени (1)'!C32-'Платени (2)'!C32-'Платени (3)'!C32-'Платени (4)'!C32</f>
        <v>-1.6880221664905548E-9</v>
      </c>
      <c r="C113" s="32">
        <f>D32-'Платени (1)'!D32-'Платени (2)'!D32-'Платени (3)'!D32-'Платени (4)'!D32</f>
        <v>-5.1804818212985992E-9</v>
      </c>
      <c r="D113" s="32">
        <f>E32-'Платени (1)'!E32-'Платени (2)'!E32-'Платени (3)'!E32-'Платени (4)'!E32</f>
        <v>0</v>
      </c>
      <c r="E113" s="32">
        <f>F32-'Платени (1)'!F32-'Платени (2)'!F32-'Платени (3)'!F32-'Платени (4)'!F32</f>
        <v>-6.4028427004814148E-9</v>
      </c>
      <c r="F113" s="32">
        <f>G32-'Платени (1)'!G32-'Платени (2)'!G32-'Платени (3)'!G32-'Платени (4)'!G32</f>
        <v>0</v>
      </c>
      <c r="G113" s="32">
        <f>H32-'Платени (1)'!H32-'Платени (2)'!H32-'Платени (3)'!H32-'Платени (4)'!H32</f>
        <v>0</v>
      </c>
      <c r="H113" s="32">
        <f>I32-'Платени (1)'!I32-'Платени (2)'!I32-'Платени (3)'!I32-'Платени (4)'!I32</f>
        <v>-6.7520886659622192E-9</v>
      </c>
      <c r="I113" s="32">
        <f>J32-'Платени (1)'!J32-'Платени (2)'!J32-'Платени (3)'!J32-'Платени (4)'!J32</f>
        <v>-1.0943040251731873E-8</v>
      </c>
      <c r="J113" s="32">
        <f>K32-'Платени (1)'!K32-'Платени (2)'!K32-'Платени (3)'!K32-'Платени (4)'!K32</f>
        <v>2.3283064365386963E-9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</row>
    <row r="114" spans="1:38" x14ac:dyDescent="0.2">
      <c r="A114" s="32">
        <f>B33-'Платени (1)'!B33-'Платени (2)'!B33-'Платени (3)'!B33-'Платени (4)'!B33</f>
        <v>5.0931703299283981E-10</v>
      </c>
      <c r="B114" s="32">
        <f>C33-'Платени (1)'!C33-'Платени (2)'!C33-'Платени (3)'!C33-'Платени (4)'!C33</f>
        <v>-1.9790604710578918E-9</v>
      </c>
      <c r="C114" s="32">
        <f>D33-'Платени (1)'!D33-'Платени (2)'!D33-'Платени (3)'!D33-'Платени (4)'!D33</f>
        <v>-1.4551915228366852E-9</v>
      </c>
      <c r="D114" s="32">
        <f>E33-'Платени (1)'!E33-'Платени (2)'!E33-'Платени (3)'!E33-'Платени (4)'!E33</f>
        <v>0</v>
      </c>
      <c r="E114" s="32">
        <f>F33-'Платени (1)'!F33-'Платени (2)'!F33-'Платени (3)'!F33-'Платени (4)'!F33</f>
        <v>3.6088749766349792E-9</v>
      </c>
      <c r="F114" s="32">
        <f>G33-'Платени (1)'!G33-'Платени (2)'!G33-'Платени (3)'!G33-'Платени (4)'!G33</f>
        <v>0</v>
      </c>
      <c r="G114" s="32">
        <f>H33-'Платени (1)'!H33-'Платени (2)'!H33-'Платени (3)'!H33-'Платени (4)'!H33</f>
        <v>-4.1909515857696533E-9</v>
      </c>
      <c r="H114" s="32">
        <f>I33-'Платени (1)'!I33-'Платени (2)'!I33-'Платени (3)'!I33-'Платени (4)'!I33</f>
        <v>9.42964106798172E-9</v>
      </c>
      <c r="I114" s="32">
        <f>J33-'Платени (1)'!J33-'Платени (2)'!J33-'Платени (3)'!J33-'Платени (4)'!J33</f>
        <v>-3.6088749766349792E-9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</row>
    <row r="115" spans="1:38" x14ac:dyDescent="0.2">
      <c r="A115" s="32">
        <f>B34-'Платени (1)'!B34-'Платени (2)'!B34-'Платени (3)'!B34-'Платени (4)'!B34</f>
        <v>4.8021320253610611E-10</v>
      </c>
      <c r="B115" s="32">
        <f>C34-'Платени (1)'!C34-'Платени (2)'!C34-'Платени (3)'!C34-'Платени (4)'!C34</f>
        <v>4.9476511776447296E-9</v>
      </c>
      <c r="C115" s="32">
        <f>D34-'Платени (1)'!D34-'Платени (2)'!D34-'Платени (3)'!D34-'Платени (4)'!D34</f>
        <v>-3.3760443329811096E-9</v>
      </c>
      <c r="D115" s="32">
        <f>E34-'Платени (1)'!E34-'Платени (2)'!E34-'Платени (3)'!E34-'Платени (4)'!E34</f>
        <v>1.9790604710578918E-9</v>
      </c>
      <c r="E115" s="32">
        <f>F34-'Платени (1)'!F34-'Платени (2)'!F34-'Платени (3)'!F34-'Платени (4)'!F34</f>
        <v>-7.4505805969238281E-9</v>
      </c>
      <c r="F115" s="32">
        <f>G34-'Платени (1)'!G34-'Платени (2)'!G34-'Платени (3)'!G34-'Платени (4)'!G34</f>
        <v>3.0267983675003052E-9</v>
      </c>
      <c r="G115" s="32">
        <f>H34-'Платени (1)'!H34-'Платени (2)'!H34-'Платени (3)'!H34-'Платени (4)'!H34</f>
        <v>3.2596290111541748E-9</v>
      </c>
      <c r="H115" s="32">
        <f>I34-'Платени (1)'!I34-'Платени (2)'!I34-'Платени (3)'!I34-'Платени (4)'!I34</f>
        <v>-1.0244548320770264E-8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</row>
    <row r="116" spans="1:38" x14ac:dyDescent="0.2">
      <c r="A116" s="32">
        <f>B35-'Платени (1)'!B35-'Платени (2)'!B35-'Платени (3)'!B35-'Платени (4)'!B35</f>
        <v>-6.6938810050487518E-10</v>
      </c>
      <c r="B116" s="32">
        <f>C35-'Платени (1)'!C35-'Платени (2)'!C35-'Платени (3)'!C35-'Платени (4)'!C35</f>
        <v>-1.4551915228366852E-9</v>
      </c>
      <c r="C116" s="32">
        <f>D35-'Платени (1)'!D35-'Платени (2)'!D35-'Платени (3)'!D35-'Платени (4)'!D35</f>
        <v>0</v>
      </c>
      <c r="D116" s="32">
        <f>E35-'Платени (1)'!E35-'Платени (2)'!E35-'Платени (3)'!E35-'Платени (4)'!E35</f>
        <v>-3.3760443329811096E-9</v>
      </c>
      <c r="E116" s="32">
        <f>F35-'Платени (1)'!F35-'Платени (2)'!F35-'Платени (3)'!F35-'Платени (4)'!F35</f>
        <v>-6.6356733441352844E-9</v>
      </c>
      <c r="F116" s="32">
        <f>G35-'Платени (1)'!G35-'Платени (2)'!G35-'Платени (3)'!G35-'Платени (4)'!G35</f>
        <v>1.9790604710578918E-9</v>
      </c>
      <c r="G116" s="32">
        <f>H35-'Платени (1)'!H35-'Платени (2)'!H35-'Платени (3)'!H35-'Платени (4)'!H35</f>
        <v>4.4237822294235229E-9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</row>
    <row r="117" spans="1:38" x14ac:dyDescent="0.2">
      <c r="A117" s="32">
        <f>B36-'Платени (1)'!B36-'Платени (2)'!B36-'Платени (3)'!B36-'Платени (4)'!B36</f>
        <v>8.1126927398145199E-10</v>
      </c>
      <c r="B117" s="32">
        <f>C36-'Платени (1)'!C36-'Платени (2)'!C36-'Платени (3)'!C36-'Платени (4)'!C36</f>
        <v>2.3283064365386963E-9</v>
      </c>
      <c r="C117" s="32">
        <f>D36-'Платени (1)'!D36-'Платени (2)'!D36-'Платени (3)'!D36-'Платени (4)'!D36</f>
        <v>-4.7730281949043274E-9</v>
      </c>
      <c r="D117" s="32">
        <f>E36-'Платени (1)'!E36-'Платени (2)'!E36-'Платени (3)'!E36-'Платени (4)'!E36</f>
        <v>6.577465683221817E-9</v>
      </c>
      <c r="E117" s="32">
        <f>F36-'Платени (1)'!F36-'Платени (2)'!F36-'Платени (3)'!F36-'Платени (4)'!F36</f>
        <v>3.14321368932724E-9</v>
      </c>
      <c r="F117" s="32">
        <f>G36-'Платени (1)'!G36-'Платени (2)'!G36-'Платени (3)'!G36-'Платени (4)'!G36</f>
        <v>-2.5611370801925659E-9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</row>
    <row r="118" spans="1:38" x14ac:dyDescent="0.2">
      <c r="A118" s="32">
        <f>B37-'Платени (1)'!B37-'Платени (2)'!B37-'Платени (3)'!B37-'Платени (4)'!B37</f>
        <v>3.0559021979570389E-10</v>
      </c>
      <c r="B118" s="32">
        <f>C37-'Платени (1)'!C37-'Платени (2)'!C37-'Платени (3)'!C37-'Платени (4)'!C37</f>
        <v>-1.862645149230957E-9</v>
      </c>
      <c r="C118" s="32">
        <f>D37-'Платени (1)'!D37-'Платени (2)'!D37-'Платени (3)'!D37-'Платени (4)'!D37</f>
        <v>-1.0477378964424133E-9</v>
      </c>
      <c r="D118" s="32">
        <f>E37-'Платени (1)'!E37-'Платени (2)'!E37-'Платени (3)'!E37-'Платени (4)'!E37</f>
        <v>1.0477378964424133E-9</v>
      </c>
      <c r="E118" s="32">
        <f>F37-'Платени (1)'!F37-'Платени (2)'!F37-'Платени (3)'!F37-'Платени (4)'!F37</f>
        <v>9.8953023552894592E-10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</row>
    <row r="119" spans="1:38" x14ac:dyDescent="0.2">
      <c r="A119" s="32">
        <f>B38-'Платени (1)'!B38-'Платени (2)'!B38-'Платени (3)'!B38-'Платени (4)'!B38</f>
        <v>-1.280568540096283E-9</v>
      </c>
      <c r="B119" s="32">
        <f>C38-'Платени (1)'!C38-'Платени (2)'!C38-'Платени (3)'!C38-'Платени (4)'!C38</f>
        <v>5.2386894822120667E-10</v>
      </c>
      <c r="C119" s="32">
        <f>D38-'Платени (1)'!D38-'Платени (2)'!D38-'Платени (3)'!D38-'Платени (4)'!D38</f>
        <v>2.4447217583656311E-9</v>
      </c>
      <c r="D119" s="32">
        <f>E38-'Платени (1)'!E38-'Платени (2)'!E38-'Платени (3)'!E38-'Платени (4)'!E38</f>
        <v>3.4924596548080444E-9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</row>
    <row r="120" spans="1:38" x14ac:dyDescent="0.2">
      <c r="A120" s="32">
        <f>B39-'Платени (1)'!B39-'Платени (2)'!B39-'Платени (3)'!B39-'Платени (4)'!B39</f>
        <v>0</v>
      </c>
      <c r="B120" s="32">
        <f>C39-'Платени (1)'!C39-'Платени (2)'!C39-'Платени (3)'!C39-'Платени (4)'!C39</f>
        <v>-1.280568540096283E-9</v>
      </c>
      <c r="C120" s="32">
        <f>D39-'Платени (1)'!D39-'Платени (2)'!D39-'Платени (3)'!D39-'Платени (4)'!D39</f>
        <v>2.6775524020195007E-9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</row>
    <row r="121" spans="1:38" x14ac:dyDescent="0.2">
      <c r="A121" s="32">
        <f>B40-'Платени (1)'!B40-'Платени (2)'!B40-'Платени (3)'!B40-'Платени (4)'!B40</f>
        <v>1.8189894035458565E-10</v>
      </c>
      <c r="B121" s="32">
        <f>C40-'Платени (1)'!C40-'Платени (2)'!C40-'Платени (3)'!C40-'Платени (4)'!C40</f>
        <v>-2.8812792152166367E-9</v>
      </c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</row>
    <row r="122" spans="1:38" x14ac:dyDescent="0.2">
      <c r="A122" s="32">
        <f>B41-'Платени (1)'!B41-'Платени (2)'!B41-'Платени (3)'!B41-'Платени (4)'!B41</f>
        <v>-1.7462298274040222E-10</v>
      </c>
    </row>
    <row r="127" spans="1:38" x14ac:dyDescent="0.2">
      <c r="A127" s="32">
        <f>B46-'Платени (1)'!B46-'Платени (2)'!B46-'Платени (3)'!B46-'Платени (4)'!B46</f>
        <v>-7.2759576141834259E-12</v>
      </c>
      <c r="B127" s="32">
        <f>C46-'Платени (1)'!C46-'Платени (2)'!C46-'Платени (3)'!C46-'Платени (4)'!C46</f>
        <v>-2.9103830456733704E-11</v>
      </c>
      <c r="C127" s="32">
        <f>D46-'Платени (1)'!D46-'Платени (2)'!D46-'Платени (3)'!D46-'Платени (4)'!D46</f>
        <v>3.7834979593753815E-10</v>
      </c>
      <c r="D127" s="32">
        <f>E46-'Платени (1)'!E46-'Платени (2)'!E46-'Платени (3)'!E46-'Платени (4)'!E46</f>
        <v>0</v>
      </c>
      <c r="E127" s="32">
        <f>F46-'Платени (1)'!F46-'Платени (2)'!F46-'Платени (3)'!F46-'Платени (4)'!F46</f>
        <v>0</v>
      </c>
      <c r="F127" s="32">
        <f>G46-'Платени (1)'!G46-'Платени (2)'!G46-'Платени (3)'!G46-'Платени (4)'!G46</f>
        <v>-8.0035533756017685E-11</v>
      </c>
      <c r="G127" s="32">
        <f>H46-'Платени (1)'!H46-'Платени (2)'!H46-'Платени (3)'!H46-'Платени (4)'!H46</f>
        <v>-7.1304384618997574E-10</v>
      </c>
      <c r="H127" s="32">
        <f>I46-'Платени (1)'!I46-'Платени (2)'!I46-'Платени (3)'!I46-'Платени (4)'!I46</f>
        <v>-9.7497832030057907E-10</v>
      </c>
      <c r="I127" s="32">
        <f>J46-'Платени (1)'!J46-'Платени (2)'!J46-'Платени (3)'!J46-'Платени (4)'!J46</f>
        <v>0</v>
      </c>
      <c r="J127" s="32">
        <f>K46-'Платени (1)'!K46-'Платени (2)'!K46-'Платени (3)'!K46-'Платени (4)'!K46</f>
        <v>-4.6566128730773926E-10</v>
      </c>
      <c r="K127" s="32">
        <f>L46-'Платени (1)'!L46-'Платени (2)'!L46-'Платени (3)'!L46-'Платени (4)'!L46</f>
        <v>-1.2223608791828156E-9</v>
      </c>
      <c r="L127" s="32">
        <f>M46-'Платени (1)'!M46-'Платени (2)'!M46-'Платени (3)'!M46-'Платени (4)'!M46</f>
        <v>1.5133991837501526E-9</v>
      </c>
      <c r="M127" s="32">
        <f>N46-'Платени (1)'!N46-'Платени (2)'!N46-'Платени (3)'!N46-'Платени (4)'!N46</f>
        <v>-4.3073669075965881E-9</v>
      </c>
      <c r="N127" s="32">
        <f>O46-'Платени (1)'!O46-'Платени (2)'!O46-'Платени (3)'!O46-'Платени (4)'!O46</f>
        <v>0</v>
      </c>
      <c r="O127" s="32">
        <f>P46-'Платени (1)'!P46-'Платени (2)'!P46-'Платени (3)'!P46-'Платени (4)'!P46</f>
        <v>1.862645149230957E-9</v>
      </c>
      <c r="P127" s="32">
        <f>Q46-'Платени (1)'!Q46-'Платени (2)'!Q46-'Платени (3)'!Q46-'Платени (4)'!Q46</f>
        <v>1.1525116860866547E-8</v>
      </c>
      <c r="Q127" s="32">
        <f>R46-'Платени (1)'!R46-'Платени (2)'!R46-'Платени (3)'!R46-'Платени (4)'!R46</f>
        <v>3.2596290111541748E-9</v>
      </c>
      <c r="R127" s="32">
        <f>S46-'Платени (1)'!S46-'Платени (2)'!S46-'Платени (3)'!S46-'Платени (4)'!S46</f>
        <v>0</v>
      </c>
      <c r="S127" s="32">
        <f>T46-'Платени (1)'!T46-'Платени (2)'!T46-'Платени (3)'!T46-'Платени (4)'!T46</f>
        <v>-4.4237822294235229E-9</v>
      </c>
      <c r="T127" s="32">
        <f>U46-'Платени (1)'!U46-'Платени (2)'!U46-'Платени (3)'!U46-'Платени (4)'!U46</f>
        <v>0</v>
      </c>
      <c r="U127" s="32">
        <f>V46-'Платени (1)'!V46-'Платени (2)'!V46-'Платени (3)'!V46-'Платени (4)'!V46</f>
        <v>3.4924596548080444E-9</v>
      </c>
      <c r="V127" s="32">
        <f>W46-'Платени (1)'!W46-'Платени (2)'!W46-'Платени (3)'!W46-'Платени (4)'!W46</f>
        <v>9.0803951025009155E-9</v>
      </c>
      <c r="W127" s="32">
        <f>X46-'Платени (1)'!X46-'Платени (2)'!X46-'Платени (3)'!X46-'Платени (4)'!X46</f>
        <v>2.5611370801925659E-9</v>
      </c>
      <c r="X127" s="32">
        <f>Y46-'Платени (1)'!Y46-'Платени (2)'!Y46-'Платени (3)'!Y46-'Платени (4)'!Y46</f>
        <v>9.0803951025009155E-9</v>
      </c>
      <c r="Y127" s="32">
        <f>Z46-'Платени (1)'!Z46-'Платени (2)'!Z46-'Платени (3)'!Z46-'Платени (4)'!Z46</f>
        <v>5.8207660913467407E-9</v>
      </c>
      <c r="Z127" s="32">
        <f>AA46-'Платени (1)'!AA46-'Платени (2)'!AA46-'Платени (3)'!AA46-'Платени (4)'!AA46</f>
        <v>6.9849193096160889E-9</v>
      </c>
      <c r="AA127" s="32">
        <f>AB46-'Платени (1)'!AB46-'Платени (2)'!AB46-'Платени (3)'!AB46-'Платени (4)'!AB46</f>
        <v>6.9849193096160889E-9</v>
      </c>
      <c r="AB127" s="32">
        <f>AC46-'Платени (1)'!AC46-'Платени (2)'!AC46-'Платени (3)'!AC46-'Платени (4)'!AC46</f>
        <v>1.0943040251731873E-8</v>
      </c>
      <c r="AC127" s="32">
        <f>AD46-'Платени (1)'!AD46-'Платени (2)'!AD46-'Платени (3)'!AD46-'Платени (4)'!AD46</f>
        <v>3.4924596548080444E-9</v>
      </c>
      <c r="AD127" s="32">
        <f>AE46-'Платени (1)'!AE46-'Платени (2)'!AE46-'Платени (3)'!AE46-'Платени (4)'!AE46</f>
        <v>1.0943040251731873E-8</v>
      </c>
      <c r="AE127" s="32">
        <f>AF46-'Платени (1)'!AF46-'Платени (2)'!AF46-'Платени (3)'!AF46-'Платени (4)'!AF46</f>
        <v>-3.9581209421157837E-9</v>
      </c>
      <c r="AF127" s="32">
        <f>AG46-'Платени (1)'!AG46-'Платени (2)'!AG46-'Платени (3)'!AG46-'Платени (4)'!AG46</f>
        <v>-1.1408701539039612E-8</v>
      </c>
      <c r="AG127" s="32">
        <f>AH46-'Платени (1)'!AH46-'Платени (2)'!AH46-'Платени (3)'!AH46-'Платени (4)'!AH46</f>
        <v>0</v>
      </c>
      <c r="AH127" s="32">
        <f>AI46-'Платени (1)'!AI46-'Платени (2)'!AI46-'Платени (3)'!AI46-'Платени (4)'!AI46</f>
        <v>-7.6834112405776978E-9</v>
      </c>
      <c r="AI127" s="32">
        <f>AJ46-'Платени (1)'!AJ46-'Платени (2)'!AJ46-'Платени (3)'!AJ46-'Платени (4)'!AJ46</f>
        <v>-1.5133991837501526E-8</v>
      </c>
      <c r="AJ127" s="32">
        <f>AK46-'Платени (1)'!AK46-'Платени (2)'!AK46-'Платени (3)'!AK46-'Платени (4)'!AK46</f>
        <v>0</v>
      </c>
      <c r="AK127" s="32">
        <f>AL46-'Платени (1)'!AL46-'Платени (2)'!AL46-'Платени (3)'!AL46-'Платени (4)'!AL46</f>
        <v>0</v>
      </c>
      <c r="AL127" s="32"/>
    </row>
    <row r="128" spans="1:38" x14ac:dyDescent="0.2">
      <c r="A128" s="32">
        <f>B47-'Платени (1)'!B47-'Платени (2)'!B47-'Платени (3)'!B47-'Платени (4)'!B47</f>
        <v>0</v>
      </c>
      <c r="B128" s="32">
        <f>C47-'Платени (1)'!C47-'Платени (2)'!C47-'Платени (3)'!C47-'Платени (4)'!C47</f>
        <v>9.4587448984384537E-11</v>
      </c>
      <c r="C128" s="32">
        <f>D47-'Платени (1)'!D47-'Платени (2)'!D47-'Платени (3)'!D47-'Платени (4)'!D47</f>
        <v>9.4587448984384537E-11</v>
      </c>
      <c r="D128" s="32">
        <f>E47-'Платени (1)'!E47-'Платени (2)'!E47-'Платени (3)'!E47-'Платени (4)'!E47</f>
        <v>0</v>
      </c>
      <c r="E128" s="32">
        <f>F47-'Платени (1)'!F47-'Платени (2)'!F47-'Платени (3)'!F47-'Платени (4)'!F47</f>
        <v>-5.9662852436304092E-10</v>
      </c>
      <c r="F128" s="32">
        <f>G47-'Платени (1)'!G47-'Платени (2)'!G47-'Платени (3)'!G47-'Платени (4)'!G47</f>
        <v>-7.8580342233181E-10</v>
      </c>
      <c r="G128" s="32">
        <f>H47-'Платени (1)'!H47-'Платени (2)'!H47-'Платени (3)'!H47-'Платени (4)'!H47</f>
        <v>-2.2409949451684952E-9</v>
      </c>
      <c r="H128" s="32">
        <f>I47-'Платени (1)'!I47-'Платени (2)'!I47-'Платени (3)'!I47-'Платени (4)'!I47</f>
        <v>-3.7834979593753815E-10</v>
      </c>
      <c r="I128" s="32">
        <f>J47-'Платени (1)'!J47-'Платени (2)'!J47-'Платени (3)'!J47-'Платени (4)'!J47</f>
        <v>-7.2759576141834259E-10</v>
      </c>
      <c r="J128" s="32">
        <f>K47-'Платени (1)'!K47-'Платени (2)'!K47-'Платени (3)'!K47-'Платени (4)'!K47</f>
        <v>-1.8917489796876907E-9</v>
      </c>
      <c r="K128" s="32">
        <f>L47-'Платени (1)'!L47-'Платени (2)'!L47-'Платени (3)'!L47-'Платени (4)'!L47</f>
        <v>1.6007106751203537E-9</v>
      </c>
      <c r="L128" s="32">
        <f>M47-'Платени (1)'!M47-'Платени (2)'!M47-'Платени (3)'!M47-'Платени (4)'!M47</f>
        <v>-5.8498699218034744E-9</v>
      </c>
      <c r="M128" s="32">
        <f>N47-'Платени (1)'!N47-'Платени (2)'!N47-'Платени (3)'!N47-'Платени (4)'!N47</f>
        <v>-1.1932570487260818E-9</v>
      </c>
      <c r="N128" s="32">
        <f>O47-'Платени (1)'!O47-'Платени (2)'!O47-'Платени (3)'!O47-'Платени (4)'!O47</f>
        <v>-1.1932570487260818E-9</v>
      </c>
      <c r="O128" s="32">
        <f>P47-'Платени (1)'!P47-'Платени (2)'!P47-'Платени (3)'!P47-'Платени (4)'!P47</f>
        <v>-1.6589183360338211E-9</v>
      </c>
      <c r="P128" s="32">
        <f>Q47-'Платени (1)'!Q47-'Платени (2)'!Q47-'Платени (3)'!Q47-'Платени (4)'!Q47</f>
        <v>-2.5320332497358322E-9</v>
      </c>
      <c r="Q128" s="32">
        <f>R47-'Платени (1)'!R47-'Платени (2)'!R47-'Платени (3)'!R47-'Платени (4)'!R47</f>
        <v>-6.6938810050487518E-10</v>
      </c>
      <c r="R128" s="32">
        <f>S47-'Платени (1)'!S47-'Платени (2)'!S47-'Платени (3)'!S47-'Платени (4)'!S47</f>
        <v>-1.1350493878126144E-9</v>
      </c>
      <c r="S128" s="32">
        <f>T47-'Платени (1)'!T47-'Платени (2)'!T47-'Платени (3)'!T47-'Платени (4)'!T47</f>
        <v>-6.7229848355054855E-9</v>
      </c>
      <c r="T128" s="32">
        <f>U47-'Платени (1)'!U47-'Платени (2)'!U47-'Платени (3)'!U47-'Платени (4)'!U47</f>
        <v>2.9685907065868378E-9</v>
      </c>
      <c r="U128" s="32">
        <f>V47-'Платени (1)'!V47-'Платени (2)'!V47-'Платени (3)'!V47-'Платени (4)'!V47</f>
        <v>6.4028427004814148E-10</v>
      </c>
      <c r="V128" s="32">
        <f>W47-'Платени (1)'!W47-'Платени (2)'!W47-'Платени (3)'!W47-'Платени (4)'!W47</f>
        <v>0</v>
      </c>
      <c r="W128" s="32">
        <f>X47-'Платени (1)'!X47-'Платени (2)'!X47-'Платени (3)'!X47-'Платени (4)'!X47</f>
        <v>6.9849193096160889E-9</v>
      </c>
      <c r="X128" s="32">
        <f>Y47-'Платени (1)'!Y47-'Платени (2)'!Y47-'Платени (3)'!Y47-'Платени (4)'!Y47</f>
        <v>0</v>
      </c>
      <c r="Y128" s="32">
        <f>Z47-'Платени (1)'!Z47-'Платени (2)'!Z47-'Платени (3)'!Z47-'Платени (4)'!Z47</f>
        <v>-3.2596290111541748E-9</v>
      </c>
      <c r="Z128" s="32">
        <f>AA47-'Платени (1)'!AA47-'Платени (2)'!AA47-'Платени (3)'!AA47-'Платени (4)'!AA47</f>
        <v>-6.9849193096160889E-9</v>
      </c>
      <c r="AA128" s="32">
        <f>AB47-'Платени (1)'!AB47-'Платени (2)'!AB47-'Платени (3)'!AB47-'Платени (4)'!AB47</f>
        <v>-6.9849193096160889E-9</v>
      </c>
      <c r="AB128" s="32">
        <f>AC47-'Платени (1)'!AC47-'Платени (2)'!AC47-'Платени (3)'!AC47-'Платени (4)'!AC47</f>
        <v>-1.4435499906539917E-8</v>
      </c>
      <c r="AC128" s="32">
        <f>AD47-'Платени (1)'!AD47-'Платени (2)'!AD47-'Платени (3)'!AD47-'Платени (4)'!AD47</f>
        <v>-1.5366822481155396E-8</v>
      </c>
      <c r="AD128" s="32">
        <f>AE47-'Платени (1)'!AE47-'Платени (2)'!AE47-'Платени (3)'!AE47-'Платени (4)'!AE47</f>
        <v>-9.7788870334625244E-9</v>
      </c>
      <c r="AE128" s="32">
        <f>AF47-'Платени (1)'!AF47-'Платени (2)'!AF47-'Платени (3)'!AF47-'Платени (4)'!AF47</f>
        <v>-9.7788870334625244E-9</v>
      </c>
      <c r="AF128" s="32">
        <f>AG47-'Платени (1)'!AG47-'Платени (2)'!AG47-'Платени (3)'!AG47-'Платени (4)'!AG47</f>
        <v>-9.7788870334625244E-9</v>
      </c>
      <c r="AG128" s="32">
        <f>AH47-'Платени (1)'!AH47-'Платени (2)'!AH47-'Платени (3)'!AH47-'Платени (4)'!AH47</f>
        <v>-9.7788870334625244E-9</v>
      </c>
      <c r="AH128" s="32">
        <f>AI47-'Платени (1)'!AI47-'Платени (2)'!AI47-'Платени (3)'!AI47-'Платени (4)'!AI47</f>
        <v>-9.7788870334625244E-9</v>
      </c>
      <c r="AI128" s="32">
        <f>AJ47-'Платени (1)'!AJ47-'Платени (2)'!AJ47-'Платени (3)'!AJ47-'Платени (4)'!AJ47</f>
        <v>0</v>
      </c>
      <c r="AJ128" s="33"/>
    </row>
    <row r="129" spans="1:36" x14ac:dyDescent="0.2">
      <c r="A129" s="32">
        <f>B48-'Платени (1)'!B48-'Платени (2)'!B48-'Платени (3)'!B48-'Платени (4)'!B48</f>
        <v>0</v>
      </c>
      <c r="B129" s="32">
        <f>C48-'Платени (1)'!C48-'Платени (2)'!C48-'Платени (3)'!C48-'Платени (4)'!C48</f>
        <v>0</v>
      </c>
      <c r="C129" s="32">
        <f>D48-'Платени (1)'!D48-'Платени (2)'!D48-'Платени (3)'!D48-'Платени (4)'!D48</f>
        <v>-8.7311491370201111E-11</v>
      </c>
      <c r="D129" s="32">
        <f>E48-'Платени (1)'!E48-'Платени (2)'!E48-'Платени (3)'!E48-'Платени (4)'!E48</f>
        <v>1.1641532182693481E-10</v>
      </c>
      <c r="E129" s="32">
        <f>F48-'Платени (1)'!F48-'Платени (2)'!F48-'Платени (3)'!F48-'Платени (4)'!F48</f>
        <v>-2.0372681319713593E-10</v>
      </c>
      <c r="F129" s="32">
        <f>G48-'Платени (1)'!G48-'Платени (2)'!G48-'Платени (3)'!G48-'Платени (4)'!G48</f>
        <v>-1.5425030142068863E-9</v>
      </c>
      <c r="G129" s="32">
        <f>H48-'Платени (1)'!H48-'Платени (2)'!H48-'Платени (3)'!H48-'Платени (4)'!H48</f>
        <v>0</v>
      </c>
      <c r="H129" s="32">
        <f>I48-'Платени (1)'!I48-'Платени (2)'!I48-'Платени (3)'!I48-'Платени (4)'!I48</f>
        <v>-1.9208528101444244E-9</v>
      </c>
      <c r="I129" s="32">
        <f>J48-'Платени (1)'!J48-'Платени (2)'!J48-'Платени (3)'!J48-'Платени (4)'!J48</f>
        <v>1.6880221664905548E-9</v>
      </c>
      <c r="J129" s="32">
        <f>K48-'Платени (1)'!K48-'Платени (2)'!K48-'Платени (3)'!K48-'Платени (4)'!K48</f>
        <v>-9.3132257461547852E-10</v>
      </c>
      <c r="K129" s="32">
        <f>L48-'Платени (1)'!L48-'Платени (2)'!L48-'Платени (3)'!L48-'Платени (4)'!L48</f>
        <v>-2.5611370801925659E-9</v>
      </c>
      <c r="L129" s="32">
        <f>M48-'Платени (1)'!M48-'Платени (2)'!M48-'Платени (3)'!M48-'Платени (4)'!M48</f>
        <v>-6.7520886659622192E-9</v>
      </c>
      <c r="M129" s="32">
        <f>N48-'Платени (1)'!N48-'Платени (2)'!N48-'Платени (3)'!N48-'Платени (4)'!N48</f>
        <v>-2.5611370801925659E-9</v>
      </c>
      <c r="N129" s="32">
        <f>O48-'Платени (1)'!O48-'Платени (2)'!O48-'Платени (3)'!O48-'Платени (4)'!O48</f>
        <v>-2.2700987756252289E-9</v>
      </c>
      <c r="O129" s="32">
        <f>P48-'Платени (1)'!P48-'Платени (2)'!P48-'Платени (3)'!P48-'Платени (4)'!P48</f>
        <v>-1.8044374883174896E-9</v>
      </c>
      <c r="P129" s="32">
        <f>Q48-'Платени (1)'!Q48-'Платени (2)'!Q48-'Платени (3)'!Q48-'Платени (4)'!Q48</f>
        <v>0</v>
      </c>
      <c r="Q129" s="32">
        <f>R48-'Платени (1)'!R48-'Платени (2)'!R48-'Платени (3)'!R48-'Платени (4)'!R48</f>
        <v>-7.8580342233181E-9</v>
      </c>
      <c r="R129" s="32">
        <f>S48-'Платени (1)'!S48-'Платени (2)'!S48-'Платени (3)'!S48-'Платени (4)'!S48</f>
        <v>-2.3865140974521637E-9</v>
      </c>
      <c r="S129" s="32">
        <f>T48-'Платени (1)'!T48-'Платени (2)'!T48-'Платени (3)'!T48-'Платени (4)'!T48</f>
        <v>1.2223608791828156E-9</v>
      </c>
      <c r="T129" s="32">
        <f>U48-'Платени (1)'!U48-'Платени (2)'!U48-'Платени (3)'!U48-'Платени (4)'!U48</f>
        <v>4.4819898903369904E-9</v>
      </c>
      <c r="U129" s="32">
        <f>V48-'Платени (1)'!V48-'Платени (2)'!V48-'Платени (3)'!V48-'Платени (4)'!V48</f>
        <v>7.5669959187507629E-10</v>
      </c>
      <c r="V129" s="32">
        <f>W48-'Платени (1)'!W48-'Платени (2)'!W48-'Платени (3)'!W48-'Платени (4)'!W48</f>
        <v>-2.9685907065868378E-9</v>
      </c>
      <c r="W129" s="32">
        <f>X48-'Платени (1)'!X48-'Платени (2)'!X48-'Платени (3)'!X48-'Платени (4)'!X48</f>
        <v>-2.9685907065868378E-9</v>
      </c>
      <c r="X129" s="32">
        <f>Y48-'Платени (1)'!Y48-'Платени (2)'!Y48-'Платени (3)'!Y48-'Платени (4)'!Y48</f>
        <v>-5.6461431086063385E-9</v>
      </c>
      <c r="Y129" s="32">
        <f>Z48-'Платени (1)'!Z48-'Платени (2)'!Z48-'Платени (3)'!Z48-'Платени (4)'!Z48</f>
        <v>-6.1118043959140778E-9</v>
      </c>
      <c r="Z129" s="32">
        <f>AA48-'Платени (1)'!AA48-'Платени (2)'!AA48-'Платени (3)'!AA48-'Платени (4)'!AA48</f>
        <v>1.3387762010097504E-9</v>
      </c>
      <c r="AA129" s="32">
        <f>AB48-'Платени (1)'!AB48-'Платени (2)'!AB48-'Платени (3)'!AB48-'Платени (4)'!AB48</f>
        <v>-1.2223608791828156E-9</v>
      </c>
      <c r="AB129" s="32">
        <f>AC48-'Платени (1)'!AC48-'Платени (2)'!AC48-'Платени (3)'!AC48-'Платени (4)'!AC48</f>
        <v>-4.9476511776447296E-9</v>
      </c>
      <c r="AC129" s="32">
        <f>AD48-'Платени (1)'!AD48-'Платени (2)'!AD48-'Платени (3)'!AD48-'Платени (4)'!AD48</f>
        <v>-1.2223608791828156E-9</v>
      </c>
      <c r="AD129" s="32">
        <f>AE48-'Платени (1)'!AE48-'Платени (2)'!AE48-'Платени (3)'!AE48-'Платени (4)'!AE48</f>
        <v>-4.9476511776447296E-9</v>
      </c>
      <c r="AE129" s="32">
        <f>AF48-'Платени (1)'!AF48-'Платени (2)'!AF48-'Платени (3)'!AF48-'Платени (4)'!AF48</f>
        <v>2.5029294192790985E-9</v>
      </c>
      <c r="AF129" s="32">
        <f>AG48-'Платени (1)'!AG48-'Платени (2)'!AG48-'Платени (3)'!AG48-'Платени (4)'!AG48</f>
        <v>-1.2398231774568558E-8</v>
      </c>
      <c r="AG129" s="32">
        <f>AH48-'Платени (1)'!AH48-'Платени (2)'!AH48-'Платени (3)'!AH48-'Платени (4)'!AH48</f>
        <v>2.5029294192790985E-9</v>
      </c>
      <c r="AH129" s="32">
        <f>AI48-'Платени (1)'!AI48-'Платени (2)'!AI48-'Платени (3)'!AI48-'Платени (4)'!AI48</f>
        <v>-8.6729414761066437E-9</v>
      </c>
      <c r="AI129" s="33"/>
      <c r="AJ129" s="33"/>
    </row>
    <row r="130" spans="1:36" x14ac:dyDescent="0.2">
      <c r="A130" s="32">
        <f>B49-'Платени (1)'!B49-'Платени (2)'!B49-'Платени (3)'!B49-'Платени (4)'!B49</f>
        <v>1.0913936421275139E-11</v>
      </c>
      <c r="B130" s="32">
        <f>C49-'Платени (1)'!C49-'Платени (2)'!C49-'Платени (3)'!C49-'Платени (4)'!C49</f>
        <v>1.4551915228366852E-11</v>
      </c>
      <c r="C130" s="32">
        <f>D49-'Платени (1)'!D49-'Платени (2)'!D49-'Платени (3)'!D49-'Платени (4)'!D49</f>
        <v>2.0372681319713593E-10</v>
      </c>
      <c r="D130" s="32">
        <f>E49-'Платени (1)'!E49-'Платени (2)'!E49-'Платени (3)'!E49-'Платени (4)'!E49</f>
        <v>3.637978807091713E-10</v>
      </c>
      <c r="E130" s="32">
        <f>F49-'Платени (1)'!F49-'Платени (2)'!F49-'Платени (3)'!F49-'Платени (4)'!F49</f>
        <v>0</v>
      </c>
      <c r="F130" s="32">
        <f>G49-'Платени (1)'!G49-'Платени (2)'!G49-'Платени (3)'!G49-'Платени (4)'!G49</f>
        <v>0</v>
      </c>
      <c r="G130" s="32">
        <f>H49-'Платени (1)'!H49-'Платени (2)'!H49-'Платени (3)'!H49-'Платени (4)'!H49</f>
        <v>-5.2386894822120667E-10</v>
      </c>
      <c r="H130" s="32">
        <f>I49-'Платени (1)'!I49-'Платени (2)'!I49-'Платени (3)'!I49-'Платени (4)'!I49</f>
        <v>-5.2386894822120667E-10</v>
      </c>
      <c r="I130" s="32">
        <f>J49-'Платени (1)'!J49-'Платени (2)'!J49-'Платени (3)'!J49-'Платени (4)'!J49</f>
        <v>0</v>
      </c>
      <c r="J130" s="32">
        <f>K49-'Платени (1)'!K49-'Платени (2)'!K49-'Платени (3)'!K49-'Платени (4)'!K49</f>
        <v>0</v>
      </c>
      <c r="K130" s="32">
        <f>L49-'Платени (1)'!L49-'Платени (2)'!L49-'Платени (3)'!L49-'Платени (4)'!L49</f>
        <v>0</v>
      </c>
      <c r="L130" s="32">
        <f>M49-'Платени (1)'!M49-'Платени (2)'!M49-'Платени (3)'!M49-'Платени (4)'!M49</f>
        <v>0</v>
      </c>
      <c r="M130" s="32">
        <f>N49-'Платени (1)'!N49-'Платени (2)'!N49-'Платени (3)'!N49-'Платени (4)'!N49</f>
        <v>-4.1909515857696533E-9</v>
      </c>
      <c r="N130" s="32">
        <f>O49-'Платени (1)'!O49-'Платени (2)'!O49-'Платени (3)'!O49-'Платени (4)'!O49</f>
        <v>-6.0535967350006104E-9</v>
      </c>
      <c r="O130" s="32">
        <f>P49-'Платени (1)'!P49-'Платени (2)'!P49-'Платени (3)'!P49-'Платени (4)'!P49</f>
        <v>0</v>
      </c>
      <c r="P130" s="32">
        <f>Q49-'Платени (1)'!Q49-'Платени (2)'!Q49-'Платени (3)'!Q49-'Платени (4)'!Q49</f>
        <v>0</v>
      </c>
      <c r="Q130" s="32">
        <f>R49-'Платени (1)'!R49-'Платени (2)'!R49-'Платени (3)'!R49-'Платени (4)'!R49</f>
        <v>-8.3819031715393066E-9</v>
      </c>
      <c r="R130" s="32">
        <f>S49-'Платени (1)'!S49-'Платени (2)'!S49-'Платени (3)'!S49-'Платени (4)'!S49</f>
        <v>0</v>
      </c>
      <c r="S130" s="32">
        <f>T49-'Платени (1)'!T49-'Платени (2)'!T49-'Платени (3)'!T49-'Платени (4)'!T49</f>
        <v>-6.9849193096160889E-9</v>
      </c>
      <c r="T130" s="32">
        <f>U49-'Платени (1)'!U49-'Платени (2)'!U49-'Платени (3)'!U49-'Платени (4)'!U49</f>
        <v>4.1909515857696533E-9</v>
      </c>
      <c r="U130" s="32">
        <f>V49-'Платени (1)'!V49-'Платени (2)'!V49-'Платени (3)'!V49-'Платени (4)'!V49</f>
        <v>0</v>
      </c>
      <c r="V130" s="32">
        <f>W49-'Платени (1)'!W49-'Платени (2)'!W49-'Платени (3)'!W49-'Платени (4)'!W49</f>
        <v>7.9162418842315674E-9</v>
      </c>
      <c r="W130" s="32">
        <f>X49-'Платени (1)'!X49-'Платени (2)'!X49-'Платени (3)'!X49-'Платени (4)'!X49</f>
        <v>-6.9849193096160889E-9</v>
      </c>
      <c r="X130" s="32">
        <f>Y49-'Платени (1)'!Y49-'Платени (2)'!Y49-'Платени (3)'!Y49-'Платени (4)'!Y49</f>
        <v>-6.0535967350006104E-9</v>
      </c>
      <c r="Y130" s="32">
        <f>Z49-'Платени (1)'!Z49-'Платени (2)'!Z49-'Платени (3)'!Z49-'Платени (4)'!Z49</f>
        <v>-6.9849193096160889E-9</v>
      </c>
      <c r="Z130" s="32">
        <f>AA49-'Платени (1)'!AA49-'Платени (2)'!AA49-'Платени (3)'!AA49-'Платени (4)'!AA49</f>
        <v>-6.9849193096160889E-9</v>
      </c>
      <c r="AA130" s="32">
        <f>AB49-'Платени (1)'!AB49-'Платени (2)'!AB49-'Платени (3)'!AB49-'Платени (4)'!AB49</f>
        <v>-6.9849193096160889E-9</v>
      </c>
      <c r="AB130" s="32">
        <f>AC49-'Платени (1)'!AC49-'Платени (2)'!AC49-'Платени (3)'!AC49-'Платени (4)'!AC49</f>
        <v>0</v>
      </c>
      <c r="AC130" s="32">
        <f>AD49-'Платени (1)'!AD49-'Платени (2)'!AD49-'Платени (3)'!AD49-'Платени (4)'!AD49</f>
        <v>6.0535967350006104E-9</v>
      </c>
      <c r="AD130" s="32">
        <f>AE49-'Платени (1)'!AE49-'Платени (2)'!AE49-'Платени (3)'!AE49-'Платени (4)'!AE49</f>
        <v>6.0535967350006104E-9</v>
      </c>
      <c r="AE130" s="32">
        <f>AF49-'Платени (1)'!AF49-'Платени (2)'!AF49-'Платени (3)'!AF49-'Платени (4)'!AF49</f>
        <v>0</v>
      </c>
      <c r="AF130" s="32">
        <f>AG49-'Платени (1)'!AG49-'Платени (2)'!AG49-'Платени (3)'!AG49-'Платени (4)'!AG49</f>
        <v>6.0535967350006104E-9</v>
      </c>
      <c r="AG130" s="32">
        <f>AH49-'Платени (1)'!AH49-'Платени (2)'!AH49-'Платени (3)'!AH49-'Платени (4)'!AH49</f>
        <v>-6.0535967350006104E-9</v>
      </c>
      <c r="AH130" s="33"/>
      <c r="AI130" s="33"/>
      <c r="AJ130" s="33"/>
    </row>
    <row r="131" spans="1:36" x14ac:dyDescent="0.2">
      <c r="A131" s="32">
        <f>B50-'Платени (1)'!B50-'Платени (2)'!B50-'Платени (3)'!B50-'Платени (4)'!B50</f>
        <v>0</v>
      </c>
      <c r="B131" s="32">
        <f>C50-'Платени (1)'!C50-'Платени (2)'!C50-'Платени (3)'!C50-'Платени (4)'!C50</f>
        <v>-1.4551915228366852E-10</v>
      </c>
      <c r="C131" s="32">
        <f>D50-'Платени (1)'!D50-'Платени (2)'!D50-'Платени (3)'!D50-'Платени (4)'!D50</f>
        <v>1.7462298274040222E-10</v>
      </c>
      <c r="D131" s="32">
        <f>E50-'Платени (1)'!E50-'Платени (2)'!E50-'Платени (3)'!E50-'Платени (4)'!E50</f>
        <v>-7.5669959187507629E-10</v>
      </c>
      <c r="E131" s="32">
        <f>F50-'Платени (1)'!F50-'Платени (2)'!F50-'Платени (3)'!F50-'Платени (4)'!F50</f>
        <v>5.8207660913467407E-10</v>
      </c>
      <c r="F131" s="32">
        <f>G50-'Платени (1)'!G50-'Платени (2)'!G50-'Платени (3)'!G50-'Платени (4)'!G50</f>
        <v>0</v>
      </c>
      <c r="G131" s="32">
        <f>H50-'Платени (1)'!H50-'Платени (2)'!H50-'Платени (3)'!H50-'Платени (4)'!H50</f>
        <v>-1.0477378964424133E-9</v>
      </c>
      <c r="H131" s="32">
        <f>I50-'Платени (1)'!I50-'Платени (2)'!I50-'Платени (3)'!I50-'Платени (4)'!I50</f>
        <v>-1.0477378964424133E-9</v>
      </c>
      <c r="I131" s="32">
        <f>J50-'Платени (1)'!J50-'Платени (2)'!J50-'Платени (3)'!J50-'Платени (4)'!J50</f>
        <v>-3.0267983675003052E-9</v>
      </c>
      <c r="J131" s="32">
        <f>K50-'Платени (1)'!K50-'Платени (2)'!K50-'Платени (3)'!K50-'Платени (4)'!K50</f>
        <v>0</v>
      </c>
      <c r="K131" s="32">
        <f>L50-'Платени (1)'!L50-'Платени (2)'!L50-'Платени (3)'!L50-'Платени (4)'!L50</f>
        <v>2.0954757928848267E-9</v>
      </c>
      <c r="L131" s="32">
        <f>M50-'Платени (1)'!M50-'Платени (2)'!M50-'Платени (3)'!M50-'Платени (4)'!M50</f>
        <v>-2.3283064365386963E-9</v>
      </c>
      <c r="M131" s="32">
        <f>N50-'Платени (1)'!N50-'Платени (2)'!N50-'Платени (3)'!N50-'Платени (4)'!N50</f>
        <v>0</v>
      </c>
      <c r="N131" s="32">
        <f>O50-'Платени (1)'!O50-'Платени (2)'!O50-'Платени (3)'!O50-'Платени (4)'!O50</f>
        <v>6.9849193096160889E-9</v>
      </c>
      <c r="O131" s="32">
        <f>P50-'Платени (1)'!P50-'Платени (2)'!P50-'Платени (3)'!P50-'Платени (4)'!P50</f>
        <v>4.6566128730773926E-9</v>
      </c>
      <c r="P131" s="32">
        <f>Q50-'Платени (1)'!Q50-'Платени (2)'!Q50-'Платени (3)'!Q50-'Платени (4)'!Q50</f>
        <v>0</v>
      </c>
      <c r="Q131" s="32">
        <f>R50-'Платени (1)'!R50-'Платени (2)'!R50-'Платени (3)'!R50-'Платени (4)'!R50</f>
        <v>-2.3283064365386963E-9</v>
      </c>
      <c r="R131" s="32">
        <f>S50-'Платени (1)'!S50-'Платени (2)'!S50-'Платени (3)'!S50-'Платени (4)'!S50</f>
        <v>8.3819031715393066E-9</v>
      </c>
      <c r="S131" s="32">
        <f>T50-'Платени (1)'!T50-'Платени (2)'!T50-'Платени (3)'!T50-'Платени (4)'!T50</f>
        <v>-2.5611370801925659E-9</v>
      </c>
      <c r="T131" s="32">
        <f>U50-'Платени (1)'!U50-'Платени (2)'!U50-'Платени (3)'!U50-'Платени (4)'!U50</f>
        <v>1.280568540096283E-8</v>
      </c>
      <c r="U131" s="32">
        <f>V50-'Платени (1)'!V50-'Платени (2)'!V50-'Платени (3)'!V50-'Платени (4)'!V50</f>
        <v>-5.8207660913467407E-9</v>
      </c>
      <c r="V131" s="32">
        <f>W50-'Платени (1)'!W50-'Платени (2)'!W50-'Платени (3)'!W50-'Платени (4)'!W50</f>
        <v>0</v>
      </c>
      <c r="W131" s="32">
        <f>X50-'Платени (1)'!X50-'Платени (2)'!X50-'Платени (3)'!X50-'Платени (4)'!X50</f>
        <v>3.4924596548080444E-9</v>
      </c>
      <c r="X131" s="32">
        <f>Y50-'Платени (1)'!Y50-'Платени (2)'!Y50-'Платени (3)'!Y50-'Платени (4)'!Y50</f>
        <v>8.8475644588470459E-9</v>
      </c>
      <c r="Y131" s="32">
        <f>Z50-'Платени (1)'!Z50-'Платени (2)'!Z50-'Платени (3)'!Z50-'Платени (4)'!Z50</f>
        <v>0</v>
      </c>
      <c r="Z131" s="32">
        <f>AA50-'Платени (1)'!AA50-'Платени (2)'!AA50-'Платени (3)'!AA50-'Платени (4)'!AA50</f>
        <v>-3.7252902984619141E-9</v>
      </c>
      <c r="AA131" s="32">
        <f>AB50-'Платени (1)'!AB50-'Платени (2)'!AB50-'Платени (3)'!AB50-'Платени (4)'!AB50</f>
        <v>0</v>
      </c>
      <c r="AB131" s="32">
        <f>AC50-'Платени (1)'!AC50-'Платени (2)'!AC50-'Платени (3)'!AC50-'Платени (4)'!AC50</f>
        <v>-6.5192580223083496E-9</v>
      </c>
      <c r="AC131" s="32">
        <f>AD50-'Платени (1)'!AD50-'Платени (2)'!AD50-'Платени (3)'!AD50-'Платени (4)'!AD50</f>
        <v>0</v>
      </c>
      <c r="AD131" s="32">
        <f>AE50-'Платени (1)'!AE50-'Платени (2)'!AE50-'Платени (3)'!AE50-'Платени (4)'!AE50</f>
        <v>-7.4505805969238281E-9</v>
      </c>
      <c r="AE131" s="32">
        <f>AF50-'Платени (1)'!AF50-'Платени (2)'!AF50-'Платени (3)'!AF50-'Платени (4)'!AF50</f>
        <v>-3.7252902984619141E-9</v>
      </c>
      <c r="AF131" s="32">
        <f>AG50-'Платени (1)'!AG50-'Платени (2)'!AG50-'Платени (3)'!AG50-'Платени (4)'!AG50</f>
        <v>-1.1175870895385742E-8</v>
      </c>
      <c r="AG131" s="33"/>
      <c r="AH131" s="33"/>
      <c r="AI131" s="33"/>
      <c r="AJ131" s="33"/>
    </row>
    <row r="132" spans="1:36" x14ac:dyDescent="0.2">
      <c r="A132" s="32">
        <f>B51-'Платени (1)'!B51-'Платени (2)'!B51-'Платени (3)'!B51-'Платени (4)'!B51</f>
        <v>0</v>
      </c>
      <c r="B132" s="32">
        <f>C51-'Платени (1)'!C51-'Платени (2)'!C51-'Платени (3)'!C51-'Платени (4)'!C51</f>
        <v>0</v>
      </c>
      <c r="C132" s="32">
        <f>D51-'Платени (1)'!D51-'Платени (2)'!D51-'Платени (3)'!D51-'Платени (4)'!D51</f>
        <v>5.0931703299283981E-10</v>
      </c>
      <c r="D132" s="32">
        <f>E51-'Платени (1)'!E51-'Платени (2)'!E51-'Платени (3)'!E51-'Платени (4)'!E51</f>
        <v>-5.8207660913467407E-10</v>
      </c>
      <c r="E132" s="32">
        <f>F51-'Платени (1)'!F51-'Платени (2)'!F51-'Платени (3)'!F51-'Платени (4)'!F51</f>
        <v>-2.6193447411060333E-10</v>
      </c>
      <c r="F132" s="32">
        <f>G51-'Платени (1)'!G51-'Платени (2)'!G51-'Платени (3)'!G51-'Платени (4)'!G51</f>
        <v>2.0954757928848267E-9</v>
      </c>
      <c r="G132" s="32">
        <f>H51-'Платени (1)'!H51-'Платени (2)'!H51-'Платени (3)'!H51-'Платени (4)'!H51</f>
        <v>-4.6566128730773926E-10</v>
      </c>
      <c r="H132" s="32">
        <f>I51-'Платени (1)'!I51-'Платени (2)'!I51-'Платени (3)'!I51-'Платени (4)'!I51</f>
        <v>-1.57160684466362E-9</v>
      </c>
      <c r="I132" s="32">
        <f>J51-'Платени (1)'!J51-'Платени (2)'!J51-'Платени (3)'!J51-'Платени (4)'!J51</f>
        <v>7.5669959187507629E-10</v>
      </c>
      <c r="J132" s="32">
        <f>K51-'Платени (1)'!K51-'Платени (2)'!K51-'Платени (3)'!K51-'Платени (4)'!K51</f>
        <v>0</v>
      </c>
      <c r="K132" s="32">
        <f>L51-'Платени (1)'!L51-'Платени (2)'!L51-'Платени (3)'!L51-'Платени (4)'!L51</f>
        <v>3.6088749766349792E-9</v>
      </c>
      <c r="L132" s="32">
        <f>M51-'Платени (1)'!M51-'Платени (2)'!M51-'Платени (3)'!M51-'Платени (4)'!M51</f>
        <v>0</v>
      </c>
      <c r="M132" s="32">
        <f>N51-'Платени (1)'!N51-'Платени (2)'!N51-'Платени (3)'!N51-'Платени (4)'!N51</f>
        <v>0</v>
      </c>
      <c r="N132" s="32">
        <f>O51-'Платени (1)'!O51-'Платени (2)'!O51-'Платени (3)'!O51-'Платени (4)'!O51</f>
        <v>-5.3551048040390015E-9</v>
      </c>
      <c r="O132" s="32">
        <f>P51-'Платени (1)'!P51-'Платени (2)'!P51-'Платени (3)'!P51-'Платени (4)'!P51</f>
        <v>-3.9581209421157837E-9</v>
      </c>
      <c r="P132" s="32">
        <f>Q51-'Платени (1)'!Q51-'Платени (2)'!Q51-'Платени (3)'!Q51-'Платени (4)'!Q51</f>
        <v>1.862645149230957E-9</v>
      </c>
      <c r="Q132" s="32">
        <f>R51-'Платени (1)'!R51-'Платени (2)'!R51-'Платени (3)'!R51-'Платени (4)'!R51</f>
        <v>0</v>
      </c>
      <c r="R132" s="32">
        <f>S51-'Платени (1)'!S51-'Платени (2)'!S51-'Платени (3)'!S51-'Платени (4)'!S51</f>
        <v>-2.0954757928848267E-9</v>
      </c>
      <c r="S132" s="32">
        <f>T51-'Платени (1)'!T51-'Платени (2)'!T51-'Платени (3)'!T51-'Платени (4)'!T51</f>
        <v>-9.0803951025009155E-9</v>
      </c>
      <c r="T132" s="32">
        <f>U51-'Платени (1)'!U51-'Платени (2)'!U51-'Платени (3)'!U51-'Платени (4)'!U51</f>
        <v>-2.5611370801925659E-9</v>
      </c>
      <c r="U132" s="32">
        <f>V51-'Платени (1)'!V51-'Платени (2)'!V51-'Платени (3)'!V51-'Платени (4)'!V51</f>
        <v>4.8894435167312622E-9</v>
      </c>
      <c r="V132" s="32">
        <f>W51-'Платени (1)'!W51-'Платени (2)'!W51-'Платени (3)'!W51-'Платени (4)'!W51</f>
        <v>-3.9581209421157837E-9</v>
      </c>
      <c r="W132" s="32">
        <f>X51-'Платени (1)'!X51-'Платени (2)'!X51-'Платени (3)'!X51-'Платени (4)'!X51</f>
        <v>0</v>
      </c>
      <c r="X132" s="32">
        <f>Y51-'Платени (1)'!Y51-'Платени (2)'!Y51-'Платени (3)'!Y51-'Платени (4)'!Y51</f>
        <v>-6.5192580223083496E-9</v>
      </c>
      <c r="Y132" s="32">
        <f>Z51-'Платени (1)'!Z51-'Платени (2)'!Z51-'Платени (3)'!Z51-'Платени (4)'!Z51</f>
        <v>-6.5192580223083496E-9</v>
      </c>
      <c r="Z132" s="32">
        <f>AA51-'Платени (1)'!AA51-'Платени (2)'!AA51-'Платени (3)'!AA51-'Платени (4)'!AA51</f>
        <v>7.9162418842315674E-9</v>
      </c>
      <c r="AA132" s="32">
        <f>AB51-'Платени (1)'!AB51-'Платени (2)'!AB51-'Платени (3)'!AB51-'Платени (4)'!AB51</f>
        <v>7.9162418842315674E-9</v>
      </c>
      <c r="AB132" s="32">
        <f>AC51-'Платени (1)'!AC51-'Платени (2)'!AC51-'Платени (3)'!AC51-'Платени (4)'!AC51</f>
        <v>0</v>
      </c>
      <c r="AC132" s="32">
        <f>AD51-'Платени (1)'!AD51-'Платени (2)'!AD51-'Платени (3)'!AD51-'Платени (4)'!AD51</f>
        <v>0</v>
      </c>
      <c r="AD132" s="32">
        <f>AE51-'Платени (1)'!AE51-'Платени (2)'!AE51-'Платени (3)'!AE51-'Платени (4)'!AE51</f>
        <v>2.7939677238464355E-9</v>
      </c>
      <c r="AE132" s="32">
        <f>AF51-'Платени (1)'!AF51-'Платени (2)'!AF51-'Платени (3)'!AF51-'Платени (4)'!AF51</f>
        <v>2.7939677238464355E-9</v>
      </c>
      <c r="AF132" s="33"/>
      <c r="AG132" s="33"/>
      <c r="AH132" s="33"/>
      <c r="AI132" s="33"/>
      <c r="AJ132" s="33"/>
    </row>
    <row r="133" spans="1:36" x14ac:dyDescent="0.2">
      <c r="A133" s="32">
        <f>B52-'Платени (1)'!B52-'Платени (2)'!B52-'Платени (3)'!B52-'Платени (4)'!B52</f>
        <v>0</v>
      </c>
      <c r="B133" s="32">
        <f>C52-'Платени (1)'!C52-'Платени (2)'!C52-'Платени (3)'!C52-'Платени (4)'!C52</f>
        <v>-1.3642420526593924E-11</v>
      </c>
      <c r="C133" s="32">
        <f>D52-'Платени (1)'!D52-'Платени (2)'!D52-'Платени (3)'!D52-'Платени (4)'!D52</f>
        <v>-1.2641976354643703E-10</v>
      </c>
      <c r="D133" s="32">
        <f>E52-'Платени (1)'!E52-'Платени (2)'!E52-'Платени (3)'!E52-'Платени (4)'!E52</f>
        <v>-2.1736923372372985E-10</v>
      </c>
      <c r="E133" s="32">
        <f>F52-'Платени (1)'!F52-'Платени (2)'!F52-'Платени (3)'!F52-'Платени (4)'!F52</f>
        <v>4.2928149923682213E-10</v>
      </c>
      <c r="F133" s="32">
        <f>G52-'Платени (1)'!G52-'Платени (2)'!G52-'Платени (3)'!G52-'Платени (4)'!G52</f>
        <v>-6.7666405811905861E-10</v>
      </c>
      <c r="G133" s="32">
        <f>H52-'Платени (1)'!H52-'Платени (2)'!H52-'Платени (3)'!H52-'Платени (4)'!H52</f>
        <v>1.1350493878126144E-9</v>
      </c>
      <c r="H133" s="32">
        <f>I52-'Платени (1)'!I52-'Платени (2)'!I52-'Платени (3)'!I52-'Платени (4)'!I52</f>
        <v>-2.6193447411060333E-10</v>
      </c>
      <c r="I133" s="32">
        <f>J52-'Платени (1)'!J52-'Платени (2)'!J52-'Платени (3)'!J52-'Платени (4)'!J52</f>
        <v>-5.8207660913467407E-10</v>
      </c>
      <c r="J133" s="32">
        <f>K52-'Платени (1)'!K52-'Платени (2)'!K52-'Платени (3)'!K52-'Платени (4)'!K52</f>
        <v>-5.7480065152049065E-9</v>
      </c>
      <c r="K133" s="32">
        <f>L52-'Платени (1)'!L52-'Платени (2)'!L52-'Платени (3)'!L52-'Платени (4)'!L52</f>
        <v>-2.1827872842550278E-9</v>
      </c>
      <c r="L133" s="32">
        <f>M52-'Платени (1)'!M52-'Платени (2)'!M52-'Платени (3)'!M52-'Платени (4)'!M52</f>
        <v>2.0954757928848267E-9</v>
      </c>
      <c r="M133" s="32">
        <f>N52-'Платени (1)'!N52-'Платени (2)'!N52-'Платени (3)'!N52-'Платени (4)'!N52</f>
        <v>2.3283064365386963E-10</v>
      </c>
      <c r="N133" s="32">
        <f>O52-'Платени (1)'!O52-'Платени (2)'!O52-'Платени (3)'!O52-'Платени (4)'!O52</f>
        <v>1.1641532182693481E-9</v>
      </c>
      <c r="O133" s="32">
        <f>P52-'Платени (1)'!P52-'Платени (2)'!P52-'Платени (3)'!P52-'Платени (4)'!P52</f>
        <v>1.6298145055770874E-9</v>
      </c>
      <c r="P133" s="32">
        <f>Q52-'Платени (1)'!Q52-'Платени (2)'!Q52-'Платени (3)'!Q52-'Платени (4)'!Q52</f>
        <v>-1.1641532182693481E-9</v>
      </c>
      <c r="Q133" s="32">
        <f>R52-'Платени (1)'!R52-'Платени (2)'!R52-'Платени (3)'!R52-'Платени (4)'!R52</f>
        <v>-4.8894435167312622E-9</v>
      </c>
      <c r="R133" s="32">
        <f>S52-'Платени (1)'!S52-'Платени (2)'!S52-'Платени (3)'!S52-'Платени (4)'!S52</f>
        <v>-2.0954757928848267E-9</v>
      </c>
      <c r="S133" s="32">
        <f>T52-'Платени (1)'!T52-'Платени (2)'!T52-'Платени (3)'!T52-'Платени (4)'!T52</f>
        <v>-5.5879354476928711E-9</v>
      </c>
      <c r="T133" s="32">
        <f>U52-'Платени (1)'!U52-'Платени (2)'!U52-'Платени (3)'!U52-'Платени (4)'!U52</f>
        <v>-5.005858838558197E-9</v>
      </c>
      <c r="U133" s="32">
        <f>V52-'Платени (1)'!V52-'Платени (2)'!V52-'Платени (3)'!V52-'Платени (4)'!V52</f>
        <v>-5.005858838558197E-9</v>
      </c>
      <c r="V133" s="32">
        <f>W52-'Платени (1)'!W52-'Платени (2)'!W52-'Платени (3)'!W52-'Платени (4)'!W52</f>
        <v>-4.3073669075965881E-9</v>
      </c>
      <c r="W133" s="32">
        <f>X52-'Платени (1)'!X52-'Платени (2)'!X52-'Платени (3)'!X52-'Платени (4)'!X52</f>
        <v>-2.2118911147117615E-9</v>
      </c>
      <c r="X133" s="32">
        <f>Y52-'Платени (1)'!Y52-'Платени (2)'!Y52-'Платени (3)'!Y52-'Платени (4)'!Y52</f>
        <v>-9.6624717116355896E-9</v>
      </c>
      <c r="Y133" s="32">
        <f>Z52-'Платени (1)'!Z52-'Платени (2)'!Z52-'Платени (3)'!Z52-'Платени (4)'!Z52</f>
        <v>-5.9371814131736755E-9</v>
      </c>
      <c r="Z133" s="32">
        <f>AA52-'Платени (1)'!AA52-'Платени (2)'!AA52-'Платени (3)'!AA52-'Платени (4)'!AA52</f>
        <v>9.0803951025009155E-9</v>
      </c>
      <c r="AA133" s="32">
        <f>AB52-'Платени (1)'!AB52-'Платени (2)'!AB52-'Платени (3)'!AB52-'Платени (4)'!AB52</f>
        <v>-6.5192580223083496E-9</v>
      </c>
      <c r="AB133" s="32">
        <f>AC52-'Платени (1)'!AC52-'Платени (2)'!AC52-'Платени (3)'!AC52-'Платени (4)'!AC52</f>
        <v>8.3819031715393066E-9</v>
      </c>
      <c r="AC133" s="32">
        <f>AD52-'Платени (1)'!AD52-'Платени (2)'!AD52-'Платени (3)'!AD52-'Платени (4)'!AD52</f>
        <v>1.5832483768463135E-8</v>
      </c>
      <c r="AD133" s="32">
        <f>AE52-'Платени (1)'!AE52-'Платени (2)'!AE52-'Платени (3)'!AE52-'Платени (4)'!AE52</f>
        <v>1.6530975699424744E-8</v>
      </c>
      <c r="AE133" s="33"/>
      <c r="AF133" s="33"/>
      <c r="AG133" s="33"/>
      <c r="AH133" s="33"/>
      <c r="AI133" s="33"/>
      <c r="AJ133" s="33"/>
    </row>
    <row r="134" spans="1:36" x14ac:dyDescent="0.2">
      <c r="A134" s="32">
        <f>B53-'Платени (1)'!B53-'Платени (2)'!B53-'Платени (3)'!B53-'Платени (4)'!B53</f>
        <v>0</v>
      </c>
      <c r="B134" s="32">
        <f>C53-'Платени (1)'!C53-'Платени (2)'!C53-'Платени (3)'!C53-'Платени (4)'!C53</f>
        <v>8.7311491370201111E-11</v>
      </c>
      <c r="C134" s="32">
        <f>D53-'Платени (1)'!D53-'Платени (2)'!D53-'Платени (3)'!D53-'Платени (4)'!D53</f>
        <v>-4.5838532969355583E-10</v>
      </c>
      <c r="D134" s="32">
        <f>E53-'Платени (1)'!E53-'Платени (2)'!E53-'Платени (3)'!E53-'Платени (4)'!E53</f>
        <v>5.8207660913467407E-11</v>
      </c>
      <c r="E134" s="32">
        <f>F53-'Платени (1)'!F53-'Платени (2)'!F53-'Платени (3)'!F53-'Платени (4)'!F53</f>
        <v>-5.2386894822120667E-10</v>
      </c>
      <c r="F134" s="32">
        <f>G53-'Платени (1)'!G53-'Платени (2)'!G53-'Платени (3)'!G53-'Платени (4)'!G53</f>
        <v>2.9103830456733704E-10</v>
      </c>
      <c r="G134" s="32">
        <f>H53-'Платени (1)'!H53-'Платени (2)'!H53-'Платени (3)'!H53-'Платени (4)'!H53</f>
        <v>-1.9790604710578918E-9</v>
      </c>
      <c r="H134" s="32">
        <f>I53-'Платени (1)'!I53-'Платени (2)'!I53-'Платени (3)'!I53-'Платени (4)'!I53</f>
        <v>0</v>
      </c>
      <c r="I134" s="32">
        <f>J53-'Платени (1)'!J53-'Платени (2)'!J53-'Платени (3)'!J53-'Платени (4)'!J53</f>
        <v>5.2386894822120667E-10</v>
      </c>
      <c r="J134" s="32">
        <f>K53-'Платени (1)'!K53-'Платени (2)'!K53-'Платени (3)'!K53-'Платени (4)'!K53</f>
        <v>1.8044374883174896E-9</v>
      </c>
      <c r="K134" s="32">
        <f>L53-'Платени (1)'!L53-'Платени (2)'!L53-'Платени (3)'!L53-'Платени (4)'!L53</f>
        <v>4.6566128730773926E-10</v>
      </c>
      <c r="L134" s="32">
        <f>M53-'Платени (1)'!M53-'Платени (2)'!M53-'Платени (3)'!M53-'Платени (4)'!M53</f>
        <v>3.7252902984619141E-9</v>
      </c>
      <c r="M134" s="32">
        <f>N53-'Платени (1)'!N53-'Платени (2)'!N53-'Платени (3)'!N53-'Платени (4)'!N53</f>
        <v>4.6566128730773926E-10</v>
      </c>
      <c r="N134" s="32">
        <f>O53-'Платени (1)'!O53-'Платени (2)'!O53-'Платени (3)'!O53-'Платени (4)'!O53</f>
        <v>4.6566128730773926E-10</v>
      </c>
      <c r="O134" s="32">
        <f>P53-'Платени (1)'!P53-'Платени (2)'!P53-'Платени (3)'!P53-'Платени (4)'!P53</f>
        <v>6.9849193096160889E-10</v>
      </c>
      <c r="P134" s="32">
        <f>Q53-'Платени (1)'!Q53-'Платени (2)'!Q53-'Платени (3)'!Q53-'Платени (4)'!Q53</f>
        <v>-1.862645149230957E-9</v>
      </c>
      <c r="Q134" s="32">
        <f>R53-'Платени (1)'!R53-'Платени (2)'!R53-'Платени (3)'!R53-'Платени (4)'!R53</f>
        <v>1.0477378964424133E-9</v>
      </c>
      <c r="R134" s="32">
        <f>S53-'Платени (1)'!S53-'Платени (2)'!S53-'Платени (3)'!S53-'Платени (4)'!S53</f>
        <v>-3.4924596548080444E-9</v>
      </c>
      <c r="S134" s="32">
        <f>T53-'Платени (1)'!T53-'Платени (2)'!T53-'Платени (3)'!T53-'Платени (4)'!T53</f>
        <v>1.1641532182693481E-9</v>
      </c>
      <c r="T134" s="32">
        <f>U53-'Платени (1)'!U53-'Платени (2)'!U53-'Платени (3)'!U53-'Платени (4)'!U53</f>
        <v>1.6298145055770874E-9</v>
      </c>
      <c r="U134" s="32">
        <f>V53-'Платени (1)'!V53-'Платени (2)'!V53-'Платени (3)'!V53-'Платени (4)'!V53</f>
        <v>-2.0954757928848267E-9</v>
      </c>
      <c r="V134" s="32">
        <f>W53-'Платени (1)'!W53-'Платени (2)'!W53-'Платени (3)'!W53-'Платени (4)'!W53</f>
        <v>-3.0267983675003052E-9</v>
      </c>
      <c r="W134" s="32">
        <f>X53-'Платени (1)'!X53-'Платени (2)'!X53-'Платени (3)'!X53-'Платени (4)'!X53</f>
        <v>0</v>
      </c>
      <c r="X134" s="32">
        <f>Y53-'Платени (1)'!Y53-'Платени (2)'!Y53-'Платени (3)'!Y53-'Платени (4)'!Y53</f>
        <v>1.2107193470001221E-8</v>
      </c>
      <c r="Y134" s="32">
        <f>Z53-'Платени (1)'!Z53-'Платени (2)'!Z53-'Платени (3)'!Z53-'Платени (4)'!Z53</f>
        <v>0</v>
      </c>
      <c r="Z134" s="32">
        <f>AA53-'Платени (1)'!AA53-'Платени (2)'!AA53-'Платени (3)'!AA53-'Платени (4)'!AA53</f>
        <v>0</v>
      </c>
      <c r="AA134" s="32">
        <f>AB53-'Платени (1)'!AB53-'Платени (2)'!AB53-'Платени (3)'!AB53-'Платени (4)'!AB53</f>
        <v>6.9849193096160889E-9</v>
      </c>
      <c r="AB134" s="32">
        <f>AC53-'Платени (1)'!AC53-'Платени (2)'!AC53-'Платени (3)'!AC53-'Платени (4)'!AC53</f>
        <v>0</v>
      </c>
      <c r="AC134" s="32">
        <f>AD53-'Платени (1)'!AD53-'Платени (2)'!AD53-'Платени (3)'!AD53-'Платени (4)'!AD53</f>
        <v>0</v>
      </c>
      <c r="AD134" s="33"/>
      <c r="AE134" s="33"/>
      <c r="AF134" s="33"/>
      <c r="AG134" s="33"/>
      <c r="AH134" s="33"/>
      <c r="AI134" s="33"/>
      <c r="AJ134" s="33"/>
    </row>
    <row r="135" spans="1:36" x14ac:dyDescent="0.2">
      <c r="A135" s="32">
        <f>B54-'Платени (1)'!B54-'Платени (2)'!B54-'Платени (3)'!B54-'Платени (4)'!B54</f>
        <v>0</v>
      </c>
      <c r="B135" s="32">
        <f>C54-'Платени (1)'!C54-'Платени (2)'!C54-'Платени (3)'!C54-'Платени (4)'!C54</f>
        <v>0</v>
      </c>
      <c r="C135" s="32">
        <f>D54-'Платени (1)'!D54-'Платени (2)'!D54-'Платени (3)'!D54-'Платени (4)'!D54</f>
        <v>-1.8917489796876907E-10</v>
      </c>
      <c r="D135" s="32">
        <f>E54-'Платени (1)'!E54-'Платени (2)'!E54-'Платени (3)'!E54-'Платени (4)'!E54</f>
        <v>-4.3655745685100555E-10</v>
      </c>
      <c r="E135" s="32">
        <f>F54-'Платени (1)'!F54-'Платени (2)'!F54-'Платени (3)'!F54-'Платени (4)'!F54</f>
        <v>2.9103830456733704E-10</v>
      </c>
      <c r="F135" s="32">
        <f>G54-'Платени (1)'!G54-'Платени (2)'!G54-'Платени (3)'!G54-'Платени (4)'!G54</f>
        <v>1.8044374883174896E-9</v>
      </c>
      <c r="G135" s="32">
        <f>H54-'Платени (1)'!H54-'Платени (2)'!H54-'Платени (3)'!H54-'Платени (4)'!H54</f>
        <v>2.4447217583656311E-9</v>
      </c>
      <c r="H135" s="32">
        <f>I54-'Платени (1)'!I54-'Платени (2)'!I54-'Платени (3)'!I54-'Платени (4)'!I54</f>
        <v>-5.8207660913467407E-10</v>
      </c>
      <c r="I135" s="32">
        <f>J54-'Платени (1)'!J54-'Платени (2)'!J54-'Платени (3)'!J54-'Платени (4)'!J54</f>
        <v>0</v>
      </c>
      <c r="J135" s="32">
        <f>K54-'Платени (1)'!K54-'Платени (2)'!K54-'Платени (3)'!K54-'Платени (4)'!K54</f>
        <v>-4.3073669075965881E-9</v>
      </c>
      <c r="K135" s="32">
        <f>L54-'Платени (1)'!L54-'Платени (2)'!L54-'Платени (3)'!L54-'Платени (4)'!L54</f>
        <v>1.7462298274040222E-9</v>
      </c>
      <c r="L135" s="32">
        <f>M54-'Платени (1)'!M54-'Платени (2)'!M54-'Платени (3)'!M54-'Платени (4)'!M54</f>
        <v>-3.14321368932724E-9</v>
      </c>
      <c r="M135" s="32">
        <f>N54-'Платени (1)'!N54-'Платени (2)'!N54-'Платени (3)'!N54-'Платени (4)'!N54</f>
        <v>0</v>
      </c>
      <c r="N135" s="32">
        <f>O54-'Платени (1)'!O54-'Платени (2)'!O54-'Платени (3)'!O54-'Платени (4)'!O54</f>
        <v>2.7939677238464355E-9</v>
      </c>
      <c r="O135" s="32">
        <f>P54-'Платени (1)'!P54-'Платени (2)'!P54-'Платени (3)'!P54-'Платени (4)'!P54</f>
        <v>4.6566128730773926E-9</v>
      </c>
      <c r="P135" s="32">
        <f>Q54-'Платени (1)'!Q54-'Платени (2)'!Q54-'Платени (3)'!Q54-'Платени (4)'!Q54</f>
        <v>0</v>
      </c>
      <c r="Q135" s="32">
        <f>R54-'Платени (1)'!R54-'Платени (2)'!R54-'Платени (3)'!R54-'Платени (4)'!R54</f>
        <v>1.1175870895385742E-8</v>
      </c>
      <c r="R135" s="32">
        <f>S54-'Платени (1)'!S54-'Платени (2)'!S54-'Платени (3)'!S54-'Платени (4)'!S54</f>
        <v>1.1175870895385742E-8</v>
      </c>
      <c r="S135" s="32">
        <f>T54-'Платени (1)'!T54-'Платени (2)'!T54-'Платени (3)'!T54-'Платени (4)'!T54</f>
        <v>3.9581209421157837E-9</v>
      </c>
      <c r="T135" s="32">
        <f>U54-'Платени (1)'!U54-'Платени (2)'!U54-'Платени (3)'!U54-'Платени (4)'!U54</f>
        <v>5.8207660913467407E-9</v>
      </c>
      <c r="U135" s="32">
        <f>V54-'Платени (1)'!V54-'Платени (2)'!V54-'Платени (3)'!V54-'Платени (4)'!V54</f>
        <v>1.1874362826347351E-8</v>
      </c>
      <c r="V135" s="32">
        <f>W54-'Платени (1)'!W54-'Платени (2)'!W54-'Платени (3)'!W54-'Платени (4)'!W54</f>
        <v>3.9581209421157837E-9</v>
      </c>
      <c r="W135" s="32">
        <f>X54-'Платени (1)'!X54-'Платени (2)'!X54-'Платени (3)'!X54-'Платени (4)'!X54</f>
        <v>-7.9162418842315674E-9</v>
      </c>
      <c r="X135" s="32">
        <f>Y54-'Платени (1)'!Y54-'Платени (2)'!Y54-'Платени (3)'!Y54-'Платени (4)'!Y54</f>
        <v>-7.9162418842315674E-9</v>
      </c>
      <c r="Y135" s="32">
        <f>Z54-'Платени (1)'!Z54-'Платени (2)'!Z54-'Платени (3)'!Z54-'Платени (4)'!Z54</f>
        <v>-1.862645149230957E-9</v>
      </c>
      <c r="Z135" s="32">
        <f>AA54-'Платени (1)'!AA54-'Платени (2)'!AA54-'Платени (3)'!AA54-'Платени (4)'!AA54</f>
        <v>5.5879354476928711E-9</v>
      </c>
      <c r="AA135" s="32">
        <f>AB54-'Платени (1)'!AB54-'Платени (2)'!AB54-'Платени (3)'!AB54-'Платени (4)'!AB54</f>
        <v>-9.3132257461547852E-9</v>
      </c>
      <c r="AB135" s="32">
        <f>AC54-'Платени (1)'!AC54-'Платени (2)'!AC54-'Платени (3)'!AC54-'Платени (4)'!AC54</f>
        <v>-1.0244548320770264E-8</v>
      </c>
      <c r="AC135" s="33"/>
      <c r="AD135" s="33"/>
      <c r="AE135" s="33"/>
      <c r="AF135" s="33"/>
      <c r="AG135" s="33"/>
      <c r="AH135" s="33"/>
      <c r="AI135" s="33"/>
      <c r="AJ135" s="33"/>
    </row>
    <row r="136" spans="1:36" x14ac:dyDescent="0.2">
      <c r="A136" s="32">
        <f>B55-'Платени (1)'!B55-'Платени (2)'!B55-'Платени (3)'!B55-'Платени (4)'!B55</f>
        <v>0</v>
      </c>
      <c r="B136" s="32">
        <f>C55-'Платени (1)'!C55-'Платени (2)'!C55-'Платени (3)'!C55-'Платени (4)'!C55</f>
        <v>8.7766238721087575E-11</v>
      </c>
      <c r="C136" s="32">
        <f>D55-'Платени (1)'!D55-'Платени (2)'!D55-'Платени (3)'!D55-'Платени (4)'!D55</f>
        <v>-4.0017766878008842E-11</v>
      </c>
      <c r="D136" s="32">
        <f>E55-'Платени (1)'!E55-'Платени (2)'!E55-'Платени (3)'!E55-'Платени (4)'!E55</f>
        <v>-2.3283064365386963E-10</v>
      </c>
      <c r="E136" s="32">
        <f>F55-'Платени (1)'!F55-'Платени (2)'!F55-'Платени (3)'!F55-'Платени (4)'!F55</f>
        <v>1.7171259969472885E-9</v>
      </c>
      <c r="F136" s="32">
        <f>G55-'Платени (1)'!G55-'Платени (2)'!G55-'Платени (3)'!G55-'Платени (4)'!G55</f>
        <v>-2.0372681319713593E-9</v>
      </c>
      <c r="G136" s="32">
        <f>H55-'Платени (1)'!H55-'Платени (2)'!H55-'Платени (3)'!H55-'Платени (4)'!H55</f>
        <v>-2.9685907065868378E-9</v>
      </c>
      <c r="H136" s="32">
        <f>I55-'Платени (1)'!I55-'Платени (2)'!I55-'Платени (3)'!I55-'Платени (4)'!I55</f>
        <v>-2.0954757928848267E-9</v>
      </c>
      <c r="I136" s="32">
        <f>J55-'Платени (1)'!J55-'Платени (2)'!J55-'Платени (3)'!J55-'Платени (4)'!J55</f>
        <v>-3.9581209421157837E-9</v>
      </c>
      <c r="J136" s="32">
        <f>K55-'Платени (1)'!K55-'Платени (2)'!K55-'Платени (3)'!K55-'Платени (4)'!K55</f>
        <v>-3.9581209421157837E-9</v>
      </c>
      <c r="K136" s="32">
        <f>L55-'Платени (1)'!L55-'Платени (2)'!L55-'Платени (3)'!L55-'Платени (4)'!L55</f>
        <v>2.7357600629329681E-9</v>
      </c>
      <c r="L136" s="32">
        <f>M55-'Платени (1)'!M55-'Платени (2)'!M55-'Платени (3)'!M55-'Платени (4)'!M55</f>
        <v>-7.9162418842315674E-9</v>
      </c>
      <c r="M136" s="32">
        <f>N55-'Платени (1)'!N55-'Платени (2)'!N55-'Платени (3)'!N55-'Платени (4)'!N55</f>
        <v>-6.3446350395679474E-9</v>
      </c>
      <c r="N136" s="32">
        <f>O55-'Платени (1)'!O55-'Платени (2)'!O55-'Платени (3)'!O55-'Платени (4)'!O55</f>
        <v>1.0419171303510666E-8</v>
      </c>
      <c r="O136" s="32">
        <f>P55-'Платени (1)'!P55-'Платени (2)'!P55-'Платени (3)'!P55-'Платени (4)'!P55</f>
        <v>2.9685907065868378E-9</v>
      </c>
      <c r="P136" s="32">
        <f>Q55-'Платени (1)'!Q55-'Платени (2)'!Q55-'Платени (3)'!Q55-'Платени (4)'!Q55</f>
        <v>-2.0372681319713593E-9</v>
      </c>
      <c r="Q136" s="32">
        <f>R55-'Платени (1)'!R55-'Платени (2)'!R55-'Платени (3)'!R55-'Платени (4)'!R55</f>
        <v>0</v>
      </c>
      <c r="R136" s="32">
        <f>S55-'Платени (1)'!S55-'Платени (2)'!S55-'Платени (3)'!S55-'Платени (4)'!S55</f>
        <v>-5.7625584304332733E-9</v>
      </c>
      <c r="S136" s="32">
        <f>T55-'Платени (1)'!T55-'Платени (2)'!T55-'Платени (3)'!T55-'Платени (4)'!T55</f>
        <v>-7.6252035796642303E-9</v>
      </c>
      <c r="T136" s="32">
        <f>U55-'Платени (1)'!U55-'Платени (2)'!U55-'Платени (3)'!U55-'Платени (4)'!U55</f>
        <v>-2.2526364773511887E-8</v>
      </c>
      <c r="U136" s="32">
        <f>V55-'Платени (1)'!V55-'Платени (2)'!V55-'Платени (3)'!V55-'Платени (4)'!V55</f>
        <v>-3.8999132812023163E-9</v>
      </c>
      <c r="V136" s="32">
        <f>W55-'Платени (1)'!W55-'Платени (2)'!W55-'Платени (3)'!W55-'Платени (4)'!W55</f>
        <v>-3.8999132812023163E-9</v>
      </c>
      <c r="W136" s="32">
        <f>X55-'Платени (1)'!X55-'Платени (2)'!X55-'Платени (3)'!X55-'Платени (4)'!X55</f>
        <v>-3.8999132812023163E-9</v>
      </c>
      <c r="X136" s="32">
        <f>Y55-'Платени (1)'!Y55-'Платени (2)'!Y55-'Платени (3)'!Y55-'Платени (4)'!Y55</f>
        <v>-1.862645149230957E-9</v>
      </c>
      <c r="Y136" s="32">
        <f>Z55-'Платени (1)'!Z55-'Платени (2)'!Z55-'Платени (3)'!Z55-'Платени (4)'!Z55</f>
        <v>-1.4784745872020721E-8</v>
      </c>
      <c r="Z136" s="32">
        <f>AA55-'Платени (1)'!AA55-'Платени (2)'!AA55-'Платени (3)'!AA55-'Платени (4)'!AA55</f>
        <v>-1.1059455573558807E-8</v>
      </c>
      <c r="AA136" s="32">
        <f>AB55-'Платени (1)'!AB55-'Платени (2)'!AB55-'Платени (3)'!AB55-'Платени (4)'!AB55</f>
        <v>-1.1059455573558807E-8</v>
      </c>
      <c r="AB136" s="33"/>
      <c r="AC136" s="33"/>
      <c r="AD136" s="33"/>
      <c r="AE136" s="33"/>
      <c r="AF136" s="33"/>
      <c r="AG136" s="33"/>
      <c r="AH136" s="33"/>
      <c r="AI136" s="33"/>
      <c r="AJ136" s="33"/>
    </row>
    <row r="137" spans="1:36" x14ac:dyDescent="0.2">
      <c r="A137" s="32">
        <f>B56-'Платени (1)'!B56-'Платени (2)'!B56-'Платени (3)'!B56-'Платени (4)'!B56</f>
        <v>0</v>
      </c>
      <c r="B137" s="32">
        <f>C56-'Платени (1)'!C56-'Платени (2)'!C56-'Платени (3)'!C56-'Платени (4)'!C56</f>
        <v>0</v>
      </c>
      <c r="C137" s="32">
        <f>D56-'Платени (1)'!D56-'Платени (2)'!D56-'Платени (3)'!D56-'Платени (4)'!D56</f>
        <v>-1.8917489796876907E-10</v>
      </c>
      <c r="D137" s="32">
        <f>E56-'Платени (1)'!E56-'Платени (2)'!E56-'Платени (3)'!E56-'Платени (4)'!E56</f>
        <v>0</v>
      </c>
      <c r="E137" s="32">
        <f>F56-'Платени (1)'!F56-'Платени (2)'!F56-'Платени (3)'!F56-'Платени (4)'!F56</f>
        <v>0</v>
      </c>
      <c r="F137" s="32">
        <f>G56-'Платени (1)'!G56-'Платени (2)'!G56-'Платени (3)'!G56-'Платени (4)'!G56</f>
        <v>0</v>
      </c>
      <c r="G137" s="32">
        <f>H56-'Платени (1)'!H56-'Платени (2)'!H56-'Платени (3)'!H56-'Платени (4)'!H56</f>
        <v>2.9103830456733704E-9</v>
      </c>
      <c r="H137" s="32">
        <f>I56-'Платени (1)'!I56-'Платени (2)'!I56-'Платени (3)'!I56-'Платени (4)'!I56</f>
        <v>-1.280568540096283E-9</v>
      </c>
      <c r="I137" s="32">
        <f>J56-'Платени (1)'!J56-'Платени (2)'!J56-'Платени (3)'!J56-'Платени (4)'!J56</f>
        <v>0</v>
      </c>
      <c r="J137" s="32">
        <f>K56-'Платени (1)'!K56-'Платени (2)'!K56-'Платени (3)'!K56-'Платени (4)'!K56</f>
        <v>0</v>
      </c>
      <c r="K137" s="32">
        <f>L56-'Платени (1)'!L56-'Платени (2)'!L56-'Платени (3)'!L56-'Платени (4)'!L56</f>
        <v>3.4924596548080444E-9</v>
      </c>
      <c r="L137" s="32">
        <f>M56-'Платени (1)'!M56-'Платени (2)'!M56-'Платени (3)'!M56-'Платени (4)'!M56</f>
        <v>-8.149072527885437E-10</v>
      </c>
      <c r="M137" s="32">
        <f>N56-'Платени (1)'!N56-'Платени (2)'!N56-'Платени (3)'!N56-'Платени (4)'!N56</f>
        <v>0</v>
      </c>
      <c r="N137" s="32">
        <f>O56-'Платени (1)'!O56-'Платени (2)'!O56-'Платени (3)'!O56-'Платени (4)'!O56</f>
        <v>-3.2596290111541748E-9</v>
      </c>
      <c r="O137" s="32">
        <f>P56-'Платени (1)'!P56-'Платени (2)'!P56-'Платени (3)'!P56-'Платени (4)'!P56</f>
        <v>2.6775524020195007E-9</v>
      </c>
      <c r="P137" s="32">
        <f>Q56-'Платени (1)'!Q56-'Платени (2)'!Q56-'Платени (3)'!Q56-'Платени (4)'!Q56</f>
        <v>-4.5401975512504578E-9</v>
      </c>
      <c r="Q137" s="32">
        <f>R56-'Платени (1)'!R56-'Платени (2)'!R56-'Платени (3)'!R56-'Платени (4)'!R56</f>
        <v>-1.0477378964424133E-9</v>
      </c>
      <c r="R137" s="32">
        <f>S56-'Платени (1)'!S56-'Платени (2)'!S56-'Платени (3)'!S56-'Платени (4)'!S56</f>
        <v>2.2118911147117615E-9</v>
      </c>
      <c r="S137" s="32">
        <f>T56-'Платени (1)'!T56-'Платени (2)'!T56-'Платени (3)'!T56-'Платени (4)'!T56</f>
        <v>-9.42964106798172E-9</v>
      </c>
      <c r="T137" s="32">
        <f>U56-'Платени (1)'!U56-'Платени (2)'!U56-'Платени (3)'!U56-'Платени (4)'!U56</f>
        <v>1.280568540096283E-9</v>
      </c>
      <c r="U137" s="32">
        <f>V56-'Платени (1)'!V56-'Платени (2)'!V56-'Платени (3)'!V56-'Платени (4)'!V56</f>
        <v>3.14321368932724E-9</v>
      </c>
      <c r="V137" s="32">
        <f>W56-'Платени (1)'!W56-'Платени (2)'!W56-'Платени (3)'!W56-'Платени (4)'!W56</f>
        <v>5.005858838558197E-9</v>
      </c>
      <c r="W137" s="32">
        <f>X56-'Платени (1)'!X56-'Платени (2)'!X56-'Платени (3)'!X56-'Платени (4)'!X56</f>
        <v>3.14321368932724E-9</v>
      </c>
      <c r="X137" s="32">
        <f>Y56-'Платени (1)'!Y56-'Платени (2)'!Y56-'Платени (3)'!Y56-'Платени (4)'!Y56</f>
        <v>2.2118911147117615E-9</v>
      </c>
      <c r="Y137" s="32">
        <f>Z56-'Платени (1)'!Z56-'Платени (2)'!Z56-'Платени (3)'!Z56-'Платени (4)'!Z56</f>
        <v>-1.2689270079135895E-8</v>
      </c>
      <c r="Z137" s="32">
        <f>AA56-'Платени (1)'!AA56-'Платени (2)'!AA56-'Платени (3)'!AA56-'Платени (4)'!AA56</f>
        <v>-1.3154931366443634E-8</v>
      </c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</row>
    <row r="138" spans="1:36" x14ac:dyDescent="0.2">
      <c r="A138" s="32">
        <f>B57-'Платени (1)'!B57-'Платени (2)'!B57-'Платени (3)'!B57-'Платени (4)'!B57</f>
        <v>2.7284841053187847E-11</v>
      </c>
      <c r="B138" s="32">
        <f>C57-'Платени (1)'!C57-'Платени (2)'!C57-'Платени (3)'!C57-'Платени (4)'!C57</f>
        <v>0</v>
      </c>
      <c r="C138" s="32">
        <f>D57-'Платени (1)'!D57-'Платени (2)'!D57-'Платени (3)'!D57-'Платени (4)'!D57</f>
        <v>-4.6566128730773926E-10</v>
      </c>
      <c r="D138" s="32">
        <f>E57-'Платени (1)'!E57-'Платени (2)'!E57-'Платени (3)'!E57-'Платени (4)'!E57</f>
        <v>-7.5669959187507629E-10</v>
      </c>
      <c r="E138" s="32">
        <f>F57-'Платени (1)'!F57-'Платени (2)'!F57-'Платени (3)'!F57-'Платени (4)'!F57</f>
        <v>-1.0477378964424133E-9</v>
      </c>
      <c r="F138" s="32">
        <f>G57-'Платени (1)'!G57-'Платени (2)'!G57-'Платени (3)'!G57-'Платени (4)'!G57</f>
        <v>1.6880221664905548E-9</v>
      </c>
      <c r="G138" s="32">
        <f>H57-'Платени (1)'!H57-'Платени (2)'!H57-'Платени (3)'!H57-'Платени (4)'!H57</f>
        <v>0</v>
      </c>
      <c r="H138" s="32">
        <f>I57-'Платени (1)'!I57-'Платени (2)'!I57-'Платени (3)'!I57-'Платени (4)'!I57</f>
        <v>0</v>
      </c>
      <c r="I138" s="32">
        <f>J57-'Платени (1)'!J57-'Платени (2)'!J57-'Платени (3)'!J57-'Платени (4)'!J57</f>
        <v>2.6775524020195007E-9</v>
      </c>
      <c r="J138" s="32">
        <f>K57-'Платени (1)'!K57-'Платени (2)'!K57-'Платени (3)'!K57-'Платени (4)'!K57</f>
        <v>-5.3551048040390015E-9</v>
      </c>
      <c r="K138" s="32">
        <f>L57-'Платени (1)'!L57-'Платени (2)'!L57-'Платени (3)'!L57-'Платени (4)'!L57</f>
        <v>-1.280568540096283E-9</v>
      </c>
      <c r="L138" s="32">
        <f>M57-'Платени (1)'!M57-'Платени (2)'!M57-'Платени (3)'!M57-'Платени (4)'!M57</f>
        <v>0</v>
      </c>
      <c r="M138" s="32">
        <f>N57-'Платени (1)'!N57-'Платени (2)'!N57-'Платени (3)'!N57-'Платени (4)'!N57</f>
        <v>3.3760443329811096E-9</v>
      </c>
      <c r="N138" s="32">
        <f>O57-'Платени (1)'!O57-'Платени (2)'!O57-'Платени (3)'!O57-'Платени (4)'!O57</f>
        <v>-3.6088749766349792E-9</v>
      </c>
      <c r="O138" s="32">
        <f>P57-'Платени (1)'!P57-'Платени (2)'!P57-'Платени (3)'!P57-'Платени (4)'!P57</f>
        <v>-8.6147338151931763E-9</v>
      </c>
      <c r="P138" s="32">
        <f>Q57-'Платени (1)'!Q57-'Платени (2)'!Q57-'Платени (3)'!Q57-'Платени (4)'!Q57</f>
        <v>9.0803951025009155E-9</v>
      </c>
      <c r="Q138" s="32">
        <f>R57-'Платени (1)'!R57-'Платени (2)'!R57-'Платени (3)'!R57-'Платени (4)'!R57</f>
        <v>0</v>
      </c>
      <c r="R138" s="32">
        <f>S57-'Платени (1)'!S57-'Платени (2)'!S57-'Платени (3)'!S57-'Платени (4)'!S57</f>
        <v>9.42964106798172E-9</v>
      </c>
      <c r="S138" s="32">
        <f>T57-'Платени (1)'!T57-'Платени (2)'!T57-'Платени (3)'!T57-'Платени (4)'!T57</f>
        <v>5.2386894822120667E-9</v>
      </c>
      <c r="T138" s="32">
        <f>U57-'Платени (1)'!U57-'Платени (2)'!U57-'Платени (3)'!U57-'Платени (4)'!U57</f>
        <v>-2.2118911147117615E-9</v>
      </c>
      <c r="U138" s="32">
        <f>V57-'Платени (1)'!V57-'Платени (2)'!V57-'Платени (3)'!V57-'Платени (4)'!V57</f>
        <v>9.7788870334625244E-9</v>
      </c>
      <c r="V138" s="32">
        <f>W57-'Платени (1)'!W57-'Платени (2)'!W57-'Платени (3)'!W57-'Платени (4)'!W57</f>
        <v>3.9581209421157837E-9</v>
      </c>
      <c r="W138" s="32">
        <f>X57-'Платени (1)'!X57-'Платени (2)'!X57-'Платени (3)'!X57-'Платени (4)'!X57</f>
        <v>-1.9790604710578918E-9</v>
      </c>
      <c r="X138" s="32">
        <f>Y57-'Платени (1)'!Y57-'Платени (2)'!Y57-'Платени (3)'!Y57-'Платени (4)'!Y57</f>
        <v>-9.42964106798172E-9</v>
      </c>
      <c r="Y138" s="32">
        <f>Z57-'Платени (1)'!Z57-'Платени (2)'!Z57-'Платени (3)'!Z57-'Платени (4)'!Z57</f>
        <v>-1.9790604710578918E-9</v>
      </c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</row>
    <row r="139" spans="1:36" x14ac:dyDescent="0.2">
      <c r="A139" s="32">
        <f>B58-'Платени (1)'!B58-'Платени (2)'!B58-'Платени (3)'!B58-'Платени (4)'!B58</f>
        <v>9.0949470177292824E-12</v>
      </c>
      <c r="B139" s="32">
        <f>C58-'Платени (1)'!C58-'Платени (2)'!C58-'Платени (3)'!C58-'Платени (4)'!C58</f>
        <v>-2.1827872842550278E-10</v>
      </c>
      <c r="C139" s="32">
        <f>D58-'Платени (1)'!D58-'Платени (2)'!D58-'Платени (3)'!D58-'Платени (4)'!D58</f>
        <v>-1.4551915228366852E-10</v>
      </c>
      <c r="D139" s="32">
        <f>E58-'Платени (1)'!E58-'Платени (2)'!E58-'Платени (3)'!E58-'Платени (4)'!E58</f>
        <v>0</v>
      </c>
      <c r="E139" s="32">
        <f>F58-'Платени (1)'!F58-'Платени (2)'!F58-'Платени (3)'!F58-'Платени (4)'!F58</f>
        <v>0</v>
      </c>
      <c r="F139" s="32">
        <f>G58-'Платени (1)'!G58-'Платени (2)'!G58-'Платени (3)'!G58-'Платени (4)'!G58</f>
        <v>0</v>
      </c>
      <c r="G139" s="32">
        <f>H58-'Платени (1)'!H58-'Платени (2)'!H58-'Платени (3)'!H58-'Платени (4)'!H58</f>
        <v>0</v>
      </c>
      <c r="H139" s="32">
        <f>I58-'Платени (1)'!I58-'Платени (2)'!I58-'Платени (3)'!I58-'Платени (4)'!I58</f>
        <v>-7.4505805969238281E-9</v>
      </c>
      <c r="I139" s="32">
        <f>J58-'Платени (1)'!J58-'Платени (2)'!J58-'Платени (3)'!J58-'Платени (4)'!J58</f>
        <v>-3.7252902984619141E-9</v>
      </c>
      <c r="J139" s="32">
        <f>K58-'Платени (1)'!K58-'Платени (2)'!K58-'Платени (3)'!K58-'Платени (4)'!K58</f>
        <v>0</v>
      </c>
      <c r="K139" s="32">
        <f>L58-'Платени (1)'!L58-'Платени (2)'!L58-'Платени (3)'!L58-'Платени (4)'!L58</f>
        <v>-3.7252902984619141E-9</v>
      </c>
      <c r="L139" s="32">
        <f>M58-'Платени (1)'!M58-'Платени (2)'!M58-'Платени (3)'!M58-'Платени (4)'!M58</f>
        <v>0</v>
      </c>
      <c r="M139" s="32">
        <f>N58-'Платени (1)'!N58-'Платени (2)'!N58-'Платени (3)'!N58-'Платени (4)'!N58</f>
        <v>9.7788870334625244E-9</v>
      </c>
      <c r="N139" s="32">
        <f>O58-'Платени (1)'!O58-'Платени (2)'!O58-'Платени (3)'!O58-'Платени (4)'!O58</f>
        <v>0</v>
      </c>
      <c r="O139" s="32">
        <f>P58-'Платени (1)'!P58-'Платени (2)'!P58-'Платени (3)'!P58-'Платени (4)'!P58</f>
        <v>0</v>
      </c>
      <c r="P139" s="32">
        <f>Q58-'Платени (1)'!Q58-'Платени (2)'!Q58-'Платени (3)'!Q58-'Платени (4)'!Q58</f>
        <v>-1.1175870895385742E-8</v>
      </c>
      <c r="Q139" s="32">
        <f>R58-'Платени (1)'!R58-'Платени (2)'!R58-'Платени (3)'!R58-'Платени (4)'!R58</f>
        <v>0</v>
      </c>
      <c r="R139" s="32">
        <f>S58-'Платени (1)'!S58-'Платени (2)'!S58-'Платени (3)'!S58-'Платени (4)'!S58</f>
        <v>0</v>
      </c>
      <c r="S139" s="32">
        <f>T58-'Платени (1)'!T58-'Платени (2)'!T58-'Платени (3)'!T58-'Платени (4)'!T58</f>
        <v>0</v>
      </c>
      <c r="T139" s="32">
        <f>U58-'Платени (1)'!U58-'Платени (2)'!U58-'Платени (3)'!U58-'Платени (4)'!U58</f>
        <v>-9.7788870334625244E-9</v>
      </c>
      <c r="U139" s="32">
        <f>V58-'Платени (1)'!V58-'Платени (2)'!V58-'Платени (3)'!V58-'Платени (4)'!V58</f>
        <v>3.7252902984619141E-9</v>
      </c>
      <c r="V139" s="32">
        <f>W58-'Платени (1)'!W58-'Платени (2)'!W58-'Платени (3)'!W58-'Платени (4)'!W58</f>
        <v>-8.3819031715393066E-9</v>
      </c>
      <c r="W139" s="32">
        <f>X58-'Платени (1)'!X58-'Платени (2)'!X58-'Платени (3)'!X58-'Платени (4)'!X58</f>
        <v>0</v>
      </c>
      <c r="X139" s="32">
        <f>Y58-'Платени (1)'!Y58-'Платени (2)'!Y58-'Платени (3)'!Y58-'Платени (4)'!Y58</f>
        <v>1.3969838619232178E-8</v>
      </c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</row>
    <row r="140" spans="1:36" x14ac:dyDescent="0.2">
      <c r="A140" s="32">
        <f>B59-'Платени (1)'!B59-'Платени (2)'!B59-'Платени (3)'!B59-'Платени (4)'!B59</f>
        <v>3.2741809263825417E-11</v>
      </c>
      <c r="B140" s="32">
        <f>C59-'Платени (1)'!C59-'Платени (2)'!C59-'Платени (3)'!C59-'Платени (4)'!C59</f>
        <v>-2.6193447411060333E-10</v>
      </c>
      <c r="C140" s="32">
        <f>D59-'Платени (1)'!D59-'Платени (2)'!D59-'Платени (3)'!D59-'Платени (4)'!D59</f>
        <v>-4.6566128730773926E-10</v>
      </c>
      <c r="D140" s="32">
        <f>E59-'Платени (1)'!E59-'Платени (2)'!E59-'Платени (3)'!E59-'Платени (4)'!E59</f>
        <v>0</v>
      </c>
      <c r="E140" s="32">
        <f>F59-'Платени (1)'!F59-'Платени (2)'!F59-'Платени (3)'!F59-'Платени (4)'!F59</f>
        <v>-3.2014213502407074E-10</v>
      </c>
      <c r="F140" s="32">
        <f>G59-'Платени (1)'!G59-'Платени (2)'!G59-'Платени (3)'!G59-'Платени (4)'!G59</f>
        <v>2.5902409106492996E-9</v>
      </c>
      <c r="G140" s="32">
        <f>H59-'Платени (1)'!H59-'Платени (2)'!H59-'Платени (3)'!H59-'Платени (4)'!H59</f>
        <v>-9.3132257461547852E-10</v>
      </c>
      <c r="H140" s="32">
        <f>I59-'Платени (1)'!I59-'Платени (2)'!I59-'Платени (3)'!I59-'Платени (4)'!I59</f>
        <v>2.9976945370435715E-9</v>
      </c>
      <c r="I140" s="32">
        <f>J59-'Платени (1)'!J59-'Платени (2)'!J59-'Платени (3)'!J59-'Платени (4)'!J59</f>
        <v>4.3655745685100555E-10</v>
      </c>
      <c r="J140" s="32">
        <f>K59-'Платени (1)'!K59-'Платени (2)'!K59-'Платени (3)'!K59-'Платени (4)'!K59</f>
        <v>3.4633558243513107E-9</v>
      </c>
      <c r="K140" s="32">
        <f>L59-'Платени (1)'!L59-'Платени (2)'!L59-'Платени (3)'!L59-'Платени (4)'!L59</f>
        <v>0</v>
      </c>
      <c r="L140" s="32">
        <f>M59-'Платени (1)'!M59-'Платени (2)'!M59-'Платени (3)'!M59-'Платени (4)'!M59</f>
        <v>4.6566128730773926E-10</v>
      </c>
      <c r="M140" s="32">
        <f>N59-'Платени (1)'!N59-'Платени (2)'!N59-'Платени (3)'!N59-'Платени (4)'!N59</f>
        <v>-8.3819031715393066E-9</v>
      </c>
      <c r="N140" s="32">
        <f>O59-'Платени (1)'!O59-'Платени (2)'!O59-'Платени (3)'!O59-'Платени (4)'!O59</f>
        <v>-1.0128132998943329E-8</v>
      </c>
      <c r="O140" s="32">
        <f>P59-'Платени (1)'!P59-'Платени (2)'!P59-'Платени (3)'!P59-'Платени (4)'!P59</f>
        <v>-5.4715201258659363E-9</v>
      </c>
      <c r="P140" s="32">
        <f>Q59-'Платени (1)'!Q59-'Платени (2)'!Q59-'Платени (3)'!Q59-'Платени (4)'!Q59</f>
        <v>-1.6880221664905548E-9</v>
      </c>
      <c r="Q140" s="32">
        <f>R59-'Платени (1)'!R59-'Платени (2)'!R59-'Платени (3)'!R59-'Платени (4)'!R59</f>
        <v>-1.1466909199953079E-8</v>
      </c>
      <c r="R140" s="32">
        <f>S59-'Платени (1)'!S59-'Платени (2)'!S59-'Платени (3)'!S59-'Платени (4)'!S59</f>
        <v>-8.2072801887989044E-9</v>
      </c>
      <c r="S140" s="32">
        <f>T59-'Платени (1)'!T59-'Платени (2)'!T59-'Платени (3)'!T59-'Платени (4)'!T59</f>
        <v>-4.5984052121639252E-9</v>
      </c>
      <c r="T140" s="32">
        <f>U59-'Платени (1)'!U59-'Платени (2)'!U59-'Платени (3)'!U59-'Платени (4)'!U59</f>
        <v>-2.2700987756252289E-9</v>
      </c>
      <c r="U140" s="32">
        <f>V59-'Платени (1)'!V59-'Платени (2)'!V59-'Платени (3)'!V59-'Платени (4)'!V59</f>
        <v>-4.1909515857696533E-9</v>
      </c>
      <c r="V140" s="32">
        <f>W59-'Платени (1)'!W59-'Платени (2)'!W59-'Платени (3)'!W59-'Платени (4)'!W59</f>
        <v>6.0535967350006104E-9</v>
      </c>
      <c r="W140" s="32">
        <f>X59-'Платени (1)'!X59-'Платени (2)'!X59-'Платени (3)'!X59-'Платени (4)'!X59</f>
        <v>8.2654878497123718E-9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</row>
    <row r="141" spans="1:36" x14ac:dyDescent="0.2">
      <c r="A141" s="32">
        <f>B60-'Платени (1)'!B60-'Платени (2)'!B60-'Платени (3)'!B60-'Платени (4)'!B60</f>
        <v>0</v>
      </c>
      <c r="B141" s="32">
        <f>C60-'Платени (1)'!C60-'Платени (2)'!C60-'Платени (3)'!C60-'Платени (4)'!C60</f>
        <v>0</v>
      </c>
      <c r="C141" s="32">
        <f>D60-'Платени (1)'!D60-'Платени (2)'!D60-'Платени (3)'!D60-'Платени (4)'!D60</f>
        <v>0</v>
      </c>
      <c r="D141" s="32">
        <f>E60-'Платени (1)'!E60-'Платени (2)'!E60-'Платени (3)'!E60-'Платени (4)'!E60</f>
        <v>1.6007106751203537E-10</v>
      </c>
      <c r="E141" s="32">
        <f>F60-'Платени (1)'!F60-'Платени (2)'!F60-'Платени (3)'!F60-'Платени (4)'!F60</f>
        <v>-5.8207660913467407E-11</v>
      </c>
      <c r="F141" s="32">
        <f>G60-'Платени (1)'!G60-'Платени (2)'!G60-'Платени (3)'!G60-'Платени (4)'!G60</f>
        <v>-1.0186340659856796E-9</v>
      </c>
      <c r="G141" s="32">
        <f>H60-'Платени (1)'!H60-'Платени (2)'!H60-'Платени (3)'!H60-'Платени (4)'!H60</f>
        <v>1.5133991837501526E-9</v>
      </c>
      <c r="H141" s="32">
        <f>I60-'Платени (1)'!I60-'Платени (2)'!I60-'Платени (3)'!I60-'Платени (4)'!I60</f>
        <v>1.862645149230957E-9</v>
      </c>
      <c r="I141" s="32">
        <f>J60-'Платени (1)'!J60-'Платени (2)'!J60-'Платени (3)'!J60-'Платени (4)'!J60</f>
        <v>2.0954757928848267E-9</v>
      </c>
      <c r="J141" s="32">
        <f>K60-'Платени (1)'!K60-'Платени (2)'!K60-'Платени (3)'!K60-'Платени (4)'!K60</f>
        <v>8.149072527885437E-10</v>
      </c>
      <c r="K141" s="32">
        <f>L60-'Платени (1)'!L60-'Платени (2)'!L60-'Платени (3)'!L60-'Платени (4)'!L60</f>
        <v>-4.5401975512504578E-9</v>
      </c>
      <c r="L141" s="32">
        <f>M60-'Платени (1)'!M60-'Платени (2)'!M60-'Платени (3)'!M60-'Платени (4)'!M60</f>
        <v>-1.6880221664905548E-9</v>
      </c>
      <c r="M141" s="32">
        <f>N60-'Платени (1)'!N60-'Платени (2)'!N60-'Платени (3)'!N60-'Платени (4)'!N60</f>
        <v>3.0850060284137726E-9</v>
      </c>
      <c r="N141" s="32">
        <f>O60-'Платени (1)'!O60-'Платени (2)'!O60-'Платени (3)'!O60-'Платени (4)'!O60</f>
        <v>-4.5984052121639252E-9</v>
      </c>
      <c r="O141" s="32">
        <f>P60-'Платени (1)'!P60-'Платени (2)'!P60-'Платени (3)'!P60-'Платени (4)'!P60</f>
        <v>0</v>
      </c>
      <c r="P141" s="32">
        <f>Q60-'Платени (1)'!Q60-'Платени (2)'!Q60-'Платени (3)'!Q60-'Платени (4)'!Q60</f>
        <v>-1.57160684466362E-9</v>
      </c>
      <c r="Q141" s="32">
        <f>R60-'Платени (1)'!R60-'Платени (2)'!R60-'Платени (3)'!R60-'Платени (4)'!R60</f>
        <v>-2.5029294192790985E-9</v>
      </c>
      <c r="R141" s="32">
        <f>S60-'Платени (1)'!S60-'Платени (2)'!S60-'Платени (3)'!S60-'Платени (4)'!S60</f>
        <v>0</v>
      </c>
      <c r="S141" s="32">
        <f>T60-'Платени (1)'!T60-'Платени (2)'!T60-'Платени (3)'!T60-'Платени (4)'!T60</f>
        <v>6.3446350395679474E-9</v>
      </c>
      <c r="T141" s="32">
        <f>U60-'Платени (1)'!U60-'Платени (2)'!U60-'Платени (3)'!U60-'Платени (4)'!U60</f>
        <v>3.3178366720676422E-9</v>
      </c>
      <c r="U141" s="32">
        <f>V60-'Платени (1)'!V60-'Платени (2)'!V60-'Платени (3)'!V60-'Платени (4)'!V60</f>
        <v>-8.7893567979335785E-9</v>
      </c>
      <c r="V141" s="32">
        <f>W60-'Платени (1)'!W60-'Платени (2)'!W60-'Платени (3)'!W60-'Платени (4)'!W60</f>
        <v>-5.5297277867794037E-9</v>
      </c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</row>
    <row r="142" spans="1:36" x14ac:dyDescent="0.2">
      <c r="A142" s="32">
        <f>B61-'Платени (1)'!B61-'Платени (2)'!B61-'Платени (3)'!B61-'Платени (4)'!B61</f>
        <v>0</v>
      </c>
      <c r="B142" s="32">
        <f>C61-'Платени (1)'!C61-'Платени (2)'!C61-'Платени (3)'!C61-'Платени (4)'!C61</f>
        <v>-1.0186340659856796E-10</v>
      </c>
      <c r="C142" s="32">
        <f>D61-'Платени (1)'!D61-'Платени (2)'!D61-'Платени (3)'!D61-'Платени (4)'!D61</f>
        <v>-1.4551915228366852E-10</v>
      </c>
      <c r="D142" s="32">
        <f>E61-'Платени (1)'!E61-'Платени (2)'!E61-'Платени (3)'!E61-'Платени (4)'!E61</f>
        <v>-4.9476511776447296E-10</v>
      </c>
      <c r="E142" s="32">
        <f>F61-'Платени (1)'!F61-'Платени (2)'!F61-'Платени (3)'!F61-'Платени (4)'!F61</f>
        <v>-4.6566128730773926E-10</v>
      </c>
      <c r="F142" s="32">
        <f>G61-'Платени (1)'!G61-'Платени (2)'!G61-'Платени (3)'!G61-'Платени (4)'!G61</f>
        <v>1.1641532182693481E-9</v>
      </c>
      <c r="G142" s="32">
        <f>H61-'Платени (1)'!H61-'Платени (2)'!H61-'Платени (3)'!H61-'Платени (4)'!H61</f>
        <v>-9.3132257461547852E-10</v>
      </c>
      <c r="H142" s="32">
        <f>I61-'Платени (1)'!I61-'Платени (2)'!I61-'Платени (3)'!I61-'Платени (4)'!I61</f>
        <v>-5.2386894822120667E-10</v>
      </c>
      <c r="I142" s="32">
        <f>J61-'Платени (1)'!J61-'Платени (2)'!J61-'Платени (3)'!J61-'Платени (4)'!J61</f>
        <v>-2.4447217583656311E-9</v>
      </c>
      <c r="J142" s="32">
        <f>K61-'Платени (1)'!K61-'Платени (2)'!K61-'Платени (3)'!K61-'Платени (4)'!K61</f>
        <v>3.14321368932724E-9</v>
      </c>
      <c r="K142" s="32">
        <f>L61-'Платени (1)'!L61-'Платени (2)'!L61-'Платени (3)'!L61-'Платени (4)'!L61</f>
        <v>2.2118911147117615E-9</v>
      </c>
      <c r="L142" s="32">
        <f>M61-'Платени (1)'!M61-'Платени (2)'!M61-'Платени (3)'!M61-'Платени (4)'!M61</f>
        <v>4.4237822294235229E-9</v>
      </c>
      <c r="M142" s="32">
        <f>N61-'Платени (1)'!N61-'Платени (2)'!N61-'Платени (3)'!N61-'Платени (4)'!N61</f>
        <v>2.5611370801925659E-9</v>
      </c>
      <c r="N142" s="32">
        <f>O61-'Платени (1)'!O61-'Платени (2)'!O61-'Платени (3)'!O61-'Платени (4)'!O61</f>
        <v>-1.280568540096283E-9</v>
      </c>
      <c r="O142" s="32">
        <f>P61-'Платени (1)'!P61-'Платени (2)'!P61-'Платени (3)'!P61-'Платени (4)'!P61</f>
        <v>-4.7730281949043274E-9</v>
      </c>
      <c r="P142" s="32">
        <f>Q61-'Платени (1)'!Q61-'Платени (2)'!Q61-'Платени (3)'!Q61-'Платени (4)'!Q61</f>
        <v>1.6298145055770874E-9</v>
      </c>
      <c r="Q142" s="32">
        <f>R61-'Платени (1)'!R61-'Платени (2)'!R61-'Платени (3)'!R61-'Платени (4)'!R61</f>
        <v>1.6298145055770874E-9</v>
      </c>
      <c r="R142" s="32">
        <f>S61-'Платени (1)'!S61-'Платени (2)'!S61-'Платени (3)'!S61-'Платени (4)'!S61</f>
        <v>8.3819031715393066E-9</v>
      </c>
      <c r="S142" s="32">
        <f>T61-'Платени (1)'!T61-'Платени (2)'!T61-'Платени (3)'!T61-'Платени (4)'!T61</f>
        <v>1.5832483768463135E-8</v>
      </c>
      <c r="T142" s="32">
        <f>U61-'Платени (1)'!U61-'Платени (2)'!U61-'Платени (3)'!U61-'Платени (4)'!U61</f>
        <v>3.7252902984619141E-9</v>
      </c>
      <c r="U142" s="32">
        <f>V61-'Платени (1)'!V61-'Платени (2)'!V61-'Платени (3)'!V61-'Платени (4)'!V61</f>
        <v>8.3819031715393066E-9</v>
      </c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</row>
    <row r="143" spans="1:36" x14ac:dyDescent="0.2">
      <c r="A143" s="32">
        <f>B62-'Платени (1)'!B62-'Платени (2)'!B62-'Платени (3)'!B62-'Платени (4)'!B62</f>
        <v>0</v>
      </c>
      <c r="B143" s="32">
        <f>C62-'Платени (1)'!C62-'Платени (2)'!C62-'Платени (3)'!C62-'Платени (4)'!C62</f>
        <v>1.1641532182693481E-10</v>
      </c>
      <c r="C143" s="32">
        <f>D62-'Платени (1)'!D62-'Платени (2)'!D62-'Платени (3)'!D62-'Платени (4)'!D62</f>
        <v>-2.0372681319713593E-10</v>
      </c>
      <c r="D143" s="32">
        <f>E62-'Платени (1)'!E62-'Платени (2)'!E62-'Платени (3)'!E62-'Платени (4)'!E62</f>
        <v>-5.6752469390630722E-10</v>
      </c>
      <c r="E143" s="32">
        <f>F62-'Платени (1)'!F62-'Платени (2)'!F62-'Платени (3)'!F62-'Платени (4)'!F62</f>
        <v>-3.3469405025243759E-9</v>
      </c>
      <c r="F143" s="32">
        <f>G62-'Платени (1)'!G62-'Платени (2)'!G62-'Платени (3)'!G62-'Платени (4)'!G62</f>
        <v>-1.862645149230957E-9</v>
      </c>
      <c r="G143" s="32">
        <f>H62-'Платени (1)'!H62-'Платени (2)'!H62-'Платени (3)'!H62-'Платени (4)'!H62</f>
        <v>0</v>
      </c>
      <c r="H143" s="32">
        <f>I62-'Платени (1)'!I62-'Платени (2)'!I62-'Платени (3)'!I62-'Платени (4)'!I62</f>
        <v>0</v>
      </c>
      <c r="I143" s="32">
        <f>J62-'Платени (1)'!J62-'Платени (2)'!J62-'Платени (3)'!J62-'Платени (4)'!J62</f>
        <v>0</v>
      </c>
      <c r="J143" s="32">
        <f>K62-'Платени (1)'!K62-'Платени (2)'!K62-'Платени (3)'!K62-'Платени (4)'!K62</f>
        <v>-3.4924596548080444E-9</v>
      </c>
      <c r="K143" s="32">
        <f>L62-'Платени (1)'!L62-'Платени (2)'!L62-'Платени (3)'!L62-'Платени (4)'!L62</f>
        <v>0</v>
      </c>
      <c r="L143" s="32">
        <f>M62-'Платени (1)'!M62-'Платени (2)'!M62-'Платени (3)'!M62-'Платени (4)'!M62</f>
        <v>0</v>
      </c>
      <c r="M143" s="32">
        <f>N62-'Платени (1)'!N62-'Платени (2)'!N62-'Платени (3)'!N62-'Платени (4)'!N62</f>
        <v>0</v>
      </c>
      <c r="N143" s="32">
        <f>O62-'Платени (1)'!O62-'Платени (2)'!O62-'Платени (3)'!O62-'Платени (4)'!O62</f>
        <v>0</v>
      </c>
      <c r="O143" s="32">
        <f>P62-'Платени (1)'!P62-'Платени (2)'!P62-'Платени (3)'!P62-'Платени (4)'!P62</f>
        <v>-9.0803951025009155E-9</v>
      </c>
      <c r="P143" s="32">
        <f>Q62-'Платени (1)'!Q62-'Платени (2)'!Q62-'Платени (3)'!Q62-'Платени (4)'!Q62</f>
        <v>6.9849193096160889E-9</v>
      </c>
      <c r="Q143" s="32">
        <f>R62-'Платени (1)'!R62-'Платени (2)'!R62-'Платени (3)'!R62-'Платени (4)'!R62</f>
        <v>0</v>
      </c>
      <c r="R143" s="32">
        <f>S62-'Платени (1)'!S62-'Платени (2)'!S62-'Платени (3)'!S62-'Платени (4)'!S62</f>
        <v>9.5460563898086548E-9</v>
      </c>
      <c r="S143" s="32">
        <f>T62-'Платени (1)'!T62-'Платени (2)'!T62-'Платени (3)'!T62-'Платени (4)'!T62</f>
        <v>0</v>
      </c>
      <c r="T143" s="32">
        <f>U62-'Платени (1)'!U62-'Платени (2)'!U62-'Платени (3)'!U62-'Платени (4)'!U62</f>
        <v>4.4237822294235229E-9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</row>
    <row r="144" spans="1:36" x14ac:dyDescent="0.2">
      <c r="A144" s="32">
        <f>B63-'Платени (1)'!B63-'Платени (2)'!B63-'Платени (3)'!B63-'Платени (4)'!B63</f>
        <v>0</v>
      </c>
      <c r="B144" s="32">
        <f>C63-'Платени (1)'!C63-'Платени (2)'!C63-'Платени (3)'!C63-'Платени (4)'!C63</f>
        <v>-1.0186340659856796E-10</v>
      </c>
      <c r="C144" s="32">
        <f>D63-'Платени (1)'!D63-'Платени (2)'!D63-'Платени (3)'!D63-'Платени (4)'!D63</f>
        <v>-1.8917489796876907E-10</v>
      </c>
      <c r="D144" s="32">
        <f>E63-'Платени (1)'!E63-'Платени (2)'!E63-'Платени (3)'!E63-'Платени (4)'!E63</f>
        <v>-2.4738255888223648E-10</v>
      </c>
      <c r="E144" s="32">
        <f>F63-'Платени (1)'!F63-'Платени (2)'!F63-'Платени (3)'!F63-'Платени (4)'!F63</f>
        <v>-5.9662852436304092E-10</v>
      </c>
      <c r="F144" s="32">
        <f>G63-'Платени (1)'!G63-'Платени (2)'!G63-'Платени (3)'!G63-'Платени (4)'!G63</f>
        <v>6.8394001573324203E-10</v>
      </c>
      <c r="G144" s="32">
        <f>H63-'Платени (1)'!H63-'Платени (2)'!H63-'Платени (3)'!H63-'Платени (4)'!H63</f>
        <v>-6.9849193096160889E-10</v>
      </c>
      <c r="H144" s="32">
        <f>I63-'Платени (1)'!I63-'Платени (2)'!I63-'Платени (3)'!I63-'Платени (4)'!I63</f>
        <v>1.1641532182693481E-9</v>
      </c>
      <c r="I144" s="32">
        <f>J63-'Платени (1)'!J63-'Платени (2)'!J63-'Платени (3)'!J63-'Платени (4)'!J63</f>
        <v>-2.9685907065868378E-9</v>
      </c>
      <c r="J144" s="32">
        <f>K63-'Платени (1)'!K63-'Платени (2)'!K63-'Платени (3)'!K63-'Платени (4)'!K63</f>
        <v>-1.862645149230957E-9</v>
      </c>
      <c r="K144" s="32">
        <f>L63-'Платени (1)'!L63-'Платени (2)'!L63-'Платени (3)'!L63-'Платени (4)'!L63</f>
        <v>1.3969838619232178E-9</v>
      </c>
      <c r="L144" s="32">
        <f>M63-'Платени (1)'!M63-'Платени (2)'!M63-'Платени (3)'!M63-'Платени (4)'!M63</f>
        <v>-1.862645149230957E-9</v>
      </c>
      <c r="M144" s="32">
        <f>N63-'Платени (1)'!N63-'Платени (2)'!N63-'Платени (3)'!N63-'Платени (4)'!N63</f>
        <v>0</v>
      </c>
      <c r="N144" s="32">
        <f>O63-'Платени (1)'!O63-'Платени (2)'!O63-'Платени (3)'!O63-'Платени (4)'!O63</f>
        <v>0</v>
      </c>
      <c r="O144" s="32">
        <f>P63-'Платени (1)'!P63-'Платени (2)'!P63-'Платени (3)'!P63-'Платени (4)'!P63</f>
        <v>2.9103830456733704E-9</v>
      </c>
      <c r="P144" s="32">
        <f>Q63-'Платени (1)'!Q63-'Платени (2)'!Q63-'Платени (3)'!Q63-'Платени (4)'!Q63</f>
        <v>0</v>
      </c>
      <c r="Q144" s="32">
        <f>R63-'Платени (1)'!R63-'Платени (2)'!R63-'Платени (3)'!R63-'Платени (4)'!R63</f>
        <v>0</v>
      </c>
      <c r="R144" s="32">
        <f>S63-'Платени (1)'!S63-'Платени (2)'!S63-'Платени (3)'!S63-'Платени (4)'!S63</f>
        <v>2.4447217583656311E-9</v>
      </c>
      <c r="S144" s="32">
        <f>T63-'Платени (1)'!T63-'Платени (2)'!T63-'Платени (3)'!T63-'Платени (4)'!T63</f>
        <v>8.9639797806739807E-9</v>
      </c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</row>
    <row r="145" spans="1:36" x14ac:dyDescent="0.2">
      <c r="A145" s="32">
        <f>B64-'Платени (1)'!B64-'Платени (2)'!B64-'Платени (3)'!B64-'Платени (4)'!B64</f>
        <v>-7.2759576141834259E-12</v>
      </c>
      <c r="B145" s="32">
        <f>C64-'Платени (1)'!C64-'Платени (2)'!C64-'Платени (3)'!C64-'Платени (4)'!C64</f>
        <v>-2.5465851649641991E-11</v>
      </c>
      <c r="C145" s="32">
        <f>D64-'Платени (1)'!D64-'Платени (2)'!D64-'Платени (3)'!D64-'Платени (4)'!D64</f>
        <v>1.8189894035458565E-11</v>
      </c>
      <c r="D145" s="32">
        <f>E64-'Платени (1)'!E64-'Платени (2)'!E64-'Платени (3)'!E64-'Платени (4)'!E64</f>
        <v>1.127773430198431E-10</v>
      </c>
      <c r="E145" s="32">
        <f>F64-'Платени (1)'!F64-'Платени (2)'!F64-'Платени (3)'!F64-'Платени (4)'!F64</f>
        <v>-4.7293724492192268E-10</v>
      </c>
      <c r="F145" s="32">
        <f>G64-'Платени (1)'!G64-'Платени (2)'!G64-'Платени (3)'!G64-'Платени (4)'!G64</f>
        <v>-1.8189894035458565E-10</v>
      </c>
      <c r="G145" s="32">
        <f>H64-'Платени (1)'!H64-'Платени (2)'!H64-'Платени (3)'!H64-'Платени (4)'!H64</f>
        <v>-5.3114490583539009E-10</v>
      </c>
      <c r="H145" s="32">
        <f>I64-'Платени (1)'!I64-'Платени (2)'!I64-'Платени (3)'!I64-'Платени (4)'!I64</f>
        <v>-5.2386894822120667E-10</v>
      </c>
      <c r="I145" s="32">
        <f>J64-'Платени (1)'!J64-'Платени (2)'!J64-'Платени (3)'!J64-'Платени (4)'!J64</f>
        <v>2.1536834537982941E-9</v>
      </c>
      <c r="J145" s="32">
        <f>K64-'Платени (1)'!K64-'Платени (2)'!K64-'Платени (3)'!K64-'Платени (4)'!K64</f>
        <v>-8.7311491370201111E-10</v>
      </c>
      <c r="K145" s="32">
        <f>L64-'Платени (1)'!L64-'Платени (2)'!L64-'Платени (3)'!L64-'Платени (4)'!L64</f>
        <v>2.9103830456733704E-10</v>
      </c>
      <c r="L145" s="32">
        <f>M64-'Платени (1)'!M64-'Платени (2)'!M64-'Платени (3)'!M64-'Платени (4)'!M64</f>
        <v>0</v>
      </c>
      <c r="M145" s="32">
        <f>N64-'Платени (1)'!N64-'Платени (2)'!N64-'Платени (3)'!N64-'Платени (4)'!N64</f>
        <v>-2.6193447411060333E-10</v>
      </c>
      <c r="N145" s="32">
        <f>O64-'Платени (1)'!O64-'Платени (2)'!O64-'Платени (3)'!O64-'Платени (4)'!O64</f>
        <v>5.8789737522602081E-9</v>
      </c>
      <c r="O145" s="32">
        <f>P64-'Платени (1)'!P64-'Платени (2)'!P64-'Платени (3)'!P64-'Платени (4)'!P64</f>
        <v>-5.7625584304332733E-9</v>
      </c>
      <c r="P145" s="32">
        <f>Q64-'Платени (1)'!Q64-'Платени (2)'!Q64-'Платени (3)'!Q64-'Платени (4)'!Q64</f>
        <v>4.0745362639427185E-9</v>
      </c>
      <c r="Q145" s="32">
        <f>R64-'Платени (1)'!R64-'Платени (2)'!R64-'Платени (3)'!R64-'Платени (4)'!R64</f>
        <v>-3.7252902984619141E-9</v>
      </c>
      <c r="R145" s="32">
        <f>S64-'Платени (1)'!S64-'Платени (2)'!S64-'Платени (3)'!S64-'Платени (4)'!S64</f>
        <v>0</v>
      </c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</row>
    <row r="146" spans="1:36" x14ac:dyDescent="0.2">
      <c r="A146" s="32">
        <f>B65-'Платени (1)'!B65-'Платени (2)'!B65-'Платени (3)'!B65-'Платени (4)'!B65</f>
        <v>0</v>
      </c>
      <c r="B146" s="32">
        <f>C65-'Платени (1)'!C65-'Платени (2)'!C65-'Платени (3)'!C65-'Платени (4)'!C65</f>
        <v>0</v>
      </c>
      <c r="C146" s="32">
        <f>D65-'Платени (1)'!D65-'Платени (2)'!D65-'Платени (3)'!D65-'Платени (4)'!D65</f>
        <v>1.0186340659856796E-10</v>
      </c>
      <c r="D146" s="32">
        <f>E65-'Платени (1)'!E65-'Платени (2)'!E65-'Платени (3)'!E65-'Платени (4)'!E65</f>
        <v>5.6024873629212379E-10</v>
      </c>
      <c r="E146" s="32">
        <f>F65-'Платени (1)'!F65-'Платени (2)'!F65-'Платени (3)'!F65-'Платени (4)'!F65</f>
        <v>-4.9476511776447296E-10</v>
      </c>
      <c r="F146" s="32">
        <f>G65-'Платени (1)'!G65-'Платени (2)'!G65-'Платени (3)'!G65-'Платени (4)'!G65</f>
        <v>0</v>
      </c>
      <c r="G146" s="32">
        <f>H65-'Платени (1)'!H65-'Платени (2)'!H65-'Платени (3)'!H65-'Платени (4)'!H65</f>
        <v>0</v>
      </c>
      <c r="H146" s="32">
        <f>I65-'Платени (1)'!I65-'Платени (2)'!I65-'Платени (3)'!I65-'Платени (4)'!I65</f>
        <v>0</v>
      </c>
      <c r="I146" s="32">
        <f>J65-'Платени (1)'!J65-'Платени (2)'!J65-'Платени (3)'!J65-'Платени (4)'!J65</f>
        <v>0</v>
      </c>
      <c r="J146" s="32">
        <f>K65-'Платени (1)'!K65-'Платени (2)'!K65-'Платени (3)'!K65-'Платени (4)'!K65</f>
        <v>0</v>
      </c>
      <c r="K146" s="32">
        <f>L65-'Платени (1)'!L65-'Платени (2)'!L65-'Платени (3)'!L65-'Платени (4)'!L65</f>
        <v>6.7520886659622192E-9</v>
      </c>
      <c r="L146" s="32">
        <f>M65-'Платени (1)'!M65-'Платени (2)'!M65-'Платени (3)'!M65-'Платени (4)'!M65</f>
        <v>-2.9103830456733704E-9</v>
      </c>
      <c r="M146" s="32">
        <f>N65-'Платени (1)'!N65-'Платени (2)'!N65-'Платени (3)'!N65-'Платени (4)'!N65</f>
        <v>4.5401975512504578E-9</v>
      </c>
      <c r="N146" s="32">
        <f>O65-'Платени (1)'!O65-'Платени (2)'!O65-'Платени (3)'!O65-'Платени (4)'!O65</f>
        <v>-4.8894435167312622E-9</v>
      </c>
      <c r="O146" s="32">
        <f>P65-'Платени (1)'!P65-'Платени (2)'!P65-'Платени (3)'!P65-'Платени (4)'!P65</f>
        <v>4.1909515857696533E-9</v>
      </c>
      <c r="P146" s="32">
        <f>Q65-'Платени (1)'!Q65-'Платени (2)'!Q65-'Платени (3)'!Q65-'Платени (4)'!Q65</f>
        <v>5.5879354476928711E-9</v>
      </c>
      <c r="Q146" s="32">
        <f>R65-'Платени (1)'!R65-'Платени (2)'!R65-'Платени (3)'!R65-'Платени (4)'!R65</f>
        <v>-6.28642737865448E-9</v>
      </c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</row>
    <row r="147" spans="1:36" x14ac:dyDescent="0.2">
      <c r="A147" s="32">
        <f>B66-'Платени (1)'!B66-'Платени (2)'!B66-'Платени (3)'!B66-'Платени (4)'!B66</f>
        <v>2.2737367544323206E-12</v>
      </c>
      <c r="B147" s="32">
        <f>C66-'Платени (1)'!C66-'Платени (2)'!C66-'Платени (3)'!C66-'Платени (4)'!C66</f>
        <v>6.1163518694229424E-11</v>
      </c>
      <c r="C147" s="32">
        <f>D66-'Платени (1)'!D66-'Платени (2)'!D66-'Платени (3)'!D66-'Платени (4)'!D66</f>
        <v>-3.5242919693700969E-11</v>
      </c>
      <c r="D147" s="32">
        <f>E66-'Платени (1)'!E66-'Платени (2)'!E66-'Платени (3)'!E66-'Платени (4)'!E66</f>
        <v>5.9662852436304092E-10</v>
      </c>
      <c r="E147" s="32">
        <f>F66-'Платени (1)'!F66-'Платени (2)'!F66-'Платени (3)'!F66-'Платени (4)'!F66</f>
        <v>-9.8953023552894592E-10</v>
      </c>
      <c r="F147" s="32">
        <f>G66-'Платени (1)'!G66-'Платени (2)'!G66-'Платени (3)'!G66-'Платени (4)'!G66</f>
        <v>-8.7311491370201111E-10</v>
      </c>
      <c r="G147" s="32">
        <f>H66-'Платени (1)'!H66-'Платени (2)'!H66-'Платени (3)'!H66-'Платени (4)'!H66</f>
        <v>-2.2118911147117615E-9</v>
      </c>
      <c r="H147" s="32">
        <f>I66-'Платени (1)'!I66-'Платени (2)'!I66-'Платени (3)'!I66-'Платени (4)'!I66</f>
        <v>-4.0745362639427185E-9</v>
      </c>
      <c r="I147" s="32">
        <f>J66-'Платени (1)'!J66-'Платени (2)'!J66-'Платени (3)'!J66-'Платени (4)'!J66</f>
        <v>-1.0477378964424133E-9</v>
      </c>
      <c r="J147" s="32">
        <f>K66-'Платени (1)'!K66-'Платени (2)'!K66-'Платени (3)'!K66-'Платени (4)'!K66</f>
        <v>3.6088749766349792E-9</v>
      </c>
      <c r="K147" s="32">
        <f>L66-'Платени (1)'!L66-'Платени (2)'!L66-'Платени (3)'!L66-'Платени (4)'!L66</f>
        <v>-2.6775524020195007E-9</v>
      </c>
      <c r="L147" s="32">
        <f>M66-'Платени (1)'!M66-'Платени (2)'!M66-'Платени (3)'!M66-'Платени (4)'!M66</f>
        <v>-1.9790604710578918E-9</v>
      </c>
      <c r="M147" s="32">
        <f>N66-'Платени (1)'!N66-'Платени (2)'!N66-'Платени (3)'!N66-'Платени (4)'!N66</f>
        <v>-8.7311491370201111E-9</v>
      </c>
      <c r="N147" s="32">
        <f>O66-'Платени (1)'!O66-'Платени (2)'!O66-'Платени (3)'!O66-'Платени (4)'!O66</f>
        <v>0</v>
      </c>
      <c r="O147" s="32">
        <f>P66-'Платени (1)'!P66-'Платени (2)'!P66-'Платени (3)'!P66-'Платени (4)'!P66</f>
        <v>-6.1700120568275452E-9</v>
      </c>
      <c r="P147" s="32">
        <f>Q66-'Платени (1)'!Q66-'Платени (2)'!Q66-'Платени (3)'!Q66-'Платени (4)'!Q66</f>
        <v>4.0745362639427185E-9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</row>
    <row r="148" spans="1:36" x14ac:dyDescent="0.2">
      <c r="A148" s="32">
        <f>B67-'Платени (1)'!B67-'Платени (2)'!B67-'Платени (3)'!B67-'Платени (4)'!B67</f>
        <v>0</v>
      </c>
      <c r="B148" s="32">
        <f>C67-'Платени (1)'!C67-'Платени (2)'!C67-'Платени (3)'!C67-'Платени (4)'!C67</f>
        <v>3.4924596548080444E-10</v>
      </c>
      <c r="C148" s="32">
        <f>D67-'Платени (1)'!D67-'Платени (2)'!D67-'Платени (3)'!D67-'Платени (4)'!D67</f>
        <v>-1.6007106751203537E-10</v>
      </c>
      <c r="D148" s="32">
        <f>E67-'Платени (1)'!E67-'Платени (2)'!E67-'Платени (3)'!E67-'Платени (4)'!E67</f>
        <v>8.149072527885437E-10</v>
      </c>
      <c r="E148" s="32">
        <f>F67-'Платени (1)'!F67-'Платени (2)'!F67-'Платени (3)'!F67-'Платени (4)'!F67</f>
        <v>-1.673470251262188E-9</v>
      </c>
      <c r="F148" s="32">
        <f>G67-'Платени (1)'!G67-'Платени (2)'!G67-'Платени (3)'!G67-'Платени (4)'!G67</f>
        <v>1.0477378964424133E-9</v>
      </c>
      <c r="G148" s="32">
        <f>H67-'Платени (1)'!H67-'Платени (2)'!H67-'Платени (3)'!H67-'Платени (4)'!H67</f>
        <v>1.0477378964424133E-9</v>
      </c>
      <c r="H148" s="32">
        <f>I67-'Платени (1)'!I67-'Платени (2)'!I67-'Платени (3)'!I67-'Платени (4)'!I67</f>
        <v>-4.1909515857696533E-9</v>
      </c>
      <c r="I148" s="32">
        <f>J67-'Платени (1)'!J67-'Платени (2)'!J67-'Платени (3)'!J67-'Платени (4)'!J67</f>
        <v>2.5029294192790985E-9</v>
      </c>
      <c r="J148" s="32">
        <f>K67-'Платени (1)'!K67-'Платени (2)'!K67-'Платени (3)'!K67-'Платени (4)'!K67</f>
        <v>0</v>
      </c>
      <c r="K148" s="32">
        <f>L67-'Платени (1)'!L67-'Платени (2)'!L67-'Платени (3)'!L67-'Платени (4)'!L67</f>
        <v>0</v>
      </c>
      <c r="L148" s="32">
        <f>M67-'Платени (1)'!M67-'Платени (2)'!M67-'Платени (3)'!M67-'Платени (4)'!M67</f>
        <v>2.7939677238464355E-9</v>
      </c>
      <c r="M148" s="32">
        <f>N67-'Платени (1)'!N67-'Платени (2)'!N67-'Платени (3)'!N67-'Платени (4)'!N67</f>
        <v>2.5029294192790985E-9</v>
      </c>
      <c r="N148" s="32">
        <f>O67-'Платени (1)'!O67-'Платени (2)'!O67-'Платени (3)'!O67-'Платени (4)'!O67</f>
        <v>5.005858838558197E-9</v>
      </c>
      <c r="O148" s="32">
        <f>P67-'Платени (1)'!P67-'Платени (2)'!P67-'Платени (3)'!P67-'Платени (4)'!P67</f>
        <v>0</v>
      </c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</row>
    <row r="149" spans="1:36" x14ac:dyDescent="0.2">
      <c r="A149" s="32">
        <f>B68-'Платени (1)'!B68-'Платени (2)'!B68-'Платени (3)'!B68-'Платени (4)'!B68</f>
        <v>0</v>
      </c>
      <c r="B149" s="32">
        <f>C68-'Платени (1)'!C68-'Платени (2)'!C68-'Платени (3)'!C68-'Платени (4)'!C68</f>
        <v>0</v>
      </c>
      <c r="C149" s="32">
        <f>D68-'Платени (1)'!D68-'Платени (2)'!D68-'Платени (3)'!D68-'Платени (4)'!D68</f>
        <v>-2.9103830456733704E-10</v>
      </c>
      <c r="D149" s="32">
        <f>E68-'Платени (1)'!E68-'Платени (2)'!E68-'Платени (3)'!E68-'Платени (4)'!E68</f>
        <v>9.3132257461547852E-10</v>
      </c>
      <c r="E149" s="32">
        <f>F68-'Платени (1)'!F68-'Платени (2)'!F68-'Платени (3)'!F68-'Платени (4)'!F68</f>
        <v>-2.6193447411060333E-10</v>
      </c>
      <c r="F149" s="32">
        <f>G68-'Платени (1)'!G68-'Платени (2)'!G68-'Платени (3)'!G68-'Платени (4)'!G68</f>
        <v>-1.076841726899147E-9</v>
      </c>
      <c r="G149" s="32">
        <f>H68-'Платени (1)'!H68-'Платени (2)'!H68-'Платени (3)'!H68-'Платени (4)'!H68</f>
        <v>8.440110832452774E-10</v>
      </c>
      <c r="H149" s="32">
        <f>I68-'Платени (1)'!I68-'Платени (2)'!I68-'Платени (3)'!I68-'Платени (4)'!I68</f>
        <v>-5.5297277867794037E-10</v>
      </c>
      <c r="I149" s="32">
        <f>J68-'Платени (1)'!J68-'Платени (2)'!J68-'Платени (3)'!J68-'Платени (4)'!J68</f>
        <v>1.8917489796876907E-9</v>
      </c>
      <c r="J149" s="32">
        <f>K68-'Платени (1)'!K68-'Платени (2)'!K68-'Платени (3)'!K68-'Платени (4)'!K68</f>
        <v>1.9208528101444244E-9</v>
      </c>
      <c r="K149" s="32">
        <f>L68-'Платени (1)'!L68-'Платени (2)'!L68-'Платени (3)'!L68-'Платени (4)'!L68</f>
        <v>-6.4028427004814148E-10</v>
      </c>
      <c r="L149" s="32">
        <f>M68-'Платени (1)'!M68-'Платени (2)'!M68-'Платени (3)'!M68-'Платени (4)'!M68</f>
        <v>3.434251993894577E-9</v>
      </c>
      <c r="M149" s="32">
        <f>N68-'Платени (1)'!N68-'Платени (2)'!N68-'Платени (3)'!N68-'Платени (4)'!N68</f>
        <v>2.2700987756252289E-9</v>
      </c>
      <c r="N149" s="32">
        <f>O68-'Платени (1)'!O68-'Платени (2)'!O68-'Платени (3)'!O68-'Платени (4)'!O68</f>
        <v>-2.7357600629329681E-9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</row>
    <row r="150" spans="1:36" x14ac:dyDescent="0.2">
      <c r="A150" s="32">
        <f>B69-'Платени (1)'!B69-'Платени (2)'!B69-'Платени (3)'!B69-'Платени (4)'!B69</f>
        <v>0</v>
      </c>
      <c r="B150" s="32">
        <f>C69-'Платени (1)'!C69-'Платени (2)'!C69-'Платени (3)'!C69-'Платени (4)'!C69</f>
        <v>0</v>
      </c>
      <c r="C150" s="32">
        <f>D69-'Платени (1)'!D69-'Платени (2)'!D69-'Платени (3)'!D69-'Платени (4)'!D69</f>
        <v>-1.4551915228366852E-10</v>
      </c>
      <c r="D150" s="32">
        <f>E69-'Платени (1)'!E69-'Платени (2)'!E69-'Платени (3)'!E69-'Платени (4)'!E69</f>
        <v>-6.4028427004814148E-10</v>
      </c>
      <c r="E150" s="32">
        <f>F69-'Платени (1)'!F69-'Платени (2)'!F69-'Платени (3)'!F69-'Платени (4)'!F69</f>
        <v>-3.0559021979570389E-10</v>
      </c>
      <c r="F150" s="32">
        <f>G69-'Платени (1)'!G69-'Платени (2)'!G69-'Платени (3)'!G69-'Платени (4)'!G69</f>
        <v>-5.2386894822120667E-10</v>
      </c>
      <c r="G150" s="32">
        <f>H69-'Платени (1)'!H69-'Платени (2)'!H69-'Платени (3)'!H69-'Платени (4)'!H69</f>
        <v>0</v>
      </c>
      <c r="H150" s="32">
        <f>I69-'Платени (1)'!I69-'Платени (2)'!I69-'Платени (3)'!I69-'Платени (4)'!I69</f>
        <v>-1.1641532182693481E-9</v>
      </c>
      <c r="I150" s="32">
        <f>J69-'Платени (1)'!J69-'Платени (2)'!J69-'Платени (3)'!J69-'Платени (4)'!J69</f>
        <v>-4.4819898903369904E-9</v>
      </c>
      <c r="J150" s="32">
        <f>K69-'Платени (1)'!K69-'Платени (2)'!K69-'Платени (3)'!K69-'Платени (4)'!K69</f>
        <v>-7.7998265624046326E-9</v>
      </c>
      <c r="K150" s="32">
        <f>L69-'Платени (1)'!L69-'Платени (2)'!L69-'Платени (3)'!L69-'Платени (4)'!L69</f>
        <v>1.0477378964424133E-9</v>
      </c>
      <c r="L150" s="32">
        <f>M69-'Платени (1)'!M69-'Платени (2)'!M69-'Платени (3)'!M69-'Платени (4)'!M69</f>
        <v>5.1804818212985992E-9</v>
      </c>
      <c r="M150" s="32">
        <f>N69-'Платени (1)'!N69-'Платени (2)'!N69-'Платени (3)'!N69-'Платени (4)'!N69</f>
        <v>0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</row>
    <row r="151" spans="1:36" x14ac:dyDescent="0.2">
      <c r="A151" s="32">
        <f>B70-'Платени (1)'!B70-'Платени (2)'!B70-'Платени (3)'!B70-'Платени (4)'!B70</f>
        <v>-1.1596057447604835E-11</v>
      </c>
      <c r="B151" s="32">
        <f>C70-'Платени (1)'!C70-'Платени (2)'!C70-'Платени (3)'!C70-'Платени (4)'!C70</f>
        <v>-1.8621904018800706E-10</v>
      </c>
      <c r="C151" s="32">
        <f>D70-'Платени (1)'!D70-'Платени (2)'!D70-'Платени (3)'!D70-'Платени (4)'!D70</f>
        <v>2.0736479200422764E-10</v>
      </c>
      <c r="D151" s="32">
        <f>E70-'Платени (1)'!E70-'Платени (2)'!E70-'Платени (3)'!E70-'Платени (4)'!E70</f>
        <v>8.149072527885437E-10</v>
      </c>
      <c r="E151" s="32">
        <f>F70-'Платени (1)'!F70-'Платени (2)'!F70-'Платени (3)'!F70-'Платени (4)'!F70</f>
        <v>-4.6566128730773926E-10</v>
      </c>
      <c r="F151" s="32">
        <f>G70-'Платени (1)'!G70-'Платени (2)'!G70-'Платени (3)'!G70-'Платени (4)'!G70</f>
        <v>0</v>
      </c>
      <c r="G151" s="32">
        <f>H70-'Платени (1)'!H70-'Платени (2)'!H70-'Платени (3)'!H70-'Платени (4)'!H70</f>
        <v>1.1641532182693481E-9</v>
      </c>
      <c r="H151" s="32">
        <f>I70-'Платени (1)'!I70-'Платени (2)'!I70-'Платени (3)'!I70-'Платени (4)'!I70</f>
        <v>0</v>
      </c>
      <c r="I151" s="32">
        <f>J70-'Платени (1)'!J70-'Платени (2)'!J70-'Платени (3)'!J70-'Платени (4)'!J70</f>
        <v>0</v>
      </c>
      <c r="J151" s="32">
        <f>K70-'Платени (1)'!K70-'Платени (2)'!K70-'Платени (3)'!K70-'Платени (4)'!K70</f>
        <v>0</v>
      </c>
      <c r="K151" s="32">
        <f>L70-'Платени (1)'!L70-'Платени (2)'!L70-'Платени (3)'!L70-'Платени (4)'!L70</f>
        <v>0</v>
      </c>
      <c r="L151" s="32">
        <f>M70-'Платени (1)'!M70-'Платени (2)'!M70-'Платени (3)'!M70-'Платени (4)'!M70</f>
        <v>-7.4505805969238281E-9</v>
      </c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</row>
    <row r="152" spans="1:36" x14ac:dyDescent="0.2">
      <c r="A152" s="32">
        <f>B71-'Платени (1)'!B71-'Платени (2)'!B71-'Платени (3)'!B71-'Платени (4)'!B71</f>
        <v>0</v>
      </c>
      <c r="B152" s="32">
        <f>C71-'Платени (1)'!C71-'Платени (2)'!C71-'Платени (3)'!C71-'Платени (4)'!C71</f>
        <v>-9.0949470177292824E-12</v>
      </c>
      <c r="C152" s="32">
        <f>D71-'Платени (1)'!D71-'Платени (2)'!D71-'Платени (3)'!D71-'Платени (4)'!D71</f>
        <v>4.3655745685100555E-10</v>
      </c>
      <c r="D152" s="32">
        <f>E71-'Платени (1)'!E71-'Платени (2)'!E71-'Платени (3)'!E71-'Платени (4)'!E71</f>
        <v>0</v>
      </c>
      <c r="E152" s="32">
        <f>F71-'Платени (1)'!F71-'Платени (2)'!F71-'Платени (3)'!F71-'Платени (4)'!F71</f>
        <v>-2.4010660126805305E-10</v>
      </c>
      <c r="F152" s="32">
        <f>G71-'Платени (1)'!G71-'Платени (2)'!G71-'Платени (3)'!G71-'Платени (4)'!G71</f>
        <v>-9.3859853222966194E-10</v>
      </c>
      <c r="G152" s="32">
        <f>H71-'Платени (1)'!H71-'Платени (2)'!H71-'Платени (3)'!H71-'Платени (4)'!H71</f>
        <v>-1.7535057850182056E-9</v>
      </c>
      <c r="H152" s="32">
        <f>I71-'Платени (1)'!I71-'Платени (2)'!I71-'Платени (3)'!I71-'Платени (4)'!I71</f>
        <v>9.2404661700129509E-10</v>
      </c>
      <c r="I152" s="32">
        <f>J71-'Платени (1)'!J71-'Платени (2)'!J71-'Платени (3)'!J71-'Платени (4)'!J71</f>
        <v>3.3687683753669262E-9</v>
      </c>
      <c r="J152" s="32">
        <f>K71-'Платени (1)'!K71-'Платени (2)'!K71-'Платени (3)'!K71-'Платени (4)'!K71</f>
        <v>5.7480065152049065E-10</v>
      </c>
      <c r="K152" s="32">
        <f>L71-'Платени (1)'!L71-'Платени (2)'!L71-'Платени (3)'!L71-'Платени (4)'!L71</f>
        <v>-5.056790541857481E-9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</row>
    <row r="153" spans="1:36" x14ac:dyDescent="0.2">
      <c r="A153" s="32">
        <f>B72-'Платени (1)'!B72-'Платени (2)'!B72-'Платени (3)'!B72-'Платени (4)'!B72</f>
        <v>-4.0643044485477731E-12</v>
      </c>
      <c r="B153" s="32">
        <f>C72-'Платени (1)'!C72-'Платени (2)'!C72-'Платени (3)'!C72-'Платени (4)'!C72</f>
        <v>-1.8616219676914625E-11</v>
      </c>
      <c r="C153" s="32">
        <f>D72-'Платени (1)'!D72-'Платени (2)'!D72-'Платени (3)'!D72-'Платени (4)'!D72</f>
        <v>4.6566128730773926E-10</v>
      </c>
      <c r="D153" s="32">
        <f>E72-'Платени (1)'!E72-'Платени (2)'!E72-'Платени (3)'!E72-'Платени (4)'!E72</f>
        <v>9.3132257461547852E-10</v>
      </c>
      <c r="E153" s="32">
        <f>F72-'Платени (1)'!F72-'Платени (2)'!F72-'Платени (3)'!F72-'Платени (4)'!F72</f>
        <v>0</v>
      </c>
      <c r="F153" s="32">
        <f>G72-'Платени (1)'!G72-'Платени (2)'!G72-'Платени (3)'!G72-'Платени (4)'!G72</f>
        <v>1.7462298274040222E-9</v>
      </c>
      <c r="G153" s="32">
        <f>H72-'Платени (1)'!H72-'Платени (2)'!H72-'Платени (3)'!H72-'Платени (4)'!H72</f>
        <v>0</v>
      </c>
      <c r="H153" s="32">
        <f>I72-'Платени (1)'!I72-'Платени (2)'!I72-'Платени (3)'!I72-'Платени (4)'!I72</f>
        <v>-8.149072527885437E-10</v>
      </c>
      <c r="I153" s="32">
        <f>J72-'Платени (1)'!J72-'Платени (2)'!J72-'Платени (3)'!J72-'Платени (4)'!J72</f>
        <v>-1.9790604710578918E-9</v>
      </c>
      <c r="J153" s="32">
        <f>K72-'Платени (1)'!K72-'Платени (2)'!K72-'Платени (3)'!K72-'Платени (4)'!K72</f>
        <v>1.280568540096283E-9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</row>
    <row r="154" spans="1:36" x14ac:dyDescent="0.2">
      <c r="A154" s="32">
        <f>B73-'Платени (1)'!B73-'Платени (2)'!B73-'Платени (3)'!B73-'Платени (4)'!B73</f>
        <v>1.8189894035458565E-12</v>
      </c>
      <c r="B154" s="32">
        <f>C73-'Платени (1)'!C73-'Платени (2)'!C73-'Платени (3)'!C73-'Платени (4)'!C73</f>
        <v>0</v>
      </c>
      <c r="C154" s="32">
        <f>D73-'Платени (1)'!D73-'Платени (2)'!D73-'Платени (3)'!D73-'Платени (4)'!D73</f>
        <v>-2.1100277081131935E-10</v>
      </c>
      <c r="D154" s="32">
        <f>E73-'Платени (1)'!E73-'Платени (2)'!E73-'Платени (3)'!E73-'Платени (4)'!E73</f>
        <v>-9.3132257461547852E-10</v>
      </c>
      <c r="E154" s="32">
        <f>F73-'Платени (1)'!F73-'Платени (2)'!F73-'Платени (3)'!F73-'Платени (4)'!F73</f>
        <v>8.149072527885437E-10</v>
      </c>
      <c r="F154" s="32">
        <f>G73-'Платени (1)'!G73-'Платени (2)'!G73-'Платени (3)'!G73-'Платени (4)'!G73</f>
        <v>5.8207660913467407E-10</v>
      </c>
      <c r="G154" s="32">
        <f>H73-'Платени (1)'!H73-'Платени (2)'!H73-'Платени (3)'!H73-'Платени (4)'!H73</f>
        <v>0</v>
      </c>
      <c r="H154" s="32">
        <f>I73-'Платени (1)'!I73-'Платени (2)'!I73-'Платени (3)'!I73-'Платени (4)'!I73</f>
        <v>-5.8207660913467407E-10</v>
      </c>
      <c r="I154" s="32">
        <f>J73-'Платени (1)'!J73-'Платени (2)'!J73-'Платени (3)'!J73-'Платени (4)'!J73</f>
        <v>1.0477378964424133E-9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</row>
    <row r="155" spans="1:36" x14ac:dyDescent="0.2">
      <c r="A155" s="32">
        <f>B74-'Платени (1)'!B74-'Платени (2)'!B74-'Платени (3)'!B74-'Платени (4)'!B74</f>
        <v>0</v>
      </c>
      <c r="B155" s="32">
        <f>C74-'Платени (1)'!C74-'Платени (2)'!C74-'Платени (3)'!C74-'Платени (4)'!C74</f>
        <v>2.3283064365386963E-10</v>
      </c>
      <c r="C155" s="32">
        <f>D74-'Платени (1)'!D74-'Платени (2)'!D74-'Платени (3)'!D74-'Платени (4)'!D74</f>
        <v>-2.9831426218152046E-10</v>
      </c>
      <c r="D155" s="32">
        <f>E74-'Платени (1)'!E74-'Платени (2)'!E74-'Платени (3)'!E74-'Платени (4)'!E74</f>
        <v>-1.2078089639544487E-9</v>
      </c>
      <c r="E155" s="32">
        <f>F74-'Платени (1)'!F74-'Платени (2)'!F74-'Платени (3)'!F74-'Платени (4)'!F74</f>
        <v>8.7311491370201111E-10</v>
      </c>
      <c r="F155" s="32">
        <f>G74-'Платени (1)'!G74-'Платени (2)'!G74-'Платени (3)'!G74-'Платени (4)'!G74</f>
        <v>-1.6298145055770874E-9</v>
      </c>
      <c r="G155" s="32">
        <f>H74-'Платени (1)'!H74-'Платени (2)'!H74-'Платени (3)'!H74-'Платени (4)'!H74</f>
        <v>-2.5029294192790985E-9</v>
      </c>
      <c r="H155" s="32">
        <f>I74-'Платени (1)'!I74-'Платени (2)'!I74-'Платени (3)'!I74-'Платени (4)'!I74</f>
        <v>3.2014213502407074E-9</v>
      </c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</row>
    <row r="156" spans="1:36" x14ac:dyDescent="0.2">
      <c r="A156" s="32">
        <f>B75-'Платени (1)'!B75-'Платени (2)'!B75-'Платени (3)'!B75-'Платени (4)'!B75</f>
        <v>0</v>
      </c>
      <c r="B156" s="32">
        <f>C75-'Платени (1)'!C75-'Платени (2)'!C75-'Платени (3)'!C75-'Платени (4)'!C75</f>
        <v>9.276845958083868E-11</v>
      </c>
      <c r="C156" s="32">
        <f>D75-'Платени (1)'!D75-'Платени (2)'!D75-'Платени (3)'!D75-'Платени (4)'!D75</f>
        <v>0</v>
      </c>
      <c r="D156" s="32">
        <f>E75-'Платени (1)'!E75-'Платени (2)'!E75-'Платени (3)'!E75-'Платени (4)'!E75</f>
        <v>0</v>
      </c>
      <c r="E156" s="32">
        <f>F75-'Платени (1)'!F75-'Платени (2)'!F75-'Платени (3)'!F75-'Платени (4)'!F75</f>
        <v>0</v>
      </c>
      <c r="F156" s="32">
        <f>G75-'Платени (1)'!G75-'Платени (2)'!G75-'Платени (3)'!G75-'Платени (4)'!G75</f>
        <v>2.6775524020195007E-9</v>
      </c>
      <c r="G156" s="32">
        <f>H75-'Платени (1)'!H75-'Платени (2)'!H75-'Платени (3)'!H75-'Платени (4)'!H75</f>
        <v>-1.280568540096283E-9</v>
      </c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</row>
    <row r="157" spans="1:36" x14ac:dyDescent="0.2">
      <c r="A157" s="32">
        <f>B76-'Платени (1)'!B76-'Платени (2)'!B76-'Платени (3)'!B76-'Платени (4)'!B76</f>
        <v>-1.0459189070388675E-11</v>
      </c>
      <c r="B157" s="32">
        <f>C76-'Платени (1)'!C76-'Платени (2)'!C76-'Платени (3)'!C76-'Платени (4)'!C76</f>
        <v>-1.2641976354643703E-10</v>
      </c>
      <c r="C157" s="32">
        <f>D76-'Платени (1)'!D76-'Платени (2)'!D76-'Платени (3)'!D76-'Платени (4)'!D76</f>
        <v>-1.8189894035458565E-10</v>
      </c>
      <c r="D157" s="32">
        <f>E76-'Платени (1)'!E76-'Платени (2)'!E76-'Платени (3)'!E76-'Платени (4)'!E76</f>
        <v>-6.4756022766232491E-10</v>
      </c>
      <c r="E157" s="32">
        <f>F76-'Платени (1)'!F76-'Платени (2)'!F76-'Платени (3)'!F76-'Платени (4)'!F76</f>
        <v>-1.4551915228366852E-10</v>
      </c>
      <c r="F157" s="32">
        <f>G76-'Платени (1)'!G76-'Платени (2)'!G76-'Платени (3)'!G76-'Платени (4)'!G76</f>
        <v>-3.7834979593753815E-10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</row>
    <row r="158" spans="1:36" x14ac:dyDescent="0.2">
      <c r="A158" s="32">
        <f>B77-'Платени (1)'!B77-'Платени (2)'!B77-'Платени (3)'!B77-'Платени (4)'!B77</f>
        <v>-1.5120349416974932E-11</v>
      </c>
      <c r="B158" s="32">
        <f>C77-'Платени (1)'!C77-'Платени (2)'!C77-'Платени (3)'!C77-'Платени (4)'!C77</f>
        <v>1.8189894035458565E-10</v>
      </c>
      <c r="C158" s="32">
        <f>D77-'Платени (1)'!D77-'Платени (2)'!D77-'Платени (3)'!D77-'Платени (4)'!D77</f>
        <v>2.8649083105847239E-11</v>
      </c>
      <c r="D158" s="32">
        <f>E77-'Платени (1)'!E77-'Платени (2)'!E77-'Платени (3)'!E77-'Платени (4)'!E77</f>
        <v>4.5838532969355583E-10</v>
      </c>
      <c r="E158" s="32">
        <f>F77-'Платени (1)'!F77-'Платени (2)'!F77-'Платени (3)'!F77-'Платени (4)'!F77</f>
        <v>5.6024873629212379E-10</v>
      </c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</row>
    <row r="159" spans="1:36" x14ac:dyDescent="0.2">
      <c r="A159" s="32">
        <f>B78-'Платени (1)'!B78-'Платени (2)'!B78-'Платени (3)'!B78-'Платени (4)'!B78</f>
        <v>-1.5120349416974932E-11</v>
      </c>
      <c r="B159" s="32">
        <f>C78-'Платени (1)'!C78-'Платени (2)'!C78-'Платени (3)'!C78-'Платени (4)'!C78</f>
        <v>0</v>
      </c>
      <c r="C159" s="32">
        <f>D78-'Платени (1)'!D78-'Платени (2)'!D78-'Платени (3)'!D78-'Платени (4)'!D78</f>
        <v>0</v>
      </c>
      <c r="D159" s="32">
        <f>E78-'Платени (1)'!E78-'Платени (2)'!E78-'Платени (3)'!E78-'Платени (4)'!E78</f>
        <v>0</v>
      </c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</row>
    <row r="160" spans="1:36" x14ac:dyDescent="0.2">
      <c r="A160" s="32">
        <f>B79-'Платени (1)'!B79-'Платени (2)'!B79-'Платени (3)'!B79-'Платени (4)'!B79</f>
        <v>0</v>
      </c>
      <c r="B160" s="32">
        <f>C79-'Платени (1)'!C79-'Платени (2)'!C79-'Платени (3)'!C79-'Платени (4)'!C79</f>
        <v>4.3655745685100555E-11</v>
      </c>
      <c r="C160" s="32">
        <f>D79-'Платени (1)'!D79-'Платени (2)'!D79-'Платени (3)'!D79-'Платени (4)'!D79</f>
        <v>3.155946615152061E-10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</row>
    <row r="161" spans="1:36" x14ac:dyDescent="0.2">
      <c r="A161" s="32">
        <f>B80-'Платени (1)'!B80-'Платени (2)'!B80-'Платени (3)'!B80-'Платени (4)'!B80</f>
        <v>0</v>
      </c>
      <c r="B161" s="32">
        <f>C80-'Платени (1)'!C80-'Платени (2)'!C80-'Платени (3)'!C80-'Платени (4)'!C80</f>
        <v>1.1186784831807017E-10</v>
      </c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</row>
    <row r="162" spans="1:36" x14ac:dyDescent="0.2">
      <c r="A162" s="32">
        <f>B81-'Платени (1)'!B81-'Платени (2)'!B81-'Платени (3)'!B81-'Платени (4)'!B81</f>
        <v>0</v>
      </c>
    </row>
    <row r="165" spans="1:36" x14ac:dyDescent="0.2">
      <c r="A165" s="32">
        <v>6.1118043959140778E-10</v>
      </c>
      <c r="B165" s="32">
        <v>-1.3387762010097504E-9</v>
      </c>
      <c r="C165" s="32">
        <v>1.5133991837501526E-9</v>
      </c>
      <c r="D165" s="32">
        <v>-2.2118911147117615E-9</v>
      </c>
      <c r="E165" s="32">
        <v>3.3760443329811096E-9</v>
      </c>
      <c r="F165" s="32">
        <v>3.4924596548080444E-10</v>
      </c>
      <c r="G165" s="32">
        <v>4.1909515857696533E-9</v>
      </c>
      <c r="H165" s="32">
        <v>5.4715201258659363E-9</v>
      </c>
      <c r="I165" s="32">
        <v>-2.3283064365386963E-10</v>
      </c>
      <c r="J165" s="32">
        <v>1.862645149230957E-9</v>
      </c>
      <c r="K165" s="32">
        <v>-1.0477378964424133E-9</v>
      </c>
      <c r="L165" s="32">
        <v>-4.6566128730773926E-10</v>
      </c>
      <c r="M165" s="32">
        <v>-5.5879354476928711E-9</v>
      </c>
      <c r="N165" s="32">
        <v>-2.3283064365386963E-9</v>
      </c>
      <c r="O165" s="32">
        <v>3.8417056202888489E-9</v>
      </c>
      <c r="P165" s="32">
        <v>-2.9103830456733704E-9</v>
      </c>
      <c r="Q165" s="32">
        <v>-6.0535967350006104E-9</v>
      </c>
      <c r="R165" s="32">
        <v>1.280568540096283E-9</v>
      </c>
      <c r="S165" s="32">
        <v>1.280568540096283E-9</v>
      </c>
      <c r="T165" s="32">
        <v>-9.42964106798172E-9</v>
      </c>
      <c r="U165" s="32">
        <v>-1.0826624929904938E-8</v>
      </c>
      <c r="V165" s="32">
        <v>8.149072527885437E-10</v>
      </c>
      <c r="W165" s="32">
        <v>-3.8417056202888489E-9</v>
      </c>
      <c r="X165" s="32">
        <v>1.1059455573558807E-8</v>
      </c>
      <c r="Y165" s="32">
        <v>-6.1700120568275452E-9</v>
      </c>
      <c r="Z165" s="32">
        <v>-5.8207660913467407E-10</v>
      </c>
      <c r="AA165" s="32">
        <v>-4.3073669075965881E-9</v>
      </c>
      <c r="AB165" s="32">
        <v>-5.7043507695198059E-9</v>
      </c>
      <c r="AC165" s="32">
        <v>-5.2386894822120667E-9</v>
      </c>
      <c r="AD165" s="32">
        <v>3.4924596548080444E-10</v>
      </c>
      <c r="AE165" s="32">
        <v>1.280568540096283E-9</v>
      </c>
      <c r="AF165" s="32">
        <v>3.6088749766349792E-9</v>
      </c>
      <c r="AG165" s="32">
        <v>4.7730281949043274E-9</v>
      </c>
      <c r="AH165" s="32">
        <v>1.9790604710578918E-9</v>
      </c>
      <c r="AI165" s="32">
        <v>-1.7462298274040222E-9</v>
      </c>
      <c r="AJ165" s="32">
        <v>5.7043507695198059E-9</v>
      </c>
    </row>
    <row r="166" spans="1:36" x14ac:dyDescent="0.2">
      <c r="A166" s="32">
        <v>3.637978807091713E-10</v>
      </c>
      <c r="B166" s="32">
        <v>-9.3132257461547852E-10</v>
      </c>
      <c r="C166" s="32">
        <v>5.8207660913467407E-10</v>
      </c>
      <c r="D166" s="32">
        <v>2.2118911147117615E-9</v>
      </c>
      <c r="E166" s="32">
        <v>1.5133991837501526E-9</v>
      </c>
      <c r="F166" s="32">
        <v>-2.2118911147117615E-9</v>
      </c>
      <c r="G166" s="32">
        <v>2.3283064365386963E-9</v>
      </c>
      <c r="H166" s="32">
        <v>3.4924596548080444E-9</v>
      </c>
      <c r="I166" s="32">
        <v>1.5133991837501526E-9</v>
      </c>
      <c r="J166" s="32">
        <v>2.0954757928848267E-9</v>
      </c>
      <c r="K166" s="32">
        <v>5.9371814131736755E-9</v>
      </c>
      <c r="L166" s="32">
        <v>4.5401975512504578E-9</v>
      </c>
      <c r="M166" s="32">
        <v>2.3283064365386963E-10</v>
      </c>
      <c r="N166" s="32">
        <v>1.7462298274040222E-9</v>
      </c>
      <c r="O166" s="32">
        <v>1.280568540096283E-9</v>
      </c>
      <c r="P166" s="32">
        <v>-6.0535967350006104E-9</v>
      </c>
      <c r="Q166" s="32">
        <v>2.7939677238464355E-9</v>
      </c>
      <c r="R166" s="32">
        <v>-1.2223608791828156E-8</v>
      </c>
      <c r="S166" s="32">
        <v>-5.2386894822120667E-9</v>
      </c>
      <c r="T166" s="32">
        <v>6.1700120568275452E-9</v>
      </c>
      <c r="U166" s="32">
        <v>5.8207660913467407E-10</v>
      </c>
      <c r="V166" s="32">
        <v>-4.0745362639427185E-9</v>
      </c>
      <c r="W166" s="32">
        <v>7.1013346314430237E-9</v>
      </c>
      <c r="X166" s="32">
        <v>6.6356733441352844E-9</v>
      </c>
      <c r="Y166" s="32">
        <v>5.7043507695198059E-9</v>
      </c>
      <c r="Z166" s="32">
        <v>1.3154931366443634E-8</v>
      </c>
      <c r="AA166" s="32">
        <v>1.0360963642597198E-8</v>
      </c>
      <c r="AB166" s="32">
        <v>1.4086253941059113E-8</v>
      </c>
      <c r="AC166" s="32">
        <v>6.6356733441352844E-9</v>
      </c>
      <c r="AD166" s="32">
        <v>1.0593794286251068E-8</v>
      </c>
      <c r="AE166" s="32">
        <v>-5.7043507695198059E-9</v>
      </c>
      <c r="AF166" s="32">
        <v>-3.0267983675003052E-9</v>
      </c>
      <c r="AG166" s="32">
        <v>-6.7520886659622192E-9</v>
      </c>
      <c r="AH166" s="32">
        <v>4.4237822294235229E-9</v>
      </c>
      <c r="AI166" s="32">
        <v>-6.9849193096160889E-10</v>
      </c>
      <c r="AJ166" s="32">
        <v>38639441.765235335</v>
      </c>
    </row>
    <row r="167" spans="1:36" x14ac:dyDescent="0.2">
      <c r="A167" s="32">
        <v>5.6752469390630722E-10</v>
      </c>
      <c r="B167" s="32">
        <v>-9.3132257461547852E-10</v>
      </c>
      <c r="C167" s="32">
        <v>-2.1536834537982941E-9</v>
      </c>
      <c r="D167" s="32">
        <v>1.280568540096283E-9</v>
      </c>
      <c r="E167" s="32">
        <v>3.6088749766349792E-9</v>
      </c>
      <c r="F167" s="32">
        <v>4.7730281949043274E-9</v>
      </c>
      <c r="G167" s="32">
        <v>1.6298145055770874E-9</v>
      </c>
      <c r="H167" s="32">
        <v>-1.0477378964424133E-9</v>
      </c>
      <c r="I167" s="32">
        <v>-1.862645149230957E-9</v>
      </c>
      <c r="J167" s="32">
        <v>-1.280568540096283E-9</v>
      </c>
      <c r="K167" s="32">
        <v>-1.3969838619232178E-9</v>
      </c>
      <c r="L167" s="32">
        <v>-2.4447217583656311E-9</v>
      </c>
      <c r="M167" s="32">
        <v>-3.9581209421157837E-9</v>
      </c>
      <c r="N167" s="32">
        <v>-3.2596290111541748E-9</v>
      </c>
      <c r="O167" s="32">
        <v>-3.3760443329811096E-9</v>
      </c>
      <c r="P167" s="32">
        <v>-3.3760443329811096E-9</v>
      </c>
      <c r="Q167" s="32">
        <v>-5.3551048040390015E-9</v>
      </c>
      <c r="R167" s="32">
        <v>-5.3551048040390015E-9</v>
      </c>
      <c r="S167" s="32">
        <v>-1.1408701539039612E-8</v>
      </c>
      <c r="T167" s="32">
        <v>-1.3969838619232178E-9</v>
      </c>
      <c r="U167" s="32">
        <v>2.3283064365386963E-9</v>
      </c>
      <c r="V167" s="32">
        <v>2.3283064365386963E-10</v>
      </c>
      <c r="W167" s="32">
        <v>-1.3969838619232178E-9</v>
      </c>
      <c r="X167" s="32">
        <v>3.7252902984619141E-9</v>
      </c>
      <c r="Y167" s="32">
        <v>-9.3132257461547852E-9</v>
      </c>
      <c r="Z167" s="32">
        <v>-1.862645149230957E-9</v>
      </c>
      <c r="AA167" s="32">
        <v>-3.7252902984619141E-9</v>
      </c>
      <c r="AB167" s="32">
        <v>-3.7252902984619141E-9</v>
      </c>
      <c r="AC167" s="32">
        <v>7.4505805969238281E-9</v>
      </c>
      <c r="AD167" s="32">
        <v>3.7252902984619141E-9</v>
      </c>
      <c r="AE167" s="32">
        <v>0</v>
      </c>
      <c r="AF167" s="32">
        <v>-3.7252902984619141E-9</v>
      </c>
      <c r="AG167" s="32">
        <v>-3.7252902984619141E-9</v>
      </c>
      <c r="AH167" s="32">
        <v>0</v>
      </c>
      <c r="AI167" s="32">
        <v>36011448.168792285</v>
      </c>
      <c r="AJ167" s="32">
        <v>36040614.265933976</v>
      </c>
    </row>
    <row r="168" spans="1:36" x14ac:dyDescent="0.2">
      <c r="A168" s="32">
        <v>-2.6193447411060333E-10</v>
      </c>
      <c r="B168" s="32">
        <v>-2.9103830456733704E-10</v>
      </c>
      <c r="C168" s="32">
        <v>-8.7311491370201111E-10</v>
      </c>
      <c r="D168" s="32">
        <v>-5.6461431086063385E-9</v>
      </c>
      <c r="E168" s="32">
        <v>-2.9103830456733704E-9</v>
      </c>
      <c r="F168" s="32">
        <v>-6.6356733441352844E-9</v>
      </c>
      <c r="G168" s="32">
        <v>6.9849193096160889E-10</v>
      </c>
      <c r="H168" s="32">
        <v>4.4237822294235229E-9</v>
      </c>
      <c r="I168" s="32">
        <v>2.3283064365386963E-10</v>
      </c>
      <c r="J168" s="32">
        <v>-2.7939677238464355E-9</v>
      </c>
      <c r="K168" s="32">
        <v>2.9103830456733704E-9</v>
      </c>
      <c r="L168" s="32">
        <v>-5.1222741603851318E-9</v>
      </c>
      <c r="M168" s="32">
        <v>-1.862645149230957E-9</v>
      </c>
      <c r="N168" s="32">
        <v>-3.3760443329811096E-9</v>
      </c>
      <c r="O168" s="32">
        <v>1.1641532182693481E-9</v>
      </c>
      <c r="P168" s="32">
        <v>1.1641532182693481E-10</v>
      </c>
      <c r="Q168" s="32">
        <v>-6.4028427004814148E-9</v>
      </c>
      <c r="R168" s="32">
        <v>-5.3551048040390015E-9</v>
      </c>
      <c r="S168" s="32">
        <v>9.3132257461547852E-9</v>
      </c>
      <c r="T168" s="32">
        <v>1.2107193470001221E-8</v>
      </c>
      <c r="U168" s="32">
        <v>3.3760443329811096E-9</v>
      </c>
      <c r="V168" s="32">
        <v>-1.0593794286251068E-8</v>
      </c>
      <c r="W168" s="32">
        <v>-7.9162418842315674E-9</v>
      </c>
      <c r="X168" s="32">
        <v>-3.7252902984619141E-9</v>
      </c>
      <c r="Y168" s="32">
        <v>-7.6834112405776978E-9</v>
      </c>
      <c r="Z168" s="32">
        <v>-8.0326572060585022E-9</v>
      </c>
      <c r="AA168" s="32">
        <v>-3.6088749766349792E-9</v>
      </c>
      <c r="AB168" s="32">
        <v>-1.9790604710578918E-9</v>
      </c>
      <c r="AC168" s="32">
        <v>1.7462298274040222E-9</v>
      </c>
      <c r="AD168" s="32">
        <v>-4.7730281949043274E-9</v>
      </c>
      <c r="AE168" s="32">
        <v>-1.0477378964424133E-9</v>
      </c>
      <c r="AF168" s="32">
        <v>5.7043507695198059E-9</v>
      </c>
      <c r="AG168" s="32">
        <v>-3.4924596548080444E-10</v>
      </c>
      <c r="AH168" s="32">
        <v>37390802.409292988</v>
      </c>
      <c r="AI168" s="32">
        <v>37427893.886902541</v>
      </c>
      <c r="AJ168" s="32">
        <v>37458207.180158548</v>
      </c>
    </row>
    <row r="169" spans="1:36" x14ac:dyDescent="0.2">
      <c r="A169" s="32">
        <v>2.0372681319713593E-10</v>
      </c>
      <c r="B169" s="32">
        <v>1.9790604710578918E-9</v>
      </c>
      <c r="C169" s="32">
        <v>2.5611370801925659E-9</v>
      </c>
      <c r="D169" s="32">
        <v>-2.4447217583656311E-9</v>
      </c>
      <c r="E169" s="32">
        <v>3.7252902984619141E-9</v>
      </c>
      <c r="F169" s="32">
        <v>1.6298145055770874E-9</v>
      </c>
      <c r="G169" s="32">
        <v>-3.14321368932724E-9</v>
      </c>
      <c r="H169" s="32">
        <v>-1.5133991837501526E-9</v>
      </c>
      <c r="I169" s="32">
        <v>1.1641532182693481E-9</v>
      </c>
      <c r="J169" s="32">
        <v>2.2118911147117615E-9</v>
      </c>
      <c r="K169" s="32">
        <v>-1.280568540096283E-9</v>
      </c>
      <c r="L169" s="32">
        <v>5.8207660913467407E-10</v>
      </c>
      <c r="M169" s="32">
        <v>-4.0745362639427185E-9</v>
      </c>
      <c r="N169" s="32">
        <v>-3.14321368932724E-9</v>
      </c>
      <c r="O169" s="32">
        <v>5.7043507695198059E-9</v>
      </c>
      <c r="P169" s="32">
        <v>-1.7462298274040222E-9</v>
      </c>
      <c r="Q169" s="32">
        <v>-2.4447217583656311E-9</v>
      </c>
      <c r="R169" s="32">
        <v>4.0745362639427185E-9</v>
      </c>
      <c r="S169" s="32">
        <v>-5.9371814131736755E-9</v>
      </c>
      <c r="T169" s="32">
        <v>8.149072527885437E-10</v>
      </c>
      <c r="U169" s="32">
        <v>-2.7939677238464355E-9</v>
      </c>
      <c r="V169" s="32">
        <v>9.3132257461547852E-10</v>
      </c>
      <c r="W169" s="32">
        <v>3.6088749766349792E-9</v>
      </c>
      <c r="X169" s="32">
        <v>-9.0803951025009155E-9</v>
      </c>
      <c r="Y169" s="32">
        <v>-5.3551048040390015E-9</v>
      </c>
      <c r="Z169" s="32">
        <v>4.8894435167312622E-9</v>
      </c>
      <c r="AA169" s="32">
        <v>8.6147338151931763E-9</v>
      </c>
      <c r="AB169" s="32">
        <v>4.8894435167312622E-9</v>
      </c>
      <c r="AC169" s="32">
        <v>1.1641532182693481E-9</v>
      </c>
      <c r="AD169" s="32">
        <v>4.8894435167312622E-9</v>
      </c>
      <c r="AE169" s="32">
        <v>4.8894435167312622E-9</v>
      </c>
      <c r="AF169" s="32">
        <v>4.8894435167312622E-9</v>
      </c>
      <c r="AG169" s="32">
        <v>37345744.643503048</v>
      </c>
      <c r="AH169" s="32">
        <v>37364244.87810044</v>
      </c>
      <c r="AI169" s="32">
        <v>37401310.010779947</v>
      </c>
      <c r="AJ169" s="32">
        <v>37431601.773440748</v>
      </c>
    </row>
    <row r="170" spans="1:36" x14ac:dyDescent="0.2">
      <c r="A170" s="32">
        <v>-2.1827872842550278E-10</v>
      </c>
      <c r="B170" s="32">
        <v>-1.3387762010097504E-9</v>
      </c>
      <c r="C170" s="32">
        <v>1.4551915228366852E-9</v>
      </c>
      <c r="D170" s="32">
        <v>3.6670826375484467E-9</v>
      </c>
      <c r="E170" s="32">
        <v>3.0267983675003052E-9</v>
      </c>
      <c r="F170" s="32">
        <v>5.8207660913467407E-10</v>
      </c>
      <c r="G170" s="32">
        <v>7.5669959187507629E-9</v>
      </c>
      <c r="H170" s="32">
        <v>5.5879354476928711E-9</v>
      </c>
      <c r="I170" s="32">
        <v>-4.5401975512504578E-9</v>
      </c>
      <c r="J170" s="32">
        <v>3.4924596548080444E-10</v>
      </c>
      <c r="K170" s="32">
        <v>-7.7998265624046326E-9</v>
      </c>
      <c r="L170" s="32">
        <v>-2.9103830456733704E-9</v>
      </c>
      <c r="M170" s="32">
        <v>-6.9849193096160889E-9</v>
      </c>
      <c r="N170" s="32">
        <v>2.3283064365386963E-10</v>
      </c>
      <c r="O170" s="32">
        <v>5.4715201258659363E-9</v>
      </c>
      <c r="P170" s="32">
        <v>-6.28642737865448E-9</v>
      </c>
      <c r="Q170" s="32">
        <v>5.1222741603851318E-9</v>
      </c>
      <c r="R170" s="32">
        <v>5.005858838558197E-9</v>
      </c>
      <c r="S170" s="32">
        <v>-8.4983184933662415E-9</v>
      </c>
      <c r="T170" s="32">
        <v>8.149072527885437E-10</v>
      </c>
      <c r="U170" s="32">
        <v>-4.7730281949043274E-9</v>
      </c>
      <c r="V170" s="32">
        <v>-9.6624717116355896E-9</v>
      </c>
      <c r="W170" s="32">
        <v>-1.1641532182693481E-10</v>
      </c>
      <c r="X170" s="32">
        <v>-8.9639797806739807E-9</v>
      </c>
      <c r="Y170" s="32">
        <v>-7.5669959187507629E-9</v>
      </c>
      <c r="Z170" s="32">
        <v>1.9790604710578918E-9</v>
      </c>
      <c r="AA170" s="32">
        <v>5.7043507695198059E-9</v>
      </c>
      <c r="AB170" s="32">
        <v>5.7043507695198059E-9</v>
      </c>
      <c r="AC170" s="32">
        <v>9.42964106798172E-9</v>
      </c>
      <c r="AD170" s="32">
        <v>-1.0477378964424133E-9</v>
      </c>
      <c r="AE170" s="32">
        <v>2.6775524020195007E-9</v>
      </c>
      <c r="AF170" s="32">
        <v>41146479.184759058</v>
      </c>
      <c r="AG170" s="32">
        <v>41173247.920677438</v>
      </c>
      <c r="AH170" s="32">
        <v>41193644.213560075</v>
      </c>
      <c r="AI170" s="32">
        <v>41234508.090063117</v>
      </c>
      <c r="AJ170" s="32">
        <v>41267904.405115694</v>
      </c>
    </row>
    <row r="171" spans="1:36" x14ac:dyDescent="0.2">
      <c r="A171" s="32">
        <v>2.0372681319713593E-10</v>
      </c>
      <c r="B171" s="32">
        <v>-2.3283064365386963E-10</v>
      </c>
      <c r="C171" s="32">
        <v>4.6566128730773926E-10</v>
      </c>
      <c r="D171" s="32">
        <v>8.149072527885437E-10</v>
      </c>
      <c r="E171" s="32">
        <v>-5.1222741603851318E-9</v>
      </c>
      <c r="F171" s="32">
        <v>-2.5611370801925659E-9</v>
      </c>
      <c r="G171" s="32">
        <v>-5.8207660913467407E-10</v>
      </c>
      <c r="H171" s="32">
        <v>1.6298145055770874E-9</v>
      </c>
      <c r="I171" s="32">
        <v>-6.6356733441352844E-9</v>
      </c>
      <c r="J171" s="32">
        <v>-5.1386450650170445E-11</v>
      </c>
      <c r="K171" s="32">
        <v>-3.8930920709390193E-9</v>
      </c>
      <c r="L171" s="32">
        <v>-3.8930920709390193E-9</v>
      </c>
      <c r="M171" s="32">
        <v>-1.0991243470925838E-9</v>
      </c>
      <c r="N171" s="32">
        <v>5.5365489970427006E-9</v>
      </c>
      <c r="O171" s="32">
        <v>6.9335328589659184E-9</v>
      </c>
      <c r="P171" s="32">
        <v>6.9335328589659184E-9</v>
      </c>
      <c r="Q171" s="32">
        <v>-2.1468622435349971E-9</v>
      </c>
      <c r="R171" s="32">
        <v>1.578428054926917E-9</v>
      </c>
      <c r="S171" s="32">
        <v>-5.170477379579097E-10</v>
      </c>
      <c r="T171" s="32">
        <v>-2.8421709430404007E-10</v>
      </c>
      <c r="U171" s="32">
        <v>-5.1736606110353023E-9</v>
      </c>
      <c r="V171" s="32">
        <v>-4.4751686800736934E-9</v>
      </c>
      <c r="W171" s="32">
        <v>2.9754119168501347E-9</v>
      </c>
      <c r="X171" s="32">
        <v>2.9754119168501347E-9</v>
      </c>
      <c r="Y171" s="32">
        <v>5.303718353388831E-9</v>
      </c>
      <c r="Z171" s="32">
        <v>9.0290086518507451E-9</v>
      </c>
      <c r="AA171" s="32">
        <v>2.2769199858885258E-9</v>
      </c>
      <c r="AB171" s="32">
        <v>2.2769199858885258E-9</v>
      </c>
      <c r="AC171" s="32">
        <v>-8.8989509094972163E-9</v>
      </c>
      <c r="AD171" s="32">
        <v>-5.1736606110353023E-9</v>
      </c>
      <c r="AE171" s="32">
        <v>36016961.086644441</v>
      </c>
      <c r="AF171" s="32">
        <v>36038008.617412917</v>
      </c>
      <c r="AG171" s="32">
        <v>36061453.926824979</v>
      </c>
      <c r="AH171" s="32">
        <v>36079317.952939272</v>
      </c>
      <c r="AI171" s="32">
        <v>36115108.444926322</v>
      </c>
      <c r="AJ171" s="32">
        <v>36144358.497749805</v>
      </c>
    </row>
    <row r="172" spans="1:36" x14ac:dyDescent="0.2">
      <c r="A172" s="32">
        <v>-1.8189894035458565E-11</v>
      </c>
      <c r="B172" s="32">
        <v>-1.4879333321005106E-9</v>
      </c>
      <c r="C172" s="32">
        <v>-1.4438228390645236E-10</v>
      </c>
      <c r="D172" s="32">
        <v>-1.3085355021758005E-9</v>
      </c>
      <c r="E172" s="32">
        <v>3.7948666431475431E-10</v>
      </c>
      <c r="F172" s="32">
        <v>3.212790034012869E-10</v>
      </c>
      <c r="G172" s="32">
        <v>9.0335561253596097E-10</v>
      </c>
      <c r="H172" s="32">
        <v>-5.1502411224646494E-9</v>
      </c>
      <c r="I172" s="32">
        <v>1.3048065738985315E-8</v>
      </c>
      <c r="J172" s="32">
        <v>-1.2969394447281957E-9</v>
      </c>
      <c r="K172" s="32">
        <v>-4.5565684558823705E-9</v>
      </c>
      <c r="L172" s="32">
        <v>-3.0449882615357637E-9</v>
      </c>
      <c r="M172" s="32">
        <v>-9.0985849965363741E-9</v>
      </c>
      <c r="N172" s="32">
        <v>-3.2796378945931792E-9</v>
      </c>
      <c r="O172" s="32">
        <v>1.1388692655600607E-8</v>
      </c>
      <c r="P172" s="32">
        <v>5.5697455536574125E-9</v>
      </c>
      <c r="Q172" s="32">
        <v>4.4565240386873484E-10</v>
      </c>
      <c r="R172" s="32">
        <v>-1.4151737559586763E-9</v>
      </c>
      <c r="S172" s="32">
        <v>1.1441443348303437E-9</v>
      </c>
      <c r="T172" s="32">
        <v>4.8694346332922578E-9</v>
      </c>
      <c r="U172" s="32">
        <v>-7.9362507676705718E-9</v>
      </c>
      <c r="V172" s="32">
        <v>-7.0049281930550933E-9</v>
      </c>
      <c r="W172" s="32">
        <v>-3.9781298255547881E-9</v>
      </c>
      <c r="X172" s="32">
        <v>-9.1004039859399199E-9</v>
      </c>
      <c r="Y172" s="32">
        <v>-4.4437911128625274E-9</v>
      </c>
      <c r="Z172" s="32">
        <v>-4.4437911128625274E-9</v>
      </c>
      <c r="AA172" s="32">
        <v>-5.3751136874780059E-9</v>
      </c>
      <c r="AB172" s="32">
        <v>2.1282176021486521E-10</v>
      </c>
      <c r="AC172" s="32">
        <v>-4.2109604692086577E-9</v>
      </c>
      <c r="AD172" s="32">
        <v>42017582.078494959</v>
      </c>
      <c r="AE172" s="32">
        <v>42079683.618060321</v>
      </c>
      <c r="AF172" s="32">
        <v>42104274.07236179</v>
      </c>
      <c r="AG172" s="32">
        <v>42131665.922551863</v>
      </c>
      <c r="AH172" s="32">
        <v>42152536.99396807</v>
      </c>
      <c r="AI172" s="32">
        <v>42194352.087021776</v>
      </c>
      <c r="AJ172" s="32">
        <v>42228525.791062571</v>
      </c>
    </row>
    <row r="173" spans="1:36" x14ac:dyDescent="0.2">
      <c r="A173" s="32">
        <v>8.80845618667081E-10</v>
      </c>
      <c r="B173" s="32">
        <v>-2.5083863874897361E-9</v>
      </c>
      <c r="C173" s="32">
        <v>1.2623786460608244E-9</v>
      </c>
      <c r="D173" s="32">
        <v>-1.1714291758835316E-9</v>
      </c>
      <c r="E173" s="32">
        <v>-2.4811015464365482E-9</v>
      </c>
      <c r="F173" s="32">
        <v>-2.724846126511693E-9</v>
      </c>
      <c r="G173" s="32">
        <v>3.7107383832335472E-10</v>
      </c>
      <c r="H173" s="32">
        <v>-1.4915713109076023E-9</v>
      </c>
      <c r="I173" s="32">
        <v>-5.3332769311964512E-9</v>
      </c>
      <c r="J173" s="32">
        <v>7.2977854870259762E-9</v>
      </c>
      <c r="K173" s="32">
        <v>-1.9208528101444244E-9</v>
      </c>
      <c r="L173" s="32">
        <v>-6.4028427004814148E-10</v>
      </c>
      <c r="M173" s="32">
        <v>-4.1763996705412865E-9</v>
      </c>
      <c r="N173" s="32">
        <v>3.0995579436421394E-9</v>
      </c>
      <c r="O173" s="32">
        <v>-4.71482053399086E-9</v>
      </c>
      <c r="P173" s="32">
        <v>-1.4406396076083183E-9</v>
      </c>
      <c r="Q173" s="32">
        <v>-5.6461431086063385E-9</v>
      </c>
      <c r="R173" s="32">
        <v>-1.2078089639544487E-9</v>
      </c>
      <c r="S173" s="32">
        <v>3.4488039091229439E-9</v>
      </c>
      <c r="T173" s="32">
        <v>1.6254489310085773E-8</v>
      </c>
      <c r="U173" s="32">
        <v>1.0666553862392902E-8</v>
      </c>
      <c r="V173" s="32">
        <v>3.2159732654690742E-9</v>
      </c>
      <c r="W173" s="32">
        <v>6.9412635639309883E-9</v>
      </c>
      <c r="X173" s="32">
        <v>9.7352312877774239E-9</v>
      </c>
      <c r="Y173" s="32">
        <v>-1.4406396076083183E-9</v>
      </c>
      <c r="Z173" s="32">
        <v>9.7352312877774239E-9</v>
      </c>
      <c r="AA173" s="32">
        <v>3.6816345527768135E-9</v>
      </c>
      <c r="AB173" s="32">
        <v>-3.7689460441470146E-9</v>
      </c>
      <c r="AC173" s="32">
        <v>44183719.057673775</v>
      </c>
      <c r="AD173" s="32">
        <v>44395991.950991005</v>
      </c>
      <c r="AE173" s="32">
        <v>44461608.755059771</v>
      </c>
      <c r="AF173" s="32">
        <v>44487591.154741876</v>
      </c>
      <c r="AG173" s="32">
        <v>44516533.523636155</v>
      </c>
      <c r="AH173" s="32">
        <v>44538586.004354142</v>
      </c>
      <c r="AI173" s="32">
        <v>44582768.045366742</v>
      </c>
      <c r="AJ173" s="32">
        <v>44618876.155697703</v>
      </c>
    </row>
    <row r="174" spans="1:36" x14ac:dyDescent="0.2">
      <c r="A174" s="32">
        <v>1.3842509360983968E-9</v>
      </c>
      <c r="B174" s="32">
        <v>-8.7675289250910282E-10</v>
      </c>
      <c r="C174" s="32">
        <v>-2.1973391994833946E-9</v>
      </c>
      <c r="D174" s="32">
        <v>1.5861587598919868E-9</v>
      </c>
      <c r="E174" s="32">
        <v>-4.3510226532816887E-9</v>
      </c>
      <c r="F174" s="32">
        <v>-6.2573235481977463E-10</v>
      </c>
      <c r="G174" s="32">
        <v>3.9581209421157837E-9</v>
      </c>
      <c r="H174" s="32">
        <v>-3.3614924177527428E-9</v>
      </c>
      <c r="I174" s="32">
        <v>-3.7980498746037483E-9</v>
      </c>
      <c r="J174" s="32">
        <v>-5.7625584304332733E-9</v>
      </c>
      <c r="K174" s="32">
        <v>-1.8044374883174896E-9</v>
      </c>
      <c r="L174" s="32">
        <v>1.1859810911118984E-8</v>
      </c>
      <c r="M174" s="32">
        <v>-1.7462298274040222E-10</v>
      </c>
      <c r="N174" s="32">
        <v>-4.1036400943994522E-9</v>
      </c>
      <c r="O174" s="32">
        <v>3.0850060284137726E-9</v>
      </c>
      <c r="P174" s="32">
        <v>-7.1304384618997574E-9</v>
      </c>
      <c r="Q174" s="32">
        <v>-1.2223608791828156E-9</v>
      </c>
      <c r="R174" s="32">
        <v>-5.5297277867794037E-9</v>
      </c>
      <c r="S174" s="32">
        <v>-8.2072801887989044E-9</v>
      </c>
      <c r="T174" s="32">
        <v>-6.3446350395679474E-9</v>
      </c>
      <c r="U174" s="32">
        <v>-3.0850060284137726E-9</v>
      </c>
      <c r="V174" s="32">
        <v>-1.4886609278619289E-8</v>
      </c>
      <c r="W174" s="32">
        <v>-8.5274223238229752E-9</v>
      </c>
      <c r="X174" s="32">
        <v>-8.7602529674768448E-9</v>
      </c>
      <c r="Y174" s="32">
        <v>5.6752469390630722E-9</v>
      </c>
      <c r="Z174" s="32">
        <v>-1.7753336578607559E-9</v>
      </c>
      <c r="AA174" s="32">
        <v>-1.7753336578607559E-9</v>
      </c>
      <c r="AB174" s="32">
        <v>43098956.56707564</v>
      </c>
      <c r="AC174" s="32">
        <v>43449221.910143554</v>
      </c>
      <c r="AD174" s="32">
        <v>43657966.041329287</v>
      </c>
      <c r="AE174" s="32">
        <v>43722492.050950542</v>
      </c>
      <c r="AF174" s="32">
        <v>43748042.526863903</v>
      </c>
      <c r="AG174" s="32">
        <v>43776503.766332023</v>
      </c>
      <c r="AH174" s="32">
        <v>43798189.653098017</v>
      </c>
      <c r="AI174" s="32">
        <v>43841637.224858418</v>
      </c>
      <c r="AJ174" s="32">
        <v>43877145.084585622</v>
      </c>
    </row>
    <row r="175" spans="1:36" x14ac:dyDescent="0.2">
      <c r="A175" s="32">
        <v>-7.6397554948925972E-11</v>
      </c>
      <c r="B175" s="32">
        <v>2.3283064365386963E-10</v>
      </c>
      <c r="C175" s="32">
        <v>3.4924596548080444E-10</v>
      </c>
      <c r="D175" s="32">
        <v>-1.1641532182693481E-10</v>
      </c>
      <c r="E175" s="32">
        <v>5.4715201258659363E-9</v>
      </c>
      <c r="F175" s="32">
        <v>4.0745362639427185E-9</v>
      </c>
      <c r="G175" s="32">
        <v>2.7939677238464355E-9</v>
      </c>
      <c r="H175" s="32">
        <v>4.0745362639427185E-9</v>
      </c>
      <c r="I175" s="32">
        <v>-3.9581209421157837E-9</v>
      </c>
      <c r="J175" s="32">
        <v>4.9476511776447296E-9</v>
      </c>
      <c r="K175" s="32">
        <v>1.8044374883174896E-9</v>
      </c>
      <c r="L175" s="32">
        <v>1.257285475730896E-8</v>
      </c>
      <c r="M175" s="32">
        <v>1.2863893061876297E-8</v>
      </c>
      <c r="N175" s="32">
        <v>8.7893567979335785E-9</v>
      </c>
      <c r="O175" s="32">
        <v>9.7788870334625244E-9</v>
      </c>
      <c r="P175" s="32">
        <v>2.2118911147117615E-9</v>
      </c>
      <c r="Q175" s="32">
        <v>3.3760443329811096E-9</v>
      </c>
      <c r="R175" s="32">
        <v>-3.6088749766349792E-9</v>
      </c>
      <c r="S175" s="32">
        <v>-3.4924596548080444E-10</v>
      </c>
      <c r="T175" s="32">
        <v>-3.4924596548080444E-10</v>
      </c>
      <c r="U175" s="32">
        <v>-7.9744495451450348E-9</v>
      </c>
      <c r="V175" s="32">
        <v>-5.2386894822120667E-10</v>
      </c>
      <c r="W175" s="32">
        <v>-9.8953023552894592E-10</v>
      </c>
      <c r="X175" s="32">
        <v>-9.8953023552894592E-10</v>
      </c>
      <c r="Y175" s="32">
        <v>-6.3446350395679474E-9</v>
      </c>
      <c r="Z175" s="32">
        <v>3.8417056202888489E-9</v>
      </c>
      <c r="AA175" s="32">
        <v>43063233.877105005</v>
      </c>
      <c r="AB175" s="32">
        <v>43150206.762968972</v>
      </c>
      <c r="AC175" s="32">
        <v>43500888.616525233</v>
      </c>
      <c r="AD175" s="32">
        <v>43709880.971298426</v>
      </c>
      <c r="AE175" s="32">
        <v>43774483.710634194</v>
      </c>
      <c r="AF175" s="32">
        <v>43800064.569345661</v>
      </c>
      <c r="AG175" s="32">
        <v>43828559.652883671</v>
      </c>
      <c r="AH175" s="32">
        <v>43850271.326954819</v>
      </c>
      <c r="AI175" s="32">
        <v>43893770.563459359</v>
      </c>
      <c r="AJ175" s="32">
        <v>43929320.646593153</v>
      </c>
    </row>
    <row r="176" spans="1:36" x14ac:dyDescent="0.2">
      <c r="A176" s="32">
        <v>6.184563972055912E-10</v>
      </c>
      <c r="B176" s="32">
        <v>2.1420305529318284E-9</v>
      </c>
      <c r="C176" s="32">
        <v>-1.4086367627896834E-9</v>
      </c>
      <c r="D176" s="32">
        <v>5.1688289204321336E-9</v>
      </c>
      <c r="E176" s="32">
        <v>5.518074885912938E-9</v>
      </c>
      <c r="F176" s="32">
        <v>-4.3772274693765212E-9</v>
      </c>
      <c r="G176" s="32">
        <v>5.1688289204321336E-9</v>
      </c>
      <c r="H176" s="32">
        <v>-1.8627588360686786E-10</v>
      </c>
      <c r="I176" s="32">
        <v>-3.6787355384149123E-9</v>
      </c>
      <c r="J176" s="32">
        <v>-7.636856480530696E-9</v>
      </c>
      <c r="K176" s="32">
        <v>-1.0780070169857936E-8</v>
      </c>
      <c r="L176" s="32">
        <v>1.0942926564894151E-9</v>
      </c>
      <c r="M176" s="32">
        <v>-8.3353484114923049E-9</v>
      </c>
      <c r="N176" s="32">
        <v>-4.7264734348573256E-9</v>
      </c>
      <c r="O176" s="32">
        <v>-1.1944223388127284E-8</v>
      </c>
      <c r="P176" s="32">
        <v>-8.8010096988000441E-9</v>
      </c>
      <c r="Q176" s="32">
        <v>-3.5623202165879775E-9</v>
      </c>
      <c r="R176" s="32">
        <v>-4.3772274693765212E-9</v>
      </c>
      <c r="S176" s="32">
        <v>-1.0663654848031001E-8</v>
      </c>
      <c r="T176" s="32">
        <v>-2.3981669983186293E-9</v>
      </c>
      <c r="U176" s="32">
        <v>1.0942926564894151E-9</v>
      </c>
      <c r="V176" s="32">
        <v>-9.3830863079347182E-9</v>
      </c>
      <c r="W176" s="32">
        <v>-7.5204411587037612E-9</v>
      </c>
      <c r="X176" s="32">
        <v>-7.5204411587037612E-9</v>
      </c>
      <c r="Y176" s="32">
        <v>-7.5204411587037612E-9</v>
      </c>
      <c r="Z176" s="32">
        <v>48044826.493856981</v>
      </c>
      <c r="AA176" s="32">
        <v>48227666.498230778</v>
      </c>
      <c r="AB176" s="32">
        <v>48325069.757489167</v>
      </c>
      <c r="AC176" s="32">
        <v>48717807.737376101</v>
      </c>
      <c r="AD176" s="32">
        <v>48951863.860876851</v>
      </c>
      <c r="AE176" s="32">
        <v>49024214.195188694</v>
      </c>
      <c r="AF176" s="32">
        <v>49052862.88251663</v>
      </c>
      <c r="AG176" s="32">
        <v>49084775.288111441</v>
      </c>
      <c r="AH176" s="32">
        <v>49109090.772155434</v>
      </c>
      <c r="AI176" s="32">
        <v>49157806.729648449</v>
      </c>
      <c r="AJ176" s="32">
        <v>49197620.217837788</v>
      </c>
    </row>
    <row r="177" spans="1:36" x14ac:dyDescent="0.2">
      <c r="A177" s="32">
        <v>4.220055416226387E-10</v>
      </c>
      <c r="B177" s="32">
        <v>-2.8230715543031693E-9</v>
      </c>
      <c r="C177" s="32">
        <v>-1.6298145055770874E-9</v>
      </c>
      <c r="D177" s="32">
        <v>1.7462298274040222E-9</v>
      </c>
      <c r="E177" s="32">
        <v>-8.149072527885437E-10</v>
      </c>
      <c r="F177" s="32">
        <v>-4.7730281949043274E-9</v>
      </c>
      <c r="G177" s="32">
        <v>6.5192580223083496E-9</v>
      </c>
      <c r="H177" s="32">
        <v>-2.3283064365386963E-9</v>
      </c>
      <c r="I177" s="32">
        <v>1.234002411365509E-8</v>
      </c>
      <c r="J177" s="32">
        <v>-4.1909515857696533E-9</v>
      </c>
      <c r="K177" s="32">
        <v>6.28642737865448E-9</v>
      </c>
      <c r="L177" s="32">
        <v>6.0535967350006104E-9</v>
      </c>
      <c r="M177" s="32">
        <v>-5.5879354476928711E-9</v>
      </c>
      <c r="N177" s="32">
        <v>3.7252902984619141E-9</v>
      </c>
      <c r="O177" s="32">
        <v>-5.5879354476928711E-9</v>
      </c>
      <c r="P177" s="32">
        <v>-4.8894435167312622E-9</v>
      </c>
      <c r="Q177" s="32">
        <v>8.3819031715393066E-9</v>
      </c>
      <c r="R177" s="32">
        <v>6.28642737865448E-9</v>
      </c>
      <c r="S177" s="32">
        <v>6.28642737865448E-9</v>
      </c>
      <c r="T177" s="32">
        <v>4.6566128730773926E-9</v>
      </c>
      <c r="U177" s="32">
        <v>3.0267983675003052E-9</v>
      </c>
      <c r="V177" s="32">
        <v>-4.4237822294235229E-9</v>
      </c>
      <c r="W177" s="32">
        <v>-7.6834112405776978E-9</v>
      </c>
      <c r="X177" s="32">
        <v>6.5192580223083496E-9</v>
      </c>
      <c r="Y177" s="32">
        <v>50410836.754511803</v>
      </c>
      <c r="Z177" s="32">
        <v>50578329.336396061</v>
      </c>
      <c r="AA177" s="32">
        <v>50770810.87149471</v>
      </c>
      <c r="AB177" s="32">
        <v>50873350.405607484</v>
      </c>
      <c r="AC177" s="32">
        <v>51286798.269597001</v>
      </c>
      <c r="AD177" s="32">
        <v>51533196.655469723</v>
      </c>
      <c r="AE177" s="32">
        <v>51609362.172206275</v>
      </c>
      <c r="AF177" s="32">
        <v>51639521.563934185</v>
      </c>
      <c r="AG177" s="32">
        <v>51673116.776527934</v>
      </c>
      <c r="AH177" s="32">
        <v>51698714.466221087</v>
      </c>
      <c r="AI177" s="32">
        <v>51749999.316679113</v>
      </c>
      <c r="AJ177" s="32">
        <v>51791912.252256654</v>
      </c>
    </row>
    <row r="178" spans="1:36" x14ac:dyDescent="0.2">
      <c r="A178" s="32">
        <v>4.1325165511807427E-10</v>
      </c>
      <c r="B178" s="32">
        <v>-2.0023662727908231E-9</v>
      </c>
      <c r="C178" s="32">
        <v>3.1199078875943087E-9</v>
      </c>
      <c r="D178" s="32">
        <v>-3.8650114220217802E-9</v>
      </c>
      <c r="E178" s="32">
        <v>3.3527385312481783E-9</v>
      </c>
      <c r="F178" s="32">
        <v>3.585569174902048E-9</v>
      </c>
      <c r="G178" s="32">
        <v>3.3527385312481783E-9</v>
      </c>
      <c r="H178" s="32">
        <v>6.6123675424023531E-9</v>
      </c>
      <c r="I178" s="32">
        <v>3.3527385312481783E-9</v>
      </c>
      <c r="J178" s="32">
        <v>1.024432094709482E-9</v>
      </c>
      <c r="K178" s="32">
        <v>2.4214159566326998E-9</v>
      </c>
      <c r="L178" s="32">
        <v>3.3527385312481783E-9</v>
      </c>
      <c r="M178" s="32">
        <v>6.6123675424023531E-9</v>
      </c>
      <c r="N178" s="32">
        <v>1.4900933820172213E-9</v>
      </c>
      <c r="O178" s="32">
        <v>-5.0291646402911283E-9</v>
      </c>
      <c r="P178" s="32">
        <v>2.4214159566326998E-9</v>
      </c>
      <c r="Q178" s="32">
        <v>6.1467062550946139E-9</v>
      </c>
      <c r="R178" s="32">
        <v>9.3109520094003528E-11</v>
      </c>
      <c r="S178" s="32">
        <v>5.6810449677868746E-9</v>
      </c>
      <c r="T178" s="32">
        <v>-2.700858203752432E-9</v>
      </c>
      <c r="U178" s="32">
        <v>5.5877080740174279E-10</v>
      </c>
      <c r="V178" s="32">
        <v>8.0093514043255709E-9</v>
      </c>
      <c r="W178" s="32">
        <v>9.4063352662487887E-9</v>
      </c>
      <c r="X178" s="32">
        <v>49122730.461745173</v>
      </c>
      <c r="Y178" s="32">
        <v>49279660.941283338</v>
      </c>
      <c r="Z178" s="32">
        <v>49443395.133707695</v>
      </c>
      <c r="AA178" s="32">
        <v>49631557.548731886</v>
      </c>
      <c r="AB178" s="32">
        <v>49731796.183903962</v>
      </c>
      <c r="AC178" s="32">
        <v>50135966.633474566</v>
      </c>
      <c r="AD178" s="32">
        <v>50376836.051520884</v>
      </c>
      <c r="AE178" s="32">
        <v>50451292.479579657</v>
      </c>
      <c r="AF178" s="32">
        <v>50480775.120500386</v>
      </c>
      <c r="AG178" s="32">
        <v>50513616.485422231</v>
      </c>
      <c r="AH178" s="32">
        <v>50538639.784977876</v>
      </c>
      <c r="AI178" s="32">
        <v>50588773.847507</v>
      </c>
      <c r="AJ178" s="32">
        <v>50629746.292863809</v>
      </c>
    </row>
    <row r="179" spans="1:36" x14ac:dyDescent="0.2">
      <c r="A179" s="32">
        <v>-1.178705133497715E-9</v>
      </c>
      <c r="B179" s="32">
        <v>-2.9103830456733704E-10</v>
      </c>
      <c r="C179" s="32">
        <v>-6.9849193096160889E-10</v>
      </c>
      <c r="D179" s="32">
        <v>-7.2177499532699585E-9</v>
      </c>
      <c r="E179" s="32">
        <v>0</v>
      </c>
      <c r="F179" s="32">
        <v>2.3283064365386963E-9</v>
      </c>
      <c r="G179" s="32">
        <v>4.1909515857696533E-9</v>
      </c>
      <c r="H179" s="32">
        <v>-4.6566128730773926E-10</v>
      </c>
      <c r="I179" s="32">
        <v>-2.7939677238464355E-9</v>
      </c>
      <c r="J179" s="32">
        <v>4.1909515857696533E-9</v>
      </c>
      <c r="K179" s="32">
        <v>3.7252902984619141E-9</v>
      </c>
      <c r="L179" s="32">
        <v>4.954927135258913E-9</v>
      </c>
      <c r="M179" s="32">
        <v>-1.673470251262188E-10</v>
      </c>
      <c r="N179" s="32">
        <v>-3.4269760362803936E-9</v>
      </c>
      <c r="O179" s="32">
        <v>4.0236045606434345E-9</v>
      </c>
      <c r="P179" s="32">
        <v>5.8862497098743916E-9</v>
      </c>
      <c r="Q179" s="32">
        <v>-3.4269760362803936E-9</v>
      </c>
      <c r="R179" s="32">
        <v>-2.4956534616649151E-9</v>
      </c>
      <c r="S179" s="32">
        <v>-6.3300831243395805E-10</v>
      </c>
      <c r="T179" s="32">
        <v>-9.9462340585887432E-9</v>
      </c>
      <c r="U179" s="32">
        <v>1.2405507732182741E-8</v>
      </c>
      <c r="V179" s="32">
        <v>2.1609594114124775E-9</v>
      </c>
      <c r="W179" s="32">
        <v>44491104.00320977</v>
      </c>
      <c r="X179" s="32">
        <v>44645333.136214875</v>
      </c>
      <c r="Y179" s="32">
        <v>44787959.848377451</v>
      </c>
      <c r="Z179" s="32">
        <v>44936770.134325773</v>
      </c>
      <c r="AA179" s="32">
        <v>45107782.07978373</v>
      </c>
      <c r="AB179" s="32">
        <v>45198884.248134531</v>
      </c>
      <c r="AC179" s="32">
        <v>45566215.709461696</v>
      </c>
      <c r="AD179" s="32">
        <v>45785130.564355165</v>
      </c>
      <c r="AE179" s="32">
        <v>45852800.50052464</v>
      </c>
      <c r="AF179" s="32">
        <v>45879595.882484652</v>
      </c>
      <c r="AG179" s="32">
        <v>45909443.850295104</v>
      </c>
      <c r="AH179" s="32">
        <v>45932186.347186618</v>
      </c>
      <c r="AI179" s="32">
        <v>45977750.832345426</v>
      </c>
      <c r="AJ179" s="32">
        <v>46014988.755709328</v>
      </c>
    </row>
    <row r="180" spans="1:36" x14ac:dyDescent="0.2">
      <c r="A180" s="32">
        <v>4.9476511776447296E-10</v>
      </c>
      <c r="B180" s="32">
        <v>3.8880898500792682E-10</v>
      </c>
      <c r="C180" s="32">
        <v>1.3783392205368727E-9</v>
      </c>
      <c r="D180" s="32">
        <v>9.2945811047684401E-9</v>
      </c>
      <c r="E180" s="32">
        <v>-1.4156285033095628E-9</v>
      </c>
      <c r="F180" s="32">
        <v>-4.8430592869408429E-10</v>
      </c>
      <c r="G180" s="32">
        <v>1.0225903679383919E-8</v>
      </c>
      <c r="H180" s="32">
        <v>-7.9348865256179124E-9</v>
      </c>
      <c r="I180" s="32">
        <v>-6.5379026636946946E-9</v>
      </c>
      <c r="J180" s="32">
        <v>-6.0722413763869554E-9</v>
      </c>
      <c r="K180" s="32">
        <v>-7.0035639510024339E-9</v>
      </c>
      <c r="L180" s="32">
        <v>-9.7975316748488694E-9</v>
      </c>
      <c r="M180" s="32">
        <v>-4.6752575144637376E-9</v>
      </c>
      <c r="N180" s="32">
        <v>9.1267793322913349E-10</v>
      </c>
      <c r="O180" s="32">
        <v>-1.3988483260618523E-8</v>
      </c>
      <c r="P180" s="32">
        <v>-1.4156285033095628E-9</v>
      </c>
      <c r="Q180" s="32">
        <v>-6.5379026636946946E-9</v>
      </c>
      <c r="R180" s="32">
        <v>2.7753230824600905E-9</v>
      </c>
      <c r="S180" s="32">
        <v>-4.8430592869408429E-10</v>
      </c>
      <c r="T180" s="32">
        <v>-4.8430592869408429E-10</v>
      </c>
      <c r="U180" s="32">
        <v>4.4701664592139423E-10</v>
      </c>
      <c r="V180" s="32">
        <v>49533402.973397851</v>
      </c>
      <c r="W180" s="32">
        <v>49786903.232557215</v>
      </c>
      <c r="X180" s="32">
        <v>49959490.339409232</v>
      </c>
      <c r="Y180" s="32">
        <v>50119093.983236633</v>
      </c>
      <c r="Z180" s="32">
        <v>50285617.234850794</v>
      </c>
      <c r="AA180" s="32">
        <v>50476984.821043134</v>
      </c>
      <c r="AB180" s="32">
        <v>50578930.927834056</v>
      </c>
      <c r="AC180" s="32">
        <v>50989986.043887146</v>
      </c>
      <c r="AD180" s="32">
        <v>51234958.447717905</v>
      </c>
      <c r="AE180" s="32">
        <v>51310683.171554379</v>
      </c>
      <c r="AF180" s="32">
        <v>51340668.021753341</v>
      </c>
      <c r="AG180" s="32">
        <v>51374068.808682799</v>
      </c>
      <c r="AH180" s="32">
        <v>51399518.356797472</v>
      </c>
      <c r="AI180" s="32">
        <v>51450506.406302363</v>
      </c>
      <c r="AJ180" s="32">
        <v>51492176.779034987</v>
      </c>
    </row>
    <row r="181" spans="1:36" x14ac:dyDescent="0.2">
      <c r="A181" s="32">
        <v>-4.6566128730773926E-10</v>
      </c>
      <c r="B181" s="32">
        <v>-1.3969838619232178E-9</v>
      </c>
      <c r="C181" s="32">
        <v>-9.3132257461547852E-10</v>
      </c>
      <c r="D181" s="32">
        <v>-1.1641532182693481E-9</v>
      </c>
      <c r="E181" s="32">
        <v>-1.862645149230957E-9</v>
      </c>
      <c r="F181" s="32">
        <v>-3.2596290111541748E-9</v>
      </c>
      <c r="G181" s="32">
        <v>-4.6566128730773926E-10</v>
      </c>
      <c r="H181" s="32">
        <v>-3.7252902984619141E-9</v>
      </c>
      <c r="I181" s="32">
        <v>-4.1909515857696533E-9</v>
      </c>
      <c r="J181" s="32">
        <v>1.3969838619232178E-9</v>
      </c>
      <c r="K181" s="32">
        <v>-1.862645149230957E-9</v>
      </c>
      <c r="L181" s="32">
        <v>-4.6566128730773926E-9</v>
      </c>
      <c r="M181" s="32">
        <v>1.7229467630386353E-8</v>
      </c>
      <c r="N181" s="32">
        <v>-8.3819031715393066E-9</v>
      </c>
      <c r="O181" s="32">
        <v>-9.3132257461547852E-9</v>
      </c>
      <c r="P181" s="32">
        <v>9.3132257461547852E-9</v>
      </c>
      <c r="Q181" s="32">
        <v>9.3132257461547852E-9</v>
      </c>
      <c r="R181" s="32">
        <v>4.6566128730773926E-9</v>
      </c>
      <c r="S181" s="32">
        <v>7.4505805969238281E-9</v>
      </c>
      <c r="T181" s="32">
        <v>8.3819031715393066E-9</v>
      </c>
      <c r="U181" s="32">
        <v>49767084.935049854</v>
      </c>
      <c r="V181" s="32">
        <v>50094645.04088226</v>
      </c>
      <c r="W181" s="32">
        <v>50351017.604406312</v>
      </c>
      <c r="X181" s="32">
        <v>50525560.222869813</v>
      </c>
      <c r="Y181" s="32">
        <v>50686972.268173039</v>
      </c>
      <c r="Z181" s="32">
        <v>50855382.324416198</v>
      </c>
      <c r="AA181" s="32">
        <v>51048918.215899043</v>
      </c>
      <c r="AB181" s="32">
        <v>51152019.43096666</v>
      </c>
      <c r="AC181" s="32">
        <v>51567732.038920872</v>
      </c>
      <c r="AD181" s="32">
        <v>51815480.121589534</v>
      </c>
      <c r="AE181" s="32">
        <v>51892062.850287668</v>
      </c>
      <c r="AF181" s="32">
        <v>51922387.446159422</v>
      </c>
      <c r="AG181" s="32">
        <v>51956166.683297962</v>
      </c>
      <c r="AH181" s="32">
        <v>51981904.589493103</v>
      </c>
      <c r="AI181" s="32">
        <v>52033470.363050923</v>
      </c>
      <c r="AJ181" s="32">
        <v>52075612.885176517</v>
      </c>
    </row>
    <row r="182" spans="1:36" x14ac:dyDescent="0.2">
      <c r="A182" s="32">
        <v>-2.6193447411060333E-10</v>
      </c>
      <c r="B182" s="32">
        <v>1.5459704627573956E-9</v>
      </c>
      <c r="C182" s="32">
        <v>3.2571279007242993E-11</v>
      </c>
      <c r="D182" s="32">
        <v>3.6414462556422222E-9</v>
      </c>
      <c r="E182" s="32">
        <v>4.3399381866038311E-9</v>
      </c>
      <c r="F182" s="32">
        <v>5.7369220485270489E-9</v>
      </c>
      <c r="G182" s="32">
        <v>-8.2329165707051288E-9</v>
      </c>
      <c r="H182" s="32">
        <v>-5.4389488468586933E-9</v>
      </c>
      <c r="I182" s="32">
        <v>-7.3015939960896503E-9</v>
      </c>
      <c r="J182" s="32">
        <v>1.4898660083417781E-10</v>
      </c>
      <c r="K182" s="32">
        <v>-7.8233597378130071E-10</v>
      </c>
      <c r="L182" s="32">
        <v>-1.0095561719936086E-8</v>
      </c>
      <c r="M182" s="32">
        <v>2.9429543246806134E-9</v>
      </c>
      <c r="N182" s="32">
        <v>-3.5763036976277363E-9</v>
      </c>
      <c r="O182" s="32">
        <v>-1.0095561719936086E-8</v>
      </c>
      <c r="P182" s="32">
        <v>-1.1958206869167043E-8</v>
      </c>
      <c r="Q182" s="32">
        <v>-1.1958206869167043E-8</v>
      </c>
      <c r="R182" s="32">
        <v>-1.7136585483967792E-9</v>
      </c>
      <c r="S182" s="32">
        <v>-3.5763036976277363E-9</v>
      </c>
      <c r="T182" s="32">
        <v>54924943.024070747</v>
      </c>
      <c r="U182" s="32">
        <v>55411008.366231307</v>
      </c>
      <c r="V182" s="32">
        <v>55775715.999567896</v>
      </c>
      <c r="W182" s="32">
        <v>56061162.942679867</v>
      </c>
      <c r="X182" s="32">
        <v>56255499.872491352</v>
      </c>
      <c r="Y182" s="32">
        <v>56435217.13349589</v>
      </c>
      <c r="Z182" s="32">
        <v>56622726.027127609</v>
      </c>
      <c r="AA182" s="32">
        <v>56838210.195350796</v>
      </c>
      <c r="AB182" s="32">
        <v>56953003.784288868</v>
      </c>
      <c r="AC182" s="32">
        <v>57415861.008644305</v>
      </c>
      <c r="AD182" s="32">
        <v>57691705.396544203</v>
      </c>
      <c r="AE182" s="32">
        <v>57776973.123720497</v>
      </c>
      <c r="AF182" s="32">
        <v>57810736.733498834</v>
      </c>
      <c r="AG182" s="32">
        <v>57848346.764187418</v>
      </c>
      <c r="AH182" s="32">
        <v>57877003.522713043</v>
      </c>
      <c r="AI182" s="32">
        <v>57934417.20313561</v>
      </c>
      <c r="AJ182" s="32">
        <v>57981338.971793003</v>
      </c>
    </row>
    <row r="183" spans="1:36" x14ac:dyDescent="0.2">
      <c r="A183" s="32">
        <v>2.6193447411060333E-10</v>
      </c>
      <c r="B183" s="32">
        <v>3.0267983675003052E-9</v>
      </c>
      <c r="C183" s="32">
        <v>-1.5133991837501526E-9</v>
      </c>
      <c r="D183" s="32">
        <v>4.6566128730773926E-10</v>
      </c>
      <c r="E183" s="32">
        <v>-2.7939677238464355E-9</v>
      </c>
      <c r="F183" s="32">
        <v>-5.5879354476928711E-9</v>
      </c>
      <c r="G183" s="32">
        <v>-6.9849193096160889E-9</v>
      </c>
      <c r="H183" s="32">
        <v>-8.8475644588470459E-9</v>
      </c>
      <c r="I183" s="32">
        <v>5.5879354476928711E-9</v>
      </c>
      <c r="J183" s="32">
        <v>4.1909515857696533E-9</v>
      </c>
      <c r="K183" s="32">
        <v>7.9162418842315674E-9</v>
      </c>
      <c r="L183" s="32">
        <v>-3.7252902984619141E-9</v>
      </c>
      <c r="M183" s="32">
        <v>0</v>
      </c>
      <c r="N183" s="32">
        <v>3.7252902984619141E-9</v>
      </c>
      <c r="O183" s="32">
        <v>-1.862645149230957E-9</v>
      </c>
      <c r="P183" s="32">
        <v>-5.5879354476928711E-9</v>
      </c>
      <c r="Q183" s="32">
        <v>-6.5192580223083496E-9</v>
      </c>
      <c r="R183" s="32">
        <v>1.3969838619232178E-8</v>
      </c>
      <c r="S183" s="32">
        <v>46833417.816252336</v>
      </c>
      <c r="T183" s="32">
        <v>47220793.861929931</v>
      </c>
      <c r="U183" s="32">
        <v>47638680.345954746</v>
      </c>
      <c r="V183" s="32">
        <v>47952231.585618518</v>
      </c>
      <c r="W183" s="32">
        <v>48197639.783007108</v>
      </c>
      <c r="X183" s="32">
        <v>48364717.682357259</v>
      </c>
      <c r="Y183" s="32">
        <v>48519226.567903243</v>
      </c>
      <c r="Z183" s="32">
        <v>48680434.178252183</v>
      </c>
      <c r="AA183" s="32">
        <v>48865693.059334993</v>
      </c>
      <c r="AB183" s="32">
        <v>48964384.912279479</v>
      </c>
      <c r="AC183" s="32">
        <v>49362318.608254634</v>
      </c>
      <c r="AD183" s="32">
        <v>49599471.170675732</v>
      </c>
      <c r="AE183" s="32">
        <v>49672778.661705852</v>
      </c>
      <c r="AF183" s="32">
        <v>49701806.356039166</v>
      </c>
      <c r="AG183" s="32">
        <v>49734140.945908621</v>
      </c>
      <c r="AH183" s="32">
        <v>49758778.110966705</v>
      </c>
      <c r="AI183" s="32">
        <v>49808138.554852836</v>
      </c>
      <c r="AJ183" s="32">
        <v>49848478.754467368</v>
      </c>
    </row>
    <row r="184" spans="1:36" x14ac:dyDescent="0.2">
      <c r="A184" s="32">
        <v>4.3655745685100555E-11</v>
      </c>
      <c r="B184" s="32">
        <v>-2.0372681319713593E-9</v>
      </c>
      <c r="C184" s="32">
        <v>2.3283064365386963E-9</v>
      </c>
      <c r="D184" s="32">
        <v>-1.862645149230957E-9</v>
      </c>
      <c r="E184" s="32">
        <v>-5.1222741603851318E-9</v>
      </c>
      <c r="F184" s="32">
        <v>-4.6566128730773926E-9</v>
      </c>
      <c r="G184" s="32">
        <v>-6.0535967350006104E-9</v>
      </c>
      <c r="H184" s="32">
        <v>3.2596290111541748E-9</v>
      </c>
      <c r="I184" s="32">
        <v>-3.7252902984619141E-9</v>
      </c>
      <c r="J184" s="32">
        <v>9.3132257461547852E-10</v>
      </c>
      <c r="K184" s="32">
        <v>-1.2107193470001221E-8</v>
      </c>
      <c r="L184" s="32">
        <v>4.1909515857696533E-9</v>
      </c>
      <c r="M184" s="32">
        <v>2.7939677238464355E-9</v>
      </c>
      <c r="N184" s="32">
        <v>-1.0244548320770264E-8</v>
      </c>
      <c r="O184" s="32">
        <v>-6.5192580223083496E-9</v>
      </c>
      <c r="P184" s="32">
        <v>6.0535967350006104E-9</v>
      </c>
      <c r="Q184" s="32">
        <v>-9.3132257461547852E-10</v>
      </c>
      <c r="R184" s="32">
        <v>48481491.601949371</v>
      </c>
      <c r="S184" s="32">
        <v>49025406.312568188</v>
      </c>
      <c r="T184" s="32">
        <v>49430913.08360102</v>
      </c>
      <c r="U184" s="32">
        <v>49868358.301719129</v>
      </c>
      <c r="V184" s="32">
        <v>50196584.97491724</v>
      </c>
      <c r="W184" s="32">
        <v>50453479.242950685</v>
      </c>
      <c r="X184" s="32">
        <v>50628377.046344593</v>
      </c>
      <c r="Y184" s="32">
        <v>50790117.556561328</v>
      </c>
      <c r="Z184" s="32">
        <v>50958870.318297461</v>
      </c>
      <c r="AA184" s="32">
        <v>51152800.045009501</v>
      </c>
      <c r="AB184" s="32">
        <v>51256111.065557413</v>
      </c>
      <c r="AC184" s="32">
        <v>51672669.626523122</v>
      </c>
      <c r="AD184" s="32">
        <v>51920921.863342069</v>
      </c>
      <c r="AE184" s="32">
        <v>51997660.433813415</v>
      </c>
      <c r="AF184" s="32">
        <v>52028046.73862233</v>
      </c>
      <c r="AG184" s="32">
        <v>52061894.714708969</v>
      </c>
      <c r="AH184" s="32">
        <v>52087684.996172115</v>
      </c>
      <c r="AI184" s="32">
        <v>52139355.703332134</v>
      </c>
      <c r="AJ184" s="32">
        <v>52181583.983245246</v>
      </c>
    </row>
    <row r="185" spans="1:36" x14ac:dyDescent="0.2">
      <c r="A185" s="32">
        <v>-7.2759576141834259E-11</v>
      </c>
      <c r="B185" s="32">
        <v>0</v>
      </c>
      <c r="C185" s="32">
        <v>-2.2723725123796612E-9</v>
      </c>
      <c r="D185" s="32">
        <v>-1.3410499377641827E-9</v>
      </c>
      <c r="E185" s="32">
        <v>3.7812242226209491E-9</v>
      </c>
      <c r="F185" s="32">
        <v>-2.2723725123796612E-9</v>
      </c>
      <c r="G185" s="32">
        <v>1.0300482244929299E-8</v>
      </c>
      <c r="H185" s="32">
        <v>1.9185790733899921E-9</v>
      </c>
      <c r="I185" s="32">
        <v>1.9185790733899921E-9</v>
      </c>
      <c r="J185" s="32">
        <v>-4.0972736314870417E-10</v>
      </c>
      <c r="K185" s="32">
        <v>8.903498383006081E-9</v>
      </c>
      <c r="L185" s="32">
        <v>-6.4633240981493145E-9</v>
      </c>
      <c r="M185" s="32">
        <v>9.872564987745136E-10</v>
      </c>
      <c r="N185" s="32">
        <v>-7.394646672764793E-9</v>
      </c>
      <c r="O185" s="32">
        <v>-6.9289853854570538E-9</v>
      </c>
      <c r="P185" s="32">
        <v>3.7812242226209491E-9</v>
      </c>
      <c r="Q185" s="32">
        <v>50991532.596217237</v>
      </c>
      <c r="R185" s="32">
        <v>51469139.94284597</v>
      </c>
      <c r="S185" s="32">
        <v>52046573.132972628</v>
      </c>
      <c r="T185" s="32">
        <v>52477069.061551303</v>
      </c>
      <c r="U185" s="32">
        <v>52941471.628483556</v>
      </c>
      <c r="V185" s="32">
        <v>53289925.110783786</v>
      </c>
      <c r="W185" s="32">
        <v>53562650.363143735</v>
      </c>
      <c r="X185" s="32">
        <v>53748326.158609882</v>
      </c>
      <c r="Y185" s="32">
        <v>53920033.849105887</v>
      </c>
      <c r="Z185" s="32">
        <v>54099185.917710759</v>
      </c>
      <c r="AA185" s="32">
        <v>54305066.469513305</v>
      </c>
      <c r="AB185" s="32">
        <v>54414743.98145695</v>
      </c>
      <c r="AC185" s="32">
        <v>54856972.761148058</v>
      </c>
      <c r="AD185" s="32">
        <v>55120523.421322986</v>
      </c>
      <c r="AE185" s="32">
        <v>55201990.968877666</v>
      </c>
      <c r="AF185" s="32">
        <v>55234249.814941987</v>
      </c>
      <c r="AG185" s="32">
        <v>55270183.656092934</v>
      </c>
      <c r="AH185" s="32">
        <v>55297563.251108088</v>
      </c>
      <c r="AI185" s="32">
        <v>55352418.14046669</v>
      </c>
      <c r="AJ185" s="32">
        <v>55397248.717591643</v>
      </c>
    </row>
    <row r="186" spans="1:36" x14ac:dyDescent="0.2">
      <c r="A186" s="32">
        <v>0</v>
      </c>
      <c r="B186" s="32">
        <v>1.1641532182693481E-9</v>
      </c>
      <c r="C186" s="32">
        <v>2.3283064365386963E-9</v>
      </c>
      <c r="D186" s="32">
        <v>3.7252902984619141E-9</v>
      </c>
      <c r="E186" s="32">
        <v>-3.7252902984619141E-9</v>
      </c>
      <c r="F186" s="32">
        <v>4.1909515857696533E-9</v>
      </c>
      <c r="G186" s="32">
        <v>4.6566128730773926E-9</v>
      </c>
      <c r="H186" s="32">
        <v>9.3132257461547852E-10</v>
      </c>
      <c r="I186" s="32">
        <v>-4.6566128730773926E-10</v>
      </c>
      <c r="J186" s="32">
        <v>2.3283064365386963E-9</v>
      </c>
      <c r="K186" s="32">
        <v>5.5879354476928711E-9</v>
      </c>
      <c r="L186" s="32">
        <v>-5.5879354476928711E-9</v>
      </c>
      <c r="M186" s="32">
        <v>1.3969838619232178E-9</v>
      </c>
      <c r="N186" s="32">
        <v>1.3969838619232178E-9</v>
      </c>
      <c r="O186" s="32">
        <v>1.3969838619232178E-9</v>
      </c>
      <c r="P186" s="32">
        <v>51005124.749673955</v>
      </c>
      <c r="Q186" s="32">
        <v>51683316.690701082</v>
      </c>
      <c r="R186" s="32">
        <v>52167403.567341641</v>
      </c>
      <c r="S186" s="32">
        <v>52752670.58940506</v>
      </c>
      <c r="T186" s="32">
        <v>53189006.904043302</v>
      </c>
      <c r="U186" s="32">
        <v>53659709.856409848</v>
      </c>
      <c r="V186" s="32">
        <v>54012890.683907397</v>
      </c>
      <c r="W186" s="32">
        <v>54289315.903343067</v>
      </c>
      <c r="X186" s="32">
        <v>54477510.696679927</v>
      </c>
      <c r="Y186" s="32">
        <v>54651547.884704992</v>
      </c>
      <c r="Z186" s="32">
        <v>54833130.44608473</v>
      </c>
      <c r="AA186" s="32">
        <v>55041804.106543735</v>
      </c>
      <c r="AB186" s="32">
        <v>55152969.574515022</v>
      </c>
      <c r="AC186" s="32">
        <v>55601197.915708542</v>
      </c>
      <c r="AD186" s="32">
        <v>55868324.074510731</v>
      </c>
      <c r="AE186" s="32">
        <v>55950896.863479927</v>
      </c>
      <c r="AF186" s="32">
        <v>55983593.353903562</v>
      </c>
      <c r="AG186" s="32">
        <v>56020014.696772859</v>
      </c>
      <c r="AH186" s="32">
        <v>56047765.741073422</v>
      </c>
      <c r="AI186" s="32">
        <v>56103364.827321798</v>
      </c>
      <c r="AJ186" s="32">
        <v>56148803.605036579</v>
      </c>
    </row>
    <row r="187" spans="1:36" x14ac:dyDescent="0.2">
      <c r="A187" s="32">
        <v>3.7834979593753815E-10</v>
      </c>
      <c r="B187" s="32">
        <v>-2.3283064365386963E-10</v>
      </c>
      <c r="C187" s="32">
        <v>1.6298145055770874E-9</v>
      </c>
      <c r="D187" s="32">
        <v>-5.1222741603851318E-9</v>
      </c>
      <c r="E187" s="32">
        <v>1.3969838619232178E-9</v>
      </c>
      <c r="F187" s="32">
        <v>5.1222741603851318E-9</v>
      </c>
      <c r="G187" s="32">
        <v>-2.7939677238464355E-9</v>
      </c>
      <c r="H187" s="32">
        <v>4.6566128730773926E-10</v>
      </c>
      <c r="I187" s="32">
        <v>3.7252902984619141E-9</v>
      </c>
      <c r="J187" s="32">
        <v>1.3969838619232178E-8</v>
      </c>
      <c r="K187" s="32">
        <v>1.3969838619232178E-9</v>
      </c>
      <c r="L187" s="32">
        <v>-3.7252902984619141E-9</v>
      </c>
      <c r="M187" s="32">
        <v>5.5879354476928711E-9</v>
      </c>
      <c r="N187" s="32">
        <v>7.9162418842315674E-9</v>
      </c>
      <c r="O187" s="32">
        <v>46569907.114703074</v>
      </c>
      <c r="P187" s="32">
        <v>47102413.235547923</v>
      </c>
      <c r="Q187" s="32">
        <v>47728712.596956357</v>
      </c>
      <c r="R187" s="32">
        <v>48175759.049981162</v>
      </c>
      <c r="S187" s="32">
        <v>48716243.741699241</v>
      </c>
      <c r="T187" s="32">
        <v>49119193.317896441</v>
      </c>
      <c r="U187" s="32">
        <v>49553879.931886204</v>
      </c>
      <c r="V187" s="32">
        <v>49880036.751721621</v>
      </c>
      <c r="W187" s="32">
        <v>50135311.000701264</v>
      </c>
      <c r="X187" s="32">
        <v>50309105.868727498</v>
      </c>
      <c r="Y187" s="32">
        <v>50469826.415710606</v>
      </c>
      <c r="Z187" s="32">
        <v>50637514.993759468</v>
      </c>
      <c r="AA187" s="32">
        <v>50830221.766550519</v>
      </c>
      <c r="AB187" s="32">
        <v>50932881.290188685</v>
      </c>
      <c r="AC187" s="32">
        <v>51346812.961847156</v>
      </c>
      <c r="AD187" s="32">
        <v>51593499.677734576</v>
      </c>
      <c r="AE187" s="32">
        <v>51669754.32169687</v>
      </c>
      <c r="AF187" s="32">
        <v>51699949.005286895</v>
      </c>
      <c r="AG187" s="32">
        <v>51733583.530265369</v>
      </c>
      <c r="AH187" s="32">
        <v>51759211.17381645</v>
      </c>
      <c r="AI187" s="32">
        <v>51810556.036687441</v>
      </c>
      <c r="AJ187" s="32">
        <v>51852518.017867647</v>
      </c>
    </row>
    <row r="188" spans="1:36" x14ac:dyDescent="0.2">
      <c r="A188" s="32">
        <v>-6.1118043959140778E-10</v>
      </c>
      <c r="B188" s="32">
        <v>1.071072119884775E-10</v>
      </c>
      <c r="C188" s="32">
        <v>-9.3081098384573124E-12</v>
      </c>
      <c r="D188" s="32">
        <v>-1.6391226154155447E-9</v>
      </c>
      <c r="E188" s="32">
        <v>2.5518289703541086E-9</v>
      </c>
      <c r="F188" s="32">
        <v>2.2352253381541232E-10</v>
      </c>
      <c r="G188" s="32">
        <v>2.5518289703541086E-9</v>
      </c>
      <c r="H188" s="32">
        <v>6.8918382112315157E-10</v>
      </c>
      <c r="I188" s="32">
        <v>1.0468070854585676E-8</v>
      </c>
      <c r="J188" s="32">
        <v>2.2352253381541232E-10</v>
      </c>
      <c r="K188" s="32">
        <v>-1.6074622521955462E-8</v>
      </c>
      <c r="L188" s="32">
        <v>1.1548451084308908E-9</v>
      </c>
      <c r="M188" s="32">
        <v>5.8114579815082834E-9</v>
      </c>
      <c r="N188" s="32">
        <v>47707998.647520557</v>
      </c>
      <c r="O188" s="32">
        <v>48387577.548941486</v>
      </c>
      <c r="P188" s="32">
        <v>48940867.92064444</v>
      </c>
      <c r="Q188" s="32">
        <v>49591612.377668172</v>
      </c>
      <c r="R188" s="32">
        <v>50056107.504541367</v>
      </c>
      <c r="S188" s="32">
        <v>50617687.858784057</v>
      </c>
      <c r="T188" s="32">
        <v>51036364.963261239</v>
      </c>
      <c r="U188" s="32">
        <v>51488017.834118605</v>
      </c>
      <c r="V188" s="32">
        <v>51826904.883517928</v>
      </c>
      <c r="W188" s="32">
        <v>52092142.743845344</v>
      </c>
      <c r="X188" s="32">
        <v>52272721.000819631</v>
      </c>
      <c r="Y188" s="32">
        <v>52439714.632816769</v>
      </c>
      <c r="Z188" s="32">
        <v>52613948.265158489</v>
      </c>
      <c r="AA188" s="32">
        <v>52814176.577610701</v>
      </c>
      <c r="AB188" s="32">
        <v>52920843.005974926</v>
      </c>
      <c r="AC188" s="32">
        <v>53350930.848173209</v>
      </c>
      <c r="AD188" s="32">
        <v>53607245.995332427</v>
      </c>
      <c r="AE188" s="32">
        <v>53686476.934941225</v>
      </c>
      <c r="AF188" s="32">
        <v>53717850.147479087</v>
      </c>
      <c r="AG188" s="32">
        <v>53752797.461883411</v>
      </c>
      <c r="AH188" s="32">
        <v>53779425.378204361</v>
      </c>
      <c r="AI188" s="32">
        <v>53832774.282847665</v>
      </c>
      <c r="AJ188" s="32">
        <v>53876374.082466409</v>
      </c>
    </row>
    <row r="189" spans="1:36" x14ac:dyDescent="0.2">
      <c r="A189" s="32">
        <v>-3.2014213502407074E-10</v>
      </c>
      <c r="B189" s="32">
        <v>2.7939677238464355E-9</v>
      </c>
      <c r="C189" s="32">
        <v>1.3969838619232178E-9</v>
      </c>
      <c r="D189" s="32">
        <v>2.3283064365386963E-9</v>
      </c>
      <c r="E189" s="32">
        <v>-1.3969838619232178E-9</v>
      </c>
      <c r="F189" s="32">
        <v>-2.7939677238464355E-9</v>
      </c>
      <c r="G189" s="32">
        <v>6.9849193096160889E-9</v>
      </c>
      <c r="H189" s="32">
        <v>4.6566128730773926E-9</v>
      </c>
      <c r="I189" s="32">
        <v>1.3969838619232178E-9</v>
      </c>
      <c r="J189" s="32">
        <v>-4.6566128730773926E-9</v>
      </c>
      <c r="K189" s="32">
        <v>-4.6566128730773926E-9</v>
      </c>
      <c r="L189" s="32">
        <v>-4.6566128730773926E-10</v>
      </c>
      <c r="M189" s="32">
        <v>49004784.27609957</v>
      </c>
      <c r="N189" s="32">
        <v>49751886.314715371</v>
      </c>
      <c r="O189" s="32">
        <v>50460579.473176554</v>
      </c>
      <c r="P189" s="32">
        <v>51037573.697465241</v>
      </c>
      <c r="Q189" s="32">
        <v>51716197.09738978</v>
      </c>
      <c r="R189" s="32">
        <v>52200591.945236444</v>
      </c>
      <c r="S189" s="32">
        <v>52786231.308297679</v>
      </c>
      <c r="T189" s="32">
        <v>53222845.215714343</v>
      </c>
      <c r="U189" s="32">
        <v>53693847.624568865</v>
      </c>
      <c r="V189" s="32">
        <v>54047253.142159589</v>
      </c>
      <c r="W189" s="32">
        <v>54323854.220541939</v>
      </c>
      <c r="X189" s="32">
        <v>54512168.741515063</v>
      </c>
      <c r="Y189" s="32">
        <v>54686316.650250167</v>
      </c>
      <c r="Z189" s="32">
        <v>54868014.732630648</v>
      </c>
      <c r="AA189" s="32">
        <v>55076821.149175376</v>
      </c>
      <c r="AB189" s="32">
        <v>55188057.339500234</v>
      </c>
      <c r="AC189" s="32">
        <v>55636570.839059964</v>
      </c>
      <c r="AD189" s="32">
        <v>55903866.940839909</v>
      </c>
      <c r="AE189" s="32">
        <v>55986492.261787638</v>
      </c>
      <c r="AF189" s="32">
        <v>56019209.553389899</v>
      </c>
      <c r="AG189" s="32">
        <v>56055654.067151517</v>
      </c>
      <c r="AH189" s="32">
        <v>56083422.766387582</v>
      </c>
      <c r="AI189" s="32">
        <v>56139057.224215887</v>
      </c>
      <c r="AJ189" s="32">
        <v>56184524.90962442</v>
      </c>
    </row>
    <row r="190" spans="1:36" x14ac:dyDescent="0.2">
      <c r="A190" s="32">
        <v>1.1596057447604835E-11</v>
      </c>
      <c r="B190" s="32">
        <v>4.1904968384187669E-10</v>
      </c>
      <c r="C190" s="32">
        <v>-4.4703938328893855E-9</v>
      </c>
      <c r="D190" s="32">
        <v>-7.8216544352471828E-10</v>
      </c>
      <c r="E190" s="32">
        <v>2.0118022803217173E-9</v>
      </c>
      <c r="F190" s="32">
        <v>-2.1791493054479361E-9</v>
      </c>
      <c r="G190" s="32">
        <v>1.4915713109076023E-10</v>
      </c>
      <c r="H190" s="32">
        <v>4.3401087168604136E-9</v>
      </c>
      <c r="I190" s="32">
        <v>-7.3014234658330679E-9</v>
      </c>
      <c r="J190" s="32">
        <v>-5.9044396039098501E-9</v>
      </c>
      <c r="K190" s="32">
        <v>2.0118022803217173E-9</v>
      </c>
      <c r="L190" s="32">
        <v>51733389.358235165</v>
      </c>
      <c r="M190" s="32">
        <v>52848953.277897097</v>
      </c>
      <c r="N190" s="32">
        <v>53654661.563646756</v>
      </c>
      <c r="O190" s="32">
        <v>54418947.993495345</v>
      </c>
      <c r="P190" s="32">
        <v>55041204.396650687</v>
      </c>
      <c r="Q190" s="32">
        <v>55773062.25268846</v>
      </c>
      <c r="R190" s="32">
        <v>56295455.342670649</v>
      </c>
      <c r="S190" s="32">
        <v>56927035.050515942</v>
      </c>
      <c r="T190" s="32">
        <v>57397899.035214625</v>
      </c>
      <c r="U190" s="32">
        <v>57905849.119416304</v>
      </c>
      <c r="V190" s="32">
        <v>58286977.451337405</v>
      </c>
      <c r="W190" s="32">
        <v>58585276.43752791</v>
      </c>
      <c r="X190" s="32">
        <v>58788363.247672528</v>
      </c>
      <c r="Y190" s="32">
        <v>58976172.148949005</v>
      </c>
      <c r="Z190" s="32">
        <v>59172123.495501362</v>
      </c>
      <c r="AA190" s="32">
        <v>59397309.683240175</v>
      </c>
      <c r="AB190" s="32">
        <v>59517271.770863459</v>
      </c>
      <c r="AC190" s="32">
        <v>60000968.808466762</v>
      </c>
      <c r="AD190" s="32">
        <v>60289232.891311057</v>
      </c>
      <c r="AE190" s="32">
        <v>60378339.73650673</v>
      </c>
      <c r="AF190" s="32">
        <v>60413623.528503969</v>
      </c>
      <c r="AG190" s="32">
        <v>60452926.92374333</v>
      </c>
      <c r="AH190" s="32">
        <v>60482873.932187371</v>
      </c>
      <c r="AI190" s="32">
        <v>60542872.62223044</v>
      </c>
      <c r="AJ190" s="32">
        <v>60591907.009735778</v>
      </c>
    </row>
    <row r="191" spans="1:36" x14ac:dyDescent="0.2">
      <c r="A191" s="32">
        <v>0</v>
      </c>
      <c r="B191" s="32">
        <v>-2.5611370801925659E-9</v>
      </c>
      <c r="C191" s="32">
        <v>-4.1909515857696533E-9</v>
      </c>
      <c r="D191" s="32">
        <v>0</v>
      </c>
      <c r="E191" s="32">
        <v>-1.1641532182693481E-8</v>
      </c>
      <c r="F191" s="32">
        <v>-5.5879354476928711E-9</v>
      </c>
      <c r="G191" s="32">
        <v>4.1909515857696533E-9</v>
      </c>
      <c r="H191" s="32">
        <v>-4.6566128730773926E-9</v>
      </c>
      <c r="I191" s="32">
        <v>-2.7939677238464355E-9</v>
      </c>
      <c r="J191" s="32">
        <v>4.6566128730773926E-9</v>
      </c>
      <c r="K191" s="32">
        <v>46194812.220872052</v>
      </c>
      <c r="L191" s="32">
        <v>47255441.580275267</v>
      </c>
      <c r="M191" s="32">
        <v>48274444.322771117</v>
      </c>
      <c r="N191" s="32">
        <v>49010411.969590798</v>
      </c>
      <c r="O191" s="32">
        <v>49708543.160768159</v>
      </c>
      <c r="P191" s="32">
        <v>50276938.185181513</v>
      </c>
      <c r="Q191" s="32">
        <v>50945447.760720335</v>
      </c>
      <c r="R191" s="32">
        <v>51422623.458114758</v>
      </c>
      <c r="S191" s="32">
        <v>51999534.778977588</v>
      </c>
      <c r="T191" s="32">
        <v>52429641.63640973</v>
      </c>
      <c r="U191" s="32">
        <v>52893624.488247894</v>
      </c>
      <c r="V191" s="32">
        <v>53241763.047254145</v>
      </c>
      <c r="W191" s="32">
        <v>53514241.817546368</v>
      </c>
      <c r="X191" s="32">
        <v>53699749.804004744</v>
      </c>
      <c r="Y191" s="32">
        <v>53871302.309506945</v>
      </c>
      <c r="Z191" s="32">
        <v>54050292.465080567</v>
      </c>
      <c r="AA191" s="32">
        <v>54255986.947336294</v>
      </c>
      <c r="AB191" s="32">
        <v>54365565.335565902</v>
      </c>
      <c r="AC191" s="32">
        <v>54807394.440261446</v>
      </c>
      <c r="AD191" s="32">
        <v>55070706.910129063</v>
      </c>
      <c r="AE191" s="32">
        <v>55152100.829409868</v>
      </c>
      <c r="AF191" s="32">
        <v>55184330.520758912</v>
      </c>
      <c r="AG191" s="32">
        <v>55220231.885828555</v>
      </c>
      <c r="AH191" s="32">
        <v>55247586.735870026</v>
      </c>
      <c r="AI191" s="32">
        <v>55302392.048790663</v>
      </c>
      <c r="AJ191" s="32">
        <v>55347182.109193191</v>
      </c>
    </row>
    <row r="192" spans="1:36" x14ac:dyDescent="0.2">
      <c r="A192" s="32">
        <v>4.6566128730773926E-10</v>
      </c>
      <c r="B192" s="32">
        <v>-2.3283064365386963E-9</v>
      </c>
      <c r="C192" s="32">
        <v>4.6566128730773926E-10</v>
      </c>
      <c r="D192" s="32">
        <v>-6.0535967350006104E-9</v>
      </c>
      <c r="E192" s="32">
        <v>1.862645149230957E-9</v>
      </c>
      <c r="F192" s="32">
        <v>0</v>
      </c>
      <c r="G192" s="32">
        <v>-4.6566128730773926E-9</v>
      </c>
      <c r="H192" s="32">
        <v>6.0535967350006104E-9</v>
      </c>
      <c r="I192" s="32">
        <v>1.3969838619232178E-9</v>
      </c>
      <c r="J192" s="32">
        <v>46336322.128419071</v>
      </c>
      <c r="K192" s="32">
        <v>47497311.974405564</v>
      </c>
      <c r="L192" s="32">
        <v>48587846.628641628</v>
      </c>
      <c r="M192" s="32">
        <v>49635580.970144846</v>
      </c>
      <c r="N192" s="32">
        <v>50392299.814610012</v>
      </c>
      <c r="O192" s="32">
        <v>51110115.374241889</v>
      </c>
      <c r="P192" s="32">
        <v>51694536.751910411</v>
      </c>
      <c r="Q192" s="32">
        <v>52381895.490710489</v>
      </c>
      <c r="R192" s="32">
        <v>52872525.539326787</v>
      </c>
      <c r="S192" s="32">
        <v>53465703.337248594</v>
      </c>
      <c r="T192" s="32">
        <v>53907937.402236424</v>
      </c>
      <c r="U192" s="32">
        <v>54385002.622442566</v>
      </c>
      <c r="V192" s="32">
        <v>54742957.227136657</v>
      </c>
      <c r="W192" s="32">
        <v>55023118.754736163</v>
      </c>
      <c r="X192" s="32">
        <v>55213857.287548646</v>
      </c>
      <c r="Y192" s="32">
        <v>55390246.853434734</v>
      </c>
      <c r="Z192" s="32">
        <v>55574283.77989693</v>
      </c>
      <c r="AA192" s="32">
        <v>55785777.982934296</v>
      </c>
      <c r="AB192" s="32">
        <v>55898446.021641955</v>
      </c>
      <c r="AC192" s="32">
        <v>56352732.852049604</v>
      </c>
      <c r="AD192" s="32">
        <v>56623469.628037684</v>
      </c>
      <c r="AE192" s="32">
        <v>56707158.514106005</v>
      </c>
      <c r="AF192" s="32">
        <v>56740296.947433218</v>
      </c>
      <c r="AG192" s="32">
        <v>56777210.580264255</v>
      </c>
      <c r="AH192" s="32">
        <v>56805336.72222627</v>
      </c>
      <c r="AI192" s="32">
        <v>56861687.314868584</v>
      </c>
      <c r="AJ192" s="32">
        <v>56907740.266921289</v>
      </c>
    </row>
    <row r="193" spans="1:36" x14ac:dyDescent="0.2">
      <c r="A193" s="32">
        <v>0</v>
      </c>
      <c r="B193" s="32">
        <v>-3.0733531275473069E-9</v>
      </c>
      <c r="C193" s="32">
        <v>3.9115661820687819E-9</v>
      </c>
      <c r="D193" s="32">
        <v>2.5145823201455642E-9</v>
      </c>
      <c r="E193" s="32">
        <v>4.3772274693765212E-9</v>
      </c>
      <c r="F193" s="32">
        <v>6.7055339059152175E-9</v>
      </c>
      <c r="G193" s="32">
        <v>1.6018759652070003E-8</v>
      </c>
      <c r="H193" s="32">
        <v>-5.4016595640860032E-9</v>
      </c>
      <c r="I193" s="32">
        <v>48983742.636885837</v>
      </c>
      <c r="J193" s="32">
        <v>50493828.703773364</v>
      </c>
      <c r="K193" s="32">
        <v>51758987.864390202</v>
      </c>
      <c r="L193" s="32">
        <v>52947370.271477096</v>
      </c>
      <c r="M193" s="32">
        <v>54089112.126178101</v>
      </c>
      <c r="N193" s="32">
        <v>54913727.243524812</v>
      </c>
      <c r="O193" s="32">
        <v>55695948.495537497</v>
      </c>
      <c r="P193" s="32">
        <v>56332806.82997831</v>
      </c>
      <c r="Q193" s="32">
        <v>57081838.53600847</v>
      </c>
      <c r="R193" s="32">
        <v>57616490.154734187</v>
      </c>
      <c r="S193" s="32">
        <v>58262890.575469673</v>
      </c>
      <c r="T193" s="32">
        <v>58744803.901749261</v>
      </c>
      <c r="U193" s="32">
        <v>59264673.593669474</v>
      </c>
      <c r="V193" s="32">
        <v>59654745.521326087</v>
      </c>
      <c r="W193" s="32">
        <v>59960044.421501867</v>
      </c>
      <c r="X193" s="32">
        <v>60167896.887141034</v>
      </c>
      <c r="Y193" s="32">
        <v>60360112.930967323</v>
      </c>
      <c r="Z193" s="32">
        <v>60560662.491508551</v>
      </c>
      <c r="AA193" s="32">
        <v>60791132.920957245</v>
      </c>
      <c r="AB193" s="32">
        <v>60913910.050983392</v>
      </c>
      <c r="AC193" s="32">
        <v>61408957.571876623</v>
      </c>
      <c r="AD193" s="32">
        <v>61703986.088655889</v>
      </c>
      <c r="AE193" s="32">
        <v>61795183.92403505</v>
      </c>
      <c r="AF193" s="32">
        <v>61831295.689040877</v>
      </c>
      <c r="AG193" s="32">
        <v>61871521.381702431</v>
      </c>
      <c r="AH193" s="32">
        <v>61902171.12965592</v>
      </c>
      <c r="AI193" s="32">
        <v>61963577.754988663</v>
      </c>
      <c r="AJ193" s="32">
        <v>62013762.788358547</v>
      </c>
    </row>
    <row r="194" spans="1:36" x14ac:dyDescent="0.2">
      <c r="A194" s="32">
        <v>-5.8207660913467407E-10</v>
      </c>
      <c r="B194" s="32">
        <v>4.6566128730773926E-10</v>
      </c>
      <c r="C194" s="32">
        <v>-2.7939677238464355E-9</v>
      </c>
      <c r="D194" s="32">
        <v>-7.9162418842315674E-9</v>
      </c>
      <c r="E194" s="32">
        <v>4.6566128730773926E-9</v>
      </c>
      <c r="F194" s="32">
        <v>2.7939677238464355E-9</v>
      </c>
      <c r="G194" s="32">
        <v>6.5192580223083496E-9</v>
      </c>
      <c r="H194" s="32">
        <v>49194205.887989916</v>
      </c>
      <c r="I194" s="32">
        <v>51409567.717013098</v>
      </c>
      <c r="J194" s="32">
        <v>52994437.874641947</v>
      </c>
      <c r="K194" s="32">
        <v>54322251.594852731</v>
      </c>
      <c r="L194" s="32">
        <v>55569486.341363005</v>
      </c>
      <c r="M194" s="32">
        <v>56767770.752370827</v>
      </c>
      <c r="N194" s="32">
        <v>57633223.337935112</v>
      </c>
      <c r="O194" s="32">
        <v>58454182.584008545</v>
      </c>
      <c r="P194" s="32">
        <v>59122580.095266178</v>
      </c>
      <c r="Q194" s="32">
        <v>59908706.147307582</v>
      </c>
      <c r="R194" s="32">
        <v>60469835.353004344</v>
      </c>
      <c r="S194" s="32">
        <v>61148247.503918327</v>
      </c>
      <c r="T194" s="32">
        <v>61654026.655273855</v>
      </c>
      <c r="U194" s="32">
        <v>62199641.887840204</v>
      </c>
      <c r="V194" s="32">
        <v>62609031.373001099</v>
      </c>
      <c r="W194" s="32">
        <v>62929449.61051441</v>
      </c>
      <c r="X194" s="32">
        <v>63147595.567360476</v>
      </c>
      <c r="Y194" s="32">
        <v>63349330.7388568</v>
      </c>
      <c r="Z194" s="32">
        <v>63559812.128359646</v>
      </c>
      <c r="AA194" s="32">
        <v>63801696.159911573</v>
      </c>
      <c r="AB194" s="32">
        <v>63930553.589752525</v>
      </c>
      <c r="AC194" s="32">
        <v>64450117.381297834</v>
      </c>
      <c r="AD194" s="32">
        <v>64759756.614548102</v>
      </c>
      <c r="AE194" s="32">
        <v>64855470.846274436</v>
      </c>
      <c r="AF194" s="32">
        <v>64893370.976572968</v>
      </c>
      <c r="AG194" s="32">
        <v>64935588.768834732</v>
      </c>
      <c r="AH194" s="32">
        <v>64967756.386254355</v>
      </c>
      <c r="AI194" s="32">
        <v>65032204.055896886</v>
      </c>
      <c r="AJ194" s="32">
        <v>65084874.40594618</v>
      </c>
    </row>
    <row r="195" spans="1:36" x14ac:dyDescent="0.2">
      <c r="A195" s="32">
        <v>9.3132257461547852E-10</v>
      </c>
      <c r="B195" s="32">
        <v>-2.9797320166835561E-10</v>
      </c>
      <c r="C195" s="32">
        <v>-3.0919409255147912E-9</v>
      </c>
      <c r="D195" s="32">
        <v>2.9616558094858192E-9</v>
      </c>
      <c r="E195" s="32">
        <v>-2.1606183508993126E-9</v>
      </c>
      <c r="F195" s="32">
        <v>-4.9545860747457482E-9</v>
      </c>
      <c r="G195" s="32">
        <v>38020756.680577859</v>
      </c>
      <c r="H195" s="32">
        <v>39968942.645658374</v>
      </c>
      <c r="I195" s="32">
        <v>41768863.353499815</v>
      </c>
      <c r="J195" s="32">
        <v>43056526.875812061</v>
      </c>
      <c r="K195" s="32">
        <v>44135339.095040902</v>
      </c>
      <c r="L195" s="32">
        <v>45148683.108814523</v>
      </c>
      <c r="M195" s="32">
        <v>46122256.317940168</v>
      </c>
      <c r="N195" s="32">
        <v>46825412.800102241</v>
      </c>
      <c r="O195" s="32">
        <v>47492419.66459851</v>
      </c>
      <c r="P195" s="32">
        <v>48035474.305073544</v>
      </c>
      <c r="Q195" s="32">
        <v>48674180.155064136</v>
      </c>
      <c r="R195" s="32">
        <v>49130082.240166664</v>
      </c>
      <c r="S195" s="32">
        <v>49681273.500611797</v>
      </c>
      <c r="T195" s="32">
        <v>50092205.18508552</v>
      </c>
      <c r="U195" s="32">
        <v>50535502.592643961</v>
      </c>
      <c r="V195" s="32">
        <v>50868120.317775823</v>
      </c>
      <c r="W195" s="32">
        <v>51128451.34511169</v>
      </c>
      <c r="X195" s="32">
        <v>51305688.950235657</v>
      </c>
      <c r="Y195" s="32">
        <v>51469593.242491283</v>
      </c>
      <c r="Z195" s="32">
        <v>51640603.596925557</v>
      </c>
      <c r="AA195" s="32">
        <v>51837127.736496225</v>
      </c>
      <c r="AB195" s="32">
        <v>51941820.863050736</v>
      </c>
      <c r="AC195" s="32">
        <v>52363952.189498372</v>
      </c>
      <c r="AD195" s="32">
        <v>52615525.571591467</v>
      </c>
      <c r="AE195" s="32">
        <v>52693290.758958317</v>
      </c>
      <c r="AF195" s="32">
        <v>52724083.575039424</v>
      </c>
      <c r="AG195" s="32">
        <v>52758384.373011015</v>
      </c>
      <c r="AH195" s="32">
        <v>52784519.679648951</v>
      </c>
      <c r="AI195" s="32">
        <v>52836881.64311786</v>
      </c>
      <c r="AJ195" s="32">
        <v>52879674.857526898</v>
      </c>
    </row>
    <row r="196" spans="1:36" x14ac:dyDescent="0.2">
      <c r="A196" s="32">
        <v>3.4924596548080444E-10</v>
      </c>
      <c r="B196" s="32">
        <v>-4.6566128730773926E-10</v>
      </c>
      <c r="C196" s="32">
        <v>1.3969838619232178E-9</v>
      </c>
      <c r="D196" s="32">
        <v>-4.1909515857696533E-9</v>
      </c>
      <c r="E196" s="32">
        <v>6.5192580223083496E-9</v>
      </c>
      <c r="F196" s="32">
        <v>29180803.906535365</v>
      </c>
      <c r="G196" s="32">
        <v>31291178.076449875</v>
      </c>
      <c r="H196" s="32">
        <v>32894540.010340985</v>
      </c>
      <c r="I196" s="32">
        <v>34375879.265783183</v>
      </c>
      <c r="J196" s="32">
        <v>35435629.573167354</v>
      </c>
      <c r="K196" s="32">
        <v>36323494.734467104</v>
      </c>
      <c r="L196" s="32">
        <v>37157479.398530684</v>
      </c>
      <c r="M196" s="32">
        <v>37958732.590652801</v>
      </c>
      <c r="N196" s="32">
        <v>38537432.138475925</v>
      </c>
      <c r="O196" s="32">
        <v>39086380.460323215</v>
      </c>
      <c r="P196" s="32">
        <v>39533315.791019231</v>
      </c>
      <c r="Q196" s="32">
        <v>40058972.306970038</v>
      </c>
      <c r="R196" s="32">
        <v>40434180.86607942</v>
      </c>
      <c r="S196" s="32">
        <v>40887812.655411541</v>
      </c>
      <c r="T196" s="32">
        <v>41226010.462050438</v>
      </c>
      <c r="U196" s="32">
        <v>41590845.339937694</v>
      </c>
      <c r="V196" s="32">
        <v>41864590.561683938</v>
      </c>
      <c r="W196" s="32">
        <v>42078843.649901748</v>
      </c>
      <c r="X196" s="32">
        <v>42224710.64330145</v>
      </c>
      <c r="Y196" s="32">
        <v>42359604.286780283</v>
      </c>
      <c r="Z196" s="32">
        <v>42500346.237248965</v>
      </c>
      <c r="AA196" s="32">
        <v>42662086.096854866</v>
      </c>
      <c r="AB196" s="32">
        <v>42748248.802503251</v>
      </c>
      <c r="AC196" s="32">
        <v>43095663.942567214</v>
      </c>
      <c r="AD196" s="32">
        <v>43302709.466792434</v>
      </c>
      <c r="AE196" s="32">
        <v>43366710.410973743</v>
      </c>
      <c r="AF196" s="32">
        <v>43392052.975814424</v>
      </c>
      <c r="AG196" s="32">
        <v>43420282.618546434</v>
      </c>
      <c r="AH196" s="32">
        <v>43441792.041437745</v>
      </c>
      <c r="AI196" s="32">
        <v>43484886.068658277</v>
      </c>
      <c r="AJ196" s="32">
        <v>43520104.99141109</v>
      </c>
    </row>
    <row r="197" spans="1:36" x14ac:dyDescent="0.2">
      <c r="A197" s="32">
        <v>-6.9849193096160889E-10</v>
      </c>
      <c r="B197" s="32">
        <v>2.7939677238464355E-9</v>
      </c>
      <c r="C197" s="32">
        <v>1.862645149230957E-9</v>
      </c>
      <c r="D197" s="32">
        <v>3.7252902984619141E-9</v>
      </c>
      <c r="E197" s="32">
        <v>42904823.688314833</v>
      </c>
      <c r="F197" s="32">
        <v>47962277.231440865</v>
      </c>
      <c r="G197" s="32">
        <v>51430939.415104784</v>
      </c>
      <c r="H197" s="32">
        <v>54066263.987448104</v>
      </c>
      <c r="I197" s="32">
        <v>56501029.125204399</v>
      </c>
      <c r="J197" s="32">
        <v>58242860.440121703</v>
      </c>
      <c r="K197" s="32">
        <v>59702177.15897534</v>
      </c>
      <c r="L197" s="32">
        <v>61072934.585422695</v>
      </c>
      <c r="M197" s="32">
        <v>62389893.770516671</v>
      </c>
      <c r="N197" s="32">
        <v>63341058.386656187</v>
      </c>
      <c r="O197" s="32">
        <v>64243323.16601263</v>
      </c>
      <c r="P197" s="32">
        <v>64977916.918262444</v>
      </c>
      <c r="Q197" s="32">
        <v>65841898.720384747</v>
      </c>
      <c r="R197" s="32">
        <v>66458600.61075259</v>
      </c>
      <c r="S197" s="32">
        <v>67204200.82487379</v>
      </c>
      <c r="T197" s="32">
        <v>67760070.944594771</v>
      </c>
      <c r="U197" s="32">
        <v>68359722.400838867</v>
      </c>
      <c r="V197" s="32">
        <v>68809656.688400939</v>
      </c>
      <c r="W197" s="32">
        <v>69161808.262007639</v>
      </c>
      <c r="X197" s="32">
        <v>69401558.79111442</v>
      </c>
      <c r="Y197" s="32">
        <v>69623273.256076157</v>
      </c>
      <c r="Z197" s="32">
        <v>69854600.140287206</v>
      </c>
      <c r="AA197" s="32">
        <v>70120439.697368607</v>
      </c>
      <c r="AB197" s="32">
        <v>70262058.8106924</v>
      </c>
      <c r="AC197" s="32">
        <v>70833078.763244703</v>
      </c>
      <c r="AD197" s="32">
        <v>71173383.809816599</v>
      </c>
      <c r="AE197" s="32">
        <v>71278577.314345449</v>
      </c>
      <c r="AF197" s="32">
        <v>71320230.968731999</v>
      </c>
      <c r="AG197" s="32">
        <v>71366629.894381672</v>
      </c>
      <c r="AH197" s="32">
        <v>71401983.30366765</v>
      </c>
      <c r="AI197" s="32">
        <v>71472813.692274854</v>
      </c>
      <c r="AJ197" s="32">
        <v>71530700.368127704</v>
      </c>
    </row>
    <row r="198" spans="1:36" x14ac:dyDescent="0.2">
      <c r="A198" s="32">
        <v>4.6566128730773926E-10</v>
      </c>
      <c r="B198" s="32">
        <v>-9.3132257461547852E-10</v>
      </c>
      <c r="C198" s="32">
        <v>2.7939677238464355E-9</v>
      </c>
      <c r="D198" s="32">
        <v>35566906.80667191</v>
      </c>
      <c r="E198" s="32">
        <v>42901646.05862923</v>
      </c>
      <c r="F198" s="32">
        <v>47958725.035141751</v>
      </c>
      <c r="G198" s="32">
        <v>51427130.321725652</v>
      </c>
      <c r="H198" s="32">
        <v>54062259.715884507</v>
      </c>
      <c r="I198" s="32">
        <v>56496844.529348239</v>
      </c>
      <c r="J198" s="32">
        <v>58238546.840241805</v>
      </c>
      <c r="K198" s="32">
        <v>59697755.478750907</v>
      </c>
      <c r="L198" s="32">
        <v>61068411.383758113</v>
      </c>
      <c r="M198" s="32">
        <v>62385273.031833135</v>
      </c>
      <c r="N198" s="32">
        <v>63336367.202538773</v>
      </c>
      <c r="O198" s="32">
        <v>64238565.158095449</v>
      </c>
      <c r="P198" s="32">
        <v>64973104.50464648</v>
      </c>
      <c r="Q198" s="32">
        <v>65837022.318294145</v>
      </c>
      <c r="R198" s="32">
        <v>66453678.534304991</v>
      </c>
      <c r="S198" s="32">
        <v>67199223.527563587</v>
      </c>
      <c r="T198" s="32">
        <v>67755052.478268072</v>
      </c>
      <c r="U198" s="32">
        <v>68354659.522949457</v>
      </c>
      <c r="V198" s="32">
        <v>68804560.48734583</v>
      </c>
      <c r="W198" s="32">
        <v>69156685.979798988</v>
      </c>
      <c r="X198" s="32">
        <v>69396418.752431497</v>
      </c>
      <c r="Y198" s="32">
        <v>69618116.796711251</v>
      </c>
      <c r="Z198" s="32">
        <v>69849426.548322484</v>
      </c>
      <c r="AA198" s="32">
        <v>70115246.416716337</v>
      </c>
      <c r="AB198" s="32">
        <v>70256855.041403651</v>
      </c>
      <c r="AC198" s="32">
        <v>70827832.702908084</v>
      </c>
      <c r="AD198" s="32">
        <v>71168112.54570742</v>
      </c>
      <c r="AE198" s="32">
        <v>71273298.259363964</v>
      </c>
      <c r="AF198" s="32">
        <v>71314948.8287853</v>
      </c>
      <c r="AG198" s="32">
        <v>71361344.318024084</v>
      </c>
      <c r="AH198" s="32">
        <v>71396695.108955443</v>
      </c>
      <c r="AI198" s="32">
        <v>71467520.251701549</v>
      </c>
      <c r="AJ198" s="32">
        <v>71525402.640334368</v>
      </c>
    </row>
    <row r="199" spans="1:36" x14ac:dyDescent="0.2">
      <c r="A199" s="32">
        <v>1.0477378964424133E-9</v>
      </c>
      <c r="B199" s="32">
        <v>-2.3283064365386963E-9</v>
      </c>
      <c r="C199" s="32">
        <v>26786357.525817141</v>
      </c>
      <c r="D199" s="32">
        <v>35695080.262424178</v>
      </c>
      <c r="E199" s="32">
        <v>43056251.919146843</v>
      </c>
      <c r="F199" s="32">
        <v>48131555.232455224</v>
      </c>
      <c r="G199" s="32">
        <v>51612459.708073117</v>
      </c>
      <c r="H199" s="32">
        <v>54257085.391651787</v>
      </c>
      <c r="I199" s="32">
        <v>56700443.786426924</v>
      </c>
      <c r="J199" s="32">
        <v>58448422.718599148</v>
      </c>
      <c r="K199" s="32">
        <v>59912889.948047228</v>
      </c>
      <c r="L199" s="32">
        <v>61288485.324033655</v>
      </c>
      <c r="M199" s="32">
        <v>62610092.583221249</v>
      </c>
      <c r="N199" s="32">
        <v>63564614.238562196</v>
      </c>
      <c r="O199" s="32">
        <v>64470063.470097549</v>
      </c>
      <c r="P199" s="32">
        <v>65207249.896613821</v>
      </c>
      <c r="Q199" s="32">
        <v>66074281.035023265</v>
      </c>
      <c r="R199" s="32">
        <v>66693159.51226832</v>
      </c>
      <c r="S199" s="32">
        <v>67441391.246848688</v>
      </c>
      <c r="T199" s="32">
        <v>67999223.253871962</v>
      </c>
      <c r="U199" s="32">
        <v>68600991.119212493</v>
      </c>
      <c r="V199" s="32">
        <v>69052513.404283911</v>
      </c>
      <c r="W199" s="32">
        <v>69405907.861212149</v>
      </c>
      <c r="X199" s="32">
        <v>69646504.565535218</v>
      </c>
      <c r="Y199" s="32">
        <v>69869001.549251094</v>
      </c>
      <c r="Z199" s="32">
        <v>70101144.878276706</v>
      </c>
      <c r="AA199" s="32">
        <v>70367922.68915695</v>
      </c>
      <c r="AB199" s="32">
        <v>70510041.632801414</v>
      </c>
      <c r="AC199" s="32">
        <v>71083076.94245699</v>
      </c>
      <c r="AD199" s="32">
        <v>71424583.06123279</v>
      </c>
      <c r="AE199" s="32">
        <v>71530147.835584402</v>
      </c>
      <c r="AF199" s="32">
        <v>71571948.502326429</v>
      </c>
      <c r="AG199" s="32">
        <v>71618511.188286006</v>
      </c>
      <c r="AH199" s="32">
        <v>71653989.373850301</v>
      </c>
      <c r="AI199" s="32">
        <v>71725069.751142085</v>
      </c>
      <c r="AJ199" s="32">
        <v>71783160.732155979</v>
      </c>
    </row>
    <row r="200" spans="1:36" x14ac:dyDescent="0.2">
      <c r="A200" s="32">
        <v>5.8207660913467407E-10</v>
      </c>
      <c r="B200" s="32">
        <v>14835007.718815874</v>
      </c>
      <c r="C200" s="32">
        <v>25043427.276641626</v>
      </c>
      <c r="D200" s="32">
        <v>33372478.726318941</v>
      </c>
      <c r="E200" s="32">
        <v>40254674.891972706</v>
      </c>
      <c r="F200" s="32">
        <v>44999739.214780785</v>
      </c>
      <c r="G200" s="32">
        <v>48254148.777859807</v>
      </c>
      <c r="H200" s="32">
        <v>50726694.39802511</v>
      </c>
      <c r="I200" s="32">
        <v>53011068.75580582</v>
      </c>
      <c r="J200" s="32">
        <v>54645310.486013643</v>
      </c>
      <c r="K200" s="32">
        <v>56014488.005740233</v>
      </c>
      <c r="L200" s="32">
        <v>57300576.370961122</v>
      </c>
      <c r="M200" s="32">
        <v>58536189.509173214</v>
      </c>
      <c r="N200" s="32">
        <v>59428602.50845731</v>
      </c>
      <c r="O200" s="32">
        <v>60275136.120233066</v>
      </c>
      <c r="P200" s="32">
        <v>60964355.423155978</v>
      </c>
      <c r="Q200" s="32">
        <v>61774970.723889306</v>
      </c>
      <c r="R200" s="32">
        <v>62353580.119475372</v>
      </c>
      <c r="S200" s="32">
        <v>63053126.03619729</v>
      </c>
      <c r="T200" s="32">
        <v>63574661.123116292</v>
      </c>
      <c r="U200" s="32">
        <v>64137273.257242799</v>
      </c>
      <c r="V200" s="32">
        <v>64559415.965487868</v>
      </c>
      <c r="W200" s="32">
        <v>64889815.810764357</v>
      </c>
      <c r="X200" s="32">
        <v>65114757.408811308</v>
      </c>
      <c r="Y200" s="32">
        <v>65322776.995856322</v>
      </c>
      <c r="Z200" s="32">
        <v>65539815.261421435</v>
      </c>
      <c r="AA200" s="32">
        <v>65789234.41814559</v>
      </c>
      <c r="AB200" s="32">
        <v>65922105.990040459</v>
      </c>
      <c r="AC200" s="32">
        <v>66457855.133628778</v>
      </c>
      <c r="AD200" s="32">
        <v>66777140.189159267</v>
      </c>
      <c r="AE200" s="32">
        <v>66875836.092359297</v>
      </c>
      <c r="AF200" s="32">
        <v>66914916.880281284</v>
      </c>
      <c r="AG200" s="32">
        <v>66958449.833147682</v>
      </c>
      <c r="AH200" s="32">
        <v>66991619.53004396</v>
      </c>
      <c r="AI200" s="32">
        <v>67058074.861187331</v>
      </c>
      <c r="AJ200" s="32">
        <v>67112385.987925932</v>
      </c>
    </row>
    <row r="205" spans="1:36" x14ac:dyDescent="0.2">
      <c r="A205" s="32">
        <v>0</v>
      </c>
      <c r="B205" s="32">
        <v>-5.8207660913467407E-11</v>
      </c>
      <c r="C205" s="32">
        <v>1.7462298274040222E-10</v>
      </c>
      <c r="D205" s="32">
        <v>2.3283064365386963E-10</v>
      </c>
      <c r="E205" s="32">
        <v>1.2223608791828156E-9</v>
      </c>
      <c r="F205" s="32">
        <v>4.6566128730773926E-10</v>
      </c>
      <c r="G205" s="32">
        <v>0</v>
      </c>
      <c r="H205" s="32">
        <v>0</v>
      </c>
      <c r="I205" s="32">
        <v>-2.3283064365386963E-10</v>
      </c>
      <c r="J205" s="32">
        <v>-2.5611370801925659E-9</v>
      </c>
      <c r="K205" s="32">
        <v>-4.6566128730773926E-9</v>
      </c>
      <c r="L205" s="32">
        <v>-2.3283064365386963E-10</v>
      </c>
      <c r="M205" s="32">
        <v>-8.2654878497123718E-9</v>
      </c>
      <c r="N205" s="32">
        <v>-2.3283064365386963E-10</v>
      </c>
      <c r="O205" s="32">
        <v>-2.0954757928848267E-9</v>
      </c>
      <c r="P205" s="32">
        <v>4.1909515857696533E-9</v>
      </c>
      <c r="Q205" s="32">
        <v>3.2596290111541748E-9</v>
      </c>
      <c r="R205" s="32">
        <v>-4.1909515857696533E-9</v>
      </c>
      <c r="S205" s="32">
        <v>-6.9849193096160889E-9</v>
      </c>
      <c r="T205" s="32">
        <v>-4.4237822294235229E-9</v>
      </c>
      <c r="U205" s="32">
        <v>-5.1222741603851318E-9</v>
      </c>
      <c r="V205" s="32">
        <v>2.3283064365386963E-9</v>
      </c>
      <c r="W205" s="32">
        <v>-5.3551048040390015E-9</v>
      </c>
      <c r="X205" s="32">
        <v>4.6566128730773926E-9</v>
      </c>
      <c r="Y205" s="32">
        <v>-2.7939677238464355E-9</v>
      </c>
      <c r="Z205" s="32">
        <v>4.6566128730773926E-9</v>
      </c>
      <c r="AA205" s="32">
        <v>9.3132257461547852E-10</v>
      </c>
      <c r="AB205" s="32">
        <v>5.3551048040390015E-9</v>
      </c>
      <c r="AC205" s="32">
        <v>3.4924596548080444E-9</v>
      </c>
      <c r="AD205" s="32">
        <v>4.1909515857696533E-9</v>
      </c>
      <c r="AE205" s="32">
        <v>4.6566128730773926E-10</v>
      </c>
      <c r="AF205" s="32">
        <v>4.6566128730773926E-9</v>
      </c>
      <c r="AG205" s="32">
        <v>8.3819031715393066E-9</v>
      </c>
      <c r="AH205" s="32">
        <v>4.1909515857696533E-9</v>
      </c>
      <c r="AI205" s="32">
        <v>-5.5879354476928711E-9</v>
      </c>
      <c r="AJ205" s="32">
        <v>5.5879354476928711E-9</v>
      </c>
    </row>
    <row r="206" spans="1:36" x14ac:dyDescent="0.2">
      <c r="A206" s="32">
        <v>-8.0717654782347381E-12</v>
      </c>
      <c r="B206" s="32">
        <v>-3.7175595934968442E-11</v>
      </c>
      <c r="C206" s="32">
        <v>5.8207660913467407E-11</v>
      </c>
      <c r="D206" s="32">
        <v>-4.0745362639427185E-10</v>
      </c>
      <c r="E206" s="32">
        <v>6.9849193096160889E-10</v>
      </c>
      <c r="F206" s="32">
        <v>-4.6566128730773926E-10</v>
      </c>
      <c r="G206" s="32">
        <v>-3.4924596548080444E-10</v>
      </c>
      <c r="H206" s="32">
        <v>6.9849193096160889E-10</v>
      </c>
      <c r="I206" s="32">
        <v>-1.1641532182693481E-9</v>
      </c>
      <c r="J206" s="32">
        <v>1.1641532182693481E-9</v>
      </c>
      <c r="K206" s="32">
        <v>2.6775524020195007E-9</v>
      </c>
      <c r="L206" s="32">
        <v>3.0267983675003052E-9</v>
      </c>
      <c r="M206" s="32">
        <v>8.149072527885437E-10</v>
      </c>
      <c r="N206" s="32">
        <v>2.6775524020195007E-9</v>
      </c>
      <c r="O206" s="32">
        <v>4.3073669075965881E-9</v>
      </c>
      <c r="P206" s="32">
        <v>4.3073669075965881E-9</v>
      </c>
      <c r="Q206" s="32">
        <v>4.3073669075965881E-9</v>
      </c>
      <c r="R206" s="32">
        <v>4.4237822294235229E-9</v>
      </c>
      <c r="S206" s="32">
        <v>-3.2596290111541748E-9</v>
      </c>
      <c r="T206" s="32">
        <v>4.1909515857696533E-9</v>
      </c>
      <c r="U206" s="32">
        <v>0</v>
      </c>
      <c r="V206" s="32">
        <v>6.0535967350006104E-9</v>
      </c>
      <c r="W206" s="32">
        <v>1.2456439435482025E-8</v>
      </c>
      <c r="X206" s="32">
        <v>2.6775524020195007E-9</v>
      </c>
      <c r="Y206" s="32">
        <v>-4.7730281949043274E-9</v>
      </c>
      <c r="Z206" s="32">
        <v>-3.8417056202888489E-9</v>
      </c>
      <c r="AA206" s="32">
        <v>-8.4983184933662415E-9</v>
      </c>
      <c r="AB206" s="32">
        <v>-1.0477378964424133E-9</v>
      </c>
      <c r="AC206" s="32">
        <v>-2.6775524020195007E-9</v>
      </c>
      <c r="AD206" s="32">
        <v>1.0477378964424133E-9</v>
      </c>
      <c r="AE206" s="32">
        <v>-1.0710209608078003E-8</v>
      </c>
      <c r="AF206" s="32">
        <v>4.6566128730773926E-10</v>
      </c>
      <c r="AG206" s="32">
        <v>4.1909515857696533E-9</v>
      </c>
      <c r="AH206" s="32">
        <v>4.6566128730773926E-10</v>
      </c>
      <c r="AI206" s="32">
        <v>-3.2596290111541748E-9</v>
      </c>
      <c r="AJ206" s="32">
        <v>47677858.792462207</v>
      </c>
    </row>
    <row r="207" spans="1:36" x14ac:dyDescent="0.2">
      <c r="A207" s="32">
        <v>0</v>
      </c>
      <c r="B207" s="32">
        <v>0</v>
      </c>
      <c r="C207" s="32">
        <v>-5.8207660913467407E-11</v>
      </c>
      <c r="D207" s="32">
        <v>1.7462298274040222E-10</v>
      </c>
      <c r="E207" s="32">
        <v>5.3114490583539009E-10</v>
      </c>
      <c r="F207" s="32">
        <v>-1.4551915228366852E-9</v>
      </c>
      <c r="G207" s="32">
        <v>-4.3655745685100555E-10</v>
      </c>
      <c r="H207" s="32">
        <v>-4.3655745685100555E-10</v>
      </c>
      <c r="I207" s="32">
        <v>-1.2369127944111824E-9</v>
      </c>
      <c r="J207" s="32">
        <v>-6.3591869547963142E-9</v>
      </c>
      <c r="K207" s="32">
        <v>-4.5984052121639252E-9</v>
      </c>
      <c r="L207" s="32">
        <v>-4.8603396862745285E-9</v>
      </c>
      <c r="M207" s="32">
        <v>-2.9103830456733704E-9</v>
      </c>
      <c r="N207" s="32">
        <v>-2.6775524020195007E-9</v>
      </c>
      <c r="O207" s="32">
        <v>1.57160684466362E-9</v>
      </c>
      <c r="P207" s="32">
        <v>-2.9103830456733704E-10</v>
      </c>
      <c r="Q207" s="32">
        <v>4.0745362639427185E-10</v>
      </c>
      <c r="R207" s="32">
        <v>5.9953890740871429E-9</v>
      </c>
      <c r="S207" s="32">
        <v>3.2014213502407074E-9</v>
      </c>
      <c r="T207" s="32">
        <v>4.5984052121639252E-9</v>
      </c>
      <c r="U207" s="32">
        <v>-5.8207660913467407E-11</v>
      </c>
      <c r="V207" s="32">
        <v>-3.7834979593753815E-9</v>
      </c>
      <c r="W207" s="32">
        <v>3.6670826375484467E-9</v>
      </c>
      <c r="X207" s="32">
        <v>3.6670826375484467E-9</v>
      </c>
      <c r="Y207" s="32">
        <v>-2.3865140974521637E-9</v>
      </c>
      <c r="Z207" s="32">
        <v>2.7357600629329681E-9</v>
      </c>
      <c r="AA207" s="32">
        <v>-5.8207660913467407E-11</v>
      </c>
      <c r="AB207" s="32">
        <v>-1.4551915228366852E-9</v>
      </c>
      <c r="AC207" s="32">
        <v>-2.3865140974521637E-9</v>
      </c>
      <c r="AD207" s="32">
        <v>-2.3865140974521637E-9</v>
      </c>
      <c r="AE207" s="32">
        <v>5.0640664994716644E-9</v>
      </c>
      <c r="AF207" s="32">
        <v>-2.3865140974521637E-9</v>
      </c>
      <c r="AG207" s="32">
        <v>8.7893567979335785E-9</v>
      </c>
      <c r="AH207" s="32">
        <v>1.3387762010097504E-9</v>
      </c>
      <c r="AI207" s="32">
        <v>36709088.988403477</v>
      </c>
      <c r="AJ207" s="32">
        <v>36845907.57052841</v>
      </c>
    </row>
    <row r="208" spans="1:36" x14ac:dyDescent="0.2">
      <c r="A208" s="32">
        <v>-2.9103830456733704E-11</v>
      </c>
      <c r="B208" s="32">
        <v>1.0913936421275139E-11</v>
      </c>
      <c r="C208" s="32">
        <v>-2.7648638933897018E-10</v>
      </c>
      <c r="D208" s="32">
        <v>-3.7834979593753815E-10</v>
      </c>
      <c r="E208" s="32">
        <v>1.0477378964424133E-9</v>
      </c>
      <c r="F208" s="32">
        <v>3.4924596548080444E-10</v>
      </c>
      <c r="G208" s="32">
        <v>-9.3132257461547852E-10</v>
      </c>
      <c r="H208" s="32">
        <v>0</v>
      </c>
      <c r="I208" s="32">
        <v>-1.280568540096283E-9</v>
      </c>
      <c r="J208" s="32">
        <v>-1.3969838619232178E-9</v>
      </c>
      <c r="K208" s="32">
        <v>-2.0954757928848267E-9</v>
      </c>
      <c r="L208" s="32">
        <v>-2.3283064365386963E-10</v>
      </c>
      <c r="M208" s="32">
        <v>-4.8894435167312622E-9</v>
      </c>
      <c r="N208" s="32">
        <v>-1.6298145055770874E-9</v>
      </c>
      <c r="O208" s="32">
        <v>-1.6298145055770874E-9</v>
      </c>
      <c r="P208" s="32">
        <v>9.3132257461547852E-10</v>
      </c>
      <c r="Q208" s="32">
        <v>-3.4924596548080444E-9</v>
      </c>
      <c r="R208" s="32">
        <v>4.4237822294235229E-9</v>
      </c>
      <c r="S208" s="32">
        <v>6.9849193096160889E-10</v>
      </c>
      <c r="T208" s="32">
        <v>3.4924596548080444E-9</v>
      </c>
      <c r="U208" s="32">
        <v>7.4505805969238281E-9</v>
      </c>
      <c r="V208" s="32">
        <v>1.0710209608078003E-8</v>
      </c>
      <c r="W208" s="32">
        <v>3.0267983675003052E-9</v>
      </c>
      <c r="X208" s="32">
        <v>2.3283064365386963E-10</v>
      </c>
      <c r="Y208" s="32">
        <v>2.3283064365386963E-10</v>
      </c>
      <c r="Z208" s="32">
        <v>2.5611370801925659E-9</v>
      </c>
      <c r="AA208" s="32">
        <v>-4.1909515857696533E-9</v>
      </c>
      <c r="AB208" s="32">
        <v>6.0535967350006104E-9</v>
      </c>
      <c r="AC208" s="32">
        <v>4.6566128730773926E-10</v>
      </c>
      <c r="AD208" s="32">
        <v>4.1909515857696533E-9</v>
      </c>
      <c r="AE208" s="32">
        <v>-3.7252902984619141E-9</v>
      </c>
      <c r="AF208" s="32">
        <v>-3.7252902984619141E-9</v>
      </c>
      <c r="AG208" s="32">
        <v>-3.7252902984619141E-9</v>
      </c>
      <c r="AH208" s="32">
        <v>50405262.025864147</v>
      </c>
      <c r="AI208" s="32">
        <v>50584464.917035796</v>
      </c>
      <c r="AJ208" s="32">
        <v>50772998.464400142</v>
      </c>
    </row>
    <row r="209" spans="1:36" x14ac:dyDescent="0.2">
      <c r="A209" s="32">
        <v>-2.9103830456733704E-11</v>
      </c>
      <c r="B209" s="32">
        <v>2.1827872842550278E-11</v>
      </c>
      <c r="C209" s="32">
        <v>7.2759576141834259E-11</v>
      </c>
      <c r="D209" s="32">
        <v>-3.3469405025243759E-10</v>
      </c>
      <c r="E209" s="32">
        <v>-1.1641532182693481E-10</v>
      </c>
      <c r="F209" s="32">
        <v>3.4924596548080444E-10</v>
      </c>
      <c r="G209" s="32">
        <v>-3.4924596548080444E-10</v>
      </c>
      <c r="H209" s="32">
        <v>-5.8207660913467407E-10</v>
      </c>
      <c r="I209" s="32">
        <v>-5.8207660913467407E-10</v>
      </c>
      <c r="J209" s="32">
        <v>-5.8207660913467407E-10</v>
      </c>
      <c r="K209" s="32">
        <v>-1.7462298274040222E-9</v>
      </c>
      <c r="L209" s="32">
        <v>4.6566128730773926E-10</v>
      </c>
      <c r="M209" s="32">
        <v>8.3819031715393066E-9</v>
      </c>
      <c r="N209" s="32">
        <v>1.0943040251731873E-8</v>
      </c>
      <c r="O209" s="32">
        <v>8.8475644588470459E-9</v>
      </c>
      <c r="P209" s="32">
        <v>-4.6566128730773926E-10</v>
      </c>
      <c r="Q209" s="32">
        <v>-9.3132257461547852E-10</v>
      </c>
      <c r="R209" s="32">
        <v>7.4505805969238281E-9</v>
      </c>
      <c r="S209" s="32">
        <v>4.1909515857696533E-9</v>
      </c>
      <c r="T209" s="32">
        <v>8.3819031715393066E-9</v>
      </c>
      <c r="U209" s="32">
        <v>-7.9162418842315674E-9</v>
      </c>
      <c r="V209" s="32">
        <v>-1.2107193470001221E-8</v>
      </c>
      <c r="W209" s="32">
        <v>2.7939677238464355E-9</v>
      </c>
      <c r="X209" s="32">
        <v>1.862645149230957E-9</v>
      </c>
      <c r="Y209" s="32">
        <v>1.0244548320770264E-8</v>
      </c>
      <c r="Z209" s="32">
        <v>9.3132257461547852E-10</v>
      </c>
      <c r="AA209" s="32">
        <v>6.5192580223083496E-9</v>
      </c>
      <c r="AB209" s="32">
        <v>-2.7939677238464355E-9</v>
      </c>
      <c r="AC209" s="32">
        <v>4.6566128730773926E-9</v>
      </c>
      <c r="AD209" s="32">
        <v>-1.3969838619232178E-8</v>
      </c>
      <c r="AE209" s="32">
        <v>-3.2596290111541748E-9</v>
      </c>
      <c r="AF209" s="32">
        <v>-1.862645149230957E-9</v>
      </c>
      <c r="AG209" s="32">
        <v>66293645.067862742</v>
      </c>
      <c r="AH209" s="32">
        <v>66950766.646939613</v>
      </c>
      <c r="AI209" s="32">
        <v>67188792.806651548</v>
      </c>
      <c r="AJ209" s="32">
        <v>67439212.406260669</v>
      </c>
    </row>
    <row r="210" spans="1:36" x14ac:dyDescent="0.2">
      <c r="A210" s="32">
        <v>2.8194335754960775E-11</v>
      </c>
      <c r="B210" s="32">
        <v>-4.3655745685100555E-11</v>
      </c>
      <c r="C210" s="32">
        <v>2.9103830456733704E-11</v>
      </c>
      <c r="D210" s="32">
        <v>1.4551915228366852E-10</v>
      </c>
      <c r="E210" s="32">
        <v>4.0745362639427185E-10</v>
      </c>
      <c r="F210" s="32">
        <v>3.7834979593753815E-10</v>
      </c>
      <c r="G210" s="32">
        <v>-6.4028427004814148E-10</v>
      </c>
      <c r="H210" s="32">
        <v>5.8207660913467407E-10</v>
      </c>
      <c r="I210" s="32">
        <v>-1.0477378964424133E-9</v>
      </c>
      <c r="J210" s="32">
        <v>3.4924596548080444E-9</v>
      </c>
      <c r="K210" s="32">
        <v>3.4924596548080444E-10</v>
      </c>
      <c r="L210" s="32">
        <v>-1.1641532182693481E-9</v>
      </c>
      <c r="M210" s="32">
        <v>1.3969838619232178E-9</v>
      </c>
      <c r="N210" s="32">
        <v>-3.14321368932724E-9</v>
      </c>
      <c r="O210" s="32">
        <v>-2.3283064365386963E-10</v>
      </c>
      <c r="P210" s="32">
        <v>-5.2386894822120667E-9</v>
      </c>
      <c r="Q210" s="32">
        <v>-1.280568540096283E-9</v>
      </c>
      <c r="R210" s="32">
        <v>-2.0954757928848267E-9</v>
      </c>
      <c r="S210" s="32">
        <v>-9.3132257461547852E-10</v>
      </c>
      <c r="T210" s="32">
        <v>-4.1909515857696533E-9</v>
      </c>
      <c r="U210" s="32">
        <v>-9.3132257461547852E-10</v>
      </c>
      <c r="V210" s="32">
        <v>2.5611370801925659E-9</v>
      </c>
      <c r="W210" s="32">
        <v>-1.1641532182693481E-9</v>
      </c>
      <c r="X210" s="32">
        <v>-1.0477378964424133E-8</v>
      </c>
      <c r="Y210" s="32">
        <v>-1.0477378964424133E-8</v>
      </c>
      <c r="Z210" s="32">
        <v>7.2177499532699585E-9</v>
      </c>
      <c r="AA210" s="32">
        <v>-2.3283064365386963E-10</v>
      </c>
      <c r="AB210" s="32">
        <v>-2.3283064365386963E-10</v>
      </c>
      <c r="AC210" s="32">
        <v>1.6298145055770874E-9</v>
      </c>
      <c r="AD210" s="32">
        <v>1.6298145055770874E-9</v>
      </c>
      <c r="AE210" s="32">
        <v>-6.5192580223083496E-9</v>
      </c>
      <c r="AF210" s="32">
        <v>58205472.213457115</v>
      </c>
      <c r="AG210" s="32">
        <v>58334524.243466109</v>
      </c>
      <c r="AH210" s="32">
        <v>58912752.739520662</v>
      </c>
      <c r="AI210" s="32">
        <v>59122201.816729814</v>
      </c>
      <c r="AJ210" s="32">
        <v>59342556.395053029</v>
      </c>
    </row>
    <row r="211" spans="1:36" x14ac:dyDescent="0.2">
      <c r="A211" s="32">
        <v>1.2789769243681803E-11</v>
      </c>
      <c r="B211" s="32">
        <v>-7.4521722126519307E-11</v>
      </c>
      <c r="C211" s="32">
        <v>-1.9093704395345412E-10</v>
      </c>
      <c r="D211" s="32">
        <v>-7.4578565545380116E-11</v>
      </c>
      <c r="E211" s="32">
        <v>-7.439666660502553E-10</v>
      </c>
      <c r="F211" s="32">
        <v>-5.4023985285311937E-10</v>
      </c>
      <c r="G211" s="32">
        <v>1.0804797057062387E-9</v>
      </c>
      <c r="H211" s="32">
        <v>6.1481841839849949E-10</v>
      </c>
      <c r="I211" s="32">
        <v>8.4764906205236912E-10</v>
      </c>
      <c r="J211" s="32">
        <v>-4.0017766878008842E-9</v>
      </c>
      <c r="K211" s="32">
        <v>8.149072527885437E-10</v>
      </c>
      <c r="L211" s="32">
        <v>3.6961864680051804E-9</v>
      </c>
      <c r="M211" s="32">
        <v>9.0221874415874481E-10</v>
      </c>
      <c r="N211" s="32">
        <v>4.3655745685100555E-10</v>
      </c>
      <c r="O211" s="32">
        <v>2.2992026060819626E-9</v>
      </c>
      <c r="P211" s="32">
        <v>3.6961864680051804E-9</v>
      </c>
      <c r="Q211" s="32">
        <v>-2.9103830456733704E-11</v>
      </c>
      <c r="R211" s="32">
        <v>-1.4260876923799515E-9</v>
      </c>
      <c r="S211" s="32">
        <v>-4.5401975512504578E-9</v>
      </c>
      <c r="T211" s="32">
        <v>-4.5401975512504578E-9</v>
      </c>
      <c r="U211" s="32">
        <v>1.9790604710578918E-9</v>
      </c>
      <c r="V211" s="32">
        <v>-3.6088749766349792E-9</v>
      </c>
      <c r="W211" s="32">
        <v>3.8417056202888489E-9</v>
      </c>
      <c r="X211" s="32">
        <v>-4.5401975512504578E-9</v>
      </c>
      <c r="Y211" s="32">
        <v>-7.3341652750968933E-9</v>
      </c>
      <c r="Z211" s="32">
        <v>7.5669959187507629E-9</v>
      </c>
      <c r="AA211" s="32">
        <v>1.1641532182693481E-10</v>
      </c>
      <c r="AB211" s="32">
        <v>7.5669959187507629E-9</v>
      </c>
      <c r="AC211" s="32">
        <v>1.5599653124809265E-8</v>
      </c>
      <c r="AD211" s="32">
        <v>8.149072527885437E-9</v>
      </c>
      <c r="AE211" s="32">
        <v>73774930.19583188</v>
      </c>
      <c r="AF211" s="32">
        <v>74448023.179188296</v>
      </c>
      <c r="AG211" s="32">
        <v>74613087.874243036</v>
      </c>
      <c r="AH211" s="32">
        <v>75352674.150929645</v>
      </c>
      <c r="AI211" s="32">
        <v>75620571.12284565</v>
      </c>
      <c r="AJ211" s="32">
        <v>75902416.834782928</v>
      </c>
    </row>
    <row r="212" spans="1:36" x14ac:dyDescent="0.2">
      <c r="A212" s="32">
        <v>0</v>
      </c>
      <c r="B212" s="32">
        <v>8.1399775808677077E-11</v>
      </c>
      <c r="C212" s="32">
        <v>-1.6780177247710526E-10</v>
      </c>
      <c r="D212" s="32">
        <v>2.9831426218152046E-10</v>
      </c>
      <c r="E212" s="32">
        <v>-2.255546860396862E-10</v>
      </c>
      <c r="F212" s="32">
        <v>1.280568540096283E-9</v>
      </c>
      <c r="G212" s="32">
        <v>1.7462298274040222E-10</v>
      </c>
      <c r="H212" s="32">
        <v>-1.1641532182693481E-9</v>
      </c>
      <c r="I212" s="32">
        <v>2.3283064365386963E-10</v>
      </c>
      <c r="J212" s="32">
        <v>3.0850060284137726E-9</v>
      </c>
      <c r="K212" s="32">
        <v>2.0372681319713593E-9</v>
      </c>
      <c r="L212" s="32">
        <v>2.7357600629329681E-9</v>
      </c>
      <c r="M212" s="32">
        <v>1.5133991837501526E-9</v>
      </c>
      <c r="N212" s="32">
        <v>3.4924596548080444E-10</v>
      </c>
      <c r="O212" s="32">
        <v>3.4924596548080444E-10</v>
      </c>
      <c r="P212" s="32">
        <v>3.4924596548080444E-10</v>
      </c>
      <c r="Q212" s="32">
        <v>6.4028427004814148E-9</v>
      </c>
      <c r="R212" s="32">
        <v>-1.0477378964424133E-9</v>
      </c>
      <c r="S212" s="32">
        <v>-1.7462298274040222E-9</v>
      </c>
      <c r="T212" s="32">
        <v>1.3969838619232178E-9</v>
      </c>
      <c r="U212" s="32">
        <v>6.9849193096160889E-10</v>
      </c>
      <c r="V212" s="32">
        <v>-3.0267983675003052E-9</v>
      </c>
      <c r="W212" s="32">
        <v>-1.1641532182693481E-9</v>
      </c>
      <c r="X212" s="32">
        <v>1.280568540096283E-8</v>
      </c>
      <c r="Y212" s="32">
        <v>-2.5611370801925659E-9</v>
      </c>
      <c r="Z212" s="32">
        <v>3.4924596548080444E-9</v>
      </c>
      <c r="AA212" s="32">
        <v>1.0943040251731873E-8</v>
      </c>
      <c r="AB212" s="32">
        <v>3.4924596548080444E-9</v>
      </c>
      <c r="AC212" s="32">
        <v>1.6298145055770874E-9</v>
      </c>
      <c r="AD212" s="32">
        <v>45610243.865085378</v>
      </c>
      <c r="AE212" s="32">
        <v>46372549.01711186</v>
      </c>
      <c r="AF212" s="32">
        <v>46795633.624320783</v>
      </c>
      <c r="AG212" s="32">
        <v>46899387.984265305</v>
      </c>
      <c r="AH212" s="32">
        <v>47364268.13768591</v>
      </c>
      <c r="AI212" s="32">
        <v>47532659.560473219</v>
      </c>
      <c r="AJ212" s="32">
        <v>47709818.712740533</v>
      </c>
    </row>
    <row r="213" spans="1:36" x14ac:dyDescent="0.2">
      <c r="A213" s="32">
        <v>0</v>
      </c>
      <c r="B213" s="32">
        <v>8.0035533756017685E-11</v>
      </c>
      <c r="C213" s="32">
        <v>-5.3199755711830221E-10</v>
      </c>
      <c r="D213" s="32">
        <v>3.5527136788005009E-11</v>
      </c>
      <c r="E213" s="32">
        <v>2.3925394998514093E-10</v>
      </c>
      <c r="F213" s="32">
        <v>1.8836203707905952E-9</v>
      </c>
      <c r="G213" s="32">
        <v>3.9208885027619544E-9</v>
      </c>
      <c r="H213" s="32">
        <v>-3.723243935382925E-11</v>
      </c>
      <c r="I213" s="32">
        <v>2.2037625058146659E-9</v>
      </c>
      <c r="J213" s="32">
        <v>-5.2468180911091622E-9</v>
      </c>
      <c r="K213" s="32">
        <v>1.708997388050193E-9</v>
      </c>
      <c r="L213" s="32">
        <v>-4.5192223296908196E-9</v>
      </c>
      <c r="M213" s="32">
        <v>1.3015437616559211E-9</v>
      </c>
      <c r="N213" s="32">
        <v>6.5402332438679878E-9</v>
      </c>
      <c r="O213" s="32">
        <v>6.9476868702622596E-9</v>
      </c>
      <c r="P213" s="32">
        <v>1.708997388050193E-9</v>
      </c>
      <c r="Q213" s="32">
        <v>6.5984409047814552E-9</v>
      </c>
      <c r="R213" s="32">
        <v>6.5984409047814552E-9</v>
      </c>
      <c r="S213" s="32">
        <v>3.4552272154542152E-9</v>
      </c>
      <c r="T213" s="32">
        <v>-9.6855501396930777E-10</v>
      </c>
      <c r="U213" s="32">
        <v>6.4820255829545204E-9</v>
      </c>
      <c r="V213" s="32">
        <v>-5.3923372433928307E-9</v>
      </c>
      <c r="W213" s="32">
        <v>-1.2013856576231774E-9</v>
      </c>
      <c r="X213" s="32">
        <v>-3.723243935382925E-11</v>
      </c>
      <c r="Y213" s="32">
        <v>1.3597514225693885E-9</v>
      </c>
      <c r="Z213" s="32">
        <v>5.0850417210313026E-9</v>
      </c>
      <c r="AA213" s="32">
        <v>-2.3655388758925255E-9</v>
      </c>
      <c r="AB213" s="32">
        <v>5.0850417210313026E-9</v>
      </c>
      <c r="AC213" s="32">
        <v>62907361.555683173</v>
      </c>
      <c r="AD213" s="32">
        <v>63708141.749639198</v>
      </c>
      <c r="AE213" s="32">
        <v>64772925.459751301</v>
      </c>
      <c r="AF213" s="32">
        <v>65363887.749009959</v>
      </c>
      <c r="AG213" s="32">
        <v>65508811.277374357</v>
      </c>
      <c r="AH213" s="32">
        <v>66158153.359348744</v>
      </c>
      <c r="AI213" s="32">
        <v>66393361.587221645</v>
      </c>
      <c r="AJ213" s="32">
        <v>66640816.532173865</v>
      </c>
    </row>
    <row r="214" spans="1:36" x14ac:dyDescent="0.2">
      <c r="A214" s="32">
        <v>2.9103830456733704E-11</v>
      </c>
      <c r="B214" s="32">
        <v>8.7311491370201111E-11</v>
      </c>
      <c r="C214" s="32">
        <v>-2.6557245291769505E-10</v>
      </c>
      <c r="D214" s="32">
        <v>1.5279510989785194E-10</v>
      </c>
      <c r="E214" s="32">
        <v>1.7280399333685637E-10</v>
      </c>
      <c r="F214" s="32">
        <v>-1.849912223406136E-9</v>
      </c>
      <c r="G214" s="32">
        <v>-4.3164618546143174E-9</v>
      </c>
      <c r="H214" s="32">
        <v>-4.0254235500469804E-9</v>
      </c>
      <c r="I214" s="32">
        <v>-5.7716533774510026E-9</v>
      </c>
      <c r="J214" s="32">
        <v>-3.5597622627392411E-9</v>
      </c>
      <c r="K214" s="32">
        <v>-2.9194779926910996E-9</v>
      </c>
      <c r="L214" s="32">
        <v>-1.4060788089409471E-9</v>
      </c>
      <c r="M214" s="32">
        <v>-8.3909981185570359E-9</v>
      </c>
      <c r="N214" s="32">
        <v>5.3460098570212722E-9</v>
      </c>
      <c r="O214" s="32">
        <v>-5.82986103836447E-9</v>
      </c>
      <c r="P214" s="32">
        <v>4.4146872824057937E-9</v>
      </c>
      <c r="Q214" s="32">
        <v>-9.404175216332078E-10</v>
      </c>
      <c r="R214" s="32">
        <v>-2.1045707399025559E-9</v>
      </c>
      <c r="S214" s="32">
        <v>1.1550582712516189E-9</v>
      </c>
      <c r="T214" s="32">
        <v>-2.5702320272102952E-9</v>
      </c>
      <c r="U214" s="32">
        <v>9.7697920864447951E-9</v>
      </c>
      <c r="V214" s="32">
        <v>-1.4060788089409471E-9</v>
      </c>
      <c r="W214" s="32">
        <v>-3.7343852454796433E-9</v>
      </c>
      <c r="X214" s="32">
        <v>1.4892066246829927E-8</v>
      </c>
      <c r="Y214" s="32">
        <v>-1.7005731933750212E-8</v>
      </c>
      <c r="Z214" s="32">
        <v>-1.7005731933750212E-8</v>
      </c>
      <c r="AA214" s="32">
        <v>-7.692506187595427E-9</v>
      </c>
      <c r="AB214" s="32">
        <v>70779170.587544933</v>
      </c>
      <c r="AC214" s="32">
        <v>71860231.836251453</v>
      </c>
      <c r="AD214" s="32">
        <v>72774977.725516304</v>
      </c>
      <c r="AE214" s="32">
        <v>73991299.668956757</v>
      </c>
      <c r="AF214" s="32">
        <v>74666366.720926806</v>
      </c>
      <c r="AG214" s="32">
        <v>74831915.522994667</v>
      </c>
      <c r="AH214" s="32">
        <v>75573670.881950706</v>
      </c>
      <c r="AI214" s="32">
        <v>75842353.550667927</v>
      </c>
      <c r="AJ214" s="32">
        <v>76125025.868716955</v>
      </c>
    </row>
    <row r="215" spans="1:36" x14ac:dyDescent="0.2">
      <c r="A215" s="32">
        <v>0</v>
      </c>
      <c r="B215" s="32">
        <v>1.3528733688872308E-10</v>
      </c>
      <c r="C215" s="32">
        <v>-3.3037395041901618E-10</v>
      </c>
      <c r="D215" s="32">
        <v>1.1004885891452432E-10</v>
      </c>
      <c r="E215" s="32">
        <v>1.2460077414289117E-10</v>
      </c>
      <c r="F215" s="32">
        <v>1.5370460459962487E-10</v>
      </c>
      <c r="G215" s="32">
        <v>9.6861185738816857E-10</v>
      </c>
      <c r="H215" s="32">
        <v>-2.4010660126805305E-10</v>
      </c>
      <c r="I215" s="32">
        <v>2.255546860396862E-10</v>
      </c>
      <c r="J215" s="32">
        <v>4.5838532969355583E-10</v>
      </c>
      <c r="K215" s="32">
        <v>6.9121597334742546E-10</v>
      </c>
      <c r="L215" s="32">
        <v>1.622538547962904E-9</v>
      </c>
      <c r="M215" s="32">
        <v>2.3210304789245129E-9</v>
      </c>
      <c r="N215" s="32">
        <v>1.1568772606551647E-9</v>
      </c>
      <c r="O215" s="32">
        <v>2.7866917662322521E-9</v>
      </c>
      <c r="P215" s="32">
        <v>-3.2669049687683582E-9</v>
      </c>
      <c r="Q215" s="32">
        <v>4.0017766878008842E-10</v>
      </c>
      <c r="R215" s="32">
        <v>4.0017766878008842E-10</v>
      </c>
      <c r="S215" s="32">
        <v>-2.3937900550663471E-9</v>
      </c>
      <c r="T215" s="32">
        <v>1.3315002433955669E-9</v>
      </c>
      <c r="U215" s="32">
        <v>1.7171259969472885E-9</v>
      </c>
      <c r="V215" s="32">
        <v>5.9080775827169418E-9</v>
      </c>
      <c r="W215" s="32">
        <v>2.1827872842550278E-9</v>
      </c>
      <c r="X215" s="32">
        <v>5.9080775827169418E-9</v>
      </c>
      <c r="Y215" s="32">
        <v>-4.6566128730773926E-9</v>
      </c>
      <c r="Z215" s="32">
        <v>-2.4156179279088974E-9</v>
      </c>
      <c r="AA215" s="32">
        <v>48456444.141814135</v>
      </c>
      <c r="AB215" s="32">
        <v>49264375.649286173</v>
      </c>
      <c r="AC215" s="32">
        <v>50016825.939591445</v>
      </c>
      <c r="AD215" s="32">
        <v>50653515.868822031</v>
      </c>
      <c r="AE215" s="32">
        <v>51500111.5640627</v>
      </c>
      <c r="AF215" s="32">
        <v>51969978.00302548</v>
      </c>
      <c r="AG215" s="32">
        <v>52085204.817717701</v>
      </c>
      <c r="AH215" s="32">
        <v>52601488.271453343</v>
      </c>
      <c r="AI215" s="32">
        <v>52788499.277830794</v>
      </c>
      <c r="AJ215" s="32">
        <v>52985247.489860177</v>
      </c>
    </row>
    <row r="216" spans="1:36" x14ac:dyDescent="0.2">
      <c r="A216" s="32">
        <v>7.2759576141834259E-12</v>
      </c>
      <c r="B216" s="32">
        <v>1.9099388737231493E-11</v>
      </c>
      <c r="C216" s="32">
        <v>-3.6288838600739837E-10</v>
      </c>
      <c r="D216" s="32">
        <v>-3.3105607144534588E-10</v>
      </c>
      <c r="E216" s="32">
        <v>-8.4037310443818569E-10</v>
      </c>
      <c r="F216" s="32">
        <v>2.2191670723259449E-10</v>
      </c>
      <c r="G216" s="32">
        <v>-1.7098500393331051E-10</v>
      </c>
      <c r="H216" s="32">
        <v>-2.0627339836210012E-9</v>
      </c>
      <c r="I216" s="32">
        <v>3.2923708204180002E-9</v>
      </c>
      <c r="J216" s="32">
        <v>-2.3537722881883383E-9</v>
      </c>
      <c r="K216" s="32">
        <v>-1.6552803572267294E-9</v>
      </c>
      <c r="L216" s="32">
        <v>-6.6575012169778347E-10</v>
      </c>
      <c r="M216" s="32">
        <v>-1.7134880181401968E-9</v>
      </c>
      <c r="N216" s="32">
        <v>-2.2955646272748709E-9</v>
      </c>
      <c r="O216" s="32">
        <v>4.8312358558177948E-9</v>
      </c>
      <c r="P216" s="32">
        <v>1.2223608791828156E-8</v>
      </c>
      <c r="Q216" s="32">
        <v>-6.4028427004814148E-10</v>
      </c>
      <c r="R216" s="32">
        <v>1.0535586625337601E-8</v>
      </c>
      <c r="S216" s="32">
        <v>-7.5087882578372955E-9</v>
      </c>
      <c r="T216" s="32">
        <v>2.3283064365386963E-10</v>
      </c>
      <c r="U216" s="32">
        <v>6.1700120568275452E-9</v>
      </c>
      <c r="V216" s="32">
        <v>2.2700987756252289E-9</v>
      </c>
      <c r="W216" s="32">
        <v>-2.2118911147117615E-9</v>
      </c>
      <c r="X216" s="32">
        <v>-1.6298145055770874E-9</v>
      </c>
      <c r="Y216" s="32">
        <v>1.0011717677116394E-8</v>
      </c>
      <c r="Z216" s="32">
        <v>60783395.966722257</v>
      </c>
      <c r="AA216" s="32">
        <v>61569799.565874614</v>
      </c>
      <c r="AB216" s="32">
        <v>62596374.706890441</v>
      </c>
      <c r="AC216" s="32">
        <v>63552454.220727533</v>
      </c>
      <c r="AD216" s="32">
        <v>64361446.131351672</v>
      </c>
      <c r="AE216" s="32">
        <v>65437148.820487306</v>
      </c>
      <c r="AF216" s="32">
        <v>66034171.218272068</v>
      </c>
      <c r="AG216" s="32">
        <v>66180580.885982133</v>
      </c>
      <c r="AH216" s="32">
        <v>66836581.740536183</v>
      </c>
      <c r="AI216" s="32">
        <v>67074201.945303462</v>
      </c>
      <c r="AJ216" s="32">
        <v>67324194.452886984</v>
      </c>
    </row>
    <row r="217" spans="1:36" x14ac:dyDescent="0.2">
      <c r="A217" s="32">
        <v>1.0913936421275139E-11</v>
      </c>
      <c r="B217" s="32">
        <v>3.7744030123576522E-11</v>
      </c>
      <c r="C217" s="32">
        <v>6.0208549257367849E-10</v>
      </c>
      <c r="D217" s="32">
        <v>1.4006218407303095E-10</v>
      </c>
      <c r="E217" s="32">
        <v>3.1468516681343317E-10</v>
      </c>
      <c r="F217" s="32">
        <v>2.5193003239110112E-9</v>
      </c>
      <c r="G217" s="32">
        <v>-1.2059899745509028E-9</v>
      </c>
      <c r="H217" s="32">
        <v>-1.089574652723968E-9</v>
      </c>
      <c r="I217" s="32">
        <v>-2.0208972273394465E-9</v>
      </c>
      <c r="J217" s="32">
        <v>-8.5983629105612636E-9</v>
      </c>
      <c r="K217" s="32">
        <v>-8.3655322669073939E-9</v>
      </c>
      <c r="L217" s="32">
        <v>-2.9394868761301041E-9</v>
      </c>
      <c r="M217" s="32">
        <v>-3.8126017898321152E-9</v>
      </c>
      <c r="N217" s="32">
        <v>-3.14321368932724E-9</v>
      </c>
      <c r="O217" s="32">
        <v>-5.005858838558197E-9</v>
      </c>
      <c r="P217" s="32">
        <v>-1.6065314412117004E-8</v>
      </c>
      <c r="Q217" s="32">
        <v>-5.8207660913467407E-9</v>
      </c>
      <c r="R217" s="32">
        <v>-6.7520886659622192E-9</v>
      </c>
      <c r="S217" s="32">
        <v>-1.6298145055770874E-9</v>
      </c>
      <c r="T217" s="32">
        <v>-1.7695128917694092E-8</v>
      </c>
      <c r="U217" s="32">
        <v>-5.7043507695198059E-9</v>
      </c>
      <c r="V217" s="32">
        <v>-7.7998265624046326E-9</v>
      </c>
      <c r="W217" s="32">
        <v>1.0477378964424133E-9</v>
      </c>
      <c r="X217" s="32">
        <v>2.1187588572502136E-8</v>
      </c>
      <c r="Y217" s="32">
        <v>77667959.360093623</v>
      </c>
      <c r="Z217" s="32">
        <v>79544872.749949157</v>
      </c>
      <c r="AA217" s="32">
        <v>80574008.638620526</v>
      </c>
      <c r="AB217" s="32">
        <v>81917447.708807915</v>
      </c>
      <c r="AC217" s="32">
        <v>83168631.885957897</v>
      </c>
      <c r="AD217" s="32">
        <v>84227328.221739575</v>
      </c>
      <c r="AE217" s="32">
        <v>85635058.608684689</v>
      </c>
      <c r="AF217" s="32">
        <v>86416358.664487079</v>
      </c>
      <c r="AG217" s="32">
        <v>86607959.317957237</v>
      </c>
      <c r="AH217" s="32">
        <v>87466442.192588463</v>
      </c>
      <c r="AI217" s="32">
        <v>87777406.53820315</v>
      </c>
      <c r="AJ217" s="32">
        <v>88104562.036639914</v>
      </c>
    </row>
    <row r="218" spans="1:36" x14ac:dyDescent="0.2">
      <c r="A218" s="32">
        <v>-8.5492501966655254E-11</v>
      </c>
      <c r="B218" s="32">
        <v>-2.0509105524979532E-10</v>
      </c>
      <c r="C218" s="32">
        <v>-6.1481841839849949E-10</v>
      </c>
      <c r="D218" s="32">
        <v>-1.0186340659856796E-10</v>
      </c>
      <c r="E218" s="32">
        <v>-1.1641532182693481E-10</v>
      </c>
      <c r="F218" s="32">
        <v>2.6775524020195007E-9</v>
      </c>
      <c r="G218" s="32">
        <v>2.1245796233415604E-9</v>
      </c>
      <c r="H218" s="32">
        <v>7.6397554948925972E-10</v>
      </c>
      <c r="I218" s="32">
        <v>4.3655745685100555E-10</v>
      </c>
      <c r="J218" s="32">
        <v>1.1641532182693481E-9</v>
      </c>
      <c r="K218" s="32">
        <v>-3.6088749766349792E-9</v>
      </c>
      <c r="L218" s="32">
        <v>5.7043507695198059E-9</v>
      </c>
      <c r="M218" s="32">
        <v>-1.3969838619232178E-9</v>
      </c>
      <c r="N218" s="32">
        <v>-8.3819031715393066E-9</v>
      </c>
      <c r="O218" s="32">
        <v>-7.1013346314430237E-9</v>
      </c>
      <c r="P218" s="32">
        <v>-9.3132257461547852E-10</v>
      </c>
      <c r="Q218" s="32">
        <v>-1.6763806343078613E-8</v>
      </c>
      <c r="R218" s="32">
        <v>-1.257285475730896E-8</v>
      </c>
      <c r="S218" s="32">
        <v>-1.5133991837501526E-8</v>
      </c>
      <c r="T218" s="32">
        <v>-4.8894435167312622E-9</v>
      </c>
      <c r="U218" s="32">
        <v>0</v>
      </c>
      <c r="V218" s="32">
        <v>-4.4237822294235229E-9</v>
      </c>
      <c r="W218" s="32">
        <v>-3.4924596548080444E-9</v>
      </c>
      <c r="X218" s="32">
        <v>56423140.500486895</v>
      </c>
      <c r="Y218" s="32">
        <v>57746109.567343958</v>
      </c>
      <c r="Z218" s="32">
        <v>59141594.232474752</v>
      </c>
      <c r="AA218" s="32">
        <v>59906756.524319872</v>
      </c>
      <c r="AB218" s="32">
        <v>60905603.157902882</v>
      </c>
      <c r="AC218" s="32">
        <v>61835858.300150804</v>
      </c>
      <c r="AD218" s="32">
        <v>62622998.777489081</v>
      </c>
      <c r="AE218" s="32">
        <v>63669645.990002044</v>
      </c>
      <c r="AF218" s="32">
        <v>64250542.39823854</v>
      </c>
      <c r="AG218" s="32">
        <v>64392997.439153999</v>
      </c>
      <c r="AH218" s="32">
        <v>65031279.255086645</v>
      </c>
      <c r="AI218" s="32">
        <v>65262481.173115015</v>
      </c>
      <c r="AJ218" s="32">
        <v>65505721.209468991</v>
      </c>
    </row>
    <row r="219" spans="1:36" x14ac:dyDescent="0.2">
      <c r="A219" s="32">
        <v>7.2759576141834259E-12</v>
      </c>
      <c r="B219" s="32">
        <v>-8.7311491370201111E-11</v>
      </c>
      <c r="C219" s="32">
        <v>-1.5364776118076406E-10</v>
      </c>
      <c r="D219" s="32">
        <v>4.8663650886737742E-10</v>
      </c>
      <c r="E219" s="32">
        <v>1.8104628907167353E-10</v>
      </c>
      <c r="F219" s="32">
        <v>-5.1784354582196102E-11</v>
      </c>
      <c r="G219" s="32">
        <v>1.3451995073410217E-9</v>
      </c>
      <c r="H219" s="32">
        <v>3.2223965718003456E-9</v>
      </c>
      <c r="I219" s="32">
        <v>1.8917489796876907E-9</v>
      </c>
      <c r="J219" s="32">
        <v>1.1641532182693481E-9</v>
      </c>
      <c r="K219" s="32">
        <v>-1.6298145055770874E-9</v>
      </c>
      <c r="L219" s="32">
        <v>-5.1222741603851318E-9</v>
      </c>
      <c r="M219" s="32">
        <v>-1.862645149230957E-9</v>
      </c>
      <c r="N219" s="32">
        <v>9.3132257461547852E-10</v>
      </c>
      <c r="O219" s="32">
        <v>-1.3969838619232178E-9</v>
      </c>
      <c r="P219" s="32">
        <v>9.3132257461547852E-10</v>
      </c>
      <c r="Q219" s="32">
        <v>-1.1641532182693481E-9</v>
      </c>
      <c r="R219" s="32">
        <v>-3.2596290111541748E-9</v>
      </c>
      <c r="S219" s="32">
        <v>4.4237822294235229E-9</v>
      </c>
      <c r="T219" s="32">
        <v>6.7520886659622192E-9</v>
      </c>
      <c r="U219" s="32">
        <v>-3.9581209421157837E-9</v>
      </c>
      <c r="V219" s="32">
        <v>-4.8894435167312622E-9</v>
      </c>
      <c r="W219" s="32">
        <v>43050879.941270456</v>
      </c>
      <c r="X219" s="32">
        <v>44209471.273996294</v>
      </c>
      <c r="Y219" s="32">
        <v>45246063.041820675</v>
      </c>
      <c r="Z219" s="32">
        <v>46339473.275089592</v>
      </c>
      <c r="AA219" s="32">
        <v>46939004.248750657</v>
      </c>
      <c r="AB219" s="32">
        <v>47721634.941810623</v>
      </c>
      <c r="AC219" s="32">
        <v>48450521.842183389</v>
      </c>
      <c r="AD219" s="32">
        <v>49067273.480125025</v>
      </c>
      <c r="AE219" s="32">
        <v>49887357.570892729</v>
      </c>
      <c r="AF219" s="32">
        <v>50342509.886862762</v>
      </c>
      <c r="AG219" s="32">
        <v>50454128.311206475</v>
      </c>
      <c r="AH219" s="32">
        <v>50954244.067895785</v>
      </c>
      <c r="AI219" s="32">
        <v>51135398.722934529</v>
      </c>
      <c r="AJ219" s="32">
        <v>51325985.657736294</v>
      </c>
    </row>
    <row r="220" spans="1:36" x14ac:dyDescent="0.2">
      <c r="A220" s="32">
        <v>-9.3223206931725144E-12</v>
      </c>
      <c r="B220" s="32">
        <v>-6.5483618527650833E-11</v>
      </c>
      <c r="C220" s="32">
        <v>-2.5283952709287405E-10</v>
      </c>
      <c r="D220" s="32">
        <v>2.2646418074145913E-10</v>
      </c>
      <c r="E220" s="32">
        <v>-1.2278178473934531E-10</v>
      </c>
      <c r="F220" s="32">
        <v>2.0309016690589488E-9</v>
      </c>
      <c r="G220" s="32">
        <v>1.5133991837501526E-9</v>
      </c>
      <c r="H220" s="32">
        <v>-5.8207660913467407E-11</v>
      </c>
      <c r="I220" s="32">
        <v>1.862645149230957E-9</v>
      </c>
      <c r="J220" s="32">
        <v>3.0267983675003052E-9</v>
      </c>
      <c r="K220" s="32">
        <v>3.0267983675003052E-9</v>
      </c>
      <c r="L220" s="32">
        <v>-6.9849193096160889E-10</v>
      </c>
      <c r="M220" s="32">
        <v>3.2596290111541748E-9</v>
      </c>
      <c r="N220" s="32">
        <v>-2.3283064365386963E-9</v>
      </c>
      <c r="O220" s="32">
        <v>-8.3819031715393066E-9</v>
      </c>
      <c r="P220" s="32">
        <v>5.1222741603851318E-9</v>
      </c>
      <c r="Q220" s="32">
        <v>8.3819031715393066E-9</v>
      </c>
      <c r="R220" s="32">
        <v>1.2107193470001221E-8</v>
      </c>
      <c r="S220" s="32">
        <v>7.4505805969238281E-9</v>
      </c>
      <c r="T220" s="32">
        <v>1.862645149230957E-9</v>
      </c>
      <c r="U220" s="32">
        <v>3.7252902984619141E-9</v>
      </c>
      <c r="V220" s="32">
        <v>54613743.82646019</v>
      </c>
      <c r="W220" s="32">
        <v>55976205.294524953</v>
      </c>
      <c r="X220" s="32">
        <v>57482644.800095834</v>
      </c>
      <c r="Y220" s="32">
        <v>58830456.358918987</v>
      </c>
      <c r="Z220" s="32">
        <v>60252145.201797239</v>
      </c>
      <c r="AA220" s="32">
        <v>61031675.583240308</v>
      </c>
      <c r="AB220" s="32">
        <v>62049278.391923532</v>
      </c>
      <c r="AC220" s="32">
        <v>62997001.709714368</v>
      </c>
      <c r="AD220" s="32">
        <v>63798922.979343519</v>
      </c>
      <c r="AE220" s="32">
        <v>64865223.958236635</v>
      </c>
      <c r="AF220" s="32">
        <v>65457028.342113882</v>
      </c>
      <c r="AG220" s="32">
        <v>65602158.379972301</v>
      </c>
      <c r="AH220" s="32">
        <v>66252425.745137833</v>
      </c>
      <c r="AI220" s="32">
        <v>66487969.134131059</v>
      </c>
      <c r="AJ220" s="32">
        <v>66735776.691223301</v>
      </c>
    </row>
    <row r="221" spans="1:36" x14ac:dyDescent="0.2">
      <c r="A221" s="32">
        <v>-7.2759576141834259E-12</v>
      </c>
      <c r="B221" s="32">
        <v>1.1641532182693481E-10</v>
      </c>
      <c r="C221" s="32">
        <v>3.3514879760332406E-10</v>
      </c>
      <c r="D221" s="32">
        <v>-3.0513547244481742E-10</v>
      </c>
      <c r="E221" s="32">
        <v>-2.1100277081131935E-9</v>
      </c>
      <c r="F221" s="32">
        <v>-8.2945916801691055E-10</v>
      </c>
      <c r="G221" s="32">
        <v>3.4378899727016687E-10</v>
      </c>
      <c r="H221" s="32">
        <v>2.9103830456733704E-10</v>
      </c>
      <c r="I221" s="32">
        <v>-6.4028427004814148E-10</v>
      </c>
      <c r="J221" s="32">
        <v>-1.57160684466362E-9</v>
      </c>
      <c r="K221" s="32">
        <v>-1.6298145055770874E-9</v>
      </c>
      <c r="L221" s="32">
        <v>-4.6566128730773926E-9</v>
      </c>
      <c r="M221" s="32">
        <v>3.0267983675003052E-9</v>
      </c>
      <c r="N221" s="32">
        <v>2.3283064365386963E-10</v>
      </c>
      <c r="O221" s="32">
        <v>-1.1641532182693481E-8</v>
      </c>
      <c r="P221" s="32">
        <v>-6.5192580223083496E-9</v>
      </c>
      <c r="Q221" s="32">
        <v>-2.0954757928848267E-9</v>
      </c>
      <c r="R221" s="32">
        <v>-6.0535967350006104E-9</v>
      </c>
      <c r="S221" s="32">
        <v>9.3132257461547852E-10</v>
      </c>
      <c r="T221" s="32">
        <v>-4.6566128730773926E-10</v>
      </c>
      <c r="U221" s="32">
        <v>63825001.552325517</v>
      </c>
      <c r="V221" s="32">
        <v>65926327.71517428</v>
      </c>
      <c r="W221" s="32">
        <v>67571006.782193601</v>
      </c>
      <c r="X221" s="32">
        <v>69389487.215304539</v>
      </c>
      <c r="Y221" s="32">
        <v>71016481.819586262</v>
      </c>
      <c r="Z221" s="32">
        <v>72732656.503790721</v>
      </c>
      <c r="AA221" s="32">
        <v>73673657.281072199</v>
      </c>
      <c r="AB221" s="32">
        <v>74902044.34170489</v>
      </c>
      <c r="AC221" s="32">
        <v>76046077.210620195</v>
      </c>
      <c r="AD221" s="32">
        <v>77014106.880795002</v>
      </c>
      <c r="AE221" s="32">
        <v>78301279.355198056</v>
      </c>
      <c r="AF221" s="32">
        <v>79015668.939599067</v>
      </c>
      <c r="AG221" s="32">
        <v>79190860.92913878</v>
      </c>
      <c r="AH221" s="32">
        <v>79975823.402222633</v>
      </c>
      <c r="AI221" s="32">
        <v>80260156.787299722</v>
      </c>
      <c r="AJ221" s="32">
        <v>80559294.716226041</v>
      </c>
    </row>
    <row r="222" spans="1:36" x14ac:dyDescent="0.2">
      <c r="A222" s="32">
        <v>0</v>
      </c>
      <c r="B222" s="32">
        <v>-1.6007106751203537E-10</v>
      </c>
      <c r="C222" s="32">
        <v>1.1641532182693481E-10</v>
      </c>
      <c r="D222" s="32">
        <v>5.8207660913467407E-11</v>
      </c>
      <c r="E222" s="32">
        <v>3.2741809263825417E-11</v>
      </c>
      <c r="F222" s="32">
        <v>-5.8207660913467407E-11</v>
      </c>
      <c r="G222" s="32">
        <v>-8.149072527885437E-10</v>
      </c>
      <c r="H222" s="32">
        <v>4.6566128730773926E-10</v>
      </c>
      <c r="I222" s="32">
        <v>-4.1909515857696533E-9</v>
      </c>
      <c r="J222" s="32">
        <v>-1.3969838619232178E-9</v>
      </c>
      <c r="K222" s="32">
        <v>-2.0954757928848267E-9</v>
      </c>
      <c r="L222" s="32">
        <v>-1.3969838619232178E-9</v>
      </c>
      <c r="M222" s="32">
        <v>-4.6566128730773926E-9</v>
      </c>
      <c r="N222" s="32">
        <v>-2.3283064365386963E-9</v>
      </c>
      <c r="O222" s="32">
        <v>1.862645149230957E-9</v>
      </c>
      <c r="P222" s="32">
        <v>0</v>
      </c>
      <c r="Q222" s="32">
        <v>-1.862645149230957E-9</v>
      </c>
      <c r="R222" s="32">
        <v>2.7939677238464355E-9</v>
      </c>
      <c r="S222" s="32">
        <v>4.6566128730773926E-9</v>
      </c>
      <c r="T222" s="32">
        <v>57859372.699721932</v>
      </c>
      <c r="U222" s="32">
        <v>60058845.375797719</v>
      </c>
      <c r="V222" s="32">
        <v>62036177.456161045</v>
      </c>
      <c r="W222" s="32">
        <v>63583808.061354913</v>
      </c>
      <c r="X222" s="32">
        <v>65294984.442002319</v>
      </c>
      <c r="Y222" s="32">
        <v>66825974.101057842</v>
      </c>
      <c r="Z222" s="32">
        <v>68440881.543120235</v>
      </c>
      <c r="AA222" s="32">
        <v>69326356.181689903</v>
      </c>
      <c r="AB222" s="32">
        <v>70482259.146700978</v>
      </c>
      <c r="AC222" s="32">
        <v>71558785.45313099</v>
      </c>
      <c r="AD222" s="32">
        <v>72469694.076181307</v>
      </c>
      <c r="AE222" s="32">
        <v>73680913.672451556</v>
      </c>
      <c r="AF222" s="32">
        <v>74353148.886616737</v>
      </c>
      <c r="AG222" s="32">
        <v>74518003.228253037</v>
      </c>
      <c r="AH222" s="32">
        <v>75256646.998721212</v>
      </c>
      <c r="AI222" s="32">
        <v>75524202.570898086</v>
      </c>
      <c r="AJ222" s="32">
        <v>75805689.107246906</v>
      </c>
    </row>
    <row r="223" spans="1:36" x14ac:dyDescent="0.2">
      <c r="A223" s="32">
        <v>-7.2759576141834259E-12</v>
      </c>
      <c r="B223" s="32">
        <v>0</v>
      </c>
      <c r="C223" s="32">
        <v>0</v>
      </c>
      <c r="D223" s="32">
        <v>-4.6566128730773926E-10</v>
      </c>
      <c r="E223" s="32">
        <v>-7.3487171903252602E-10</v>
      </c>
      <c r="F223" s="32">
        <v>5.0931703299283981E-10</v>
      </c>
      <c r="G223" s="32">
        <v>-4.6566128730773926E-10</v>
      </c>
      <c r="H223" s="32">
        <v>2.3283064365386963E-10</v>
      </c>
      <c r="I223" s="32">
        <v>2.7939677238464355E-9</v>
      </c>
      <c r="J223" s="32">
        <v>8.149072527885437E-10</v>
      </c>
      <c r="K223" s="32">
        <v>1.4551915228366852E-9</v>
      </c>
      <c r="L223" s="32">
        <v>2.5611370801925659E-9</v>
      </c>
      <c r="M223" s="32">
        <v>5.8207660913467407E-9</v>
      </c>
      <c r="N223" s="32">
        <v>8.149072527885437E-9</v>
      </c>
      <c r="O223" s="32">
        <v>3.2596290111541748E-9</v>
      </c>
      <c r="P223" s="32">
        <v>3.0267983675003052E-9</v>
      </c>
      <c r="Q223" s="32">
        <v>-3.4924596548080444E-9</v>
      </c>
      <c r="R223" s="32">
        <v>-6.0535967350006104E-9</v>
      </c>
      <c r="S223" s="32">
        <v>35913909.600297637</v>
      </c>
      <c r="T223" s="32">
        <v>38283617.688036069</v>
      </c>
      <c r="U223" s="32">
        <v>39738935.419930041</v>
      </c>
      <c r="V223" s="32">
        <v>41047270.126560599</v>
      </c>
      <c r="W223" s="32">
        <v>42071285.694773465</v>
      </c>
      <c r="X223" s="32">
        <v>43203514.049434096</v>
      </c>
      <c r="Y223" s="32">
        <v>44216518.858452708</v>
      </c>
      <c r="Z223" s="32">
        <v>45285049.266383968</v>
      </c>
      <c r="AA223" s="32">
        <v>45870938.310003273</v>
      </c>
      <c r="AB223" s="32">
        <v>46635760.760232911</v>
      </c>
      <c r="AC223" s="32">
        <v>47348062.322165988</v>
      </c>
      <c r="AD223" s="32">
        <v>47950780.185260989</v>
      </c>
      <c r="AE223" s="32">
        <v>48752203.805951059</v>
      </c>
      <c r="AF223" s="32">
        <v>49196999.432566255</v>
      </c>
      <c r="AG223" s="32">
        <v>49306078.053625122</v>
      </c>
      <c r="AH223" s="32">
        <v>49794814.007659912</v>
      </c>
      <c r="AI223" s="32">
        <v>49971846.608560756</v>
      </c>
      <c r="AJ223" s="32">
        <v>50158096.863948673</v>
      </c>
    </row>
    <row r="224" spans="1:36" x14ac:dyDescent="0.2">
      <c r="A224" s="32">
        <v>0</v>
      </c>
      <c r="B224" s="32">
        <v>-2.9103830456733704E-11</v>
      </c>
      <c r="C224" s="32">
        <v>2.9103830456733704E-10</v>
      </c>
      <c r="D224" s="32">
        <v>4.0745362639427185E-10</v>
      </c>
      <c r="E224" s="32">
        <v>1.3678800314664841E-9</v>
      </c>
      <c r="F224" s="32">
        <v>1.7462298274040222E-10</v>
      </c>
      <c r="G224" s="32">
        <v>2.0081643015146255E-9</v>
      </c>
      <c r="H224" s="32">
        <v>1.280568540096283E-9</v>
      </c>
      <c r="I224" s="32">
        <v>-1.280568540096283E-9</v>
      </c>
      <c r="J224" s="32">
        <v>4.6566128730773926E-10</v>
      </c>
      <c r="K224" s="32">
        <v>4.6566128730773926E-9</v>
      </c>
      <c r="L224" s="32">
        <v>-1.1641532182693481E-9</v>
      </c>
      <c r="M224" s="32">
        <v>5.3551048040390015E-9</v>
      </c>
      <c r="N224" s="32">
        <v>-1.1641532182693481E-9</v>
      </c>
      <c r="O224" s="32">
        <v>-3.2596290111541748E-9</v>
      </c>
      <c r="P224" s="32">
        <v>4.6566128730773926E-10</v>
      </c>
      <c r="Q224" s="32">
        <v>-5.1222741603851318E-9</v>
      </c>
      <c r="R224" s="32">
        <v>43072149.435900681</v>
      </c>
      <c r="S224" s="32">
        <v>45544018.138894103</v>
      </c>
      <c r="T224" s="32">
        <v>48549149.836695917</v>
      </c>
      <c r="U224" s="32">
        <v>50394702.657786824</v>
      </c>
      <c r="V224" s="32">
        <v>52053859.799788229</v>
      </c>
      <c r="W224" s="32">
        <v>53352459.259781584</v>
      </c>
      <c r="X224" s="32">
        <v>54788288.14324034</v>
      </c>
      <c r="Y224" s="32">
        <v>56072924.372216873</v>
      </c>
      <c r="Z224" s="32">
        <v>57427975.070467167</v>
      </c>
      <c r="AA224" s="32">
        <v>58170966.895276897</v>
      </c>
      <c r="AB224" s="32">
        <v>59140872.091730453</v>
      </c>
      <c r="AC224" s="32">
        <v>60044173.225416385</v>
      </c>
      <c r="AD224" s="32">
        <v>60808506.420964852</v>
      </c>
      <c r="AE224" s="32">
        <v>61824827.181468867</v>
      </c>
      <c r="AF224" s="32">
        <v>62388892.200068101</v>
      </c>
      <c r="AG224" s="32">
        <v>62527219.626721464</v>
      </c>
      <c r="AH224" s="32">
        <v>63147007.319106415</v>
      </c>
      <c r="AI224" s="32">
        <v>63371510.194909632</v>
      </c>
      <c r="AJ224" s="32">
        <v>63607702.386296406</v>
      </c>
    </row>
    <row r="225" spans="1:36" x14ac:dyDescent="0.2">
      <c r="A225" s="32">
        <v>0</v>
      </c>
      <c r="B225" s="32">
        <v>4.3655745685100555E-11</v>
      </c>
      <c r="C225" s="32">
        <v>-3.4924596548080444E-10</v>
      </c>
      <c r="D225" s="32">
        <v>5.8207660913467407E-11</v>
      </c>
      <c r="E225" s="32">
        <v>1.1641532182693481E-10</v>
      </c>
      <c r="F225" s="32">
        <v>-3.4924596548080444E-10</v>
      </c>
      <c r="G225" s="32">
        <v>-1.1641532182693481E-10</v>
      </c>
      <c r="H225" s="32">
        <v>-2.0954757928848267E-9</v>
      </c>
      <c r="I225" s="32">
        <v>6.9849193096160889E-10</v>
      </c>
      <c r="J225" s="32">
        <v>3.7252902984619141E-9</v>
      </c>
      <c r="K225" s="32">
        <v>-2.3283064365386963E-9</v>
      </c>
      <c r="L225" s="32">
        <v>3.7252902984619141E-9</v>
      </c>
      <c r="M225" s="32">
        <v>-3.2596290111541748E-9</v>
      </c>
      <c r="N225" s="32">
        <v>9.3132257461547852E-10</v>
      </c>
      <c r="O225" s="32">
        <v>-5.5879354476928711E-9</v>
      </c>
      <c r="P225" s="32">
        <v>-4.6566128730773926E-10</v>
      </c>
      <c r="Q225" s="32">
        <v>40473519.270791136</v>
      </c>
      <c r="R225" s="32">
        <v>42868276.283120506</v>
      </c>
      <c r="S225" s="32">
        <v>45328444.904452391</v>
      </c>
      <c r="T225" s="32">
        <v>48319352.429981068</v>
      </c>
      <c r="U225" s="32">
        <v>50156169.70670779</v>
      </c>
      <c r="V225" s="32">
        <v>51807473.56992168</v>
      </c>
      <c r="W225" s="32">
        <v>53099926.376693062</v>
      </c>
      <c r="X225" s="32">
        <v>54528959.059703097</v>
      </c>
      <c r="Y225" s="32">
        <v>55807514.727537289</v>
      </c>
      <c r="Z225" s="32">
        <v>57156151.572250038</v>
      </c>
      <c r="AA225" s="32">
        <v>57895626.598204881</v>
      </c>
      <c r="AB225" s="32">
        <v>58860940.9480699</v>
      </c>
      <c r="AC225" s="32">
        <v>59759966.491787687</v>
      </c>
      <c r="AD225" s="32">
        <v>60520681.873496078</v>
      </c>
      <c r="AE225" s="32">
        <v>61532192.08889395</v>
      </c>
      <c r="AF225" s="32">
        <v>62093587.221842691</v>
      </c>
      <c r="AG225" s="32">
        <v>62231259.904097244</v>
      </c>
      <c r="AH225" s="32">
        <v>62848113.959026068</v>
      </c>
      <c r="AI225" s="32">
        <v>63071554.196681485</v>
      </c>
      <c r="AJ225" s="32">
        <v>63306628.420951441</v>
      </c>
    </row>
    <row r="226" spans="1:36" x14ac:dyDescent="0.2">
      <c r="A226" s="32">
        <v>1.4551915228366852E-11</v>
      </c>
      <c r="B226" s="32">
        <v>1.1641532182693481E-10</v>
      </c>
      <c r="C226" s="32">
        <v>3.7834979593753815E-10</v>
      </c>
      <c r="D226" s="32">
        <v>1.1641532182693481E-10</v>
      </c>
      <c r="E226" s="32">
        <v>-1.3387762010097504E-9</v>
      </c>
      <c r="F226" s="32">
        <v>1.6880221664905548E-9</v>
      </c>
      <c r="G226" s="32">
        <v>-2.7939677238464355E-9</v>
      </c>
      <c r="H226" s="32">
        <v>-4.8894435167312622E-9</v>
      </c>
      <c r="I226" s="32">
        <v>-2.2118911147117615E-9</v>
      </c>
      <c r="J226" s="32">
        <v>9.3132257461547852E-10</v>
      </c>
      <c r="K226" s="32">
        <v>4.6566128730773926E-10</v>
      </c>
      <c r="L226" s="32">
        <v>-2.2118911147117615E-9</v>
      </c>
      <c r="M226" s="32">
        <v>1.7462298274040222E-9</v>
      </c>
      <c r="N226" s="32">
        <v>4.1909515857696533E-9</v>
      </c>
      <c r="O226" s="32">
        <v>7.4505805969238281E-9</v>
      </c>
      <c r="P226" s="32">
        <v>41852845.111269094</v>
      </c>
      <c r="Q226" s="32">
        <v>44451590.779796794</v>
      </c>
      <c r="R226" s="32">
        <v>47081724.275648668</v>
      </c>
      <c r="S226" s="32">
        <v>49783698.573289335</v>
      </c>
      <c r="T226" s="32">
        <v>53068577.174912766</v>
      </c>
      <c r="U226" s="32">
        <v>55085932.013172202</v>
      </c>
      <c r="V226" s="32">
        <v>56899539.648563944</v>
      </c>
      <c r="W226" s="32">
        <v>58319025.384025127</v>
      </c>
      <c r="X226" s="32">
        <v>59888515.193179436</v>
      </c>
      <c r="Y226" s="32">
        <v>61292737.864193149</v>
      </c>
      <c r="Z226" s="32">
        <v>62773929.868541323</v>
      </c>
      <c r="AA226" s="32">
        <v>63586086.60306444</v>
      </c>
      <c r="AB226" s="32">
        <v>64646280.014143288</v>
      </c>
      <c r="AC226" s="32">
        <v>65633669.208113573</v>
      </c>
      <c r="AD226" s="32">
        <v>66469153.975854091</v>
      </c>
      <c r="AE226" s="32">
        <v>67580083.763392955</v>
      </c>
      <c r="AF226" s="32">
        <v>68196657.443300664</v>
      </c>
      <c r="AG226" s="32">
        <v>68347861.733004048</v>
      </c>
      <c r="AH226" s="32">
        <v>69025345.295456275</v>
      </c>
      <c r="AI226" s="32">
        <v>69270747.083760038</v>
      </c>
      <c r="AJ226" s="32">
        <v>69528926.342900157</v>
      </c>
    </row>
    <row r="227" spans="1:36" x14ac:dyDescent="0.2">
      <c r="A227" s="32">
        <v>3.1832314562052488E-12</v>
      </c>
      <c r="B227" s="32">
        <v>-4.3655745685100555E-11</v>
      </c>
      <c r="C227" s="32">
        <v>-1.7462298274040222E-10</v>
      </c>
      <c r="D227" s="32">
        <v>9.6042640507221222E-10</v>
      </c>
      <c r="E227" s="32">
        <v>-1.1641532182693481E-10</v>
      </c>
      <c r="F227" s="32">
        <v>7.5669959187507629E-10</v>
      </c>
      <c r="G227" s="32">
        <v>1.7462298274040222E-10</v>
      </c>
      <c r="H227" s="32">
        <v>4.6566128730773926E-10</v>
      </c>
      <c r="I227" s="32">
        <v>3.6088749766349792E-9</v>
      </c>
      <c r="J227" s="32">
        <v>2.2118911147117615E-9</v>
      </c>
      <c r="K227" s="32">
        <v>-1.0477378964424133E-9</v>
      </c>
      <c r="L227" s="32">
        <v>2.0954757928848267E-9</v>
      </c>
      <c r="M227" s="32">
        <v>1.0477378964424133E-9</v>
      </c>
      <c r="N227" s="32">
        <v>-4.3073669075965881E-9</v>
      </c>
      <c r="O227" s="32">
        <v>29089639.491588235</v>
      </c>
      <c r="P227" s="32">
        <v>31262100.846584883</v>
      </c>
      <c r="Q227" s="32">
        <v>33203241.262443103</v>
      </c>
      <c r="R227" s="32">
        <v>35167826.904559053</v>
      </c>
      <c r="S227" s="32">
        <v>37186074.236446634</v>
      </c>
      <c r="T227" s="32">
        <v>39639723.584292047</v>
      </c>
      <c r="U227" s="32">
        <v>41146592.477657467</v>
      </c>
      <c r="V227" s="32">
        <v>42501271.822467096</v>
      </c>
      <c r="W227" s="32">
        <v>43561560.701139472</v>
      </c>
      <c r="X227" s="32">
        <v>44733895.546262302</v>
      </c>
      <c r="Y227" s="32">
        <v>45782783.635843374</v>
      </c>
      <c r="Z227" s="32">
        <v>46889164.18631687</v>
      </c>
      <c r="AA227" s="32">
        <v>47495806.952666305</v>
      </c>
      <c r="AB227" s="32">
        <v>48287721.415014468</v>
      </c>
      <c r="AC227" s="32">
        <v>49025254.561797261</v>
      </c>
      <c r="AD227" s="32">
        <v>49649322.268435851</v>
      </c>
      <c r="AE227" s="32">
        <v>50479134.410458282</v>
      </c>
      <c r="AF227" s="32">
        <v>50939685.861844189</v>
      </c>
      <c r="AG227" s="32">
        <v>51052628.333032861</v>
      </c>
      <c r="AH227" s="32">
        <v>51558676.593192413</v>
      </c>
      <c r="AI227" s="32">
        <v>51741980.151970528</v>
      </c>
      <c r="AJ227" s="32">
        <v>51934827.878672905</v>
      </c>
    </row>
    <row r="228" spans="1:36" x14ac:dyDescent="0.2">
      <c r="A228" s="32">
        <v>0</v>
      </c>
      <c r="B228" s="32">
        <v>-5.5933924159035087E-11</v>
      </c>
      <c r="C228" s="32">
        <v>-8.7311491370201111E-11</v>
      </c>
      <c r="D228" s="32">
        <v>-1.0186340659856796E-9</v>
      </c>
      <c r="E228" s="32">
        <v>-5.5297277867794037E-10</v>
      </c>
      <c r="F228" s="32">
        <v>-3.4924596548080444E-10</v>
      </c>
      <c r="G228" s="32">
        <v>-3.0850060284137726E-9</v>
      </c>
      <c r="H228" s="32">
        <v>5.8207660913467407E-10</v>
      </c>
      <c r="I228" s="32">
        <v>-8.149072527885437E-10</v>
      </c>
      <c r="J228" s="32">
        <v>-7.9162418842315674E-9</v>
      </c>
      <c r="K228" s="32">
        <v>8.149072527885437E-10</v>
      </c>
      <c r="L228" s="32">
        <v>4.6566128730773926E-9</v>
      </c>
      <c r="M228" s="32">
        <v>4.4237822294235229E-9</v>
      </c>
      <c r="N228" s="32">
        <v>33201594.031565603</v>
      </c>
      <c r="O228" s="32">
        <v>36518149.04921861</v>
      </c>
      <c r="P228" s="32">
        <v>39245383.520047165</v>
      </c>
      <c r="Q228" s="32">
        <v>41682225.511584081</v>
      </c>
      <c r="R228" s="32">
        <v>44148499.846798547</v>
      </c>
      <c r="S228" s="32">
        <v>46682139.251486622</v>
      </c>
      <c r="T228" s="32">
        <v>49762367.613376319</v>
      </c>
      <c r="U228" s="32">
        <v>51654039.830952682</v>
      </c>
      <c r="V228" s="32">
        <v>53354658.439236261</v>
      </c>
      <c r="W228" s="32">
        <v>54685709.218252733</v>
      </c>
      <c r="X228" s="32">
        <v>56157418.712011419</v>
      </c>
      <c r="Y228" s="32">
        <v>57474157.326195613</v>
      </c>
      <c r="Z228" s="32">
        <v>58863070.03028845</v>
      </c>
      <c r="AA228" s="32">
        <v>59624628.830891155</v>
      </c>
      <c r="AB228" s="32">
        <v>60618771.449214928</v>
      </c>
      <c r="AC228" s="32">
        <v>61544645.604195148</v>
      </c>
      <c r="AD228" s="32">
        <v>62328079.085191779</v>
      </c>
      <c r="AE228" s="32">
        <v>63369797.168153554</v>
      </c>
      <c r="AF228" s="32">
        <v>63947957.875556201</v>
      </c>
      <c r="AG228" s="32">
        <v>64089742.032009833</v>
      </c>
      <c r="AH228" s="32">
        <v>64725017.893573813</v>
      </c>
      <c r="AI228" s="32">
        <v>64955130.9784282</v>
      </c>
      <c r="AJ228" s="32">
        <v>65197225.488728233</v>
      </c>
    </row>
    <row r="229" spans="1:36" x14ac:dyDescent="0.2">
      <c r="A229" s="32">
        <v>-9.0949470177292824E-12</v>
      </c>
      <c r="B229" s="32">
        <v>-8.7311491370201111E-11</v>
      </c>
      <c r="C229" s="32">
        <v>-2.0372681319713593E-10</v>
      </c>
      <c r="D229" s="32">
        <v>9.6042640507221222E-10</v>
      </c>
      <c r="E229" s="32">
        <v>-9.3132257461547852E-10</v>
      </c>
      <c r="F229" s="32">
        <v>-4.6566128730773926E-10</v>
      </c>
      <c r="G229" s="32">
        <v>1.862645149230957E-9</v>
      </c>
      <c r="H229" s="32">
        <v>3.2596290111541748E-9</v>
      </c>
      <c r="I229" s="32">
        <v>-4.6566128730773926E-10</v>
      </c>
      <c r="J229" s="32">
        <v>-2.7939677238464355E-9</v>
      </c>
      <c r="K229" s="32">
        <v>3.7252902984619141E-9</v>
      </c>
      <c r="L229" s="32">
        <v>-1.0710209608078003E-8</v>
      </c>
      <c r="M229" s="32">
        <v>44016761.406126082</v>
      </c>
      <c r="N229" s="32">
        <v>48888110.905780233</v>
      </c>
      <c r="O229" s="32">
        <v>53771614.672918387</v>
      </c>
      <c r="P229" s="32">
        <v>57787365.878995225</v>
      </c>
      <c r="Q229" s="32">
        <v>61375524.972466961</v>
      </c>
      <c r="R229" s="32">
        <v>65007022.096051261</v>
      </c>
      <c r="S229" s="32">
        <v>68737711.776007116</v>
      </c>
      <c r="T229" s="32">
        <v>73273233.342472479</v>
      </c>
      <c r="U229" s="32">
        <v>76058650.243911996</v>
      </c>
      <c r="V229" s="32">
        <v>78562747.819804221</v>
      </c>
      <c r="W229" s="32">
        <v>80522670.528452367</v>
      </c>
      <c r="X229" s="32">
        <v>82689707.956943318</v>
      </c>
      <c r="Y229" s="32">
        <v>84628556.535808519</v>
      </c>
      <c r="Z229" s="32">
        <v>86673678.774565548</v>
      </c>
      <c r="AA229" s="32">
        <v>87795045.750793904</v>
      </c>
      <c r="AB229" s="32">
        <v>89258883.738047421</v>
      </c>
      <c r="AC229" s="32">
        <v>90622198.955094963</v>
      </c>
      <c r="AD229" s="32">
        <v>91775775.583670422</v>
      </c>
      <c r="AE229" s="32">
        <v>93309666.671067432</v>
      </c>
      <c r="AF229" s="32">
        <v>94160986.784131661</v>
      </c>
      <c r="AG229" s="32">
        <v>94369758.674987197</v>
      </c>
      <c r="AH229" s="32">
        <v>95305178.725794941</v>
      </c>
      <c r="AI229" s="32">
        <v>95644011.674674958</v>
      </c>
      <c r="AJ229" s="32">
        <v>96000486.826379299</v>
      </c>
    </row>
    <row r="230" spans="1:36" x14ac:dyDescent="0.2">
      <c r="A230" s="32">
        <v>-1.1937117960769683E-11</v>
      </c>
      <c r="B230" s="32">
        <v>1.2369127944111824E-10</v>
      </c>
      <c r="C230" s="32">
        <v>4.5110937207937241E-10</v>
      </c>
      <c r="D230" s="32">
        <v>1.6007106751203537E-10</v>
      </c>
      <c r="E230" s="32">
        <v>-1.1932570487260818E-9</v>
      </c>
      <c r="F230" s="32">
        <v>1.4551915228366852E-10</v>
      </c>
      <c r="G230" s="32">
        <v>-3.2014213502407074E-9</v>
      </c>
      <c r="H230" s="32">
        <v>2.3283064365386963E-9</v>
      </c>
      <c r="I230" s="32">
        <v>1.9790604710578918E-9</v>
      </c>
      <c r="J230" s="32">
        <v>1.9790604710578918E-9</v>
      </c>
      <c r="K230" s="32">
        <v>-2.7939677238464355E-9</v>
      </c>
      <c r="L230" s="32">
        <v>28598089.512738828</v>
      </c>
      <c r="M230" s="32">
        <v>31840821.215886705</v>
      </c>
      <c r="N230" s="32">
        <v>35364655.399584733</v>
      </c>
      <c r="O230" s="32">
        <v>38897281.730764881</v>
      </c>
      <c r="P230" s="32">
        <v>41802193.680565402</v>
      </c>
      <c r="Q230" s="32">
        <v>44397794.277693629</v>
      </c>
      <c r="R230" s="32">
        <v>47024744.715759292</v>
      </c>
      <c r="S230" s="32">
        <v>49723449.011957139</v>
      </c>
      <c r="T230" s="32">
        <v>53004352.165784419</v>
      </c>
      <c r="U230" s="32">
        <v>55019265.547351405</v>
      </c>
      <c r="V230" s="32">
        <v>56830678.306356043</v>
      </c>
      <c r="W230" s="32">
        <v>58248446.142277218</v>
      </c>
      <c r="X230" s="32">
        <v>59816036.51295615</v>
      </c>
      <c r="Y230" s="32">
        <v>61218559.756198004</v>
      </c>
      <c r="Z230" s="32">
        <v>62697959.182431892</v>
      </c>
      <c r="AA230" s="32">
        <v>63509133.02318877</v>
      </c>
      <c r="AB230" s="32">
        <v>64568043.359892361</v>
      </c>
      <c r="AC230" s="32">
        <v>65554237.589094952</v>
      </c>
      <c r="AD230" s="32">
        <v>66388711.230860531</v>
      </c>
      <c r="AE230" s="32">
        <v>67498296.541506588</v>
      </c>
      <c r="AF230" s="32">
        <v>68114124.027483195</v>
      </c>
      <c r="AG230" s="32">
        <v>68265145.325717747</v>
      </c>
      <c r="AH230" s="32">
        <v>68941808.979472607</v>
      </c>
      <c r="AI230" s="32">
        <v>69186913.775979474</v>
      </c>
      <c r="AJ230" s="32">
        <v>69444780.579686314</v>
      </c>
    </row>
    <row r="231" spans="1:36" x14ac:dyDescent="0.2">
      <c r="A231" s="32">
        <v>2.2737367544323206E-12</v>
      </c>
      <c r="B231" s="32">
        <v>9.4587448984384537E-11</v>
      </c>
      <c r="C231" s="32">
        <v>9.6042640507221222E-10</v>
      </c>
      <c r="D231" s="32">
        <v>-3.2014213502407074E-10</v>
      </c>
      <c r="E231" s="32">
        <v>-1.7462298274040222E-10</v>
      </c>
      <c r="F231" s="32">
        <v>2.9103830456733704E-11</v>
      </c>
      <c r="G231" s="32">
        <v>-1.57160684466362E-9</v>
      </c>
      <c r="H231" s="32">
        <v>1.8044374883174896E-9</v>
      </c>
      <c r="I231" s="32">
        <v>4.6566128730773926E-10</v>
      </c>
      <c r="J231" s="32">
        <v>9.3132257461547852E-10</v>
      </c>
      <c r="K231" s="32">
        <v>19784961.899443101</v>
      </c>
      <c r="L231" s="32">
        <v>22430360.461151004</v>
      </c>
      <c r="M231" s="32">
        <v>24973734.589272723</v>
      </c>
      <c r="N231" s="32">
        <v>27737586.031533029</v>
      </c>
      <c r="O231" s="32">
        <v>30508333.425257638</v>
      </c>
      <c r="P231" s="32">
        <v>32786745.139190711</v>
      </c>
      <c r="Q231" s="32">
        <v>34822554.453684643</v>
      </c>
      <c r="R231" s="32">
        <v>36882952.411846995</v>
      </c>
      <c r="S231" s="32">
        <v>38999629.126031369</v>
      </c>
      <c r="T231" s="32">
        <v>41572942.295979038</v>
      </c>
      <c r="U231" s="32">
        <v>43153300.78203848</v>
      </c>
      <c r="V231" s="32">
        <v>44574047.475984707</v>
      </c>
      <c r="W231" s="32">
        <v>45686046.359538533</v>
      </c>
      <c r="X231" s="32">
        <v>46915555.661343299</v>
      </c>
      <c r="Y231" s="32">
        <v>48015597.742372669</v>
      </c>
      <c r="Z231" s="32">
        <v>49175936.176227301</v>
      </c>
      <c r="AA231" s="32">
        <v>49812164.747955084</v>
      </c>
      <c r="AB231" s="32">
        <v>50642700.666717082</v>
      </c>
      <c r="AC231" s="32">
        <v>51416203.107705928</v>
      </c>
      <c r="AD231" s="32">
        <v>52070706.429397881</v>
      </c>
      <c r="AE231" s="32">
        <v>52940988.287530504</v>
      </c>
      <c r="AF231" s="32">
        <v>53424000.709957764</v>
      </c>
      <c r="AG231" s="32">
        <v>53542451.355243109</v>
      </c>
      <c r="AH231" s="32">
        <v>54073179.45363304</v>
      </c>
      <c r="AI231" s="32">
        <v>54265422.677921057</v>
      </c>
      <c r="AJ231" s="32">
        <v>54467675.536649004</v>
      </c>
    </row>
    <row r="232" spans="1:36" x14ac:dyDescent="0.2">
      <c r="A232" s="32">
        <v>0</v>
      </c>
      <c r="B232" s="32">
        <v>8.5492501966655254E-11</v>
      </c>
      <c r="C232" s="32">
        <v>-1.7462298274040222E-10</v>
      </c>
      <c r="D232" s="32">
        <v>-8.7311491370201111E-10</v>
      </c>
      <c r="E232" s="32">
        <v>4.6566128730773926E-10</v>
      </c>
      <c r="F232" s="32">
        <v>8.149072527885437E-10</v>
      </c>
      <c r="G232" s="32">
        <v>-9.3132257461547852E-10</v>
      </c>
      <c r="H232" s="32">
        <v>-1.1641532182693481E-9</v>
      </c>
      <c r="I232" s="32">
        <v>2.3283064365386963E-10</v>
      </c>
      <c r="J232" s="32">
        <v>20011631.922850985</v>
      </c>
      <c r="K232" s="32">
        <v>22713637.105283674</v>
      </c>
      <c r="L232" s="32">
        <v>25750621.620839603</v>
      </c>
      <c r="M232" s="32">
        <v>28670479.50394981</v>
      </c>
      <c r="N232" s="32">
        <v>31843450.924945191</v>
      </c>
      <c r="O232" s="32">
        <v>35024339.072788566</v>
      </c>
      <c r="P232" s="32">
        <v>37640013.397041872</v>
      </c>
      <c r="Q232" s="32">
        <v>39977174.025401384</v>
      </c>
      <c r="R232" s="32">
        <v>42342563.03913936</v>
      </c>
      <c r="S232" s="32">
        <v>44772561.489454359</v>
      </c>
      <c r="T232" s="32">
        <v>47726790.150470063</v>
      </c>
      <c r="U232" s="32">
        <v>49541081.698315799</v>
      </c>
      <c r="V232" s="32">
        <v>51172134.868336536</v>
      </c>
      <c r="W232" s="32">
        <v>52448737.736256801</v>
      </c>
      <c r="X232" s="32">
        <v>53860245.539036557</v>
      </c>
      <c r="Y232" s="32">
        <v>55123121.694979288</v>
      </c>
      <c r="Z232" s="32">
        <v>56455219.590332285</v>
      </c>
      <c r="AA232" s="32">
        <v>57185626.096429452</v>
      </c>
      <c r="AB232" s="32">
        <v>58139102.355698586</v>
      </c>
      <c r="AC232" s="32">
        <v>59027102.73871506</v>
      </c>
      <c r="AD232" s="32">
        <v>59778489.120385684</v>
      </c>
      <c r="AE232" s="32">
        <v>60777594.724197477</v>
      </c>
      <c r="AF232" s="32">
        <v>61332105.212320559</v>
      </c>
      <c r="AG232" s="32">
        <v>61468089.551616848</v>
      </c>
      <c r="AH232" s="32">
        <v>62077378.843639463</v>
      </c>
      <c r="AI232" s="32">
        <v>62298078.931646734</v>
      </c>
      <c r="AJ232" s="32">
        <v>62530270.333379082</v>
      </c>
    </row>
    <row r="233" spans="1:36" x14ac:dyDescent="0.2">
      <c r="A233" s="32">
        <v>2.7284841053187847E-12</v>
      </c>
      <c r="B233" s="32">
        <v>1.3824319466948509E-10</v>
      </c>
      <c r="C233" s="32">
        <v>-4.6566128730773926E-10</v>
      </c>
      <c r="D233" s="32">
        <v>4.6566128730773926E-10</v>
      </c>
      <c r="E233" s="32">
        <v>-1.1641532182693481E-10</v>
      </c>
      <c r="F233" s="32">
        <v>1.3387762010097504E-9</v>
      </c>
      <c r="G233" s="32">
        <v>2.4447217583656311E-9</v>
      </c>
      <c r="H233" s="32">
        <v>5.2386894822120667E-9</v>
      </c>
      <c r="I233" s="32">
        <v>21610405.395006262</v>
      </c>
      <c r="J233" s="32">
        <v>24845032.814600095</v>
      </c>
      <c r="K233" s="32">
        <v>28199652.152071681</v>
      </c>
      <c r="L233" s="32">
        <v>31970158.237597849</v>
      </c>
      <c r="M233" s="32">
        <v>35595248.145283237</v>
      </c>
      <c r="N233" s="32">
        <v>39534585.995306395</v>
      </c>
      <c r="O233" s="32">
        <v>43483752.695824146</v>
      </c>
      <c r="P233" s="32">
        <v>46731189.719896786</v>
      </c>
      <c r="Q233" s="32">
        <v>49632843.75433252</v>
      </c>
      <c r="R233" s="32">
        <v>52569544.163983174</v>
      </c>
      <c r="S233" s="32">
        <v>55586459.099769294</v>
      </c>
      <c r="T233" s="32">
        <v>59254221.34463425</v>
      </c>
      <c r="U233" s="32">
        <v>61506717.953369454</v>
      </c>
      <c r="V233" s="32">
        <v>63531718.697324246</v>
      </c>
      <c r="W233" s="32">
        <v>65116658.909445286</v>
      </c>
      <c r="X233" s="32">
        <v>66869087.587592341</v>
      </c>
      <c r="Y233" s="32">
        <v>68436985.680868044</v>
      </c>
      <c r="Z233" s="32">
        <v>70090824.61064133</v>
      </c>
      <c r="AA233" s="32">
        <v>70997645.887483805</v>
      </c>
      <c r="AB233" s="32">
        <v>72181414.859490201</v>
      </c>
      <c r="AC233" s="32">
        <v>73283893.594881535</v>
      </c>
      <c r="AD233" s="32">
        <v>74216762.007663667</v>
      </c>
      <c r="AE233" s="32">
        <v>75457181.1602671</v>
      </c>
      <c r="AF233" s="32">
        <v>76145622.329211757</v>
      </c>
      <c r="AG233" s="32">
        <v>76314450.907766119</v>
      </c>
      <c r="AH233" s="32">
        <v>77070901.58166647</v>
      </c>
      <c r="AI233" s="32">
        <v>77344907.267452866</v>
      </c>
      <c r="AJ233" s="32">
        <v>77633179.759049162</v>
      </c>
    </row>
    <row r="234" spans="1:36" x14ac:dyDescent="0.2">
      <c r="A234" s="32">
        <v>-1.4551915228366852E-11</v>
      </c>
      <c r="B234" s="32">
        <v>-5.0931703299283981E-11</v>
      </c>
      <c r="C234" s="32">
        <v>-1.4551915228366852E-10</v>
      </c>
      <c r="D234" s="32">
        <v>1.7462298274040222E-10</v>
      </c>
      <c r="E234" s="32">
        <v>0</v>
      </c>
      <c r="F234" s="32">
        <v>0</v>
      </c>
      <c r="G234" s="32">
        <v>-2.5611370801925659E-9</v>
      </c>
      <c r="H234" s="32">
        <v>18796166.632754259</v>
      </c>
      <c r="I234" s="32">
        <v>22303375.834647454</v>
      </c>
      <c r="J234" s="32">
        <v>25641726.490527701</v>
      </c>
      <c r="K234" s="32">
        <v>29103916.787202753</v>
      </c>
      <c r="L234" s="32">
        <v>32995329.871556472</v>
      </c>
      <c r="M234" s="32">
        <v>36736663.787679024</v>
      </c>
      <c r="N234" s="32">
        <v>40802322.483236</v>
      </c>
      <c r="O234" s="32">
        <v>44878125.206292532</v>
      </c>
      <c r="P234" s="32">
        <v>48229696.226055913</v>
      </c>
      <c r="Q234" s="32">
        <v>51224396.199944235</v>
      </c>
      <c r="R234" s="32">
        <v>54255266.364246525</v>
      </c>
      <c r="S234" s="32">
        <v>57368923.255178705</v>
      </c>
      <c r="T234" s="32">
        <v>61154297.86172156</v>
      </c>
      <c r="U234" s="32">
        <v>63479024.192052186</v>
      </c>
      <c r="V234" s="32">
        <v>65568959.657506302</v>
      </c>
      <c r="W234" s="32">
        <v>67204723.382445484</v>
      </c>
      <c r="X234" s="32">
        <v>69013346.34521322</v>
      </c>
      <c r="Y234" s="32">
        <v>70631521.469907358</v>
      </c>
      <c r="Z234" s="32">
        <v>72338393.25442411</v>
      </c>
      <c r="AA234" s="32">
        <v>73274293.131478071</v>
      </c>
      <c r="AB234" s="32">
        <v>74496021.451769277</v>
      </c>
      <c r="AC234" s="32">
        <v>75633852.840662241</v>
      </c>
      <c r="AD234" s="32">
        <v>76596635.094592512</v>
      </c>
      <c r="AE234" s="32">
        <v>77876830.169480026</v>
      </c>
      <c r="AF234" s="32">
        <v>78587347.249116346</v>
      </c>
      <c r="AG234" s="32">
        <v>78761589.572214887</v>
      </c>
      <c r="AH234" s="32">
        <v>79542296.984777838</v>
      </c>
      <c r="AI234" s="32">
        <v>79825089.0786428</v>
      </c>
      <c r="AJ234" s="32">
        <v>80122605.465093747</v>
      </c>
    </row>
    <row r="235" spans="1:36" x14ac:dyDescent="0.2">
      <c r="A235" s="32">
        <v>-1.8189894035458565E-12</v>
      </c>
      <c r="B235" s="32">
        <v>-8.7311491370201111E-11</v>
      </c>
      <c r="C235" s="32">
        <v>1.1641532182693481E-10</v>
      </c>
      <c r="D235" s="32">
        <v>-1.4551915228366852E-10</v>
      </c>
      <c r="E235" s="32">
        <v>0</v>
      </c>
      <c r="F235" s="32">
        <v>-4.0745362639427185E-10</v>
      </c>
      <c r="G235" s="32">
        <v>7897353.5954221273</v>
      </c>
      <c r="H235" s="32">
        <v>9778685.1479836255</v>
      </c>
      <c r="I235" s="32">
        <v>11603306.902169416</v>
      </c>
      <c r="J235" s="32">
        <v>13340080.182340855</v>
      </c>
      <c r="K235" s="32">
        <v>15141280.900288967</v>
      </c>
      <c r="L235" s="32">
        <v>17165784.304420732</v>
      </c>
      <c r="M235" s="32">
        <v>19112209.185304757</v>
      </c>
      <c r="N235" s="32">
        <v>21227363.678228498</v>
      </c>
      <c r="O235" s="32">
        <v>23347795.590372272</v>
      </c>
      <c r="P235" s="32">
        <v>25091446.75040511</v>
      </c>
      <c r="Q235" s="32">
        <v>26649436.138852958</v>
      </c>
      <c r="R235" s="32">
        <v>28226243.029332548</v>
      </c>
      <c r="S235" s="32">
        <v>29846119.623862069</v>
      </c>
      <c r="T235" s="32">
        <v>31815456.625804305</v>
      </c>
      <c r="U235" s="32">
        <v>33024892.958418872</v>
      </c>
      <c r="V235" s="32">
        <v>34112179.600189067</v>
      </c>
      <c r="W235" s="32">
        <v>34963183.890329763</v>
      </c>
      <c r="X235" s="32">
        <v>35904118.010029435</v>
      </c>
      <c r="Y235" s="32">
        <v>36745971.850115575</v>
      </c>
      <c r="Z235" s="32">
        <v>37633970.030536078</v>
      </c>
      <c r="AA235" s="32">
        <v>38120870.918709695</v>
      </c>
      <c r="AB235" s="32">
        <v>38756473.74208986</v>
      </c>
      <c r="AC235" s="32">
        <v>39348429.278602719</v>
      </c>
      <c r="AD235" s="32">
        <v>39849315.693965942</v>
      </c>
      <c r="AE235" s="32">
        <v>40515335.782525346</v>
      </c>
      <c r="AF235" s="32">
        <v>40884981.516667798</v>
      </c>
      <c r="AG235" s="32">
        <v>40975630.894826889</v>
      </c>
      <c r="AH235" s="32">
        <v>41381793.072962008</v>
      </c>
      <c r="AI235" s="32">
        <v>41528915.350726113</v>
      </c>
      <c r="AJ235" s="32">
        <v>41683697.925615609</v>
      </c>
    </row>
    <row r="236" spans="1:36" x14ac:dyDescent="0.2">
      <c r="A236" s="32">
        <v>-4.5474735088646412E-13</v>
      </c>
      <c r="B236" s="32">
        <v>3.637978807091713E-11</v>
      </c>
      <c r="C236" s="32">
        <v>-3.0559021979570389E-10</v>
      </c>
      <c r="D236" s="32">
        <v>1.4551915228366852E-10</v>
      </c>
      <c r="E236" s="32">
        <v>-3.4924596548080444E-10</v>
      </c>
      <c r="F236" s="32">
        <v>6582543.5200263541</v>
      </c>
      <c r="G236" s="32">
        <v>8452982.9400927164</v>
      </c>
      <c r="H236" s="32">
        <v>10466678.20222191</v>
      </c>
      <c r="I236" s="32">
        <v>12419673.768888077</v>
      </c>
      <c r="J236" s="32">
        <v>14278640.159427833</v>
      </c>
      <c r="K236" s="32">
        <v>16206566.870133044</v>
      </c>
      <c r="L236" s="32">
        <v>18373507.039458297</v>
      </c>
      <c r="M236" s="32">
        <v>20456875.361958388</v>
      </c>
      <c r="N236" s="32">
        <v>22720844.504065562</v>
      </c>
      <c r="O236" s="32">
        <v>24990462.365594458</v>
      </c>
      <c r="P236" s="32">
        <v>26856790.538841542</v>
      </c>
      <c r="Q236" s="32">
        <v>28524394.44719753</v>
      </c>
      <c r="R236" s="32">
        <v>30212139.789228421</v>
      </c>
      <c r="S236" s="32">
        <v>31945985.064505301</v>
      </c>
      <c r="T236" s="32">
        <v>34053877.522348486</v>
      </c>
      <c r="U236" s="32">
        <v>35348405.437705524</v>
      </c>
      <c r="V236" s="32">
        <v>36512189.650077857</v>
      </c>
      <c r="W236" s="32">
        <v>37423067.535889491</v>
      </c>
      <c r="X236" s="32">
        <v>38430202.390049122</v>
      </c>
      <c r="Y236" s="32">
        <v>39331286.03310959</v>
      </c>
      <c r="Z236" s="32">
        <v>40281760.566031478</v>
      </c>
      <c r="AA236" s="32">
        <v>40802918.046384566</v>
      </c>
      <c r="AB236" s="32">
        <v>41483239.594329648</v>
      </c>
      <c r="AC236" s="32">
        <v>42116842.989565387</v>
      </c>
      <c r="AD236" s="32">
        <v>42652969.968411043</v>
      </c>
      <c r="AE236" s="32">
        <v>43365848.830719441</v>
      </c>
      <c r="AF236" s="32">
        <v>43761501.506876104</v>
      </c>
      <c r="AG236" s="32">
        <v>43858528.648671173</v>
      </c>
      <c r="AH236" s="32">
        <v>44293266.934250437</v>
      </c>
      <c r="AI236" s="32">
        <v>44450740.205393881</v>
      </c>
      <c r="AJ236" s="32">
        <v>44616412.72456827</v>
      </c>
    </row>
    <row r="237" spans="1:36" x14ac:dyDescent="0.2">
      <c r="A237" s="32">
        <v>-2.9103830456733704E-11</v>
      </c>
      <c r="B237" s="32">
        <v>-2.9103830456733704E-11</v>
      </c>
      <c r="C237" s="32">
        <v>0</v>
      </c>
      <c r="D237" s="32">
        <v>3.4924596548080444E-10</v>
      </c>
      <c r="E237" s="32">
        <v>8215400.0567095689</v>
      </c>
      <c r="F237" s="32">
        <v>11174478.9497739</v>
      </c>
      <c r="G237" s="32">
        <v>14349723.574100394</v>
      </c>
      <c r="H237" s="32">
        <v>17768158.29457939</v>
      </c>
      <c r="I237" s="32">
        <v>21083549.644794948</v>
      </c>
      <c r="J237" s="32">
        <v>24239317.735993303</v>
      </c>
      <c r="K237" s="32">
        <v>27512152.375056345</v>
      </c>
      <c r="L237" s="32">
        <v>31190734.557441611</v>
      </c>
      <c r="M237" s="32">
        <v>34727445.768476613</v>
      </c>
      <c r="N237" s="32">
        <v>38570743.64329461</v>
      </c>
      <c r="O237" s="32">
        <v>42423630.743930742</v>
      </c>
      <c r="P237" s="32">
        <v>45591896.144967698</v>
      </c>
      <c r="Q237" s="32">
        <v>48422808.65071746</v>
      </c>
      <c r="R237" s="32">
        <v>51287913.110676676</v>
      </c>
      <c r="S237" s="32">
        <v>54231276.488647759</v>
      </c>
      <c r="T237" s="32">
        <v>57809619.696997948</v>
      </c>
      <c r="U237" s="32">
        <v>60007201.056854114</v>
      </c>
      <c r="V237" s="32">
        <v>61982832.838652313</v>
      </c>
      <c r="W237" s="32">
        <v>63529132.643560536</v>
      </c>
      <c r="X237" s="32">
        <v>65238837.591678426</v>
      </c>
      <c r="Y237" s="32">
        <v>66768510.759919703</v>
      </c>
      <c r="Z237" s="32">
        <v>68382029.550660536</v>
      </c>
      <c r="AA237" s="32">
        <v>69266742.773749024</v>
      </c>
      <c r="AB237" s="32">
        <v>70421651.783231661</v>
      </c>
      <c r="AC237" s="32">
        <v>71497252.389748991</v>
      </c>
      <c r="AD237" s="32">
        <v>72407377.726754382</v>
      </c>
      <c r="AE237" s="32">
        <v>73617555.800984889</v>
      </c>
      <c r="AF237" s="32">
        <v>74289212.963248</v>
      </c>
      <c r="AG237" s="32">
        <v>74453925.547410518</v>
      </c>
      <c r="AH237" s="32">
        <v>75191934.161571085</v>
      </c>
      <c r="AI237" s="32">
        <v>75459259.663968593</v>
      </c>
      <c r="AJ237" s="32">
        <v>75740504.151367411</v>
      </c>
    </row>
    <row r="238" spans="1:36" x14ac:dyDescent="0.2">
      <c r="A238" s="32">
        <v>-2.0008883439004421E-11</v>
      </c>
      <c r="B238" s="32">
        <v>-1.2369127944111824E-10</v>
      </c>
      <c r="C238" s="32">
        <v>3.7834979593753815E-10</v>
      </c>
      <c r="D238" s="32">
        <v>6257119.2601088071</v>
      </c>
      <c r="E238" s="32">
        <v>9106256.7184673082</v>
      </c>
      <c r="F238" s="32">
        <v>12386210.447371209</v>
      </c>
      <c r="G238" s="32">
        <v>15905770.358447675</v>
      </c>
      <c r="H238" s="32">
        <v>19694891.268582828</v>
      </c>
      <c r="I238" s="32">
        <v>23369795.052798644</v>
      </c>
      <c r="J238" s="32">
        <v>26867766.44603955</v>
      </c>
      <c r="K238" s="32">
        <v>30495498.779787537</v>
      </c>
      <c r="L238" s="32">
        <v>34572976.867470175</v>
      </c>
      <c r="M238" s="32">
        <v>38493199.863849171</v>
      </c>
      <c r="N238" s="32">
        <v>42753254.98618608</v>
      </c>
      <c r="O238" s="32">
        <v>47023939.16510313</v>
      </c>
      <c r="P238" s="32">
        <v>50535763.044028841</v>
      </c>
      <c r="Q238" s="32">
        <v>53673652.355191842</v>
      </c>
      <c r="R238" s="32">
        <v>56849441.307344705</v>
      </c>
      <c r="S238" s="32">
        <v>60111975.37148314</v>
      </c>
      <c r="T238" s="32">
        <v>64078344.8309239</v>
      </c>
      <c r="U238" s="32">
        <v>66514226.210337073</v>
      </c>
      <c r="V238" s="32">
        <v>68704090.375445426</v>
      </c>
      <c r="W238" s="32">
        <v>70418066.918280989</v>
      </c>
      <c r="X238" s="32">
        <v>72313167.83399111</v>
      </c>
      <c r="Y238" s="32">
        <v>74008714.790828586</v>
      </c>
      <c r="Z238" s="32">
        <v>75797199.371875495</v>
      </c>
      <c r="AA238" s="32">
        <v>76777848.600891024</v>
      </c>
      <c r="AB238" s="32">
        <v>78057992.946172222</v>
      </c>
      <c r="AC238" s="32">
        <v>79250228.891089663</v>
      </c>
      <c r="AD238" s="32">
        <v>80259045.857706398</v>
      </c>
      <c r="AE238" s="32">
        <v>81600452.501683891</v>
      </c>
      <c r="AF238" s="32">
        <v>82344942.423555672</v>
      </c>
      <c r="AG238" s="32">
        <v>82527516.012886971</v>
      </c>
      <c r="AH238" s="32">
        <v>83345552.365906417</v>
      </c>
      <c r="AI238" s="32">
        <v>83641865.952027738</v>
      </c>
      <c r="AJ238" s="32">
        <v>83953607.861761734</v>
      </c>
    </row>
    <row r="239" spans="1:36" x14ac:dyDescent="0.2">
      <c r="A239" s="32">
        <v>0</v>
      </c>
      <c r="B239" s="32">
        <v>1.1641532182693481E-10</v>
      </c>
      <c r="C239" s="32">
        <v>3389063.4878452308</v>
      </c>
      <c r="D239" s="32">
        <v>6170721.9062680174</v>
      </c>
      <c r="E239" s="32">
        <v>8980518.9066780526</v>
      </c>
      <c r="F239" s="32">
        <v>12215183.531903818</v>
      </c>
      <c r="G239" s="32">
        <v>15686145.893475397</v>
      </c>
      <c r="H239" s="32">
        <v>19422947.196710046</v>
      </c>
      <c r="I239" s="32">
        <v>23047108.466778826</v>
      </c>
      <c r="J239" s="32">
        <v>26496780.401495181</v>
      </c>
      <c r="K239" s="32">
        <v>30074421.557330564</v>
      </c>
      <c r="L239" s="32">
        <v>34095598.445934974</v>
      </c>
      <c r="M239" s="32">
        <v>37961691.597688466</v>
      </c>
      <c r="N239" s="32">
        <v>42162924.524940766</v>
      </c>
      <c r="O239" s="32">
        <v>46374639.744371861</v>
      </c>
      <c r="P239" s="32">
        <v>49837972.891751438</v>
      </c>
      <c r="Q239" s="32">
        <v>52932534.703172162</v>
      </c>
      <c r="R239" s="32">
        <v>56064472.843087502</v>
      </c>
      <c r="S239" s="32">
        <v>59281958.331637159</v>
      </c>
      <c r="T239" s="32">
        <v>63193560.763088651</v>
      </c>
      <c r="U239" s="32">
        <v>65595807.861820444</v>
      </c>
      <c r="V239" s="32">
        <v>67755434.714633614</v>
      </c>
      <c r="W239" s="32">
        <v>69445744.929293171</v>
      </c>
      <c r="X239" s="32">
        <v>71314678.578954458</v>
      </c>
      <c r="Y239" s="32">
        <v>72986813.680544496</v>
      </c>
      <c r="Z239" s="32">
        <v>74750603.137723044</v>
      </c>
      <c r="AA239" s="32">
        <v>75717711.710901454</v>
      </c>
      <c r="AB239" s="32">
        <v>76980180.017199084</v>
      </c>
      <c r="AC239" s="32">
        <v>78155953.74899371</v>
      </c>
      <c r="AD239" s="32">
        <v>79150841.123924211</v>
      </c>
      <c r="AE239" s="32">
        <v>80473725.828388274</v>
      </c>
      <c r="AF239" s="32">
        <v>81207935.946322024</v>
      </c>
      <c r="AG239" s="32">
        <v>81387988.587219432</v>
      </c>
      <c r="AH239" s="32">
        <v>82194729.618332997</v>
      </c>
      <c r="AI239" s="32">
        <v>82486951.751393616</v>
      </c>
      <c r="AJ239" s="32">
        <v>82794389.176114187</v>
      </c>
    </row>
    <row r="240" spans="1:36" x14ac:dyDescent="0.2">
      <c r="A240" s="32">
        <v>-5.4569682106375694E-12</v>
      </c>
      <c r="B240" s="32">
        <v>277695.80948690954</v>
      </c>
      <c r="C240" s="32">
        <v>723339.0233546599</v>
      </c>
      <c r="D240" s="32">
        <v>1317037.5748584825</v>
      </c>
      <c r="E240" s="32">
        <v>1916741.8369328622</v>
      </c>
      <c r="F240" s="32">
        <v>2607127.0006461251</v>
      </c>
      <c r="G240" s="32">
        <v>3347945.9713512924</v>
      </c>
      <c r="H240" s="32">
        <v>4145503.826152863</v>
      </c>
      <c r="I240" s="32">
        <v>4919020.5463244542</v>
      </c>
      <c r="J240" s="32">
        <v>5655295.4308466706</v>
      </c>
      <c r="K240" s="32">
        <v>6418883.2092570299</v>
      </c>
      <c r="L240" s="32">
        <v>7277136.2852974506</v>
      </c>
      <c r="M240" s="32">
        <v>8102289.3267252827</v>
      </c>
      <c r="N240" s="32">
        <v>8998972.3583011422</v>
      </c>
      <c r="O240" s="32">
        <v>9897892.6601477768</v>
      </c>
      <c r="P240" s="32">
        <v>10637083.302448239</v>
      </c>
      <c r="Q240" s="32">
        <v>11297565.859476665</v>
      </c>
      <c r="R240" s="32">
        <v>11966025.769849708</v>
      </c>
      <c r="S240" s="32">
        <v>12652744.33363354</v>
      </c>
      <c r="T240" s="32">
        <v>13487610.571066223</v>
      </c>
      <c r="U240" s="32">
        <v>14000330.110397726</v>
      </c>
      <c r="V240" s="32">
        <v>14461266.408619033</v>
      </c>
      <c r="W240" s="32">
        <v>14822034.905350743</v>
      </c>
      <c r="X240" s="32">
        <v>15220927.592285968</v>
      </c>
      <c r="Y240" s="32">
        <v>15577816.914554227</v>
      </c>
      <c r="Z240" s="32">
        <v>15954268.328915291</v>
      </c>
      <c r="AA240" s="32">
        <v>16160681.508635793</v>
      </c>
      <c r="AB240" s="32">
        <v>16430134.292559339</v>
      </c>
      <c r="AC240" s="32">
        <v>16681083.566862585</v>
      </c>
      <c r="AD240" s="32">
        <v>16893425.668068737</v>
      </c>
      <c r="AE240" s="32">
        <v>17175773.323569946</v>
      </c>
      <c r="AF240" s="32">
        <v>17332478.216100883</v>
      </c>
      <c r="AG240" s="32">
        <v>17370907.446443204</v>
      </c>
      <c r="AH240" s="32">
        <v>17543092.851537764</v>
      </c>
      <c r="AI240" s="32">
        <v>17605462.78738841</v>
      </c>
      <c r="AJ240" s="32">
        <v>17671080.173234861</v>
      </c>
    </row>
  </sheetData>
  <mergeCells count="14">
    <mergeCell ref="AM4:AM5"/>
    <mergeCell ref="AN4:AN5"/>
    <mergeCell ref="AO4:AO5"/>
    <mergeCell ref="A44:A45"/>
    <mergeCell ref="B44:AK44"/>
    <mergeCell ref="AL44:AL45"/>
    <mergeCell ref="AM44:AM45"/>
    <mergeCell ref="AN44:AN45"/>
    <mergeCell ref="AO44:AO45"/>
    <mergeCell ref="A1:AD1"/>
    <mergeCell ref="A2:AD2"/>
    <mergeCell ref="A4:A5"/>
    <mergeCell ref="B4:AK4"/>
    <mergeCell ref="AL4:AL5"/>
  </mergeCells>
  <conditionalFormatting sqref="AN6:AN41">
    <cfRule type="cellIs" dxfId="71" priority="3" operator="lessThan">
      <formula>0</formula>
    </cfRule>
  </conditionalFormatting>
  <conditionalFormatting sqref="AN46:AN81">
    <cfRule type="cellIs" dxfId="70" priority="4" operator="lessThan">
      <formula>0</formula>
    </cfRule>
  </conditionalFormatting>
  <conditionalFormatting sqref="B86:AK86 C121:AK121 AK87 D120:AK120 E119:AK119 F118:AK118 G117:AK117 H116:AK116 I115:AK115 J114:AK114 AJ88:AK88 AI89:AK89 K113:AK113 L112:AK112 M111:AK111 N110:AK110 O109:AK109 P108:AK108 Q107:AK107 R106:AK106 S105:AK105 T104:AK104 U103:AK103 V102:AK102 W101:AK101 X100:AK100 Y99:AK99 Z98:AK98 AA97:AK97 AB96:AK96 AC95:AK95 AD94:AK94 AE93:AK93 AF92:AK92 AG91:AK91 AH90:AK90">
    <cfRule type="cellIs" dxfId="69" priority="2" operator="notEqual">
      <formula>0</formula>
    </cfRule>
  </conditionalFormatting>
  <conditionalFormatting sqref="C161:AJ161 D160:AJ160 E159:AJ159 F158:AJ158 G157:AJ157 H156:AJ156 I155:AJ155 J154:AJ154 AJ128 AI129:AJ129 K153:AJ153 L152:AJ152 M151:AJ151 N150:AJ150 O149:AJ149 P148:AJ148 Q147:AJ147 R146:AJ146 S145:AJ145 T144:AJ144 U143:AJ143 V142:AJ142 W141:AJ141 X140:AJ140 Y139:AJ139 Z138:AJ138 AA137:AJ137 AB136:AJ136 AC135:AJ135 AD134:AJ134 AE133:AJ133 AF132:AJ132 AG131:AJ131 AH130:AJ130">
    <cfRule type="cellIs" dxfId="68" priority="1" operator="notEqual">
      <formula>0</formula>
    </cfRule>
  </conditionalFormatting>
  <printOptions horizontalCentered="1" verticalCentered="1"/>
  <pageMargins left="0.11811023622047245" right="7.874015748031496E-2" top="0.39370078740157483" bottom="0.35433070866141736" header="0.31496062992125984" footer="0.31496062992125984"/>
  <pageSetup paperSize="9" scale="3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topLeftCell="K73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3.42578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групите'!B9</f>
        <v xml:space="preserve">Седлови влекачи 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49</v>
      </c>
      <c r="AM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555.65905292479113</v>
      </c>
      <c r="C6" s="3">
        <v>1035.7220055710306</v>
      </c>
      <c r="D6" s="3">
        <v>1256.8451532033428</v>
      </c>
      <c r="E6" s="3">
        <v>1389.6866016713093</v>
      </c>
      <c r="F6" s="3">
        <v>1443.9941057887925</v>
      </c>
      <c r="G6" s="3">
        <v>1479.4017255409656</v>
      </c>
      <c r="H6" s="3">
        <v>1489.3271444423895</v>
      </c>
      <c r="I6" s="3">
        <v>1518.4677029776215</v>
      </c>
      <c r="J6" s="3">
        <v>1532.6659224694902</v>
      </c>
      <c r="K6" s="3">
        <v>1534.7009188801146</v>
      </c>
      <c r="L6" s="3">
        <v>1549.100897343862</v>
      </c>
      <c r="M6" s="3">
        <v>1535.2308829863605</v>
      </c>
      <c r="N6" s="3">
        <v>1551.5542166344296</v>
      </c>
      <c r="O6" s="3">
        <v>1540.7234622823985</v>
      </c>
      <c r="P6" s="3">
        <v>1541.7234622823985</v>
      </c>
      <c r="Q6" s="3">
        <v>1543.7234622823985</v>
      </c>
      <c r="R6" s="3">
        <v>1541.1445863071638</v>
      </c>
      <c r="S6" s="3">
        <v>1543.158332011631</v>
      </c>
      <c r="T6" s="3">
        <v>1549.1918435951877</v>
      </c>
      <c r="U6" s="3">
        <v>1538.7218435951877</v>
      </c>
      <c r="V6" s="3">
        <v>1528.7218435951877</v>
      </c>
      <c r="W6" s="3">
        <v>1544.7518435951877</v>
      </c>
      <c r="X6" s="3">
        <v>1580.7618435951877</v>
      </c>
      <c r="Y6" s="3">
        <v>1583.7618435951877</v>
      </c>
      <c r="Z6" s="3">
        <v>1583.7718435951876</v>
      </c>
      <c r="AA6" s="3">
        <v>1582.7518435951877</v>
      </c>
      <c r="AB6" s="3">
        <v>1583.7518435951877</v>
      </c>
      <c r="AC6" s="3">
        <v>1584.7518435951877</v>
      </c>
      <c r="AD6" s="3">
        <v>1584.7618435951877</v>
      </c>
      <c r="AE6" s="3">
        <v>1584.7818435951876</v>
      </c>
      <c r="AF6" s="3">
        <v>1584.7818435951876</v>
      </c>
      <c r="AG6" s="3">
        <v>1585.7918435951876</v>
      </c>
      <c r="AH6" s="3">
        <v>1586.3818435951878</v>
      </c>
      <c r="AI6" s="3">
        <v>1587.3818435951878</v>
      </c>
      <c r="AJ6" s="3">
        <v>1596.3818435951878</v>
      </c>
      <c r="AK6" s="3">
        <v>1590.3818435951878</v>
      </c>
      <c r="AL6" s="34">
        <f>AK6</f>
        <v>1590.3818435951878</v>
      </c>
      <c r="AM6" s="17">
        <f>AL6-AK6</f>
        <v>0</v>
      </c>
    </row>
    <row r="7" spans="1:39" s="19" customFormat="1" x14ac:dyDescent="0.2">
      <c r="A7" s="1" t="s">
        <v>36</v>
      </c>
      <c r="B7" s="3">
        <v>508.05125348189415</v>
      </c>
      <c r="C7" s="3">
        <v>1201.2924233983285</v>
      </c>
      <c r="D7" s="3">
        <v>1475.8041782729804</v>
      </c>
      <c r="E7" s="3">
        <v>1600.4210027855152</v>
      </c>
      <c r="F7" s="3">
        <v>1682.3983243943037</v>
      </c>
      <c r="G7" s="3">
        <v>1679.6837432957277</v>
      </c>
      <c r="H7" s="3">
        <v>1704.0351396338081</v>
      </c>
      <c r="I7" s="3">
        <v>1717.2811170704642</v>
      </c>
      <c r="J7" s="3">
        <v>1727.3075197415649</v>
      </c>
      <c r="K7" s="3">
        <v>1755.5524946159369</v>
      </c>
      <c r="L7" s="3">
        <v>1736.5174982053122</v>
      </c>
      <c r="M7" s="3">
        <v>1754.6574838478105</v>
      </c>
      <c r="N7" s="3">
        <v>1751.0807543520309</v>
      </c>
      <c r="O7" s="3">
        <v>1761.0807543520309</v>
      </c>
      <c r="P7" s="3">
        <v>1763.0807543520309</v>
      </c>
      <c r="Q7" s="3">
        <v>1758.9453578336556</v>
      </c>
      <c r="R7" s="3">
        <v>1762.5163891091727</v>
      </c>
      <c r="S7" s="3">
        <v>1765.1881157112527</v>
      </c>
      <c r="T7" s="3">
        <v>1761.0281157112527</v>
      </c>
      <c r="U7" s="3">
        <v>1749.0281157112527</v>
      </c>
      <c r="V7" s="3">
        <v>1785.0281157112527</v>
      </c>
      <c r="W7" s="3">
        <v>1808.0281157112527</v>
      </c>
      <c r="X7" s="3">
        <v>1808.0281157112527</v>
      </c>
      <c r="Y7" s="3">
        <v>1812.0281157112527</v>
      </c>
      <c r="Z7" s="3">
        <v>1811.0281157112527</v>
      </c>
      <c r="AA7" s="3">
        <v>1813.0281157112527</v>
      </c>
      <c r="AB7" s="3">
        <v>1814.0281157112527</v>
      </c>
      <c r="AC7" s="3">
        <v>1814.0281157112527</v>
      </c>
      <c r="AD7" s="3">
        <v>1815.0281157112527</v>
      </c>
      <c r="AE7" s="3">
        <v>1816.0281157112527</v>
      </c>
      <c r="AF7" s="3">
        <v>1815.0281157112527</v>
      </c>
      <c r="AG7" s="3">
        <v>1814.0281157112527</v>
      </c>
      <c r="AH7" s="3">
        <v>1815.0281157112527</v>
      </c>
      <c r="AI7" s="3">
        <v>1821.0281157112527</v>
      </c>
      <c r="AJ7" s="3">
        <v>1817.0281157112527</v>
      </c>
      <c r="AK7" s="4">
        <f>AJ7*$AK$42</f>
        <v>1817.0281157112527</v>
      </c>
      <c r="AL7" s="34">
        <f t="shared" ref="AL7:AL41" si="0">AK7</f>
        <v>1817.0281157112527</v>
      </c>
      <c r="AM7" s="17">
        <f>AL7-AJ7</f>
        <v>0</v>
      </c>
    </row>
    <row r="8" spans="1:39" s="19" customFormat="1" x14ac:dyDescent="0.2">
      <c r="A8" s="1" t="s">
        <v>35</v>
      </c>
      <c r="B8" s="3">
        <v>608.38011055226332</v>
      </c>
      <c r="C8" s="3">
        <v>1229.8042428165927</v>
      </c>
      <c r="D8" s="3">
        <v>1456.7939943229919</v>
      </c>
      <c r="E8" s="3">
        <v>1559.5193805089389</v>
      </c>
      <c r="F8" s="3">
        <v>1559.0006797210972</v>
      </c>
      <c r="G8" s="3">
        <v>1601.9398772493842</v>
      </c>
      <c r="H8" s="3">
        <v>1634.1590747776711</v>
      </c>
      <c r="I8" s="3">
        <v>1647.4722141037953</v>
      </c>
      <c r="J8" s="3">
        <v>1663.232896477095</v>
      </c>
      <c r="K8" s="3">
        <v>1652.1719770750672</v>
      </c>
      <c r="L8" s="3">
        <v>1669.293815879123</v>
      </c>
      <c r="M8" s="3">
        <v>1677.4765740852069</v>
      </c>
      <c r="N8" s="3">
        <v>1682.9354709579279</v>
      </c>
      <c r="O8" s="3">
        <v>1684.8770265401706</v>
      </c>
      <c r="P8" s="3">
        <v>1680.7893599135343</v>
      </c>
      <c r="Q8" s="3">
        <v>1680.477803130379</v>
      </c>
      <c r="R8" s="3">
        <v>1688.7562405711751</v>
      </c>
      <c r="S8" s="3">
        <v>1673.356240571175</v>
      </c>
      <c r="T8" s="3">
        <v>1668.356240571175</v>
      </c>
      <c r="U8" s="3">
        <v>1694.356240571175</v>
      </c>
      <c r="V8" s="3">
        <v>1719.356240571175</v>
      </c>
      <c r="W8" s="3">
        <v>1724.356240571175</v>
      </c>
      <c r="X8" s="3">
        <v>1725.356240571175</v>
      </c>
      <c r="Y8" s="3">
        <v>1723.356240571175</v>
      </c>
      <c r="Z8" s="3">
        <v>1728.356240571175</v>
      </c>
      <c r="AA8" s="3">
        <v>1729.356240571175</v>
      </c>
      <c r="AB8" s="3">
        <v>1728.356240571175</v>
      </c>
      <c r="AC8" s="3">
        <v>1729.356240571175</v>
      </c>
      <c r="AD8" s="3">
        <v>1730.356240571175</v>
      </c>
      <c r="AE8" s="3">
        <v>1731.356240571175</v>
      </c>
      <c r="AF8" s="3">
        <v>1731.356240571175</v>
      </c>
      <c r="AG8" s="3">
        <v>1732.356240571175</v>
      </c>
      <c r="AH8" s="3">
        <v>1723.356240571175</v>
      </c>
      <c r="AI8" s="3">
        <v>1733.356240571175</v>
      </c>
      <c r="AJ8" s="4">
        <f>AI8*$AJ$42</f>
        <v>1735.8990042957066</v>
      </c>
      <c r="AK8" s="4">
        <f t="shared" ref="AK8:AK41" si="1">AJ8*$AK$42</f>
        <v>1735.8990042957066</v>
      </c>
      <c r="AL8" s="34">
        <f t="shared" si="0"/>
        <v>1735.8990042957066</v>
      </c>
      <c r="AM8" s="17">
        <f>AL8-AI8</f>
        <v>2.5427637245315964</v>
      </c>
    </row>
    <row r="9" spans="1:39" s="19" customFormat="1" x14ac:dyDescent="0.2">
      <c r="A9" s="1" t="s">
        <v>34</v>
      </c>
      <c r="B9" s="3">
        <v>610.13101937154522</v>
      </c>
      <c r="C9" s="3">
        <v>1291.1178228175888</v>
      </c>
      <c r="D9" s="3">
        <v>1494.8209252527265</v>
      </c>
      <c r="E9" s="3">
        <v>1538.9888680842587</v>
      </c>
      <c r="F9" s="3">
        <v>1593.888831364035</v>
      </c>
      <c r="G9" s="3">
        <v>1629.1706567575468</v>
      </c>
      <c r="H9" s="3">
        <v>1646.1706567575468</v>
      </c>
      <c r="I9" s="3">
        <v>1680.0524821510585</v>
      </c>
      <c r="J9" s="3">
        <v>1681.7732355416617</v>
      </c>
      <c r="K9" s="3">
        <v>1715.9255340467316</v>
      </c>
      <c r="L9" s="3">
        <v>1707.1082922528155</v>
      </c>
      <c r="M9" s="3">
        <v>1710.2301310568714</v>
      </c>
      <c r="N9" s="3">
        <v>1716.5771586405667</v>
      </c>
      <c r="O9" s="3">
        <v>1720.5771586405667</v>
      </c>
      <c r="P9" s="3">
        <v>1727.5221568391978</v>
      </c>
      <c r="Q9" s="3">
        <v>1729.6957637852447</v>
      </c>
      <c r="R9" s="3">
        <v>1722.2957637852446</v>
      </c>
      <c r="S9" s="3">
        <v>1704.2957637852446</v>
      </c>
      <c r="T9" s="3">
        <v>1739.2957637852446</v>
      </c>
      <c r="U9" s="3">
        <v>1770.2957637852446</v>
      </c>
      <c r="V9" s="3">
        <v>1773.2957637852446</v>
      </c>
      <c r="W9" s="3">
        <v>1777.2957637852446</v>
      </c>
      <c r="X9" s="3">
        <v>1778.2957637852446</v>
      </c>
      <c r="Y9" s="3">
        <v>1783.2957637852446</v>
      </c>
      <c r="Z9" s="3">
        <v>1784.2957637852446</v>
      </c>
      <c r="AA9" s="3">
        <v>1788.2957637852446</v>
      </c>
      <c r="AB9" s="3">
        <v>1789.2957637852446</v>
      </c>
      <c r="AC9" s="3">
        <v>1790.2957637852446</v>
      </c>
      <c r="AD9" s="3">
        <v>1789.2957637852446</v>
      </c>
      <c r="AE9" s="3">
        <v>1791.2957637852446</v>
      </c>
      <c r="AF9" s="3">
        <v>1793.2957637852446</v>
      </c>
      <c r="AG9" s="3">
        <v>1801.2957637852446</v>
      </c>
      <c r="AH9" s="3">
        <v>1792.2957637852446</v>
      </c>
      <c r="AI9" s="4">
        <f>AH9*$AI$42</f>
        <v>1798.2412112058657</v>
      </c>
      <c r="AJ9" s="4">
        <f t="shared" ref="AJ9:AJ41" si="2">AI9*$AJ$42</f>
        <v>1800.879158566476</v>
      </c>
      <c r="AK9" s="4">
        <f t="shared" si="1"/>
        <v>1800.879158566476</v>
      </c>
      <c r="AL9" s="34">
        <f>AK9</f>
        <v>1800.879158566476</v>
      </c>
      <c r="AM9" s="17">
        <f>AL9-AH9</f>
        <v>8.5833947812313909</v>
      </c>
    </row>
    <row r="10" spans="1:39" s="19" customFormat="1" x14ac:dyDescent="0.2">
      <c r="A10" s="2" t="s">
        <v>33</v>
      </c>
      <c r="B10" s="3">
        <v>713.17364673074053</v>
      </c>
      <c r="C10" s="3">
        <v>1380.3964941984962</v>
      </c>
      <c r="D10" s="3">
        <v>1571.681290772372</v>
      </c>
      <c r="E10" s="3">
        <v>1679.2489915840845</v>
      </c>
      <c r="F10" s="3">
        <v>1733.6911611206212</v>
      </c>
      <c r="G10" s="3">
        <v>1765.0356143793579</v>
      </c>
      <c r="H10" s="3">
        <v>1803.3800676380945</v>
      </c>
      <c r="I10" s="3">
        <v>1815.5366373011566</v>
      </c>
      <c r="J10" s="3">
        <v>1852.4092020359906</v>
      </c>
      <c r="K10" s="3">
        <v>1846.7137990461304</v>
      </c>
      <c r="L10" s="3">
        <v>1855.9270169532283</v>
      </c>
      <c r="M10" s="3">
        <v>1859.8356378501865</v>
      </c>
      <c r="N10" s="3">
        <v>1857.8202233697612</v>
      </c>
      <c r="O10" s="3">
        <v>1867.5804411352628</v>
      </c>
      <c r="P10" s="3">
        <v>1869.4375087733451</v>
      </c>
      <c r="Q10" s="3">
        <v>1863.3575087733452</v>
      </c>
      <c r="R10" s="3">
        <v>1837.3575087733452</v>
      </c>
      <c r="S10" s="3">
        <v>1883.3575087733452</v>
      </c>
      <c r="T10" s="3">
        <v>1917.3575087733452</v>
      </c>
      <c r="U10" s="3">
        <v>1920.3575087733452</v>
      </c>
      <c r="V10" s="3">
        <v>1930.3575087733452</v>
      </c>
      <c r="W10" s="3">
        <v>1929.3575087733452</v>
      </c>
      <c r="X10" s="3">
        <v>1930.3575087733452</v>
      </c>
      <c r="Y10" s="3">
        <v>1931.3575087733452</v>
      </c>
      <c r="Z10" s="3">
        <v>1936.3575087733452</v>
      </c>
      <c r="AA10" s="3">
        <v>1940.3575087733452</v>
      </c>
      <c r="AB10" s="3">
        <v>1943.3575087733452</v>
      </c>
      <c r="AC10" s="3">
        <v>1947.3575087733452</v>
      </c>
      <c r="AD10" s="3">
        <v>1949.3575087733452</v>
      </c>
      <c r="AE10" s="3">
        <v>1951.3575087733452</v>
      </c>
      <c r="AF10" s="3">
        <v>1955.3575087733452</v>
      </c>
      <c r="AG10" s="3">
        <v>1953.3575087733452</v>
      </c>
      <c r="AH10" s="4">
        <f>AG10*$AH$42</f>
        <v>1953.3575087733452</v>
      </c>
      <c r="AI10" s="4">
        <f t="shared" ref="AI10:AI41" si="3">AH10*$AI$42</f>
        <v>1959.8372341606107</v>
      </c>
      <c r="AJ10" s="4">
        <f t="shared" si="2"/>
        <v>1962.7122363721398</v>
      </c>
      <c r="AK10" s="4">
        <f t="shared" si="1"/>
        <v>1962.7122363721398</v>
      </c>
      <c r="AL10" s="34">
        <f t="shared" si="0"/>
        <v>1962.7122363721398</v>
      </c>
      <c r="AM10" s="17">
        <f>AL10-AG10</f>
        <v>9.354727598794625</v>
      </c>
    </row>
    <row r="11" spans="1:39" s="19" customFormat="1" x14ac:dyDescent="0.2">
      <c r="A11" s="2" t="s">
        <v>32</v>
      </c>
      <c r="B11" s="3">
        <v>867.54320003983867</v>
      </c>
      <c r="C11" s="3">
        <v>1651.5368637020069</v>
      </c>
      <c r="D11" s="3">
        <v>1802.7914182560628</v>
      </c>
      <c r="E11" s="3">
        <v>1909.3194820975052</v>
      </c>
      <c r="F11" s="3">
        <v>1975.9015147593002</v>
      </c>
      <c r="G11" s="3">
        <v>2033.2146540854244</v>
      </c>
      <c r="H11" s="3">
        <v>2063.1012237484865</v>
      </c>
      <c r="I11" s="3">
        <v>2119.1325376810987</v>
      </c>
      <c r="J11" s="3">
        <v>2128.6113346158468</v>
      </c>
      <c r="K11" s="3">
        <v>2129.6113346158468</v>
      </c>
      <c r="L11" s="3">
        <v>2135.7331734199029</v>
      </c>
      <c r="M11" s="3">
        <v>2135.5808749148327</v>
      </c>
      <c r="N11" s="3">
        <v>2149.3491453504662</v>
      </c>
      <c r="O11" s="3">
        <v>2157.6776749626879</v>
      </c>
      <c r="P11" s="3">
        <v>2149.1976749626879</v>
      </c>
      <c r="Q11" s="3">
        <v>2075.1976749626879</v>
      </c>
      <c r="R11" s="3">
        <v>2153.1976749626879</v>
      </c>
      <c r="S11" s="3">
        <v>2169.1976749626879</v>
      </c>
      <c r="T11" s="3">
        <v>2174.1976749626879</v>
      </c>
      <c r="U11" s="3">
        <v>2187.1976749626879</v>
      </c>
      <c r="V11" s="3">
        <v>2189.1976749626879</v>
      </c>
      <c r="W11" s="3">
        <v>2183.1976749626879</v>
      </c>
      <c r="X11" s="3">
        <v>2182.2676749626876</v>
      </c>
      <c r="Y11" s="3">
        <v>2183.2676749626876</v>
      </c>
      <c r="Z11" s="3">
        <v>2182.2676749626876</v>
      </c>
      <c r="AA11" s="3">
        <v>2186.1976749626879</v>
      </c>
      <c r="AB11" s="3">
        <v>2186.1976749626879</v>
      </c>
      <c r="AC11" s="3">
        <v>2187.1976749626879</v>
      </c>
      <c r="AD11" s="3">
        <v>2189.1976749626879</v>
      </c>
      <c r="AE11" s="3">
        <v>2186.1976749626879</v>
      </c>
      <c r="AF11" s="3">
        <v>2192.1976749626879</v>
      </c>
      <c r="AG11" s="4">
        <f>AF11*$AG$42</f>
        <v>2193.9282625888436</v>
      </c>
      <c r="AH11" s="4">
        <f t="shared" ref="AH11:AH41" si="4">AG11*$AH$42</f>
        <v>2193.9282625888436</v>
      </c>
      <c r="AI11" s="4">
        <f t="shared" si="3"/>
        <v>2201.2060151748838</v>
      </c>
      <c r="AJ11" s="4">
        <f t="shared" si="2"/>
        <v>2204.4350956573603</v>
      </c>
      <c r="AK11" s="4">
        <f t="shared" si="1"/>
        <v>2204.4350956573603</v>
      </c>
      <c r="AL11" s="34">
        <f t="shared" si="0"/>
        <v>2204.4350956573603</v>
      </c>
      <c r="AM11" s="17">
        <f>AL11-AF11</f>
        <v>12.237420694672437</v>
      </c>
    </row>
    <row r="12" spans="1:39" s="19" customFormat="1" x14ac:dyDescent="0.2">
      <c r="A12" s="2" t="s">
        <v>31</v>
      </c>
      <c r="B12" s="3">
        <v>712.25060240963853</v>
      </c>
      <c r="C12" s="3">
        <v>1430.4795180722892</v>
      </c>
      <c r="D12" s="3">
        <v>1673.107108433735</v>
      </c>
      <c r="E12" s="3">
        <v>1772.2818072289156</v>
      </c>
      <c r="F12" s="3">
        <v>1828.0879357351509</v>
      </c>
      <c r="G12" s="3">
        <v>1885.6179357351509</v>
      </c>
      <c r="H12" s="3">
        <v>1933.8896007789679</v>
      </c>
      <c r="I12" s="3">
        <v>1940.2065433300875</v>
      </c>
      <c r="J12" s="3">
        <v>1955.6882890285162</v>
      </c>
      <c r="K12" s="3">
        <v>1954.7313049782504</v>
      </c>
      <c r="L12" s="3">
        <v>1951.7313049782504</v>
      </c>
      <c r="M12" s="3">
        <v>1952.4992411793137</v>
      </c>
      <c r="N12" s="3">
        <v>1959.5280276134122</v>
      </c>
      <c r="O12" s="3">
        <v>1953.3780276134121</v>
      </c>
      <c r="P12" s="3">
        <v>1837.3780276134121</v>
      </c>
      <c r="Q12" s="3">
        <v>1894.3780276134121</v>
      </c>
      <c r="R12" s="3">
        <v>1917.3780276134121</v>
      </c>
      <c r="S12" s="3">
        <v>1922.3780276134121</v>
      </c>
      <c r="T12" s="3">
        <v>1924.3780276134121</v>
      </c>
      <c r="U12" s="3">
        <v>1922.0780276134121</v>
      </c>
      <c r="V12" s="3">
        <v>1923.0780276134121</v>
      </c>
      <c r="W12" s="3">
        <v>1921.0780276134121</v>
      </c>
      <c r="X12" s="3">
        <v>1920.0780276134121</v>
      </c>
      <c r="Y12" s="3">
        <v>1921.0780276134121</v>
      </c>
      <c r="Z12" s="3">
        <v>1921.0780276134121</v>
      </c>
      <c r="AA12" s="3">
        <v>1921.0780276134121</v>
      </c>
      <c r="AB12" s="3">
        <v>1920.0780276134121</v>
      </c>
      <c r="AC12" s="3">
        <v>1922.0780276134121</v>
      </c>
      <c r="AD12" s="3">
        <v>1925.0780276134121</v>
      </c>
      <c r="AE12" s="3">
        <v>1927.0780276134121</v>
      </c>
      <c r="AF12" s="4">
        <f>AE12*$AF$42</f>
        <v>1928.9944750812413</v>
      </c>
      <c r="AG12" s="4">
        <f t="shared" ref="AG12:AG41" si="5">AF12*$AG$42</f>
        <v>1930.5172820833766</v>
      </c>
      <c r="AH12" s="4">
        <f t="shared" si="4"/>
        <v>1930.5172820833766</v>
      </c>
      <c r="AI12" s="4">
        <f t="shared" si="3"/>
        <v>1936.9212413110583</v>
      </c>
      <c r="AJ12" s="4">
        <f t="shared" si="2"/>
        <v>1939.762626684937</v>
      </c>
      <c r="AK12" s="4">
        <f t="shared" si="1"/>
        <v>1939.762626684937</v>
      </c>
      <c r="AL12" s="34">
        <f t="shared" si="0"/>
        <v>1939.762626684937</v>
      </c>
      <c r="AM12" s="17">
        <f>AL12-AE12</f>
        <v>12.684599071524872</v>
      </c>
    </row>
    <row r="13" spans="1:39" s="19" customFormat="1" x14ac:dyDescent="0.2">
      <c r="A13" s="2" t="s">
        <v>30</v>
      </c>
      <c r="B13" s="3">
        <v>717.7674698795181</v>
      </c>
      <c r="C13" s="3">
        <v>1620.5480722891566</v>
      </c>
      <c r="D13" s="3">
        <v>1891.0856626506024</v>
      </c>
      <c r="E13" s="3">
        <v>2022.1193975903614</v>
      </c>
      <c r="F13" s="3">
        <v>2094.6026484907497</v>
      </c>
      <c r="G13" s="3">
        <v>2154.829036027264</v>
      </c>
      <c r="H13" s="3">
        <v>2167.5812560856862</v>
      </c>
      <c r="I13" s="3">
        <v>2184.8076436222004</v>
      </c>
      <c r="J13" s="3">
        <v>2196.7719429676172</v>
      </c>
      <c r="K13" s="3">
        <v>2187.5998791686802</v>
      </c>
      <c r="L13" s="3">
        <v>2202.4057660705653</v>
      </c>
      <c r="M13" s="3">
        <v>2207.3798224852071</v>
      </c>
      <c r="N13" s="3">
        <v>2202.8998224852071</v>
      </c>
      <c r="O13" s="3">
        <v>2053.8998224852071</v>
      </c>
      <c r="P13" s="3">
        <v>2136.8998224852071</v>
      </c>
      <c r="Q13" s="3">
        <v>2158.8998224852071</v>
      </c>
      <c r="R13" s="3">
        <v>2163.8998224852071</v>
      </c>
      <c r="S13" s="3">
        <v>2170.8998224852071</v>
      </c>
      <c r="T13" s="3">
        <v>2171.8998224852071</v>
      </c>
      <c r="U13" s="3">
        <v>2176.8998224852071</v>
      </c>
      <c r="V13" s="3">
        <v>2178.8998224852071</v>
      </c>
      <c r="W13" s="3">
        <v>2184.8998224852071</v>
      </c>
      <c r="X13" s="3">
        <v>2183.5298224852072</v>
      </c>
      <c r="Y13" s="3">
        <v>2193.5298224852072</v>
      </c>
      <c r="Z13" s="3">
        <v>2194.5298224852072</v>
      </c>
      <c r="AA13" s="3">
        <v>2198.5298224852072</v>
      </c>
      <c r="AB13" s="3">
        <v>2201.5298224852072</v>
      </c>
      <c r="AC13" s="3">
        <v>2198.5298224852072</v>
      </c>
      <c r="AD13" s="3">
        <v>2204.5298224852072</v>
      </c>
      <c r="AE13" s="4">
        <f>AD13*$AE$42</f>
        <v>2205.382219899509</v>
      </c>
      <c r="AF13" s="4">
        <f t="shared" ref="AF13:AF41" si="6">AE13*$AF$42</f>
        <v>2207.5754363185433</v>
      </c>
      <c r="AG13" s="4">
        <f t="shared" si="5"/>
        <v>2209.3181636179702</v>
      </c>
      <c r="AH13" s="4">
        <f t="shared" si="4"/>
        <v>2209.3181636179702</v>
      </c>
      <c r="AI13" s="4">
        <f t="shared" si="3"/>
        <v>2216.6469679607717</v>
      </c>
      <c r="AJ13" s="4">
        <f t="shared" si="2"/>
        <v>2219.8986996984818</v>
      </c>
      <c r="AK13" s="4">
        <f t="shared" si="1"/>
        <v>2219.8986996984818</v>
      </c>
      <c r="AL13" s="34">
        <f t="shared" si="0"/>
        <v>2219.8986996984818</v>
      </c>
      <c r="AM13" s="17">
        <f>AL13-AD13</f>
        <v>15.368877213274573</v>
      </c>
    </row>
    <row r="14" spans="1:39" s="19" customFormat="1" x14ac:dyDescent="0.2">
      <c r="A14" s="1" t="s">
        <v>29</v>
      </c>
      <c r="B14" s="3">
        <v>846.41204819277107</v>
      </c>
      <c r="C14" s="3">
        <v>1727.4734939759037</v>
      </c>
      <c r="D14" s="3">
        <v>2045.9638554216867</v>
      </c>
      <c r="E14" s="3">
        <v>2168.8096385542167</v>
      </c>
      <c r="F14" s="3">
        <v>2242.3592989289191</v>
      </c>
      <c r="G14" s="3">
        <v>2279.7667964946445</v>
      </c>
      <c r="H14" s="3">
        <v>2297.902629016553</v>
      </c>
      <c r="I14" s="3">
        <v>2315.1290165530672</v>
      </c>
      <c r="J14" s="3">
        <v>2317.7448042532624</v>
      </c>
      <c r="K14" s="3">
        <v>2331.4552924117929</v>
      </c>
      <c r="L14" s="3">
        <v>2334.62516765286</v>
      </c>
      <c r="M14" s="3">
        <v>2331.58516765286</v>
      </c>
      <c r="N14" s="3">
        <v>2154.58516765286</v>
      </c>
      <c r="O14" s="3">
        <v>2236.58516765286</v>
      </c>
      <c r="P14" s="3">
        <v>2266.58516765286</v>
      </c>
      <c r="Q14" s="3">
        <v>2272.58516765286</v>
      </c>
      <c r="R14" s="3">
        <v>2289.58516765286</v>
      </c>
      <c r="S14" s="3">
        <v>2294.58516765286</v>
      </c>
      <c r="T14" s="3">
        <v>2299.58516765286</v>
      </c>
      <c r="U14" s="3">
        <v>2300.58516765286</v>
      </c>
      <c r="V14" s="3">
        <v>2303.58516765286</v>
      </c>
      <c r="W14" s="3">
        <v>2298.58516765286</v>
      </c>
      <c r="X14" s="3">
        <v>2300.58516765286</v>
      </c>
      <c r="Y14" s="3">
        <v>2300.58516765286</v>
      </c>
      <c r="Z14" s="3">
        <v>2303.58516765286</v>
      </c>
      <c r="AA14" s="3">
        <v>2304.58516765286</v>
      </c>
      <c r="AB14" s="3">
        <v>2316.58516765286</v>
      </c>
      <c r="AC14" s="3">
        <v>2307.58516765286</v>
      </c>
      <c r="AD14" s="4">
        <f>AC14*$AD$42</f>
        <v>2309.7157944558135</v>
      </c>
      <c r="AE14" s="4">
        <f t="shared" ref="AE14:AE41" si="7">AD14*$AE$42</f>
        <v>2310.6088627876115</v>
      </c>
      <c r="AF14" s="4">
        <f t="shared" si="6"/>
        <v>2312.9067253758312</v>
      </c>
      <c r="AG14" s="4">
        <f t="shared" si="5"/>
        <v>2314.7326044035772</v>
      </c>
      <c r="AH14" s="4">
        <f t="shared" si="4"/>
        <v>2314.7326044035772</v>
      </c>
      <c r="AI14" s="4">
        <f t="shared" si="3"/>
        <v>2322.4110921121091</v>
      </c>
      <c r="AJ14" s="4">
        <f t="shared" si="2"/>
        <v>2325.8179755560609</v>
      </c>
      <c r="AK14" s="4">
        <f t="shared" si="1"/>
        <v>2325.8179755560609</v>
      </c>
      <c r="AL14" s="34">
        <f t="shared" si="0"/>
        <v>2325.8179755560609</v>
      </c>
      <c r="AM14" s="17">
        <f>AL14-AC14</f>
        <v>18.232807903200865</v>
      </c>
    </row>
    <row r="15" spans="1:39" s="19" customFormat="1" x14ac:dyDescent="0.2">
      <c r="A15" s="1" t="s">
        <v>28</v>
      </c>
      <c r="B15" s="3">
        <v>812.45903614457836</v>
      </c>
      <c r="C15" s="3">
        <v>1836.428313253012</v>
      </c>
      <c r="D15" s="3">
        <v>2134.7097590361445</v>
      </c>
      <c r="E15" s="3">
        <v>2275.6025301204818</v>
      </c>
      <c r="F15" s="3">
        <v>2328.2954040895816</v>
      </c>
      <c r="G15" s="3">
        <v>2362.4687341772151</v>
      </c>
      <c r="H15" s="3">
        <v>2378.8762317429405</v>
      </c>
      <c r="I15" s="3">
        <v>2381.8762317429405</v>
      </c>
      <c r="J15" s="3">
        <v>2396.3373610439826</v>
      </c>
      <c r="K15" s="3">
        <v>2402.5136094674558</v>
      </c>
      <c r="L15" s="3">
        <v>2409.7136094674556</v>
      </c>
      <c r="M15" s="3">
        <v>2275.7136094674556</v>
      </c>
      <c r="N15" s="3">
        <v>2399.6336094674557</v>
      </c>
      <c r="O15" s="3">
        <v>2427.7136094674556</v>
      </c>
      <c r="P15" s="3">
        <v>2433.7136094674556</v>
      </c>
      <c r="Q15" s="3">
        <v>2441.7136094674556</v>
      </c>
      <c r="R15" s="3">
        <v>2449.7136094674556</v>
      </c>
      <c r="S15" s="3">
        <v>2446.7136094674556</v>
      </c>
      <c r="T15" s="3">
        <v>2451.7136094674556</v>
      </c>
      <c r="U15" s="3">
        <v>2459.7136094674556</v>
      </c>
      <c r="V15" s="3">
        <v>2451.7136094674556</v>
      </c>
      <c r="W15" s="3">
        <v>2457.7136094674556</v>
      </c>
      <c r="X15" s="3">
        <v>2460.7136094674556</v>
      </c>
      <c r="Y15" s="3">
        <v>2468.7136094674556</v>
      </c>
      <c r="Z15" s="3">
        <v>2476.7136094674556</v>
      </c>
      <c r="AA15" s="3">
        <v>2473.7136094674556</v>
      </c>
      <c r="AB15" s="3">
        <v>2480.7136094674556</v>
      </c>
      <c r="AC15" s="4">
        <f>AB15*$AC$42</f>
        <v>2480.7136094674556</v>
      </c>
      <c r="AD15" s="4">
        <f t="shared" ref="AD15:AD41" si="8">AC15*$AD$42</f>
        <v>2483.0040882679232</v>
      </c>
      <c r="AE15" s="4">
        <f t="shared" si="7"/>
        <v>2483.9641597729455</v>
      </c>
      <c r="AF15" s="4">
        <f t="shared" si="6"/>
        <v>2486.4344213586014</v>
      </c>
      <c r="AG15" s="4">
        <f t="shared" si="5"/>
        <v>2488.3972884357795</v>
      </c>
      <c r="AH15" s="4">
        <f t="shared" si="4"/>
        <v>2488.3972884357795</v>
      </c>
      <c r="AI15" s="4">
        <f t="shared" si="3"/>
        <v>2496.651860889137</v>
      </c>
      <c r="AJ15" s="4">
        <f t="shared" si="2"/>
        <v>2500.314348516355</v>
      </c>
      <c r="AK15" s="4">
        <f t="shared" si="1"/>
        <v>2500.314348516355</v>
      </c>
      <c r="AL15" s="34">
        <f t="shared" si="0"/>
        <v>2500.314348516355</v>
      </c>
      <c r="AM15" s="17">
        <f>AL15-AB15</f>
        <v>19.600739048899413</v>
      </c>
    </row>
    <row r="16" spans="1:39" s="19" customFormat="1" x14ac:dyDescent="0.2">
      <c r="A16" s="1" t="s">
        <v>27</v>
      </c>
      <c r="B16" s="3">
        <v>824.45895184135975</v>
      </c>
      <c r="C16" s="3">
        <v>1780.8220963172805</v>
      </c>
      <c r="D16" s="3">
        <v>2065.3677337110485</v>
      </c>
      <c r="E16" s="3">
        <v>2178.1479036827195</v>
      </c>
      <c r="F16" s="3">
        <v>2259.0766208251475</v>
      </c>
      <c r="G16" s="3">
        <v>2289.2043222003931</v>
      </c>
      <c r="H16" s="3">
        <v>2311.3123772102163</v>
      </c>
      <c r="I16" s="3">
        <v>2329.5697445972496</v>
      </c>
      <c r="J16" s="3">
        <v>2343.6533333333332</v>
      </c>
      <c r="K16" s="3">
        <v>2347.7733333333335</v>
      </c>
      <c r="L16" s="3">
        <v>2191.7733333333335</v>
      </c>
      <c r="M16" s="3">
        <v>2375.7733333333335</v>
      </c>
      <c r="N16" s="3">
        <v>2400.7733333333335</v>
      </c>
      <c r="O16" s="3">
        <v>2405.7733333333335</v>
      </c>
      <c r="P16" s="3">
        <v>2425.7733333333335</v>
      </c>
      <c r="Q16" s="3">
        <v>2436.7733333333335</v>
      </c>
      <c r="R16" s="3">
        <v>2450.7733333333335</v>
      </c>
      <c r="S16" s="3">
        <v>2446.7733333333335</v>
      </c>
      <c r="T16" s="3">
        <v>2448.7733333333335</v>
      </c>
      <c r="U16" s="3">
        <v>2437.7733333333335</v>
      </c>
      <c r="V16" s="3">
        <v>2443.7733333333335</v>
      </c>
      <c r="W16" s="3">
        <v>2442.7733333333335</v>
      </c>
      <c r="X16" s="3">
        <v>2447.7733333333335</v>
      </c>
      <c r="Y16" s="3">
        <v>2455.7733333333335</v>
      </c>
      <c r="Z16" s="3">
        <v>2456.7733333333335</v>
      </c>
      <c r="AA16" s="3">
        <v>2462.7733333333335</v>
      </c>
      <c r="AB16" s="4">
        <f>AA16*$AB$42</f>
        <v>2465.9849116169021</v>
      </c>
      <c r="AC16" s="4">
        <f t="shared" ref="AC16:AC41" si="9">AB16*$AC$42</f>
        <v>2465.9849116169021</v>
      </c>
      <c r="AD16" s="4">
        <f t="shared" si="8"/>
        <v>2468.2617911973484</v>
      </c>
      <c r="AE16" s="4">
        <f t="shared" si="7"/>
        <v>2469.2161624864902</v>
      </c>
      <c r="AF16" s="4">
        <f t="shared" si="6"/>
        <v>2471.671757430915</v>
      </c>
      <c r="AG16" s="4">
        <f t="shared" si="5"/>
        <v>2473.6229704114694</v>
      </c>
      <c r="AH16" s="4">
        <f t="shared" si="4"/>
        <v>2473.6229704114694</v>
      </c>
      <c r="AI16" s="4">
        <f t="shared" si="3"/>
        <v>2481.8285331350917</v>
      </c>
      <c r="AJ16" s="4">
        <f t="shared" si="2"/>
        <v>2485.4692755380979</v>
      </c>
      <c r="AK16" s="4">
        <f t="shared" si="1"/>
        <v>2485.4692755380979</v>
      </c>
      <c r="AL16" s="34">
        <f t="shared" si="0"/>
        <v>2485.4692755380979</v>
      </c>
      <c r="AM16" s="17">
        <f>AL16-AA16</f>
        <v>22.695942204764378</v>
      </c>
    </row>
    <row r="17" spans="1:39" s="19" customFormat="1" x14ac:dyDescent="0.2">
      <c r="A17" s="1" t="s">
        <v>26</v>
      </c>
      <c r="B17" s="3">
        <v>972.94900849858357</v>
      </c>
      <c r="C17" s="3">
        <v>1834.02776203966</v>
      </c>
      <c r="D17" s="3">
        <v>2072.0390934844195</v>
      </c>
      <c r="E17" s="3">
        <v>2197.3762039660055</v>
      </c>
      <c r="F17" s="3">
        <v>2259.6208251473477</v>
      </c>
      <c r="G17" s="3">
        <v>2290.6110019646367</v>
      </c>
      <c r="H17" s="3">
        <v>2319.3241650294694</v>
      </c>
      <c r="I17" s="3">
        <v>2335.1219047619047</v>
      </c>
      <c r="J17" s="3">
        <v>2353.4019047619049</v>
      </c>
      <c r="K17" s="3">
        <v>2202.4019047619049</v>
      </c>
      <c r="L17" s="3">
        <v>2463.4019047619049</v>
      </c>
      <c r="M17" s="3">
        <v>2518.4019047619049</v>
      </c>
      <c r="N17" s="3">
        <v>2531.4019047619049</v>
      </c>
      <c r="O17" s="3">
        <v>2547.4019047619049</v>
      </c>
      <c r="P17" s="3">
        <v>2557.4019047619049</v>
      </c>
      <c r="Q17" s="3">
        <v>2565.4019047619049</v>
      </c>
      <c r="R17" s="3">
        <v>2565.4019047619049</v>
      </c>
      <c r="S17" s="3">
        <v>2572.4019047619049</v>
      </c>
      <c r="T17" s="3">
        <v>2568.4019047619049</v>
      </c>
      <c r="U17" s="3">
        <v>2569.4019047619049</v>
      </c>
      <c r="V17" s="3">
        <v>2577.4019047619049</v>
      </c>
      <c r="W17" s="3">
        <v>2585.4019047619049</v>
      </c>
      <c r="X17" s="3">
        <v>2588.4019047619049</v>
      </c>
      <c r="Y17" s="3">
        <v>2600.4019047619049</v>
      </c>
      <c r="Z17" s="3">
        <v>2596.4019047619049</v>
      </c>
      <c r="AA17" s="4">
        <f>Z17*$AA$42</f>
        <v>2598.9439210793848</v>
      </c>
      <c r="AB17" s="4">
        <f t="shared" ref="AB17:AB41" si="10">AA17*$AB$42</f>
        <v>2602.3330725470332</v>
      </c>
      <c r="AC17" s="4">
        <f t="shared" si="9"/>
        <v>2602.3330725470332</v>
      </c>
      <c r="AD17" s="4">
        <f t="shared" si="8"/>
        <v>2604.7358443590138</v>
      </c>
      <c r="AE17" s="4">
        <f t="shared" si="7"/>
        <v>2605.7429843287368</v>
      </c>
      <c r="AF17" s="4">
        <f t="shared" si="6"/>
        <v>2608.3343529565627</v>
      </c>
      <c r="AG17" s="4">
        <f t="shared" si="5"/>
        <v>2610.3934515532164</v>
      </c>
      <c r="AH17" s="4">
        <f t="shared" si="4"/>
        <v>2610.3934515532164</v>
      </c>
      <c r="AI17" s="4">
        <f t="shared" si="3"/>
        <v>2619.0527126678921</v>
      </c>
      <c r="AJ17" s="4">
        <f t="shared" si="2"/>
        <v>2622.8947574100703</v>
      </c>
      <c r="AK17" s="4">
        <f t="shared" si="1"/>
        <v>2622.8947574100703</v>
      </c>
      <c r="AL17" s="34">
        <f t="shared" si="0"/>
        <v>2622.8947574100703</v>
      </c>
      <c r="AM17" s="17">
        <f>AL17-Z17</f>
        <v>26.492852648165353</v>
      </c>
    </row>
    <row r="18" spans="1:39" s="19" customFormat="1" x14ac:dyDescent="0.2">
      <c r="A18" s="2" t="s">
        <v>16</v>
      </c>
      <c r="B18" s="3">
        <v>860.89915014164308</v>
      </c>
      <c r="C18" s="3">
        <v>1753.170538243626</v>
      </c>
      <c r="D18" s="3">
        <v>2064.4980169971673</v>
      </c>
      <c r="E18" s="3">
        <v>2158.7677053824364</v>
      </c>
      <c r="F18" s="3">
        <v>2212.9410609037327</v>
      </c>
      <c r="G18" s="3">
        <v>2260.3418467583497</v>
      </c>
      <c r="H18" s="3">
        <v>2282.169523809524</v>
      </c>
      <c r="I18" s="3">
        <v>2314.4495238095237</v>
      </c>
      <c r="J18" s="3">
        <v>2159.4495238095237</v>
      </c>
      <c r="K18" s="3">
        <v>2392.4495238095237</v>
      </c>
      <c r="L18" s="3">
        <v>2445.4495238095237</v>
      </c>
      <c r="M18" s="3">
        <v>2471.4495238095237</v>
      </c>
      <c r="N18" s="3">
        <v>2493.4495238095237</v>
      </c>
      <c r="O18" s="3">
        <v>2505.4495238095237</v>
      </c>
      <c r="P18" s="3">
        <v>2513.4495238095237</v>
      </c>
      <c r="Q18" s="3">
        <v>2510.4495238095237</v>
      </c>
      <c r="R18" s="3">
        <v>2524.4495238095237</v>
      </c>
      <c r="S18" s="3">
        <v>2522.4495238095237</v>
      </c>
      <c r="T18" s="3">
        <v>2524.4495238095237</v>
      </c>
      <c r="U18" s="3">
        <v>2528.4495238095237</v>
      </c>
      <c r="V18" s="3">
        <v>2536.4495238095237</v>
      </c>
      <c r="W18" s="3">
        <v>2550.4495238095237</v>
      </c>
      <c r="X18" s="3">
        <v>2552.4495238095237</v>
      </c>
      <c r="Y18" s="3">
        <v>2563.4495238095237</v>
      </c>
      <c r="Z18" s="4">
        <f>Y18*$Z$42</f>
        <v>2565.2994036135146</v>
      </c>
      <c r="AA18" s="4">
        <f t="shared" ref="AA18:AA41" si="11">Z18*$AA$42</f>
        <v>2567.8109689190428</v>
      </c>
      <c r="AB18" s="4">
        <f t="shared" si="10"/>
        <v>2571.1595214766294</v>
      </c>
      <c r="AC18" s="4">
        <f t="shared" si="9"/>
        <v>2571.1595214766294</v>
      </c>
      <c r="AD18" s="4">
        <f t="shared" si="8"/>
        <v>2573.5335102974618</v>
      </c>
      <c r="AE18" s="4">
        <f t="shared" si="7"/>
        <v>2574.5285856588484</v>
      </c>
      <c r="AF18" s="4">
        <f t="shared" si="6"/>
        <v>2577.0889120795437</v>
      </c>
      <c r="AG18" s="4">
        <f t="shared" si="5"/>
        <v>2579.1233445733301</v>
      </c>
      <c r="AH18" s="4">
        <f t="shared" si="4"/>
        <v>2579.1233445733301</v>
      </c>
      <c r="AI18" s="4">
        <f t="shared" si="3"/>
        <v>2587.6788757229842</v>
      </c>
      <c r="AJ18" s="4">
        <f t="shared" si="2"/>
        <v>2591.4748963112024</v>
      </c>
      <c r="AK18" s="4">
        <f t="shared" si="1"/>
        <v>2591.4748963112024</v>
      </c>
      <c r="AL18" s="34">
        <f t="shared" si="0"/>
        <v>2591.4748963112024</v>
      </c>
      <c r="AM18" s="17">
        <f>AL18-Y18</f>
        <v>28.025372501678703</v>
      </c>
    </row>
    <row r="19" spans="1:39" s="19" customFormat="1" x14ac:dyDescent="0.2">
      <c r="A19" s="2" t="s">
        <v>15</v>
      </c>
      <c r="B19" s="3">
        <v>912.81246458923511</v>
      </c>
      <c r="C19" s="3">
        <v>2109.1274220963173</v>
      </c>
      <c r="D19" s="3">
        <v>2357.8141643059489</v>
      </c>
      <c r="E19" s="3">
        <v>2471.8815864022663</v>
      </c>
      <c r="F19" s="3">
        <v>2538.3123772102163</v>
      </c>
      <c r="G19" s="3">
        <v>2568.0780952380951</v>
      </c>
      <c r="H19" s="3">
        <v>2591.3580952380953</v>
      </c>
      <c r="I19" s="3">
        <v>2427.3580952380953</v>
      </c>
      <c r="J19" s="3">
        <v>2549.3580952380953</v>
      </c>
      <c r="K19" s="3">
        <v>2633.3580952380953</v>
      </c>
      <c r="L19" s="3">
        <v>2676.3580952380953</v>
      </c>
      <c r="M19" s="3">
        <v>2708.3580952380953</v>
      </c>
      <c r="N19" s="3">
        <v>2713.3580952380953</v>
      </c>
      <c r="O19" s="3">
        <v>2719.3580952380953</v>
      </c>
      <c r="P19" s="3">
        <v>2729.3580952380953</v>
      </c>
      <c r="Q19" s="3">
        <v>2740.3580952380953</v>
      </c>
      <c r="R19" s="3">
        <v>2745.3580952380953</v>
      </c>
      <c r="S19" s="3">
        <v>2749.3580952380953</v>
      </c>
      <c r="T19" s="3">
        <v>2751.3580952380953</v>
      </c>
      <c r="U19" s="3">
        <v>2764.3580952380953</v>
      </c>
      <c r="V19" s="3">
        <v>2770.3580952380953</v>
      </c>
      <c r="W19" s="3">
        <v>2769.3580952380953</v>
      </c>
      <c r="X19" s="3">
        <v>2779.3580952380953</v>
      </c>
      <c r="Y19" s="4">
        <f>X19*$Y$42</f>
        <v>2785.6337324187602</v>
      </c>
      <c r="Z19" s="4">
        <f t="shared" ref="Z19:Z41" si="12">Y19*$Z$42</f>
        <v>2787.6439485494288</v>
      </c>
      <c r="AA19" s="4">
        <f t="shared" si="11"/>
        <v>2790.3732010551907</v>
      </c>
      <c r="AB19" s="4">
        <f t="shared" si="10"/>
        <v>2794.0119857757609</v>
      </c>
      <c r="AC19" s="4">
        <f t="shared" si="9"/>
        <v>2794.0119857757609</v>
      </c>
      <c r="AD19" s="4">
        <f t="shared" si="8"/>
        <v>2796.591737504154</v>
      </c>
      <c r="AE19" s="4">
        <f t="shared" si="7"/>
        <v>2797.6730599437929</v>
      </c>
      <c r="AF19" s="4">
        <f t="shared" si="6"/>
        <v>2800.4552998815202</v>
      </c>
      <c r="AG19" s="4">
        <f t="shared" si="5"/>
        <v>2802.6660646063115</v>
      </c>
      <c r="AH19" s="4">
        <f t="shared" si="4"/>
        <v>2802.6660646063115</v>
      </c>
      <c r="AI19" s="4">
        <f t="shared" si="3"/>
        <v>2811.9631371438732</v>
      </c>
      <c r="AJ19" s="4">
        <f t="shared" si="2"/>
        <v>2816.0881737015593</v>
      </c>
      <c r="AK19" s="4">
        <f t="shared" si="1"/>
        <v>2816.0881737015593</v>
      </c>
      <c r="AL19" s="34">
        <f t="shared" si="0"/>
        <v>2816.0881737015593</v>
      </c>
      <c r="AM19" s="17">
        <f>AL19-X19</f>
        <v>36.730078463463997</v>
      </c>
    </row>
    <row r="20" spans="1:39" s="19" customFormat="1" x14ac:dyDescent="0.2">
      <c r="A20" s="2" t="s">
        <v>14</v>
      </c>
      <c r="B20" s="3">
        <v>1128.5720930232558</v>
      </c>
      <c r="C20" s="3">
        <v>2115.7813953488371</v>
      </c>
      <c r="D20" s="3">
        <v>2367.8372093023254</v>
      </c>
      <c r="E20" s="3">
        <v>2457.4428571428571</v>
      </c>
      <c r="F20" s="3">
        <v>2518.482857142857</v>
      </c>
      <c r="G20" s="3">
        <v>2541.002857142857</v>
      </c>
      <c r="H20" s="3">
        <v>2429.002857142857</v>
      </c>
      <c r="I20" s="3">
        <v>2366.002857142857</v>
      </c>
      <c r="J20" s="3">
        <v>2442.002857142857</v>
      </c>
      <c r="K20" s="3">
        <v>2484.002857142857</v>
      </c>
      <c r="L20" s="3">
        <v>2526.002857142857</v>
      </c>
      <c r="M20" s="3">
        <v>2550.002857142857</v>
      </c>
      <c r="N20" s="3">
        <v>2562.002857142857</v>
      </c>
      <c r="O20" s="3">
        <v>2579.002857142857</v>
      </c>
      <c r="P20" s="3">
        <v>2590.002857142857</v>
      </c>
      <c r="Q20" s="3">
        <v>2599.002857142857</v>
      </c>
      <c r="R20" s="3">
        <v>2607.002857142857</v>
      </c>
      <c r="S20" s="3">
        <v>2614.002857142857</v>
      </c>
      <c r="T20" s="3">
        <v>2618.002857142857</v>
      </c>
      <c r="U20" s="3">
        <v>2632.002857142857</v>
      </c>
      <c r="V20" s="3">
        <v>2644.002857142857</v>
      </c>
      <c r="W20" s="3">
        <v>2656.002857142857</v>
      </c>
      <c r="X20" s="4">
        <f>W20*$X$42</f>
        <v>2661.3461522229136</v>
      </c>
      <c r="Y20" s="4">
        <f t="shared" ref="Y20:Y41" si="13">X20*$Y$42</f>
        <v>2667.3553249495676</v>
      </c>
      <c r="Z20" s="4">
        <f t="shared" si="12"/>
        <v>2669.2801870152575</v>
      </c>
      <c r="AA20" s="4">
        <f t="shared" si="11"/>
        <v>2671.8935550685137</v>
      </c>
      <c r="AB20" s="4">
        <f t="shared" si="10"/>
        <v>2675.3778364683985</v>
      </c>
      <c r="AC20" s="4">
        <f t="shared" si="9"/>
        <v>2675.3778364683985</v>
      </c>
      <c r="AD20" s="4">
        <f t="shared" si="8"/>
        <v>2677.848051568717</v>
      </c>
      <c r="AE20" s="4">
        <f t="shared" si="7"/>
        <v>2678.8834609026117</v>
      </c>
      <c r="AF20" s="4">
        <f t="shared" si="6"/>
        <v>2681.547566533879</v>
      </c>
      <c r="AG20" s="4">
        <f t="shared" si="5"/>
        <v>2683.6644618716455</v>
      </c>
      <c r="AH20" s="4">
        <f t="shared" si="4"/>
        <v>2683.6644618716455</v>
      </c>
      <c r="AI20" s="4">
        <f t="shared" si="3"/>
        <v>2692.5667793769608</v>
      </c>
      <c r="AJ20" s="4">
        <f t="shared" si="2"/>
        <v>2696.5166662912757</v>
      </c>
      <c r="AK20" s="4">
        <f t="shared" si="1"/>
        <v>2696.5166662912757</v>
      </c>
      <c r="AL20" s="34">
        <f t="shared" si="0"/>
        <v>2696.5166662912757</v>
      </c>
      <c r="AM20" s="17">
        <f>AL20-W20</f>
        <v>40.513809148418659</v>
      </c>
    </row>
    <row r="21" spans="1:39" s="19" customFormat="1" x14ac:dyDescent="0.2">
      <c r="A21" s="2" t="s">
        <v>13</v>
      </c>
      <c r="B21" s="3">
        <v>1225.0883720930233</v>
      </c>
      <c r="C21" s="3">
        <v>2230.1023255813952</v>
      </c>
      <c r="D21" s="3">
        <v>2479.3714285714286</v>
      </c>
      <c r="E21" s="3">
        <v>2608.2614285714285</v>
      </c>
      <c r="F21" s="3">
        <v>2664.2614285714285</v>
      </c>
      <c r="G21" s="3">
        <v>2592.3514285714282</v>
      </c>
      <c r="H21" s="3">
        <v>2548.2614285714285</v>
      </c>
      <c r="I21" s="3">
        <v>2643.2614285714285</v>
      </c>
      <c r="J21" s="3">
        <v>2714.2614285714285</v>
      </c>
      <c r="K21" s="3">
        <v>2797.5314285714285</v>
      </c>
      <c r="L21" s="3">
        <v>2818.5314285714285</v>
      </c>
      <c r="M21" s="3">
        <v>2831.5314285714285</v>
      </c>
      <c r="N21" s="3">
        <v>2842.5314285714285</v>
      </c>
      <c r="O21" s="3">
        <v>2883.5314285714285</v>
      </c>
      <c r="P21" s="3">
        <v>2900.5314285714285</v>
      </c>
      <c r="Q21" s="3">
        <v>2909.5314285714285</v>
      </c>
      <c r="R21" s="3">
        <v>2926.5314285714285</v>
      </c>
      <c r="S21" s="3">
        <v>2938.5314285714285</v>
      </c>
      <c r="T21" s="3">
        <v>2952.5314285714285</v>
      </c>
      <c r="U21" s="3">
        <v>2968.5314285714285</v>
      </c>
      <c r="V21" s="3">
        <v>2970.5314285714285</v>
      </c>
      <c r="W21" s="4">
        <f>V21*$W$42</f>
        <v>2977.6078753481002</v>
      </c>
      <c r="X21" s="4">
        <f t="shared" ref="X21:X41" si="14">W21*$X$42</f>
        <v>2983.5981691717298</v>
      </c>
      <c r="Y21" s="4">
        <f t="shared" si="13"/>
        <v>2990.334969166915</v>
      </c>
      <c r="Z21" s="4">
        <f t="shared" si="12"/>
        <v>2992.4929052663974</v>
      </c>
      <c r="AA21" s="4">
        <f t="shared" si="11"/>
        <v>2995.422715855882</v>
      </c>
      <c r="AB21" s="4">
        <f t="shared" si="10"/>
        <v>2999.3288952895086</v>
      </c>
      <c r="AC21" s="4">
        <f t="shared" si="9"/>
        <v>2999.3288952895086</v>
      </c>
      <c r="AD21" s="4">
        <f t="shared" si="8"/>
        <v>3002.0982190937848</v>
      </c>
      <c r="AE21" s="4">
        <f t="shared" si="7"/>
        <v>3003.2590021021774</v>
      </c>
      <c r="AF21" s="4">
        <f t="shared" si="6"/>
        <v>3006.2456938849391</v>
      </c>
      <c r="AG21" s="4">
        <f t="shared" si="5"/>
        <v>3008.6189158158077</v>
      </c>
      <c r="AH21" s="4">
        <f t="shared" si="4"/>
        <v>3008.6189158158077</v>
      </c>
      <c r="AI21" s="4">
        <f t="shared" si="3"/>
        <v>3018.5991801974474</v>
      </c>
      <c r="AJ21" s="4">
        <f t="shared" si="2"/>
        <v>3023.0273434997457</v>
      </c>
      <c r="AK21" s="4">
        <f t="shared" si="1"/>
        <v>3023.0273434997457</v>
      </c>
      <c r="AL21" s="34">
        <f t="shared" si="0"/>
        <v>3023.0273434997457</v>
      </c>
      <c r="AM21" s="17">
        <f>AL21-V21</f>
        <v>52.495914928317234</v>
      </c>
    </row>
    <row r="22" spans="1:39" s="19" customFormat="1" x14ac:dyDescent="0.2">
      <c r="A22" s="1" t="s">
        <v>12</v>
      </c>
      <c r="B22" s="3">
        <v>1208.0190476190476</v>
      </c>
      <c r="C22" s="3">
        <v>2187.3000000000002</v>
      </c>
      <c r="D22" s="3">
        <v>2447.38</v>
      </c>
      <c r="E22" s="3">
        <v>2542.38</v>
      </c>
      <c r="F22" s="3">
        <v>2495.38</v>
      </c>
      <c r="G22" s="3">
        <v>2395.38</v>
      </c>
      <c r="H22" s="3">
        <v>2503.38</v>
      </c>
      <c r="I22" s="3">
        <v>2577.38</v>
      </c>
      <c r="J22" s="3">
        <v>2680.38</v>
      </c>
      <c r="K22" s="3">
        <v>2704.38</v>
      </c>
      <c r="L22" s="3">
        <v>2747.38</v>
      </c>
      <c r="M22" s="3">
        <v>2776.38</v>
      </c>
      <c r="N22" s="3">
        <v>2817.38</v>
      </c>
      <c r="O22" s="3">
        <v>2834.38</v>
      </c>
      <c r="P22" s="3">
        <v>2851.38</v>
      </c>
      <c r="Q22" s="3">
        <v>2867.38</v>
      </c>
      <c r="R22" s="3">
        <v>2882.38</v>
      </c>
      <c r="S22" s="3">
        <v>2905.38</v>
      </c>
      <c r="T22" s="3">
        <v>2914.38</v>
      </c>
      <c r="U22" s="3">
        <v>2932.38</v>
      </c>
      <c r="V22" s="4">
        <f>U22*$V$42</f>
        <v>2941.1064024029856</v>
      </c>
      <c r="W22" s="4">
        <f t="shared" ref="W22:W41" si="15">V22*$W$42</f>
        <v>2948.1127524186604</v>
      </c>
      <c r="X22" s="4">
        <f t="shared" si="14"/>
        <v>2954.0437085255362</v>
      </c>
      <c r="Y22" s="4">
        <f t="shared" si="13"/>
        <v>2960.7137761797526</v>
      </c>
      <c r="Z22" s="4">
        <f t="shared" si="12"/>
        <v>2962.8503365329339</v>
      </c>
      <c r="AA22" s="4">
        <f t="shared" si="11"/>
        <v>2965.7511254623764</v>
      </c>
      <c r="AB22" s="4">
        <f t="shared" si="10"/>
        <v>2969.6186116739932</v>
      </c>
      <c r="AC22" s="4">
        <f t="shared" si="9"/>
        <v>2969.6186116739932</v>
      </c>
      <c r="AD22" s="4">
        <f t="shared" si="8"/>
        <v>2972.3605035431533</v>
      </c>
      <c r="AE22" s="4">
        <f t="shared" si="7"/>
        <v>2973.5097882485588</v>
      </c>
      <c r="AF22" s="4">
        <f t="shared" si="6"/>
        <v>2976.4668949264401</v>
      </c>
      <c r="AG22" s="4">
        <f t="shared" si="5"/>
        <v>2978.816608566251</v>
      </c>
      <c r="AH22" s="4">
        <f t="shared" si="4"/>
        <v>2978.816608566251</v>
      </c>
      <c r="AI22" s="4">
        <f t="shared" si="3"/>
        <v>2988.6980120040967</v>
      </c>
      <c r="AJ22" s="4">
        <f t="shared" si="2"/>
        <v>2993.0823114981231</v>
      </c>
      <c r="AK22" s="4">
        <f t="shared" si="1"/>
        <v>2993.0823114981231</v>
      </c>
      <c r="AL22" s="34">
        <f t="shared" si="0"/>
        <v>2993.0823114981231</v>
      </c>
      <c r="AM22" s="17">
        <f>AL22-U22</f>
        <v>60.702311498122981</v>
      </c>
    </row>
    <row r="23" spans="1:39" s="19" customFormat="1" x14ac:dyDescent="0.2">
      <c r="A23" s="1" t="s">
        <v>11</v>
      </c>
      <c r="B23" s="3">
        <v>1427</v>
      </c>
      <c r="C23" s="3">
        <v>2425</v>
      </c>
      <c r="D23" s="3">
        <v>2681</v>
      </c>
      <c r="E23" s="3">
        <v>2736</v>
      </c>
      <c r="F23" s="3">
        <v>2634</v>
      </c>
      <c r="G23" s="3">
        <v>2811</v>
      </c>
      <c r="H23" s="3">
        <v>2954</v>
      </c>
      <c r="I23" s="3">
        <v>3100</v>
      </c>
      <c r="J23" s="3">
        <v>3143</v>
      </c>
      <c r="K23" s="3">
        <v>3173</v>
      </c>
      <c r="L23" s="3">
        <v>3211</v>
      </c>
      <c r="M23" s="3">
        <v>3243</v>
      </c>
      <c r="N23" s="3">
        <v>3266</v>
      </c>
      <c r="O23" s="3">
        <v>3290</v>
      </c>
      <c r="P23" s="3">
        <v>3310</v>
      </c>
      <c r="Q23" s="3">
        <v>3336</v>
      </c>
      <c r="R23" s="3">
        <v>3360</v>
      </c>
      <c r="S23" s="3">
        <v>3371</v>
      </c>
      <c r="T23" s="3">
        <v>3399</v>
      </c>
      <c r="U23" s="4">
        <f>T23*$U$42</f>
        <v>3409.3672641398384</v>
      </c>
      <c r="V23" s="4">
        <f t="shared" ref="V23:V41" si="16">U23*$V$42</f>
        <v>3419.5131220049343</v>
      </c>
      <c r="W23" s="4">
        <f t="shared" si="15"/>
        <v>3427.6591400464386</v>
      </c>
      <c r="X23" s="4">
        <f t="shared" si="14"/>
        <v>3434.5548382833085</v>
      </c>
      <c r="Y23" s="4">
        <f t="shared" si="13"/>
        <v>3442.309873548139</v>
      </c>
      <c r="Z23" s="4">
        <f t="shared" si="12"/>
        <v>3444.793971422901</v>
      </c>
      <c r="AA23" s="4">
        <f t="shared" si="11"/>
        <v>3448.1666089447162</v>
      </c>
      <c r="AB23" s="4">
        <f t="shared" si="10"/>
        <v>3452.6631888164925</v>
      </c>
      <c r="AC23" s="4">
        <f t="shared" si="9"/>
        <v>3452.6631888164925</v>
      </c>
      <c r="AD23" s="4">
        <f t="shared" si="8"/>
        <v>3455.8510827390146</v>
      </c>
      <c r="AE23" s="4">
        <f t="shared" si="7"/>
        <v>3457.1873125768211</v>
      </c>
      <c r="AF23" s="4">
        <f t="shared" si="6"/>
        <v>3460.6254286136709</v>
      </c>
      <c r="AG23" s="4">
        <f t="shared" si="5"/>
        <v>3463.3573517490331</v>
      </c>
      <c r="AH23" s="4">
        <f t="shared" si="4"/>
        <v>3463.3573517490331</v>
      </c>
      <c r="AI23" s="4">
        <f t="shared" si="3"/>
        <v>3474.846085611885</v>
      </c>
      <c r="AJ23" s="4">
        <f t="shared" si="2"/>
        <v>3479.9435447307978</v>
      </c>
      <c r="AK23" s="4">
        <f t="shared" si="1"/>
        <v>3479.9435447307978</v>
      </c>
      <c r="AL23" s="34">
        <f t="shared" si="0"/>
        <v>3479.9435447307978</v>
      </c>
      <c r="AM23" s="17">
        <f>AL23-T23</f>
        <v>80.943544730797839</v>
      </c>
    </row>
    <row r="24" spans="1:39" s="19" customFormat="1" x14ac:dyDescent="0.2">
      <c r="A24" s="1" t="s">
        <v>10</v>
      </c>
      <c r="B24" s="3">
        <v>1334</v>
      </c>
      <c r="C24" s="3">
        <v>2252</v>
      </c>
      <c r="D24" s="3">
        <v>2434</v>
      </c>
      <c r="E24" s="3">
        <v>2555</v>
      </c>
      <c r="F24" s="3">
        <v>2698</v>
      </c>
      <c r="G24" s="3">
        <v>2814</v>
      </c>
      <c r="H24" s="3">
        <v>2928</v>
      </c>
      <c r="I24" s="3">
        <v>2981</v>
      </c>
      <c r="J24" s="3">
        <v>3025</v>
      </c>
      <c r="K24" s="3">
        <v>3050</v>
      </c>
      <c r="L24" s="3">
        <v>3098</v>
      </c>
      <c r="M24" s="3">
        <v>3127</v>
      </c>
      <c r="N24" s="3">
        <v>3152</v>
      </c>
      <c r="O24" s="3">
        <v>3181</v>
      </c>
      <c r="P24" s="3">
        <v>3200</v>
      </c>
      <c r="Q24" s="3">
        <v>3241</v>
      </c>
      <c r="R24" s="3">
        <v>3255</v>
      </c>
      <c r="S24" s="3">
        <v>3283</v>
      </c>
      <c r="T24" s="4">
        <f>S24*$T$42</f>
        <v>3294.0926878498508</v>
      </c>
      <c r="U24" s="4">
        <f t="shared" ref="U24:U41" si="17">T24*$U$42</f>
        <v>3304.139974991966</v>
      </c>
      <c r="V24" s="4">
        <f t="shared" si="16"/>
        <v>3313.9726893801321</v>
      </c>
      <c r="W24" s="4">
        <f t="shared" si="15"/>
        <v>3321.8672873400064</v>
      </c>
      <c r="X24" s="4">
        <f t="shared" si="14"/>
        <v>3328.5501555776327</v>
      </c>
      <c r="Y24" s="4">
        <f t="shared" si="13"/>
        <v>3336.0658381195262</v>
      </c>
      <c r="Z24" s="4">
        <f t="shared" si="12"/>
        <v>3338.4732663764125</v>
      </c>
      <c r="AA24" s="4">
        <f t="shared" si="11"/>
        <v>3341.7418102420729</v>
      </c>
      <c r="AB24" s="4">
        <f t="shared" si="10"/>
        <v>3346.0996069104904</v>
      </c>
      <c r="AC24" s="4">
        <f t="shared" si="9"/>
        <v>3346.0996069104904</v>
      </c>
      <c r="AD24" s="4">
        <f t="shared" si="8"/>
        <v>3349.189109134621</v>
      </c>
      <c r="AE24" s="4">
        <f t="shared" si="7"/>
        <v>3350.4840973482146</v>
      </c>
      <c r="AF24" s="4">
        <f t="shared" si="6"/>
        <v>3353.8160987889228</v>
      </c>
      <c r="AG24" s="4">
        <f t="shared" si="5"/>
        <v>3356.4637033855583</v>
      </c>
      <c r="AH24" s="4">
        <f t="shared" si="4"/>
        <v>3356.4637033855583</v>
      </c>
      <c r="AI24" s="4">
        <f t="shared" si="3"/>
        <v>3367.5978470190603</v>
      </c>
      <c r="AJ24" s="4">
        <f t="shared" si="2"/>
        <v>3372.5379772956785</v>
      </c>
      <c r="AK24" s="4">
        <f t="shared" si="1"/>
        <v>3372.5379772956785</v>
      </c>
      <c r="AL24" s="34">
        <f t="shared" si="0"/>
        <v>3372.5379772956785</v>
      </c>
      <c r="AM24" s="17">
        <f>AL24-S24</f>
        <v>89.537977295678502</v>
      </c>
    </row>
    <row r="25" spans="1:39" s="19" customFormat="1" x14ac:dyDescent="0.2">
      <c r="A25" s="1" t="s">
        <v>9</v>
      </c>
      <c r="B25" s="3">
        <v>1403</v>
      </c>
      <c r="C25" s="3">
        <v>2254</v>
      </c>
      <c r="D25" s="3">
        <v>2463</v>
      </c>
      <c r="E25" s="3">
        <v>2685</v>
      </c>
      <c r="F25" s="3">
        <v>2799</v>
      </c>
      <c r="G25" s="3">
        <v>2953</v>
      </c>
      <c r="H25" s="3">
        <v>3031</v>
      </c>
      <c r="I25" s="3">
        <v>3108</v>
      </c>
      <c r="J25" s="3">
        <v>3175</v>
      </c>
      <c r="K25" s="3">
        <v>3237</v>
      </c>
      <c r="L25" s="3">
        <v>3258</v>
      </c>
      <c r="M25" s="3">
        <v>3296</v>
      </c>
      <c r="N25" s="3">
        <v>3318</v>
      </c>
      <c r="O25" s="3">
        <v>3356</v>
      </c>
      <c r="P25" s="3">
        <v>3382</v>
      </c>
      <c r="Q25" s="3">
        <v>3400</v>
      </c>
      <c r="R25" s="3">
        <v>3417</v>
      </c>
      <c r="S25" s="4">
        <f>R25*$S$42</f>
        <v>3427.1563026530803</v>
      </c>
      <c r="T25" s="4">
        <f t="shared" ref="T25:T41" si="18">S25*$T$42</f>
        <v>3438.7360696582523</v>
      </c>
      <c r="U25" s="4">
        <f t="shared" si="17"/>
        <v>3449.224532483006</v>
      </c>
      <c r="V25" s="4">
        <f t="shared" si="16"/>
        <v>3459.4890006790433</v>
      </c>
      <c r="W25" s="4">
        <f t="shared" si="15"/>
        <v>3467.7302498886365</v>
      </c>
      <c r="X25" s="4">
        <f t="shared" si="14"/>
        <v>3474.70656240779</v>
      </c>
      <c r="Y25" s="4">
        <f t="shared" si="13"/>
        <v>3482.552258049639</v>
      </c>
      <c r="Z25" s="4">
        <f t="shared" si="12"/>
        <v>3485.0653963145714</v>
      </c>
      <c r="AA25" s="4">
        <f t="shared" si="11"/>
        <v>3488.4774617150274</v>
      </c>
      <c r="AB25" s="4">
        <f t="shared" si="10"/>
        <v>3493.0266089333786</v>
      </c>
      <c r="AC25" s="4">
        <f t="shared" si="9"/>
        <v>3493.0266089333786</v>
      </c>
      <c r="AD25" s="4">
        <f t="shared" si="8"/>
        <v>3496.2517709862236</v>
      </c>
      <c r="AE25" s="4">
        <f t="shared" si="7"/>
        <v>3497.6036220425985</v>
      </c>
      <c r="AF25" s="4">
        <f t="shared" si="6"/>
        <v>3501.0819314358278</v>
      </c>
      <c r="AG25" s="4">
        <f t="shared" si="5"/>
        <v>3503.845792166956</v>
      </c>
      <c r="AH25" s="4">
        <f t="shared" si="4"/>
        <v>3503.845792166956</v>
      </c>
      <c r="AI25" s="4">
        <f t="shared" si="3"/>
        <v>3515.4688352763687</v>
      </c>
      <c r="AJ25" s="4">
        <f t="shared" si="2"/>
        <v>3520.6258863313305</v>
      </c>
      <c r="AK25" s="4">
        <f t="shared" si="1"/>
        <v>3520.6258863313305</v>
      </c>
      <c r="AL25" s="34">
        <f t="shared" si="0"/>
        <v>3520.6258863313305</v>
      </c>
      <c r="AM25" s="17">
        <f>AL25-R25</f>
        <v>103.62588633133055</v>
      </c>
    </row>
    <row r="26" spans="1:39" s="19" customFormat="1" x14ac:dyDescent="0.2">
      <c r="A26" s="2" t="s">
        <v>8</v>
      </c>
      <c r="B26" s="3">
        <v>1483</v>
      </c>
      <c r="C26" s="3">
        <v>2298</v>
      </c>
      <c r="D26" s="3">
        <v>2595</v>
      </c>
      <c r="E26" s="3">
        <v>2734</v>
      </c>
      <c r="F26" s="3">
        <v>2904</v>
      </c>
      <c r="G26" s="3">
        <v>2983</v>
      </c>
      <c r="H26" s="3">
        <v>3082</v>
      </c>
      <c r="I26" s="3">
        <v>3172</v>
      </c>
      <c r="J26" s="3">
        <v>3231</v>
      </c>
      <c r="K26" s="3">
        <v>3274</v>
      </c>
      <c r="L26" s="3">
        <v>3317</v>
      </c>
      <c r="M26" s="3">
        <v>3338</v>
      </c>
      <c r="N26" s="3">
        <v>3360</v>
      </c>
      <c r="O26" s="3">
        <v>3398</v>
      </c>
      <c r="P26" s="3">
        <v>3405</v>
      </c>
      <c r="Q26" s="3">
        <v>3430</v>
      </c>
      <c r="R26" s="4">
        <f>Q26*$R$42</f>
        <v>3446.7747692104017</v>
      </c>
      <c r="S26" s="4">
        <f t="shared" ref="S26:S41" si="19">R26*$S$42</f>
        <v>3457.0195710052808</v>
      </c>
      <c r="T26" s="4">
        <f t="shared" si="18"/>
        <v>3468.7002408170342</v>
      </c>
      <c r="U26" s="4">
        <f t="shared" si="17"/>
        <v>3479.280097133148</v>
      </c>
      <c r="V26" s="4">
        <f t="shared" si="16"/>
        <v>3489.6340069948583</v>
      </c>
      <c r="W26" s="4">
        <f t="shared" si="15"/>
        <v>3497.9470681135008</v>
      </c>
      <c r="X26" s="4">
        <f t="shared" si="14"/>
        <v>3504.9841702420185</v>
      </c>
      <c r="Y26" s="4">
        <f t="shared" si="13"/>
        <v>3512.8982310512747</v>
      </c>
      <c r="Z26" s="4">
        <f t="shared" si="12"/>
        <v>3515.4332680905218</v>
      </c>
      <c r="AA26" s="4">
        <f t="shared" si="11"/>
        <v>3518.8750652614867</v>
      </c>
      <c r="AB26" s="4">
        <f t="shared" si="10"/>
        <v>3523.4638524589222</v>
      </c>
      <c r="AC26" s="4">
        <f t="shared" si="9"/>
        <v>3523.4638524589222</v>
      </c>
      <c r="AD26" s="4">
        <f t="shared" si="8"/>
        <v>3526.7171176594961</v>
      </c>
      <c r="AE26" s="4">
        <f t="shared" si="7"/>
        <v>3528.0807483626991</v>
      </c>
      <c r="AF26" s="4">
        <f t="shared" si="6"/>
        <v>3531.5893667578089</v>
      </c>
      <c r="AG26" s="4">
        <f t="shared" si="5"/>
        <v>3534.3773109877366</v>
      </c>
      <c r="AH26" s="4">
        <f t="shared" si="4"/>
        <v>3534.3773109877366</v>
      </c>
      <c r="AI26" s="4">
        <f t="shared" si="3"/>
        <v>3546.1016339994335</v>
      </c>
      <c r="AJ26" s="4">
        <f t="shared" si="2"/>
        <v>3551.3036221351581</v>
      </c>
      <c r="AK26" s="4">
        <f t="shared" si="1"/>
        <v>3551.3036221351581</v>
      </c>
      <c r="AL26" s="34">
        <f>AK26</f>
        <v>3551.3036221351581</v>
      </c>
      <c r="AM26" s="17">
        <f>AL26-Q26</f>
        <v>121.30362213515809</v>
      </c>
    </row>
    <row r="27" spans="1:39" s="19" customFormat="1" x14ac:dyDescent="0.2">
      <c r="A27" s="2" t="s">
        <v>7</v>
      </c>
      <c r="B27" s="3">
        <v>1504</v>
      </c>
      <c r="C27" s="3">
        <v>2481</v>
      </c>
      <c r="D27" s="3">
        <v>2774</v>
      </c>
      <c r="E27" s="3">
        <v>2959</v>
      </c>
      <c r="F27" s="3">
        <v>3097</v>
      </c>
      <c r="G27" s="3">
        <v>3213</v>
      </c>
      <c r="H27" s="3">
        <v>3350</v>
      </c>
      <c r="I27" s="3">
        <v>3431</v>
      </c>
      <c r="J27" s="3">
        <v>3499</v>
      </c>
      <c r="K27" s="3">
        <v>3550</v>
      </c>
      <c r="L27" s="3">
        <v>3571</v>
      </c>
      <c r="M27" s="3">
        <v>3600</v>
      </c>
      <c r="N27" s="3">
        <v>3627</v>
      </c>
      <c r="O27" s="3">
        <v>3652</v>
      </c>
      <c r="P27" s="3">
        <v>3666</v>
      </c>
      <c r="Q27" s="4">
        <f>P27*$Q$42</f>
        <v>3679.1311205528682</v>
      </c>
      <c r="R27" s="4">
        <f t="shared" ref="R27:R41" si="20">Q27*$R$42</f>
        <v>3697.1242912356906</v>
      </c>
      <c r="S27" s="4">
        <f t="shared" si="19"/>
        <v>3708.1132035119113</v>
      </c>
      <c r="T27" s="4">
        <f t="shared" si="18"/>
        <v>3720.6422751776036</v>
      </c>
      <c r="U27" s="4">
        <f t="shared" si="17"/>
        <v>3731.9905779833157</v>
      </c>
      <c r="V27" s="4">
        <f t="shared" si="16"/>
        <v>3743.0965231703763</v>
      </c>
      <c r="W27" s="4">
        <f t="shared" si="15"/>
        <v>3752.013386688935</v>
      </c>
      <c r="X27" s="4">
        <f t="shared" si="14"/>
        <v>3759.5616145138733</v>
      </c>
      <c r="Y27" s="4">
        <f t="shared" si="13"/>
        <v>3768.0504971416526</v>
      </c>
      <c r="Z27" s="4">
        <f t="shared" si="12"/>
        <v>3770.7696614748443</v>
      </c>
      <c r="AA27" s="4">
        <f t="shared" si="11"/>
        <v>3774.4614466300418</v>
      </c>
      <c r="AB27" s="4">
        <f t="shared" si="10"/>
        <v>3779.3835311150792</v>
      </c>
      <c r="AC27" s="4">
        <f t="shared" si="9"/>
        <v>3779.3835311150792</v>
      </c>
      <c r="AD27" s="4">
        <f t="shared" si="8"/>
        <v>3782.8730906610976</v>
      </c>
      <c r="AE27" s="4">
        <f t="shared" si="7"/>
        <v>3784.3357659255566</v>
      </c>
      <c r="AF27" s="4">
        <f t="shared" si="6"/>
        <v>3788.0992257295197</v>
      </c>
      <c r="AG27" s="4">
        <f t="shared" si="5"/>
        <v>3791.0896666562526</v>
      </c>
      <c r="AH27" s="4">
        <f t="shared" si="4"/>
        <v>3791.0896666562526</v>
      </c>
      <c r="AI27" s="4">
        <f t="shared" si="3"/>
        <v>3803.6655621838759</v>
      </c>
      <c r="AJ27" s="4">
        <f t="shared" si="2"/>
        <v>3809.2453862185384</v>
      </c>
      <c r="AK27" s="4">
        <f t="shared" si="1"/>
        <v>3809.2453862185384</v>
      </c>
      <c r="AL27" s="34">
        <f t="shared" si="0"/>
        <v>3809.2453862185384</v>
      </c>
      <c r="AM27" s="17">
        <f>AL27-P27</f>
        <v>143.24538621853844</v>
      </c>
    </row>
    <row r="28" spans="1:39" s="19" customFormat="1" x14ac:dyDescent="0.2">
      <c r="A28" s="2" t="s">
        <v>6</v>
      </c>
      <c r="B28" s="3">
        <v>1475</v>
      </c>
      <c r="C28" s="3">
        <v>2384</v>
      </c>
      <c r="D28" s="3">
        <v>2678</v>
      </c>
      <c r="E28" s="3">
        <v>2834</v>
      </c>
      <c r="F28" s="3">
        <v>2945</v>
      </c>
      <c r="G28" s="3">
        <v>3087</v>
      </c>
      <c r="H28" s="3">
        <v>3155</v>
      </c>
      <c r="I28" s="3">
        <v>3228</v>
      </c>
      <c r="J28" s="3">
        <v>3289</v>
      </c>
      <c r="K28" s="3">
        <v>3329</v>
      </c>
      <c r="L28" s="3">
        <v>3361</v>
      </c>
      <c r="M28" s="3">
        <v>3387</v>
      </c>
      <c r="N28" s="3">
        <v>3400</v>
      </c>
      <c r="O28" s="3">
        <v>3428</v>
      </c>
      <c r="P28" s="4">
        <f>O28*$P$42</f>
        <v>3439.3461836271167</v>
      </c>
      <c r="Q28" s="4">
        <f t="shared" ref="Q28:Q41" si="21">P28*$Q$42</f>
        <v>3451.6654605939075</v>
      </c>
      <c r="R28" s="4">
        <f t="shared" si="20"/>
        <v>3468.5461869766996</v>
      </c>
      <c r="S28" s="4">
        <f t="shared" si="19"/>
        <v>3478.855699660669</v>
      </c>
      <c r="T28" s="4">
        <f t="shared" si="18"/>
        <v>3490.6101499655761</v>
      </c>
      <c r="U28" s="4">
        <f t="shared" si="17"/>
        <v>3501.2568335295346</v>
      </c>
      <c r="V28" s="4">
        <f t="shared" si="16"/>
        <v>3511.6761434571636</v>
      </c>
      <c r="W28" s="4">
        <f t="shared" si="15"/>
        <v>3520.0417137006111</v>
      </c>
      <c r="X28" s="4">
        <f t="shared" si="14"/>
        <v>3527.1232654089717</v>
      </c>
      <c r="Y28" s="4">
        <f t="shared" si="13"/>
        <v>3535.0873150732136</v>
      </c>
      <c r="Z28" s="4">
        <f t="shared" si="12"/>
        <v>3537.6383645745823</v>
      </c>
      <c r="AA28" s="4">
        <f t="shared" si="11"/>
        <v>3541.1019017225094</v>
      </c>
      <c r="AB28" s="4">
        <f t="shared" si="10"/>
        <v>3545.7196738144635</v>
      </c>
      <c r="AC28" s="4">
        <f t="shared" si="9"/>
        <v>3545.7196738144635</v>
      </c>
      <c r="AD28" s="4">
        <f t="shared" si="8"/>
        <v>3548.9934881371964</v>
      </c>
      <c r="AE28" s="4">
        <f t="shared" si="7"/>
        <v>3550.3657321603014</v>
      </c>
      <c r="AF28" s="4">
        <f t="shared" si="6"/>
        <v>3553.896512606017</v>
      </c>
      <c r="AG28" s="4">
        <f t="shared" si="5"/>
        <v>3556.7020667764264</v>
      </c>
      <c r="AH28" s="4">
        <f t="shared" si="4"/>
        <v>3556.7020667764264</v>
      </c>
      <c r="AI28" s="4">
        <f t="shared" si="3"/>
        <v>3568.5004460150039</v>
      </c>
      <c r="AJ28" s="4">
        <f t="shared" si="2"/>
        <v>3573.7352923049457</v>
      </c>
      <c r="AK28" s="4">
        <f t="shared" si="1"/>
        <v>3573.7352923049457</v>
      </c>
      <c r="AL28" s="34">
        <f t="shared" si="0"/>
        <v>3573.7352923049457</v>
      </c>
      <c r="AM28" s="17">
        <f>AL28-O28</f>
        <v>145.73529230494569</v>
      </c>
    </row>
    <row r="29" spans="1:39" s="19" customFormat="1" x14ac:dyDescent="0.2">
      <c r="A29" s="2" t="s">
        <v>5</v>
      </c>
      <c r="B29" s="3">
        <v>1383</v>
      </c>
      <c r="C29" s="3">
        <v>2389</v>
      </c>
      <c r="D29" s="3">
        <v>2741</v>
      </c>
      <c r="E29" s="3">
        <v>2899</v>
      </c>
      <c r="F29" s="3">
        <v>3097</v>
      </c>
      <c r="G29" s="3">
        <v>3205</v>
      </c>
      <c r="H29" s="3">
        <v>3305</v>
      </c>
      <c r="I29" s="3">
        <v>3405</v>
      </c>
      <c r="J29" s="3">
        <v>3448</v>
      </c>
      <c r="K29" s="3">
        <v>3491</v>
      </c>
      <c r="L29" s="3">
        <v>3522</v>
      </c>
      <c r="M29" s="3">
        <v>3563</v>
      </c>
      <c r="N29" s="3">
        <v>3564</v>
      </c>
      <c r="O29" s="4">
        <f>N29*$O$42</f>
        <v>3580.8710077828646</v>
      </c>
      <c r="P29" s="4">
        <f t="shared" ref="P29:P41" si="22">O29*$P$42</f>
        <v>3592.7231723100886</v>
      </c>
      <c r="Q29" s="4">
        <f t="shared" si="21"/>
        <v>3605.5918250893264</v>
      </c>
      <c r="R29" s="4">
        <f t="shared" si="20"/>
        <v>3623.2253442534034</v>
      </c>
      <c r="S29" s="4">
        <f t="shared" si="19"/>
        <v>3633.9946076940091</v>
      </c>
      <c r="T29" s="4">
        <f t="shared" si="18"/>
        <v>3646.2732454738416</v>
      </c>
      <c r="U29" s="4">
        <f t="shared" si="17"/>
        <v>3657.3947158656783</v>
      </c>
      <c r="V29" s="4">
        <f t="shared" si="16"/>
        <v>3668.2786729371342</v>
      </c>
      <c r="W29" s="4">
        <f t="shared" si="15"/>
        <v>3677.0173041939406</v>
      </c>
      <c r="X29" s="4">
        <f t="shared" si="14"/>
        <v>3684.4146563533873</v>
      </c>
      <c r="Y29" s="4">
        <f t="shared" si="13"/>
        <v>3692.7338612971525</v>
      </c>
      <c r="Z29" s="4">
        <f t="shared" si="12"/>
        <v>3695.3986743656678</v>
      </c>
      <c r="AA29" s="4">
        <f t="shared" si="11"/>
        <v>3699.016667293728</v>
      </c>
      <c r="AB29" s="4">
        <f t="shared" si="10"/>
        <v>3703.8403680535375</v>
      </c>
      <c r="AC29" s="4">
        <f t="shared" si="9"/>
        <v>3703.8403680535375</v>
      </c>
      <c r="AD29" s="4">
        <f t="shared" si="8"/>
        <v>3707.2601775031112</v>
      </c>
      <c r="AE29" s="4">
        <f t="shared" si="7"/>
        <v>3708.6936164873409</v>
      </c>
      <c r="AF29" s="4">
        <f t="shared" si="6"/>
        <v>3712.3818514152608</v>
      </c>
      <c r="AG29" s="4">
        <f t="shared" si="5"/>
        <v>3715.3125187401101</v>
      </c>
      <c r="AH29" s="4">
        <f t="shared" si="4"/>
        <v>3715.3125187401101</v>
      </c>
      <c r="AI29" s="4">
        <f t="shared" si="3"/>
        <v>3727.6370444560521</v>
      </c>
      <c r="AJ29" s="4">
        <f t="shared" si="2"/>
        <v>3733.1053377203029</v>
      </c>
      <c r="AK29" s="4">
        <f t="shared" si="1"/>
        <v>3733.1053377203029</v>
      </c>
      <c r="AL29" s="34">
        <f t="shared" si="0"/>
        <v>3733.1053377203029</v>
      </c>
      <c r="AM29" s="17">
        <f>AL29-N29</f>
        <v>169.10533772030294</v>
      </c>
    </row>
    <row r="30" spans="1:39" s="19" customFormat="1" x14ac:dyDescent="0.2">
      <c r="A30" s="1" t="s">
        <v>4</v>
      </c>
      <c r="B30" s="3">
        <v>1186</v>
      </c>
      <c r="C30" s="3">
        <v>2276</v>
      </c>
      <c r="D30" s="3">
        <v>2516</v>
      </c>
      <c r="E30" s="3">
        <v>2742</v>
      </c>
      <c r="F30" s="3">
        <v>2886</v>
      </c>
      <c r="G30" s="3">
        <v>2999</v>
      </c>
      <c r="H30" s="3">
        <v>3102</v>
      </c>
      <c r="I30" s="3">
        <v>3180</v>
      </c>
      <c r="J30" s="3">
        <v>3235</v>
      </c>
      <c r="K30" s="3">
        <v>3270</v>
      </c>
      <c r="L30" s="3">
        <v>3297</v>
      </c>
      <c r="M30" s="3">
        <v>3325</v>
      </c>
      <c r="N30" s="4">
        <f>M30*$N$42</f>
        <v>3338.4558513330467</v>
      </c>
      <c r="O30" s="4">
        <f t="shared" ref="O30:O41" si="23">N30*$O$42</f>
        <v>3354.2591943887678</v>
      </c>
      <c r="P30" s="4">
        <f t="shared" si="22"/>
        <v>3365.3613066269472</v>
      </c>
      <c r="Q30" s="4">
        <f t="shared" si="21"/>
        <v>3377.4155796823961</v>
      </c>
      <c r="R30" s="4">
        <f t="shared" si="20"/>
        <v>3393.9331793549291</v>
      </c>
      <c r="S30" s="4">
        <f t="shared" si="19"/>
        <v>3404.0209208105512</v>
      </c>
      <c r="T30" s="4">
        <f t="shared" si="18"/>
        <v>3415.5225173712925</v>
      </c>
      <c r="U30" s="4">
        <f t="shared" si="17"/>
        <v>3425.9401767161453</v>
      </c>
      <c r="V30" s="4">
        <f t="shared" si="16"/>
        <v>3436.1353535317626</v>
      </c>
      <c r="W30" s="4">
        <f t="shared" si="15"/>
        <v>3444.3209693151316</v>
      </c>
      <c r="X30" s="4">
        <f t="shared" si="14"/>
        <v>3451.2501874972518</v>
      </c>
      <c r="Y30" s="4">
        <f t="shared" si="13"/>
        <v>3459.0429199391574</v>
      </c>
      <c r="Z30" s="4">
        <f t="shared" si="12"/>
        <v>3461.5390929978817</v>
      </c>
      <c r="AA30" s="4">
        <f t="shared" si="11"/>
        <v>3464.9281248892298</v>
      </c>
      <c r="AB30" s="4">
        <f t="shared" si="10"/>
        <v>3469.4465626071496</v>
      </c>
      <c r="AC30" s="4">
        <f t="shared" si="9"/>
        <v>3469.4465626071496</v>
      </c>
      <c r="AD30" s="4">
        <f t="shared" si="8"/>
        <v>3472.6499528617437</v>
      </c>
      <c r="AE30" s="4">
        <f t="shared" si="7"/>
        <v>3473.9926781042891</v>
      </c>
      <c r="AF30" s="4">
        <f t="shared" si="6"/>
        <v>3477.4475068013166</v>
      </c>
      <c r="AG30" s="4">
        <f t="shared" si="5"/>
        <v>3480.1927097976559</v>
      </c>
      <c r="AH30" s="4">
        <f t="shared" si="4"/>
        <v>3480.1927097976559</v>
      </c>
      <c r="AI30" s="4">
        <f t="shared" si="3"/>
        <v>3491.7372903227097</v>
      </c>
      <c r="AJ30" s="4">
        <f t="shared" si="2"/>
        <v>3496.8595281579633</v>
      </c>
      <c r="AK30" s="4">
        <f t="shared" si="1"/>
        <v>3496.8595281579633</v>
      </c>
      <c r="AL30" s="34">
        <f t="shared" si="0"/>
        <v>3496.8595281579633</v>
      </c>
      <c r="AM30" s="17">
        <f>AL30-M30</f>
        <v>171.85952815796327</v>
      </c>
    </row>
    <row r="31" spans="1:39" s="19" customFormat="1" x14ac:dyDescent="0.2">
      <c r="A31" s="1" t="s">
        <v>3</v>
      </c>
      <c r="B31" s="3">
        <v>1300</v>
      </c>
      <c r="C31" s="3">
        <v>2239</v>
      </c>
      <c r="D31" s="3">
        <v>2619</v>
      </c>
      <c r="E31" s="3">
        <v>2815</v>
      </c>
      <c r="F31" s="3">
        <v>3006</v>
      </c>
      <c r="G31" s="3">
        <v>3104</v>
      </c>
      <c r="H31" s="3">
        <v>3210</v>
      </c>
      <c r="I31" s="3">
        <v>3273</v>
      </c>
      <c r="J31" s="3">
        <v>3346</v>
      </c>
      <c r="K31" s="3">
        <v>3372</v>
      </c>
      <c r="L31" s="3">
        <v>3433</v>
      </c>
      <c r="M31" s="4">
        <f>L31*$M$42</f>
        <v>3459.5306366941254</v>
      </c>
      <c r="N31" s="4">
        <f t="shared" ref="N31:N40" si="24">M31*$N$42</f>
        <v>3473.5309163721631</v>
      </c>
      <c r="O31" s="4">
        <f t="shared" si="23"/>
        <v>3489.9736680904953</v>
      </c>
      <c r="P31" s="4">
        <f t="shared" si="22"/>
        <v>3501.5249755852319</v>
      </c>
      <c r="Q31" s="4">
        <f t="shared" si="21"/>
        <v>3514.066968649413</v>
      </c>
      <c r="R31" s="4">
        <f t="shared" si="20"/>
        <v>3531.2528760514506</v>
      </c>
      <c r="S31" s="4">
        <f t="shared" si="19"/>
        <v>3541.7487709749917</v>
      </c>
      <c r="T31" s="4">
        <f t="shared" si="18"/>
        <v>3553.7157260645495</v>
      </c>
      <c r="U31" s="4">
        <f t="shared" si="17"/>
        <v>3564.5548874679062</v>
      </c>
      <c r="V31" s="4">
        <f t="shared" si="16"/>
        <v>3575.1625646228358</v>
      </c>
      <c r="W31" s="4">
        <f t="shared" si="15"/>
        <v>3583.6793732191582</v>
      </c>
      <c r="X31" s="4">
        <f t="shared" si="14"/>
        <v>3590.8889499377697</v>
      </c>
      <c r="Y31" s="4">
        <f t="shared" si="13"/>
        <v>3598.9969789983211</v>
      </c>
      <c r="Z31" s="4">
        <f t="shared" si="12"/>
        <v>3601.5941480723504</v>
      </c>
      <c r="AA31" s="4">
        <f t="shared" si="11"/>
        <v>3605.1203013526065</v>
      </c>
      <c r="AB31" s="4">
        <f t="shared" si="10"/>
        <v>3609.8215566052795</v>
      </c>
      <c r="AC31" s="4">
        <f t="shared" si="9"/>
        <v>3609.8215566052795</v>
      </c>
      <c r="AD31" s="4">
        <f t="shared" si="8"/>
        <v>3613.1545571246947</v>
      </c>
      <c r="AE31" s="4">
        <f t="shared" si="7"/>
        <v>3614.5516094895816</v>
      </c>
      <c r="AF31" s="4">
        <f t="shared" si="6"/>
        <v>3618.1462217367684</v>
      </c>
      <c r="AG31" s="4">
        <f t="shared" si="5"/>
        <v>3621.0024965848229</v>
      </c>
      <c r="AH31" s="4">
        <f t="shared" si="4"/>
        <v>3621.0024965848229</v>
      </c>
      <c r="AI31" s="4">
        <f t="shared" si="3"/>
        <v>3633.0141747845837</v>
      </c>
      <c r="AJ31" s="4">
        <f t="shared" si="2"/>
        <v>3638.3436601137546</v>
      </c>
      <c r="AK31" s="4">
        <f t="shared" si="1"/>
        <v>3638.3436601137546</v>
      </c>
      <c r="AL31" s="34">
        <f t="shared" si="0"/>
        <v>3638.3436601137546</v>
      </c>
      <c r="AM31" s="17">
        <f>AL31-L31</f>
        <v>205.34366011375459</v>
      </c>
    </row>
    <row r="32" spans="1:39" s="19" customFormat="1" x14ac:dyDescent="0.2">
      <c r="A32" s="1" t="s">
        <v>2</v>
      </c>
      <c r="B32" s="3">
        <v>1024</v>
      </c>
      <c r="C32" s="3">
        <v>2228</v>
      </c>
      <c r="D32" s="3">
        <v>2538</v>
      </c>
      <c r="E32" s="3">
        <v>2789</v>
      </c>
      <c r="F32" s="3">
        <v>2887</v>
      </c>
      <c r="G32" s="3">
        <v>3011</v>
      </c>
      <c r="H32" s="3">
        <v>3078</v>
      </c>
      <c r="I32" s="3">
        <v>3160</v>
      </c>
      <c r="J32" s="3">
        <v>3237</v>
      </c>
      <c r="K32" s="3">
        <v>3280</v>
      </c>
      <c r="L32" s="4">
        <f>K32*$L$42</f>
        <v>3312.8977667091444</v>
      </c>
      <c r="M32" s="4">
        <f t="shared" ref="M32:M41" si="25">L32*$M$42</f>
        <v>3338.5002389064471</v>
      </c>
      <c r="N32" s="4">
        <f t="shared" si="24"/>
        <v>3352.0107239861659</v>
      </c>
      <c r="O32" s="4">
        <f t="shared" si="23"/>
        <v>3367.8782321266308</v>
      </c>
      <c r="P32" s="4">
        <f t="shared" si="22"/>
        <v>3379.0254214076922</v>
      </c>
      <c r="Q32" s="4">
        <f t="shared" si="21"/>
        <v>3391.1286374905371</v>
      </c>
      <c r="R32" s="4">
        <f t="shared" si="20"/>
        <v>3407.7133022884054</v>
      </c>
      <c r="S32" s="4">
        <f t="shared" si="19"/>
        <v>3417.8420022161108</v>
      </c>
      <c r="T32" s="4">
        <f t="shared" si="18"/>
        <v>3429.3902978148594</v>
      </c>
      <c r="U32" s="4">
        <f t="shared" si="17"/>
        <v>3439.8502551717424</v>
      </c>
      <c r="V32" s="4">
        <f t="shared" si="16"/>
        <v>3450.0868266708799</v>
      </c>
      <c r="W32" s="4">
        <f t="shared" si="15"/>
        <v>3458.3056778733981</v>
      </c>
      <c r="X32" s="4">
        <f t="shared" si="14"/>
        <v>3465.2630302212006</v>
      </c>
      <c r="Y32" s="4">
        <f t="shared" si="13"/>
        <v>3473.0874028885796</v>
      </c>
      <c r="Z32" s="4">
        <f t="shared" si="12"/>
        <v>3475.5937109646406</v>
      </c>
      <c r="AA32" s="4">
        <f t="shared" si="11"/>
        <v>3478.9965030786038</v>
      </c>
      <c r="AB32" s="4">
        <f t="shared" si="10"/>
        <v>3483.5332866577796</v>
      </c>
      <c r="AC32" s="4">
        <f t="shared" si="9"/>
        <v>3483.5332866577796</v>
      </c>
      <c r="AD32" s="4">
        <f t="shared" si="8"/>
        <v>3486.7496833886885</v>
      </c>
      <c r="AE32" s="4">
        <f t="shared" si="7"/>
        <v>3488.0978603941089</v>
      </c>
      <c r="AF32" s="4">
        <f t="shared" si="6"/>
        <v>3491.5667164634042</v>
      </c>
      <c r="AG32" s="4">
        <f t="shared" si="5"/>
        <v>3494.3230655939683</v>
      </c>
      <c r="AH32" s="4">
        <f t="shared" si="4"/>
        <v>3494.3230655939683</v>
      </c>
      <c r="AI32" s="4">
        <f t="shared" si="3"/>
        <v>3505.914519681477</v>
      </c>
      <c r="AJ32" s="4">
        <f t="shared" si="2"/>
        <v>3511.057554940644</v>
      </c>
      <c r="AK32" s="4">
        <f t="shared" si="1"/>
        <v>3511.057554940644</v>
      </c>
      <c r="AL32" s="34">
        <f t="shared" si="0"/>
        <v>3511.057554940644</v>
      </c>
      <c r="AM32" s="17">
        <f>AL32-K32</f>
        <v>231.05755494064397</v>
      </c>
    </row>
    <row r="33" spans="1:39" s="19" customFormat="1" x14ac:dyDescent="0.2">
      <c r="A33" s="1" t="s">
        <v>1</v>
      </c>
      <c r="B33" s="3">
        <v>1242</v>
      </c>
      <c r="C33" s="3">
        <v>2229</v>
      </c>
      <c r="D33" s="3">
        <v>2599</v>
      </c>
      <c r="E33" s="3">
        <v>2762</v>
      </c>
      <c r="F33" s="3">
        <v>2919</v>
      </c>
      <c r="G33" s="3">
        <v>3032</v>
      </c>
      <c r="H33" s="3">
        <v>3115</v>
      </c>
      <c r="I33" s="3">
        <v>3145</v>
      </c>
      <c r="J33" s="3">
        <v>3231</v>
      </c>
      <c r="K33" s="4">
        <f>J33*$K$42</f>
        <v>3267.1594906882733</v>
      </c>
      <c r="L33" s="4">
        <f t="shared" ref="L33:L41" si="26">K33*$L$42</f>
        <v>3299.9284695682213</v>
      </c>
      <c r="M33" s="4">
        <f t="shared" si="25"/>
        <v>3325.4307134781297</v>
      </c>
      <c r="N33" s="4">
        <f t="shared" si="24"/>
        <v>3338.8883078537415</v>
      </c>
      <c r="O33" s="4">
        <f t="shared" si="23"/>
        <v>3354.6936980411479</v>
      </c>
      <c r="P33" s="4">
        <f t="shared" si="22"/>
        <v>3365.7972484235011</v>
      </c>
      <c r="Q33" s="4">
        <f t="shared" si="21"/>
        <v>3377.8530829640249</v>
      </c>
      <c r="R33" s="4">
        <f t="shared" si="20"/>
        <v>3394.3728222915365</v>
      </c>
      <c r="S33" s="4">
        <f t="shared" si="19"/>
        <v>3404.461870491883</v>
      </c>
      <c r="T33" s="4">
        <f t="shared" si="18"/>
        <v>3415.9649569451531</v>
      </c>
      <c r="U33" s="4">
        <f t="shared" si="17"/>
        <v>3426.3839657715966</v>
      </c>
      <c r="V33" s="4">
        <f t="shared" si="16"/>
        <v>3436.580463248888</v>
      </c>
      <c r="W33" s="4">
        <f t="shared" si="15"/>
        <v>3444.7671393796386</v>
      </c>
      <c r="X33" s="4">
        <f t="shared" si="14"/>
        <v>3451.6972551580488</v>
      </c>
      <c r="Y33" s="4">
        <f t="shared" si="13"/>
        <v>3459.490997054058</v>
      </c>
      <c r="Z33" s="4">
        <f t="shared" si="12"/>
        <v>3461.9874934617687</v>
      </c>
      <c r="AA33" s="4">
        <f t="shared" si="11"/>
        <v>3465.3769643611508</v>
      </c>
      <c r="AB33" s="4">
        <f t="shared" si="10"/>
        <v>3469.8959873879503</v>
      </c>
      <c r="AC33" s="4">
        <f t="shared" si="9"/>
        <v>3469.8959873879503</v>
      </c>
      <c r="AD33" s="4">
        <f t="shared" si="8"/>
        <v>3473.0997926029527</v>
      </c>
      <c r="AE33" s="4">
        <f t="shared" si="7"/>
        <v>3474.4426917792903</v>
      </c>
      <c r="AF33" s="4">
        <f t="shared" si="6"/>
        <v>3477.8979680075313</v>
      </c>
      <c r="AG33" s="4">
        <f t="shared" si="5"/>
        <v>3480.6435266116696</v>
      </c>
      <c r="AH33" s="4">
        <f t="shared" si="4"/>
        <v>3480.6435266116696</v>
      </c>
      <c r="AI33" s="4">
        <f t="shared" si="3"/>
        <v>3492.1896025973042</v>
      </c>
      <c r="AJ33" s="4">
        <f t="shared" si="2"/>
        <v>3497.3125039564297</v>
      </c>
      <c r="AK33" s="4">
        <f t="shared" si="1"/>
        <v>3497.3125039564297</v>
      </c>
      <c r="AL33" s="34">
        <f t="shared" si="0"/>
        <v>3497.3125039564297</v>
      </c>
      <c r="AM33" s="17">
        <f>AL33-J33</f>
        <v>266.31250395642974</v>
      </c>
    </row>
    <row r="34" spans="1:39" s="19" customFormat="1" x14ac:dyDescent="0.2">
      <c r="A34" s="2" t="s">
        <v>24</v>
      </c>
      <c r="B34" s="3">
        <v>1161</v>
      </c>
      <c r="C34" s="3">
        <v>2216</v>
      </c>
      <c r="D34" s="3">
        <v>2572</v>
      </c>
      <c r="E34" s="3">
        <v>2875</v>
      </c>
      <c r="F34" s="3">
        <v>3020</v>
      </c>
      <c r="G34" s="3">
        <v>3119</v>
      </c>
      <c r="H34" s="3">
        <v>3191</v>
      </c>
      <c r="I34" s="3">
        <v>3253</v>
      </c>
      <c r="J34" s="4">
        <f>I34*$J$42</f>
        <v>3301.1353732888647</v>
      </c>
      <c r="K34" s="4">
        <f t="shared" ref="K34:K41" si="27">J34*$K$42</f>
        <v>3338.0797786714611</v>
      </c>
      <c r="L34" s="4">
        <f t="shared" si="26"/>
        <v>3371.5600743468408</v>
      </c>
      <c r="M34" s="4">
        <f t="shared" si="25"/>
        <v>3397.6158959095892</v>
      </c>
      <c r="N34" s="4">
        <f t="shared" si="24"/>
        <v>3411.3656145207638</v>
      </c>
      <c r="O34" s="4">
        <f t="shared" si="23"/>
        <v>3427.5140925883215</v>
      </c>
      <c r="P34" s="4">
        <f t="shared" si="22"/>
        <v>3438.8586679322648</v>
      </c>
      <c r="Q34" s="4">
        <f t="shared" si="21"/>
        <v>3451.1761986831907</v>
      </c>
      <c r="R34" s="4">
        <f t="shared" si="20"/>
        <v>3468.0545322800835</v>
      </c>
      <c r="S34" s="4">
        <f t="shared" si="19"/>
        <v>3478.3625836254814</v>
      </c>
      <c r="T34" s="4">
        <f t="shared" si="18"/>
        <v>3490.1153677767934</v>
      </c>
      <c r="U34" s="4">
        <f t="shared" si="17"/>
        <v>3500.7605422093475</v>
      </c>
      <c r="V34" s="4">
        <f t="shared" si="16"/>
        <v>3511.1783752350166</v>
      </c>
      <c r="W34" s="4">
        <f t="shared" si="15"/>
        <v>3519.5427596871618</v>
      </c>
      <c r="X34" s="4">
        <f t="shared" si="14"/>
        <v>3526.6233076095068</v>
      </c>
      <c r="Y34" s="4">
        <f t="shared" si="13"/>
        <v>3534.5862283966312</v>
      </c>
      <c r="Z34" s="4">
        <f t="shared" si="12"/>
        <v>3537.136916295357</v>
      </c>
      <c r="AA34" s="4">
        <f t="shared" si="11"/>
        <v>3540.5999624986016</v>
      </c>
      <c r="AB34" s="4">
        <f t="shared" si="10"/>
        <v>3545.2170800369722</v>
      </c>
      <c r="AC34" s="4">
        <f t="shared" si="9"/>
        <v>3545.2170800369722</v>
      </c>
      <c r="AD34" s="4">
        <f t="shared" si="8"/>
        <v>3548.4904303075919</v>
      </c>
      <c r="AE34" s="4">
        <f t="shared" si="7"/>
        <v>3549.8624798197457</v>
      </c>
      <c r="AF34" s="4">
        <f t="shared" si="6"/>
        <v>3553.3927597892689</v>
      </c>
      <c r="AG34" s="4">
        <f t="shared" si="5"/>
        <v>3556.1979162818589</v>
      </c>
      <c r="AH34" s="4">
        <f t="shared" si="4"/>
        <v>3556.1979162818589</v>
      </c>
      <c r="AI34" s="4">
        <f t="shared" si="3"/>
        <v>3567.9946231400636</v>
      </c>
      <c r="AJ34" s="4">
        <f t="shared" si="2"/>
        <v>3573.22872740824</v>
      </c>
      <c r="AK34" s="4">
        <f t="shared" si="1"/>
        <v>3573.22872740824</v>
      </c>
      <c r="AL34" s="34">
        <f t="shared" si="0"/>
        <v>3573.22872740824</v>
      </c>
      <c r="AM34" s="17">
        <f>AL34-I34</f>
        <v>320.22872740824005</v>
      </c>
    </row>
    <row r="35" spans="1:39" s="19" customFormat="1" x14ac:dyDescent="0.2">
      <c r="A35" s="2" t="s">
        <v>23</v>
      </c>
      <c r="B35" s="3">
        <v>1334</v>
      </c>
      <c r="C35" s="3">
        <v>2516</v>
      </c>
      <c r="D35" s="3">
        <v>2955</v>
      </c>
      <c r="E35" s="3">
        <v>3187</v>
      </c>
      <c r="F35" s="3">
        <v>3358</v>
      </c>
      <c r="G35" s="3">
        <v>3461</v>
      </c>
      <c r="H35" s="3">
        <v>3544</v>
      </c>
      <c r="I35" s="4">
        <f>H35*$I$42</f>
        <v>3599.125012729321</v>
      </c>
      <c r="J35" s="4">
        <f t="shared" ref="J35:J41" si="28">I35*$J$42</f>
        <v>3652.382075748385</v>
      </c>
      <c r="K35" s="4">
        <f t="shared" si="27"/>
        <v>3693.2574318790071</v>
      </c>
      <c r="L35" s="4">
        <f t="shared" si="26"/>
        <v>3730.3000908396075</v>
      </c>
      <c r="M35" s="4">
        <f t="shared" si="25"/>
        <v>3759.1282983753281</v>
      </c>
      <c r="N35" s="4">
        <f t="shared" si="24"/>
        <v>3774.3410116158652</v>
      </c>
      <c r="O35" s="4">
        <f t="shared" si="23"/>
        <v>3792.2077166052468</v>
      </c>
      <c r="P35" s="4">
        <f t="shared" si="22"/>
        <v>3804.7593750372107</v>
      </c>
      <c r="Q35" s="4">
        <f t="shared" si="21"/>
        <v>3818.3875130700171</v>
      </c>
      <c r="R35" s="4">
        <f t="shared" si="20"/>
        <v>3837.0617315212207</v>
      </c>
      <c r="S35" s="4">
        <f t="shared" si="19"/>
        <v>3848.466577949047</v>
      </c>
      <c r="T35" s="4">
        <f t="shared" si="18"/>
        <v>3861.4698793349048</v>
      </c>
      <c r="U35" s="4">
        <f t="shared" si="17"/>
        <v>3873.2477193487603</v>
      </c>
      <c r="V35" s="4">
        <f t="shared" si="16"/>
        <v>3884.7740284238062</v>
      </c>
      <c r="W35" s="4">
        <f t="shared" si="15"/>
        <v>3894.0283983278332</v>
      </c>
      <c r="X35" s="4">
        <f t="shared" si="14"/>
        <v>3901.8623292012239</v>
      </c>
      <c r="Y35" s="4">
        <f t="shared" si="13"/>
        <v>3910.6725189889034</v>
      </c>
      <c r="Z35" s="4">
        <f t="shared" si="12"/>
        <v>3913.4946046378336</v>
      </c>
      <c r="AA35" s="4">
        <f t="shared" si="11"/>
        <v>3917.3261251451609</v>
      </c>
      <c r="AB35" s="4">
        <f t="shared" si="10"/>
        <v>3922.4345122398613</v>
      </c>
      <c r="AC35" s="4">
        <f t="shared" si="9"/>
        <v>3922.4345122398613</v>
      </c>
      <c r="AD35" s="4">
        <f t="shared" si="8"/>
        <v>3926.0561528283679</v>
      </c>
      <c r="AE35" s="4">
        <f t="shared" si="7"/>
        <v>3927.5741908603063</v>
      </c>
      <c r="AF35" s="4">
        <f t="shared" si="6"/>
        <v>3931.4800989267828</v>
      </c>
      <c r="AG35" s="4">
        <f t="shared" si="5"/>
        <v>3934.5837290826698</v>
      </c>
      <c r="AH35" s="4">
        <f t="shared" si="4"/>
        <v>3934.5837290826698</v>
      </c>
      <c r="AI35" s="4">
        <f t="shared" si="3"/>
        <v>3947.6356266299185</v>
      </c>
      <c r="AJ35" s="4">
        <f t="shared" si="2"/>
        <v>3953.4266489449592</v>
      </c>
      <c r="AK35" s="4">
        <f t="shared" si="1"/>
        <v>3953.4266489449592</v>
      </c>
      <c r="AL35" s="34">
        <f t="shared" si="0"/>
        <v>3953.4266489449592</v>
      </c>
      <c r="AM35" s="17">
        <f>AL35-H35</f>
        <v>409.4266489449592</v>
      </c>
    </row>
    <row r="36" spans="1:39" s="19" customFormat="1" x14ac:dyDescent="0.2">
      <c r="A36" s="2" t="s">
        <v>22</v>
      </c>
      <c r="B36" s="3">
        <v>1302</v>
      </c>
      <c r="C36" s="3">
        <v>2359</v>
      </c>
      <c r="D36" s="3">
        <v>2735</v>
      </c>
      <c r="E36" s="3">
        <v>2950</v>
      </c>
      <c r="F36" s="3">
        <v>3074</v>
      </c>
      <c r="G36" s="3">
        <v>3217</v>
      </c>
      <c r="H36" s="4">
        <f t="shared" ref="H36:H41" si="29">G36*$H$42</f>
        <v>3282.8774848314106</v>
      </c>
      <c r="I36" s="4">
        <f t="shared" ref="I36:I41" si="30">H36*$I$42</f>
        <v>3333.9408773653081</v>
      </c>
      <c r="J36" s="4">
        <f t="shared" si="28"/>
        <v>3383.2739510372985</v>
      </c>
      <c r="K36" s="4">
        <f t="shared" si="27"/>
        <v>3421.1376040637333</v>
      </c>
      <c r="L36" s="4">
        <f t="shared" si="26"/>
        <v>3455.4509536912851</v>
      </c>
      <c r="M36" s="4">
        <f t="shared" si="25"/>
        <v>3482.1550940544525</v>
      </c>
      <c r="N36" s="4">
        <f>M36*$N$42</f>
        <v>3496.2469320286505</v>
      </c>
      <c r="O36" s="4">
        <f t="shared" si="23"/>
        <v>3512.7972151939343</v>
      </c>
      <c r="P36" s="4">
        <f t="shared" si="22"/>
        <v>3524.4240653247439</v>
      </c>
      <c r="Q36" s="4">
        <f t="shared" si="21"/>
        <v>3537.048079858625</v>
      </c>
      <c r="R36" s="4">
        <f t="shared" si="20"/>
        <v>3554.3463787582527</v>
      </c>
      <c r="S36" s="4">
        <f t="shared" si="19"/>
        <v>3564.9109141859817</v>
      </c>
      <c r="T36" s="4">
        <f t="shared" si="18"/>
        <v>3576.9561301419949</v>
      </c>
      <c r="U36" s="4">
        <f t="shared" si="17"/>
        <v>3587.8661769256951</v>
      </c>
      <c r="V36" s="4">
        <f t="shared" si="16"/>
        <v>3598.5432256123981</v>
      </c>
      <c r="W36" s="4">
        <f t="shared" si="15"/>
        <v>3607.1157319877457</v>
      </c>
      <c r="X36" s="4">
        <f t="shared" si="14"/>
        <v>3614.3724575187784</v>
      </c>
      <c r="Y36" s="4">
        <f t="shared" si="13"/>
        <v>3622.5335110433452</v>
      </c>
      <c r="Z36" s="4">
        <f t="shared" si="12"/>
        <v>3625.1476649477299</v>
      </c>
      <c r="AA36" s="4">
        <f t="shared" si="11"/>
        <v>3628.6968783806233</v>
      </c>
      <c r="AB36" s="4">
        <f t="shared" si="10"/>
        <v>3633.4288786562993</v>
      </c>
      <c r="AC36" s="4">
        <f t="shared" si="9"/>
        <v>3633.4288786562993</v>
      </c>
      <c r="AD36" s="4">
        <f t="shared" si="8"/>
        <v>3636.7836761580375</v>
      </c>
      <c r="AE36" s="4">
        <f t="shared" si="7"/>
        <v>3638.1898648928477</v>
      </c>
      <c r="AF36" s="4">
        <f t="shared" si="6"/>
        <v>3641.80798499704</v>
      </c>
      <c r="AG36" s="4">
        <f t="shared" si="5"/>
        <v>3644.6829391618271</v>
      </c>
      <c r="AH36" s="4">
        <f t="shared" si="4"/>
        <v>3644.6829391618271</v>
      </c>
      <c r="AI36" s="4">
        <f t="shared" si="3"/>
        <v>3656.7731707058983</v>
      </c>
      <c r="AJ36" s="4">
        <f t="shared" si="2"/>
        <v>3662.1375095242402</v>
      </c>
      <c r="AK36" s="4">
        <f t="shared" si="1"/>
        <v>3662.1375095242402</v>
      </c>
      <c r="AL36" s="34">
        <f t="shared" si="0"/>
        <v>3662.1375095242402</v>
      </c>
      <c r="AM36" s="17">
        <f>AL36-G36</f>
        <v>445.13750952424016</v>
      </c>
    </row>
    <row r="37" spans="1:39" s="19" customFormat="1" x14ac:dyDescent="0.2">
      <c r="A37" s="8" t="s">
        <v>21</v>
      </c>
      <c r="B37" s="3">
        <v>948</v>
      </c>
      <c r="C37" s="3">
        <v>1579</v>
      </c>
      <c r="D37" s="3">
        <v>1863</v>
      </c>
      <c r="E37" s="3">
        <v>1968</v>
      </c>
      <c r="F37" s="3">
        <v>2044</v>
      </c>
      <c r="G37" s="4">
        <f>F37*$G$42</f>
        <v>2098.9333407575086</v>
      </c>
      <c r="H37" s="4">
        <f t="shared" si="29"/>
        <v>2141.9151403589681</v>
      </c>
      <c r="I37" s="4">
        <f t="shared" si="30"/>
        <v>2175.2314776550779</v>
      </c>
      <c r="J37" s="4">
        <f t="shared" si="28"/>
        <v>2207.4188675003334</v>
      </c>
      <c r="K37" s="4">
        <f t="shared" si="27"/>
        <v>2232.1230278174171</v>
      </c>
      <c r="L37" s="4">
        <f t="shared" si="26"/>
        <v>2254.510790815968</v>
      </c>
      <c r="M37" s="4">
        <f t="shared" si="25"/>
        <v>2271.9339212308018</v>
      </c>
      <c r="N37" s="4">
        <f t="shared" si="24"/>
        <v>2281.1281483233092</v>
      </c>
      <c r="O37" s="4">
        <f t="shared" si="23"/>
        <v>2291.926389272825</v>
      </c>
      <c r="P37" s="4">
        <f t="shared" si="22"/>
        <v>2299.512333751391</v>
      </c>
      <c r="Q37" s="4">
        <f t="shared" si="21"/>
        <v>2307.7488786688205</v>
      </c>
      <c r="R37" s="4">
        <f t="shared" si="20"/>
        <v>2319.0351628773433</v>
      </c>
      <c r="S37" s="4">
        <f t="shared" si="19"/>
        <v>2325.9279995695638</v>
      </c>
      <c r="T37" s="4">
        <f t="shared" si="18"/>
        <v>2333.7869070506645</v>
      </c>
      <c r="U37" s="4">
        <f t="shared" si="17"/>
        <v>2340.9051728086788</v>
      </c>
      <c r="V37" s="4">
        <f t="shared" si="16"/>
        <v>2347.8714188358508</v>
      </c>
      <c r="W37" s="4">
        <f t="shared" si="15"/>
        <v>2353.4645551258955</v>
      </c>
      <c r="X37" s="4">
        <f t="shared" si="14"/>
        <v>2358.1992095125324</v>
      </c>
      <c r="Y37" s="4">
        <f t="shared" si="13"/>
        <v>2363.5238931738381</v>
      </c>
      <c r="Z37" s="4">
        <f t="shared" si="12"/>
        <v>2365.2294992626735</v>
      </c>
      <c r="AA37" s="4">
        <f t="shared" si="11"/>
        <v>2367.5451854323237</v>
      </c>
      <c r="AB37" s="4">
        <f t="shared" si="10"/>
        <v>2370.6325814991842</v>
      </c>
      <c r="AC37" s="4">
        <f t="shared" si="9"/>
        <v>2370.6325814991842</v>
      </c>
      <c r="AD37" s="4">
        <f t="shared" si="8"/>
        <v>2372.8214208923728</v>
      </c>
      <c r="AE37" s="4">
        <f t="shared" si="7"/>
        <v>2373.73888947145</v>
      </c>
      <c r="AF37" s="4">
        <f t="shared" si="6"/>
        <v>2376.0995338350044</v>
      </c>
      <c r="AG37" s="4">
        <f t="shared" si="5"/>
        <v>2377.9752991908081</v>
      </c>
      <c r="AH37" s="4">
        <f t="shared" si="4"/>
        <v>2377.9752991908081</v>
      </c>
      <c r="AI37" s="4">
        <f t="shared" si="3"/>
        <v>2385.8635771159961</v>
      </c>
      <c r="AJ37" s="4">
        <f t="shared" si="2"/>
        <v>2389.3635427973568</v>
      </c>
      <c r="AK37" s="4">
        <f t="shared" si="1"/>
        <v>2389.3635427973568</v>
      </c>
      <c r="AL37" s="34">
        <f t="shared" si="0"/>
        <v>2389.3635427973568</v>
      </c>
      <c r="AM37" s="17">
        <f>AL37-F37</f>
        <v>345.36354279735679</v>
      </c>
    </row>
    <row r="38" spans="1:39" s="19" customFormat="1" x14ac:dyDescent="0.2">
      <c r="A38" s="21" t="s">
        <v>20</v>
      </c>
      <c r="B38" s="3">
        <v>1387</v>
      </c>
      <c r="C38" s="3">
        <v>2411</v>
      </c>
      <c r="D38" s="3">
        <v>2761</v>
      </c>
      <c r="E38" s="3">
        <v>2996</v>
      </c>
      <c r="F38" s="4">
        <f>E38*$F$42</f>
        <v>3105.4840692853813</v>
      </c>
      <c r="G38" s="4">
        <f>F38*$G$42</f>
        <v>3188.9452310246511</v>
      </c>
      <c r="H38" s="4">
        <f t="shared" si="29"/>
        <v>3254.248212400164</v>
      </c>
      <c r="I38" s="4">
        <f t="shared" si="30"/>
        <v>3304.8662920087786</v>
      </c>
      <c r="J38" s="4">
        <f t="shared" si="28"/>
        <v>3353.7691424962145</v>
      </c>
      <c r="K38" s="4">
        <f t="shared" si="27"/>
        <v>3391.3025947025626</v>
      </c>
      <c r="L38" s="4">
        <f t="shared" si="26"/>
        <v>3425.3167049466606</v>
      </c>
      <c r="M38" s="4">
        <f t="shared" si="25"/>
        <v>3451.7879642129756</v>
      </c>
      <c r="N38" s="4">
        <f t="shared" si="24"/>
        <v>3465.756910282043</v>
      </c>
      <c r="O38" s="4">
        <f t="shared" si="23"/>
        <v>3482.1628619674766</v>
      </c>
      <c r="P38" s="4">
        <f t="shared" si="22"/>
        <v>3493.6883168249474</v>
      </c>
      <c r="Q38" s="4">
        <f t="shared" si="21"/>
        <v>3506.2022400279957</v>
      </c>
      <c r="R38" s="4">
        <f t="shared" si="20"/>
        <v>3523.3496841625329</v>
      </c>
      <c r="S38" s="4">
        <f t="shared" si="19"/>
        <v>3533.8220885362498</v>
      </c>
      <c r="T38" s="4">
        <f t="shared" si="18"/>
        <v>3545.762260740039</v>
      </c>
      <c r="U38" s="4">
        <f t="shared" si="17"/>
        <v>3556.5771633390868</v>
      </c>
      <c r="V38" s="4">
        <f t="shared" si="16"/>
        <v>3567.1610997677099</v>
      </c>
      <c r="W38" s="4">
        <f t="shared" si="15"/>
        <v>3575.6588471483728</v>
      </c>
      <c r="X38" s="4">
        <f t="shared" si="14"/>
        <v>3582.8522883280566</v>
      </c>
      <c r="Y38" s="4">
        <f t="shared" si="13"/>
        <v>3590.9421710502525</v>
      </c>
      <c r="Z38" s="4">
        <f t="shared" si="12"/>
        <v>3593.5335274775298</v>
      </c>
      <c r="AA38" s="4">
        <f t="shared" si="11"/>
        <v>3597.0517889791504</v>
      </c>
      <c r="AB38" s="4">
        <f t="shared" si="10"/>
        <v>3601.7425224924623</v>
      </c>
      <c r="AC38" s="4">
        <f t="shared" si="9"/>
        <v>3601.7425224924623</v>
      </c>
      <c r="AD38" s="4">
        <f t="shared" si="8"/>
        <v>3605.0680635226831</v>
      </c>
      <c r="AE38" s="4">
        <f t="shared" si="7"/>
        <v>3606.4619891862808</v>
      </c>
      <c r="AF38" s="4">
        <f t="shared" si="6"/>
        <v>3610.0485564388573</v>
      </c>
      <c r="AG38" s="4">
        <f t="shared" si="5"/>
        <v>3612.8984387432438</v>
      </c>
      <c r="AH38" s="4">
        <f t="shared" si="4"/>
        <v>3612.8984387432438</v>
      </c>
      <c r="AI38" s="4">
        <f t="shared" si="3"/>
        <v>3624.8832339637752</v>
      </c>
      <c r="AJ38" s="4">
        <f t="shared" si="2"/>
        <v>3630.2007915305617</v>
      </c>
      <c r="AK38" s="4">
        <f t="shared" si="1"/>
        <v>3630.2007915305617</v>
      </c>
      <c r="AL38" s="34">
        <f t="shared" si="0"/>
        <v>3630.2007915305617</v>
      </c>
      <c r="AM38" s="17">
        <f>AL38-E38</f>
        <v>634.20079153056167</v>
      </c>
    </row>
    <row r="39" spans="1:39" s="19" customFormat="1" x14ac:dyDescent="0.2">
      <c r="A39" s="21" t="s">
        <v>19</v>
      </c>
      <c r="B39" s="3">
        <v>1469</v>
      </c>
      <c r="C39" s="3">
        <v>2298</v>
      </c>
      <c r="D39" s="3">
        <v>2632</v>
      </c>
      <c r="E39" s="4">
        <f>D39*E42</f>
        <v>2803.5242203014263</v>
      </c>
      <c r="F39" s="4">
        <f>E39*$F$42</f>
        <v>2905.9745674238316</v>
      </c>
      <c r="G39" s="4">
        <f>F39*$G$42</f>
        <v>2984.0738292364276</v>
      </c>
      <c r="H39" s="4">
        <f t="shared" si="29"/>
        <v>3045.1814694046998</v>
      </c>
      <c r="I39" s="4">
        <f t="shared" si="30"/>
        <v>3092.5476283392445</v>
      </c>
      <c r="J39" s="4">
        <f t="shared" si="28"/>
        <v>3138.3087517649137</v>
      </c>
      <c r="K39" s="4">
        <f t="shared" si="27"/>
        <v>3173.430895400435</v>
      </c>
      <c r="L39" s="4">
        <f t="shared" si="26"/>
        <v>3205.2597945664334</v>
      </c>
      <c r="M39" s="4">
        <f t="shared" si="25"/>
        <v>3230.0304275754429</v>
      </c>
      <c r="N39" s="4">
        <f t="shared" si="24"/>
        <v>3243.1019491497805</v>
      </c>
      <c r="O39" s="4">
        <f t="shared" si="23"/>
        <v>3258.4539127369662</v>
      </c>
      <c r="P39" s="4">
        <f t="shared" si="22"/>
        <v>3269.2389233654408</v>
      </c>
      <c r="Q39" s="4">
        <f t="shared" si="21"/>
        <v>3280.9488989297724</v>
      </c>
      <c r="R39" s="4">
        <f t="shared" si="20"/>
        <v>3296.9947183381305</v>
      </c>
      <c r="S39" s="4">
        <f t="shared" si="19"/>
        <v>3306.7943309237467</v>
      </c>
      <c r="T39" s="4">
        <f t="shared" si="18"/>
        <v>3317.9674156927363</v>
      </c>
      <c r="U39" s="4">
        <f t="shared" si="17"/>
        <v>3328.0875229613048</v>
      </c>
      <c r="V39" s="4">
        <f t="shared" si="16"/>
        <v>3337.991502308359</v>
      </c>
      <c r="W39" s="4">
        <f t="shared" si="15"/>
        <v>3345.9433182628622</v>
      </c>
      <c r="X39" s="4">
        <f t="shared" si="14"/>
        <v>3352.6746221929548</v>
      </c>
      <c r="Y39" s="4">
        <f t="shared" si="13"/>
        <v>3360.2447764489875</v>
      </c>
      <c r="Z39" s="4">
        <f t="shared" si="12"/>
        <v>3362.6696531203179</v>
      </c>
      <c r="AA39" s="4">
        <f t="shared" si="11"/>
        <v>3365.9618865425969</v>
      </c>
      <c r="AB39" s="4">
        <f t="shared" si="10"/>
        <v>3370.3512673889086</v>
      </c>
      <c r="AC39" s="4">
        <f t="shared" si="9"/>
        <v>3370.3512673889086</v>
      </c>
      <c r="AD39" s="4">
        <f t="shared" si="8"/>
        <v>3373.4631615223634</v>
      </c>
      <c r="AE39" s="4">
        <f t="shared" si="7"/>
        <v>3374.7675354740309</v>
      </c>
      <c r="AF39" s="4">
        <f t="shared" si="6"/>
        <v>3378.1236863953723</v>
      </c>
      <c r="AG39" s="4">
        <f t="shared" si="5"/>
        <v>3380.7904801421537</v>
      </c>
      <c r="AH39" s="4">
        <f t="shared" si="4"/>
        <v>3380.7904801421537</v>
      </c>
      <c r="AI39" s="4">
        <f t="shared" si="3"/>
        <v>3392.0053211555423</v>
      </c>
      <c r="AJ39" s="4">
        <f t="shared" si="2"/>
        <v>3396.9812562127295</v>
      </c>
      <c r="AK39" s="4">
        <f t="shared" si="1"/>
        <v>3396.9812562127295</v>
      </c>
      <c r="AL39" s="34">
        <f t="shared" si="0"/>
        <v>3396.9812562127295</v>
      </c>
      <c r="AM39" s="17">
        <f>AL39-D39</f>
        <v>764.98125621272948</v>
      </c>
    </row>
    <row r="40" spans="1:39" s="15" customFormat="1" x14ac:dyDescent="0.2">
      <c r="A40" s="21" t="s">
        <v>18</v>
      </c>
      <c r="B40" s="3">
        <v>1505</v>
      </c>
      <c r="C40" s="3">
        <v>2370</v>
      </c>
      <c r="D40" s="4">
        <f>C40*D42</f>
        <v>2707.0828561378635</v>
      </c>
      <c r="E40" s="4">
        <f>D40*E42</f>
        <v>2883.5001343257077</v>
      </c>
      <c r="F40" s="4">
        <f>E40*$F$42</f>
        <v>2988.8730744094601</v>
      </c>
      <c r="G40" s="4">
        <f>F40*$G$42</f>
        <v>3069.2002676958969</v>
      </c>
      <c r="H40" s="4">
        <f t="shared" si="29"/>
        <v>3132.0511206892752</v>
      </c>
      <c r="I40" s="4">
        <f t="shared" si="30"/>
        <v>3180.7684902990045</v>
      </c>
      <c r="J40" s="4">
        <f t="shared" si="28"/>
        <v>3227.8350376786543</v>
      </c>
      <c r="K40" s="4">
        <f t="shared" si="27"/>
        <v>3263.9591079318957</v>
      </c>
      <c r="L40" s="4">
        <f t="shared" si="26"/>
        <v>3296.695987590716</v>
      </c>
      <c r="M40" s="4">
        <f t="shared" si="25"/>
        <v>3322.1732504913134</v>
      </c>
      <c r="N40" s="4">
        <f t="shared" si="24"/>
        <v>3335.617662329279</v>
      </c>
      <c r="O40" s="4">
        <f t="shared" si="23"/>
        <v>3351.4075701692955</v>
      </c>
      <c r="P40" s="4">
        <f t="shared" si="22"/>
        <v>3362.5002439442223</v>
      </c>
      <c r="Q40" s="4">
        <f t="shared" si="21"/>
        <v>3374.5442690566829</v>
      </c>
      <c r="R40" s="4">
        <f t="shared" si="20"/>
        <v>3391.0478262880852</v>
      </c>
      <c r="S40" s="4">
        <f t="shared" si="19"/>
        <v>3401.1269916480069</v>
      </c>
      <c r="T40" s="4">
        <f t="shared" si="18"/>
        <v>3412.6188101238076</v>
      </c>
      <c r="U40" s="4">
        <f t="shared" si="17"/>
        <v>3423.0276128931914</v>
      </c>
      <c r="V40" s="4">
        <f t="shared" si="16"/>
        <v>3433.2141222769128</v>
      </c>
      <c r="W40" s="4">
        <f t="shared" si="15"/>
        <v>3441.3927790571556</v>
      </c>
      <c r="X40" s="4">
        <f t="shared" si="14"/>
        <v>3448.3161063628572</v>
      </c>
      <c r="Y40" s="4">
        <f t="shared" si="13"/>
        <v>3456.1022138114995</v>
      </c>
      <c r="Z40" s="4">
        <f t="shared" si="12"/>
        <v>3458.5962647481283</v>
      </c>
      <c r="AA40" s="4">
        <f t="shared" si="11"/>
        <v>3461.9824154532407</v>
      </c>
      <c r="AB40" s="4">
        <f t="shared" si="10"/>
        <v>3466.4970118203037</v>
      </c>
      <c r="AC40" s="4">
        <f t="shared" si="9"/>
        <v>3466.4970118203037</v>
      </c>
      <c r="AD40" s="4">
        <f t="shared" si="8"/>
        <v>3469.6976787119415</v>
      </c>
      <c r="AE40" s="4">
        <f t="shared" si="7"/>
        <v>3471.0392624363153</v>
      </c>
      <c r="AF40" s="4">
        <f t="shared" si="6"/>
        <v>3474.4911540099379</v>
      </c>
      <c r="AG40" s="4">
        <f t="shared" si="5"/>
        <v>3477.2340231713233</v>
      </c>
      <c r="AH40" s="4">
        <f t="shared" si="4"/>
        <v>3477.2340231713233</v>
      </c>
      <c r="AI40" s="4">
        <f t="shared" si="3"/>
        <v>3488.7687890686093</v>
      </c>
      <c r="AJ40" s="4">
        <f t="shared" si="2"/>
        <v>3493.8866722321986</v>
      </c>
      <c r="AK40" s="4">
        <f t="shared" si="1"/>
        <v>3493.8866722321986</v>
      </c>
      <c r="AL40" s="34">
        <f t="shared" si="0"/>
        <v>3493.8866722321986</v>
      </c>
      <c r="AM40" s="17">
        <f>AL40-C40</f>
        <v>1123.8866722321986</v>
      </c>
    </row>
    <row r="41" spans="1:39" s="15" customFormat="1" x14ac:dyDescent="0.2">
      <c r="A41" s="21" t="s">
        <v>17</v>
      </c>
      <c r="B41" s="3">
        <v>1451</v>
      </c>
      <c r="C41" s="4">
        <f>B41*C42</f>
        <v>2661.7399046809842</v>
      </c>
      <c r="D41" s="4">
        <f>C41*D42</f>
        <v>3040.3166512489129</v>
      </c>
      <c r="E41" s="4">
        <f>D41*E42</f>
        <v>3238.4503682226646</v>
      </c>
      <c r="F41" s="4">
        <f>E41*$F$42</f>
        <v>3356.79440176464</v>
      </c>
      <c r="G41" s="4">
        <f>F41*$G$42</f>
        <v>3447.0096320606449</v>
      </c>
      <c r="H41" s="4">
        <f t="shared" si="29"/>
        <v>3517.5972368942789</v>
      </c>
      <c r="I41" s="4">
        <f t="shared" si="30"/>
        <v>3572.3115688526373</v>
      </c>
      <c r="J41" s="4">
        <f t="shared" si="28"/>
        <v>3625.1718673066339</v>
      </c>
      <c r="K41" s="4">
        <f t="shared" si="27"/>
        <v>3665.7427024596095</v>
      </c>
      <c r="L41" s="4">
        <f t="shared" si="26"/>
        <v>3702.5093939965805</v>
      </c>
      <c r="M41" s="4">
        <f t="shared" si="25"/>
        <v>3731.1228316862716</v>
      </c>
      <c r="N41" s="4">
        <f>M41*$N$42</f>
        <v>3746.2222103715367</v>
      </c>
      <c r="O41" s="4">
        <f t="shared" si="23"/>
        <v>3763.955808594746</v>
      </c>
      <c r="P41" s="4">
        <f t="shared" si="22"/>
        <v>3776.4139573020589</v>
      </c>
      <c r="Q41" s="4">
        <f t="shared" si="21"/>
        <v>3789.9405658483947</v>
      </c>
      <c r="R41" s="4">
        <f t="shared" si="20"/>
        <v>3808.4756615665424</v>
      </c>
      <c r="S41" s="4">
        <f t="shared" si="19"/>
        <v>3819.7955420072099</v>
      </c>
      <c r="T41" s="4">
        <f t="shared" si="18"/>
        <v>3832.7019689331123</v>
      </c>
      <c r="U41" s="4">
        <f t="shared" si="17"/>
        <v>3844.3920641614764</v>
      </c>
      <c r="V41" s="4">
        <f t="shared" si="16"/>
        <v>3855.832502353906</v>
      </c>
      <c r="W41" s="4">
        <f t="shared" si="15"/>
        <v>3865.0179272984892</v>
      </c>
      <c r="X41" s="4">
        <f t="shared" si="14"/>
        <v>3872.7934954684274</v>
      </c>
      <c r="Y41" s="4">
        <f t="shared" si="13"/>
        <v>3881.5380494339061</v>
      </c>
      <c r="Z41" s="4">
        <f t="shared" si="12"/>
        <v>3884.3391105741307</v>
      </c>
      <c r="AA41" s="4">
        <f t="shared" si="11"/>
        <v>3888.1420862935656</v>
      </c>
      <c r="AB41" s="4">
        <f t="shared" si="10"/>
        <v>3893.2124159575906</v>
      </c>
      <c r="AC41" s="4">
        <f t="shared" si="9"/>
        <v>3893.2124159575906</v>
      </c>
      <c r="AD41" s="4">
        <f t="shared" si="8"/>
        <v>3896.8070753614152</v>
      </c>
      <c r="AE41" s="4">
        <f t="shared" si="7"/>
        <v>3898.3138040258186</v>
      </c>
      <c r="AF41" s="4">
        <f t="shared" si="6"/>
        <v>3902.1906131178621</v>
      </c>
      <c r="AG41" s="4">
        <f t="shared" si="5"/>
        <v>3905.2711212613976</v>
      </c>
      <c r="AH41" s="4">
        <f t="shared" si="4"/>
        <v>3905.2711212613976</v>
      </c>
      <c r="AI41" s="4">
        <f t="shared" si="3"/>
        <v>3918.2257823077939</v>
      </c>
      <c r="AJ41" s="4">
        <f t="shared" si="2"/>
        <v>3923.9736615668744</v>
      </c>
      <c r="AK41" s="4">
        <f t="shared" si="1"/>
        <v>3923.9736615668744</v>
      </c>
      <c r="AL41" s="34">
        <f t="shared" si="0"/>
        <v>3923.9736615668744</v>
      </c>
      <c r="AM41" s="17">
        <f>AL41-B41</f>
        <v>2472.9736615668744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1.8344175773128768</v>
      </c>
      <c r="D42" s="23">
        <f>IF(SUM(D6:D39)/SUM(C6:C39)&lt;1,1,SUM(D6:D39)/SUM(C6:C39))</f>
        <v>1.1422290532227273</v>
      </c>
      <c r="E42" s="23">
        <f>IF(SUM(E6:E38)/SUM(D6:D38)&lt;1,1,SUM(E6:E38)/SUM(D6:D38))</f>
        <v>1.0651687767102684</v>
      </c>
      <c r="F42" s="23">
        <f>IF(SUM(F6:F37)/SUM(E6:E37)&lt;1,1,SUM(F6:F37)/SUM(E6:E37))</f>
        <v>1.0365434143142127</v>
      </c>
      <c r="G42" s="23">
        <f>IF(SUM(G6:G36)/SUM(F6:F36)&lt;1,1,SUM(G6:G36)/SUM(F6:F36))</f>
        <v>1.0268754113295051</v>
      </c>
      <c r="H42" s="23">
        <f>IF(SUM(H6:H35)/SUM(G6:G35)&lt;1,1,SUM(H6:H35)/SUM(G6:G35))</f>
        <v>1.0204779250330775</v>
      </c>
      <c r="I42" s="23">
        <f>IF(SUM(I6:I34)/SUM(H6:H34)&lt;1,1,SUM(I6:I34)/SUM(H6:H34))</f>
        <v>1.0155544618310726</v>
      </c>
      <c r="J42" s="23">
        <f>IF(SUM(J6:J33)/SUM(I6:I33)&lt;1,1,SUM(J6:J33)/SUM(I6:I33))</f>
        <v>1.0147972251118551</v>
      </c>
      <c r="K42" s="23">
        <f>IF(SUM(K6:K32)/SUM(J6:J32)&lt;1,1,SUM(K6:K32)/SUM(J6:J32))</f>
        <v>1.0111914239208522</v>
      </c>
      <c r="L42" s="23">
        <f>IF(SUM(L6:L31)/SUM(K6:K31)&lt;1,1,SUM(L6:L31)/SUM(K6:K31))</f>
        <v>1.0100298069235196</v>
      </c>
      <c r="M42" s="23">
        <f>IF(SUM(M6:M30)/SUM(L6:L30)&lt;1,1,SUM(M6:M30)/SUM(L6:L30))</f>
        <v>1.0077281202138437</v>
      </c>
      <c r="N42" s="23">
        <f>IF(SUM(N6:N29)/SUM(M6:M29)&lt;1,1,SUM(N6:N29)/SUM(M6:M29))</f>
        <v>1.0040468725813674</v>
      </c>
      <c r="O42" s="23">
        <f>IF(SUM(O6:O28)/SUM(N6:N28)&lt;1,1,SUM(O6:O28)/SUM(N6:N28))</f>
        <v>1.0047337283341371</v>
      </c>
      <c r="P42" s="23">
        <f>IF(SUM(P6:P27)/SUM(O6:O27)&lt;1,1,SUM(P6:P27)/SUM(O6:O27))</f>
        <v>1.0033098552004425</v>
      </c>
      <c r="Q42" s="23">
        <f>IF(SUM(Q6:Q26)/SUM(P6:P26)&lt;1,1,SUM(Q6:Q26)/SUM(P6:P26))</f>
        <v>1.0035818659445903</v>
      </c>
      <c r="R42" s="23">
        <f>IF(SUM(R6:R25)/SUM(Q6:Q25)&lt;1,1,SUM(R6:R25)/SUM(Q6:Q25))</f>
        <v>1.0048906032683387</v>
      </c>
      <c r="S42" s="23">
        <f>IF(SUM(S6:S24)/SUM(R6:R24)&lt;1,1,SUM(S6:S24)/SUM(R6:R24))</f>
        <v>1.0029722864071058</v>
      </c>
      <c r="T42" s="23">
        <f>IF(SUM(T6:T23)/SUM(S6:S23)&lt;1,1,SUM(T6:T23)/SUM(S6:S23))</f>
        <v>1.0033788266371766</v>
      </c>
      <c r="U42" s="23">
        <f>IF(SUM(U6:U22)/SUM(T6:T22)&lt;1,1,SUM(U6:U22)/SUM(T6:T22))</f>
        <v>1.0030500924212529</v>
      </c>
      <c r="V42" s="23">
        <f>IF(SUM(V6:V21)/SUM(U6:U21)&lt;1,1,SUM(V6:V21)/SUM(U6:U21))</f>
        <v>1.0029758770701565</v>
      </c>
      <c r="W42" s="23">
        <f>IF(SUM(W6:W20)/SUM(V6:V20)&lt;1,1,SUM(W6:W20)/SUM(V6:V20))</f>
        <v>1.0023822157572913</v>
      </c>
      <c r="X42" s="23">
        <f>IF(SUM(X6:X19)/SUM(W6:W19)&lt;1,1,SUM(X6:X19)/SUM(W6:W19))</f>
        <v>1.0020117806220301</v>
      </c>
      <c r="Y42" s="23">
        <f>IF(SUM(Y6:Y18)/SUM(X6:X18)&lt;1,1,SUM(Y6:Y18)/SUM(X6:X18))</f>
        <v>1.0022579448079818</v>
      </c>
      <c r="Z42" s="23">
        <f>IF(SUM(Z6:Z17)/SUM(Y6:Y17)&lt;1,1,SUM(Z6:Z17)/SUM(Y6:Y17))</f>
        <v>1.0007216369141694</v>
      </c>
      <c r="AA42" s="23">
        <f>IF(SUM(AA6:AA16)/SUM(Z6:Z16)&lt;1,1,SUM(AA6:AA16)/SUM(Z6:Z16))</f>
        <v>1.0009790534789</v>
      </c>
      <c r="AB42" s="23">
        <f>IF(SUM(AB6:AB15)/SUM(AA6:AA15)&lt;1,1,SUM(AB6:AB15)/SUM(AA6:AA15))</f>
        <v>1.0013040494795442</v>
      </c>
      <c r="AC42" s="23">
        <f>IF(SUM(AC6:AC14)/SUM(AB6:AB14)&lt;1,1,SUM(AC6:AC14)/SUM(AB6:AB14))</f>
        <v>1</v>
      </c>
      <c r="AD42" s="23">
        <f>IF(SUM(AD6:AD13)/SUM(AC6:AC13)&lt;1,1,SUM(AD6:AD13)/SUM(AC6:AC13))</f>
        <v>1.0009233144816581</v>
      </c>
      <c r="AE42" s="23">
        <f>IF(SUM(AE6:AE12)/SUM(AD6:AD12)&lt;1,1,SUM(AE6:AE12)/SUM(AD6:AD12))</f>
        <v>1.0003866572389304</v>
      </c>
      <c r="AF42" s="23">
        <f>IF(SUM(AF6:AF11)/SUM(AE6:AE11)&lt;1,1,SUM(AF6:AF11)/SUM(AE6:AE11))</f>
        <v>1.0009944835862212</v>
      </c>
      <c r="AG42" s="23">
        <f>IF(SUM(AG6:AG10)/SUM(AF6:AF10)&lt;1,1,SUM(AG6:AG10)/SUM(AF6:AF10))</f>
        <v>1.0007894304632838</v>
      </c>
      <c r="AH42" s="23">
        <f>IF(SUM(AH6:AH9)/SUM(AG6:AG9)&lt;1,1,SUM(AH6:AH9)/SUM(AG6:AG9))</f>
        <v>1</v>
      </c>
      <c r="AI42" s="23">
        <f>IF(SUM(AI6:AI8)/SUM(AH6:AH8)&lt;1,1,SUM(AI6:AI8)/SUM(AH6:AH8))</f>
        <v>1.0033172245009745</v>
      </c>
      <c r="AJ42" s="23">
        <f>IF(SUM(AJ6:AJ7)/SUM(AI6:AI7)&lt;1,1,SUM(AJ6:AJ7)/SUM(AI6:AI7))</f>
        <v>1.0014669596849253</v>
      </c>
      <c r="AK42" s="23">
        <f>IF(SUM(AK6:AK6)/SUM(AJ6:AJ6)&lt;1,1,SUM(AK6:AK6)/SUM(AJ6:AJ6))</f>
        <v>1</v>
      </c>
      <c r="AL42" s="17">
        <f>SUM(AL6:AL41)</f>
        <v>106532.95163302675</v>
      </c>
      <c r="AM42" s="17">
        <f>SUM(AM6:AM41)</f>
        <v>8610.5307155517658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49</v>
      </c>
      <c r="AM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41.111111111111114</v>
      </c>
      <c r="C46" s="3">
        <v>80.259259259259252</v>
      </c>
      <c r="D46" s="3">
        <v>92.333333333333329</v>
      </c>
      <c r="E46" s="3">
        <v>90.562962962962956</v>
      </c>
      <c r="F46" s="3">
        <v>91.170731707317074</v>
      </c>
      <c r="G46" s="3">
        <v>95.170731707317074</v>
      </c>
      <c r="H46" s="3">
        <v>95.121951219512198</v>
      </c>
      <c r="I46" s="3">
        <v>96.219512195121951</v>
      </c>
      <c r="J46" s="3">
        <v>94.861702127659569</v>
      </c>
      <c r="K46" s="3">
        <v>97.893617021276597</v>
      </c>
      <c r="L46" s="3">
        <v>95.861702127659569</v>
      </c>
      <c r="M46" s="3">
        <v>101.95744680851064</v>
      </c>
      <c r="N46" s="3">
        <v>102.5607476635514</v>
      </c>
      <c r="O46" s="3">
        <v>102.50467289719626</v>
      </c>
      <c r="P46" s="3">
        <v>106.50467289719626</v>
      </c>
      <c r="Q46" s="3">
        <v>107.54205607476635</v>
      </c>
      <c r="R46" s="3">
        <v>109.47368421052632</v>
      </c>
      <c r="S46" s="3">
        <v>109.47368421052632</v>
      </c>
      <c r="T46" s="3">
        <v>108.51564356435644</v>
      </c>
      <c r="U46" s="3">
        <v>107.51564356435644</v>
      </c>
      <c r="V46" s="3">
        <v>126.51564356435644</v>
      </c>
      <c r="W46" s="3">
        <v>121.51564356435644</v>
      </c>
      <c r="X46" s="3">
        <v>125.51564356435644</v>
      </c>
      <c r="Y46" s="3">
        <v>127.51564356435644</v>
      </c>
      <c r="Z46" s="3">
        <v>128.51564356435642</v>
      </c>
      <c r="AA46" s="3">
        <v>128.51564356435642</v>
      </c>
      <c r="AB46" s="3">
        <v>129.51564356435642</v>
      </c>
      <c r="AC46" s="3">
        <v>130.51564356435642</v>
      </c>
      <c r="AD46" s="3">
        <v>130.51564356435642</v>
      </c>
      <c r="AE46" s="3">
        <v>130.51564356435642</v>
      </c>
      <c r="AF46" s="3">
        <v>131.51564356435642</v>
      </c>
      <c r="AG46" s="3">
        <v>133.51564356435642</v>
      </c>
      <c r="AH46" s="3">
        <v>133.51564356435642</v>
      </c>
      <c r="AI46" s="3">
        <v>133.51564356435642</v>
      </c>
      <c r="AJ46" s="3">
        <v>133.51564356435642</v>
      </c>
      <c r="AK46" s="3">
        <v>133.51564356435642</v>
      </c>
      <c r="AL46" s="34">
        <f>AK46</f>
        <v>133.51564356435642</v>
      </c>
      <c r="AM46" s="17">
        <f>AL46-AK46</f>
        <v>0</v>
      </c>
    </row>
    <row r="47" spans="1:39" s="19" customFormat="1" x14ac:dyDescent="0.2">
      <c r="A47" s="1" t="s">
        <v>36</v>
      </c>
      <c r="B47" s="3">
        <v>18.148148148148149</v>
      </c>
      <c r="C47" s="3">
        <v>55.370370370370374</v>
      </c>
      <c r="D47" s="3">
        <v>65.466666666666669</v>
      </c>
      <c r="E47" s="3">
        <v>73.68518518518519</v>
      </c>
      <c r="F47" s="3">
        <v>80.039024390243895</v>
      </c>
      <c r="G47" s="3">
        <v>79.087804878048786</v>
      </c>
      <c r="H47" s="3">
        <v>85.136585365853662</v>
      </c>
      <c r="I47" s="3">
        <v>87.136585365853662</v>
      </c>
      <c r="J47" s="3">
        <v>87.711702127659578</v>
      </c>
      <c r="K47" s="3">
        <v>94.711702127659578</v>
      </c>
      <c r="L47" s="3">
        <v>98.807446808510633</v>
      </c>
      <c r="M47" s="3">
        <v>100.80744680851063</v>
      </c>
      <c r="N47" s="3">
        <v>91.454205607476638</v>
      </c>
      <c r="O47" s="3">
        <v>92.440963855421685</v>
      </c>
      <c r="P47" s="3">
        <v>94.513253012048196</v>
      </c>
      <c r="Q47" s="3">
        <v>93.513253012048196</v>
      </c>
      <c r="R47" s="3">
        <v>90.443859649122814</v>
      </c>
      <c r="S47" s="3">
        <v>95.421782178217825</v>
      </c>
      <c r="T47" s="3">
        <v>94</v>
      </c>
      <c r="U47" s="3">
        <v>95</v>
      </c>
      <c r="V47" s="3">
        <v>99</v>
      </c>
      <c r="W47" s="3">
        <v>102</v>
      </c>
      <c r="X47" s="3">
        <v>104</v>
      </c>
      <c r="Y47" s="3">
        <v>102</v>
      </c>
      <c r="Z47" s="3">
        <v>105</v>
      </c>
      <c r="AA47" s="3">
        <v>108</v>
      </c>
      <c r="AB47" s="3">
        <v>109</v>
      </c>
      <c r="AC47" s="3">
        <v>109</v>
      </c>
      <c r="AD47" s="3">
        <v>109</v>
      </c>
      <c r="AE47" s="3">
        <v>112</v>
      </c>
      <c r="AF47" s="3">
        <v>112</v>
      </c>
      <c r="AG47" s="3">
        <v>113</v>
      </c>
      <c r="AH47" s="3">
        <v>113</v>
      </c>
      <c r="AI47" s="3">
        <v>116</v>
      </c>
      <c r="AJ47" s="3">
        <v>115</v>
      </c>
      <c r="AK47" s="4">
        <f>AJ47*$AK$82</f>
        <v>115</v>
      </c>
      <c r="AL47" s="34">
        <f t="shared" ref="AL47:AL81" si="31">AK47</f>
        <v>115</v>
      </c>
      <c r="AM47" s="17">
        <f>AL47-AJ47</f>
        <v>0</v>
      </c>
    </row>
    <row r="48" spans="1:39" s="19" customFormat="1" x14ac:dyDescent="0.2">
      <c r="A48" s="1" t="s">
        <v>35</v>
      </c>
      <c r="B48" s="3">
        <v>21.148367952522253</v>
      </c>
      <c r="C48" s="3">
        <v>43.272997032640951</v>
      </c>
      <c r="D48" s="3">
        <v>57.332344213649854</v>
      </c>
      <c r="E48" s="3">
        <v>61.385756676557861</v>
      </c>
      <c r="F48" s="3">
        <v>58.376766091051806</v>
      </c>
      <c r="G48" s="3">
        <v>59.400313971742541</v>
      </c>
      <c r="H48" s="3">
        <v>68.494505494505489</v>
      </c>
      <c r="I48" s="3">
        <v>68.447409733124019</v>
      </c>
      <c r="J48" s="3">
        <v>70.348837209302332</v>
      </c>
      <c r="K48" s="3">
        <v>69.42227662178702</v>
      </c>
      <c r="L48" s="3">
        <v>71.440636474908203</v>
      </c>
      <c r="M48" s="3">
        <v>69.42227662178702</v>
      </c>
      <c r="N48" s="3">
        <v>69.226337448559676</v>
      </c>
      <c r="O48" s="3">
        <v>68.226337448559676</v>
      </c>
      <c r="P48" s="3">
        <v>69.246913580246911</v>
      </c>
      <c r="Q48" s="3">
        <v>69.243309002433094</v>
      </c>
      <c r="R48" s="3">
        <v>74.243309002433094</v>
      </c>
      <c r="S48" s="3">
        <v>71</v>
      </c>
      <c r="T48" s="3">
        <v>71</v>
      </c>
      <c r="U48" s="3">
        <v>71</v>
      </c>
      <c r="V48" s="3">
        <v>71</v>
      </c>
      <c r="W48" s="3">
        <v>72</v>
      </c>
      <c r="X48" s="3">
        <v>73</v>
      </c>
      <c r="Y48" s="3">
        <v>73</v>
      </c>
      <c r="Z48" s="3">
        <v>74</v>
      </c>
      <c r="AA48" s="3">
        <v>75</v>
      </c>
      <c r="AB48" s="3">
        <v>75</v>
      </c>
      <c r="AC48" s="3">
        <v>75</v>
      </c>
      <c r="AD48" s="3">
        <v>75</v>
      </c>
      <c r="AE48" s="3">
        <v>75</v>
      </c>
      <c r="AF48" s="3">
        <v>76</v>
      </c>
      <c r="AG48" s="3">
        <v>76</v>
      </c>
      <c r="AH48" s="3">
        <v>77</v>
      </c>
      <c r="AI48" s="3">
        <v>77</v>
      </c>
      <c r="AJ48" s="4">
        <f>AI48*$AJ$82</f>
        <v>77</v>
      </c>
      <c r="AK48" s="4">
        <f t="shared" ref="AK48:AK81" si="32">AJ48*$AK$82</f>
        <v>77</v>
      </c>
      <c r="AL48" s="34">
        <f t="shared" si="31"/>
        <v>77</v>
      </c>
      <c r="AM48" s="17">
        <f>AL48-AI48</f>
        <v>0</v>
      </c>
    </row>
    <row r="49" spans="1:39" s="19" customFormat="1" x14ac:dyDescent="0.2">
      <c r="A49" s="1" t="s">
        <v>34</v>
      </c>
      <c r="B49" s="3">
        <v>31.183976261127597</v>
      </c>
      <c r="C49" s="3">
        <v>64.53709198813057</v>
      </c>
      <c r="D49" s="3">
        <v>70.715133531157264</v>
      </c>
      <c r="E49" s="3">
        <v>73.922848664688431</v>
      </c>
      <c r="F49" s="3">
        <v>80.826530612244895</v>
      </c>
      <c r="G49" s="3">
        <v>80.96781789638932</v>
      </c>
      <c r="H49" s="3">
        <v>77.062009419152275</v>
      </c>
      <c r="I49" s="3">
        <v>82.250392464678185</v>
      </c>
      <c r="J49" s="3">
        <v>87.048347613219093</v>
      </c>
      <c r="K49" s="3">
        <v>94.066707466340276</v>
      </c>
      <c r="L49" s="3">
        <v>91.066707466340276</v>
      </c>
      <c r="M49" s="3">
        <v>90.048347613219093</v>
      </c>
      <c r="N49" s="3">
        <v>91.628600823045261</v>
      </c>
      <c r="O49" s="3">
        <v>90.608024691358025</v>
      </c>
      <c r="P49" s="3">
        <v>91.587448559670776</v>
      </c>
      <c r="Q49" s="3">
        <v>91.74515815085158</v>
      </c>
      <c r="R49" s="3">
        <v>89.74515815085158</v>
      </c>
      <c r="S49" s="3">
        <v>91.74515815085158</v>
      </c>
      <c r="T49" s="3">
        <v>92.74515815085158</v>
      </c>
      <c r="U49" s="3">
        <v>92.74515815085158</v>
      </c>
      <c r="V49" s="3">
        <v>96.74515815085158</v>
      </c>
      <c r="W49" s="3">
        <v>97.74515815085158</v>
      </c>
      <c r="X49" s="3">
        <v>96.74515815085158</v>
      </c>
      <c r="Y49" s="3">
        <v>100.74515815085158</v>
      </c>
      <c r="Z49" s="3">
        <v>104.74515815085158</v>
      </c>
      <c r="AA49" s="3">
        <v>106.74515815085158</v>
      </c>
      <c r="AB49" s="3">
        <v>106.74515815085158</v>
      </c>
      <c r="AC49" s="3">
        <v>107.74515815085158</v>
      </c>
      <c r="AD49" s="3">
        <v>111.74515815085158</v>
      </c>
      <c r="AE49" s="3">
        <v>111.74515815085158</v>
      </c>
      <c r="AF49" s="3">
        <v>114.74515815085158</v>
      </c>
      <c r="AG49" s="3">
        <v>113.74515815085158</v>
      </c>
      <c r="AH49" s="3">
        <v>115.74515815085158</v>
      </c>
      <c r="AI49" s="4">
        <f>AH49*$AI$82</f>
        <v>116.8184771119592</v>
      </c>
      <c r="AJ49" s="4">
        <f t="shared" ref="AJ49:AJ81" si="33">AI49*$AJ$82</f>
        <v>116.8184771119592</v>
      </c>
      <c r="AK49" s="4">
        <f t="shared" si="32"/>
        <v>116.8184771119592</v>
      </c>
      <c r="AL49" s="34">
        <f>AK49</f>
        <v>116.8184771119592</v>
      </c>
      <c r="AM49" s="17">
        <f>AL49-AH49</f>
        <v>1.073318961107617</v>
      </c>
    </row>
    <row r="50" spans="1:39" s="19" customFormat="1" x14ac:dyDescent="0.2">
      <c r="A50" s="2" t="s">
        <v>33</v>
      </c>
      <c r="B50" s="3">
        <v>32.275964391691396</v>
      </c>
      <c r="C50" s="3">
        <v>80.691394658753708</v>
      </c>
      <c r="D50" s="3">
        <v>82.958783382789321</v>
      </c>
      <c r="E50" s="3">
        <v>86.077477744807126</v>
      </c>
      <c r="F50" s="3">
        <v>89.985431711145992</v>
      </c>
      <c r="G50" s="3">
        <v>94.032527472527477</v>
      </c>
      <c r="H50" s="3">
        <v>96.056075353218219</v>
      </c>
      <c r="I50" s="3">
        <v>99.33864992150707</v>
      </c>
      <c r="J50" s="3">
        <v>103.80873929008568</v>
      </c>
      <c r="K50" s="3">
        <v>100.73529987760098</v>
      </c>
      <c r="L50" s="3">
        <v>99.941860465116278</v>
      </c>
      <c r="M50" s="3">
        <v>100.16217870257037</v>
      </c>
      <c r="N50" s="3">
        <v>99.733539094650212</v>
      </c>
      <c r="O50" s="3">
        <v>111.67518248175182</v>
      </c>
      <c r="P50" s="3">
        <v>115.15518248175182</v>
      </c>
      <c r="Q50" s="3">
        <v>112.15518248175182</v>
      </c>
      <c r="R50" s="3">
        <v>113.15518248175182</v>
      </c>
      <c r="S50" s="3">
        <v>120.15518248175182</v>
      </c>
      <c r="T50" s="3">
        <v>121.15518248175182</v>
      </c>
      <c r="U50" s="3">
        <v>121.15518248175182</v>
      </c>
      <c r="V50" s="3">
        <v>123.15518248175182</v>
      </c>
      <c r="W50" s="3">
        <v>130.15518248175184</v>
      </c>
      <c r="X50" s="3">
        <v>131.15518248175184</v>
      </c>
      <c r="Y50" s="3">
        <v>134.15518248175184</v>
      </c>
      <c r="Z50" s="3">
        <v>134.15518248175184</v>
      </c>
      <c r="AA50" s="3">
        <v>136.15518248175184</v>
      </c>
      <c r="AB50" s="3">
        <v>136.15518248175184</v>
      </c>
      <c r="AC50" s="3">
        <v>136.15518248175184</v>
      </c>
      <c r="AD50" s="3">
        <v>139.15518248175184</v>
      </c>
      <c r="AE50" s="3">
        <v>138.15518248175184</v>
      </c>
      <c r="AF50" s="3">
        <v>146.15518248175184</v>
      </c>
      <c r="AG50" s="3">
        <v>147.15518248175184</v>
      </c>
      <c r="AH50" s="4">
        <f>AG50*$AH$82</f>
        <v>148.16711283558971</v>
      </c>
      <c r="AI50" s="4">
        <f t="shared" ref="AI50:AI81" si="34">AH50*$AI$82</f>
        <v>149.54108453479239</v>
      </c>
      <c r="AJ50" s="4">
        <f t="shared" si="33"/>
        <v>149.54108453479239</v>
      </c>
      <c r="AK50" s="4">
        <f t="shared" si="32"/>
        <v>149.54108453479239</v>
      </c>
      <c r="AL50" s="34">
        <f t="shared" si="31"/>
        <v>149.54108453479239</v>
      </c>
      <c r="AM50" s="17">
        <f>AL50-AG50</f>
        <v>2.385902053040553</v>
      </c>
    </row>
    <row r="51" spans="1:39" s="19" customFormat="1" x14ac:dyDescent="0.2">
      <c r="A51" s="2" t="s">
        <v>32</v>
      </c>
      <c r="B51" s="3">
        <v>54.20771513353116</v>
      </c>
      <c r="C51" s="3">
        <v>88.504451038575667</v>
      </c>
      <c r="D51" s="3">
        <v>97.534124629080125</v>
      </c>
      <c r="E51" s="3">
        <v>98.652818991097917</v>
      </c>
      <c r="F51" s="3">
        <v>103.51805337519623</v>
      </c>
      <c r="G51" s="3">
        <v>108.61224489795919</v>
      </c>
      <c r="H51" s="3">
        <v>105.63579277864991</v>
      </c>
      <c r="I51" s="3">
        <v>107.65934065934066</v>
      </c>
      <c r="J51" s="3">
        <v>114.49571603427172</v>
      </c>
      <c r="K51" s="3">
        <v>117.53243574051407</v>
      </c>
      <c r="L51" s="3">
        <v>122.56915544675643</v>
      </c>
      <c r="M51" s="3">
        <v>122.6609547123623</v>
      </c>
      <c r="N51" s="3">
        <v>123.63990267639903</v>
      </c>
      <c r="O51" s="3">
        <v>128.79990267639903</v>
      </c>
      <c r="P51" s="3">
        <v>127.79990267639903</v>
      </c>
      <c r="Q51" s="3">
        <v>127.79990267639903</v>
      </c>
      <c r="R51" s="3">
        <v>141.79990267639903</v>
      </c>
      <c r="S51" s="3">
        <v>140.79990267639903</v>
      </c>
      <c r="T51" s="3">
        <v>144.79990267639903</v>
      </c>
      <c r="U51" s="3">
        <v>144.79990267639903</v>
      </c>
      <c r="V51" s="3">
        <v>146.79990267639903</v>
      </c>
      <c r="W51" s="3">
        <v>146.79990267639903</v>
      </c>
      <c r="X51" s="3">
        <v>147.79990267639903</v>
      </c>
      <c r="Y51" s="3">
        <v>148.79990267639903</v>
      </c>
      <c r="Z51" s="3">
        <v>148.79990267639903</v>
      </c>
      <c r="AA51" s="3">
        <v>149.79990267639903</v>
      </c>
      <c r="AB51" s="3">
        <v>149.79990267639903</v>
      </c>
      <c r="AC51" s="3">
        <v>150.79990267639903</v>
      </c>
      <c r="AD51" s="3">
        <v>151.79990267639903</v>
      </c>
      <c r="AE51" s="3">
        <v>152.79990267639903</v>
      </c>
      <c r="AF51" s="3">
        <v>152.79990267639903</v>
      </c>
      <c r="AG51" s="4">
        <f>AF51*$AG$82</f>
        <v>153.58968056072698</v>
      </c>
      <c r="AH51" s="4">
        <f t="shared" ref="AH51:AH81" si="35">AG51*$AH$82</f>
        <v>154.64585851636869</v>
      </c>
      <c r="AI51" s="4">
        <f t="shared" si="34"/>
        <v>156.07990841404177</v>
      </c>
      <c r="AJ51" s="4">
        <f t="shared" si="33"/>
        <v>156.07990841404177</v>
      </c>
      <c r="AK51" s="4">
        <f t="shared" si="32"/>
        <v>156.07990841404177</v>
      </c>
      <c r="AL51" s="34">
        <f t="shared" si="31"/>
        <v>156.07990841404177</v>
      </c>
      <c r="AM51" s="17">
        <f>AL51-AF51</f>
        <v>3.2800057376427389</v>
      </c>
    </row>
    <row r="52" spans="1:39" s="19" customFormat="1" x14ac:dyDescent="0.2">
      <c r="A52" s="2" t="s">
        <v>31</v>
      </c>
      <c r="B52" s="3">
        <v>19.028571428571428</v>
      </c>
      <c r="C52" s="3">
        <v>54.057142857142857</v>
      </c>
      <c r="D52" s="3">
        <v>63.057142857142857</v>
      </c>
      <c r="E52" s="3">
        <v>74.085714285714289</v>
      </c>
      <c r="F52" s="3">
        <v>78.22784810126582</v>
      </c>
      <c r="G52" s="3">
        <v>80.265822784810126</v>
      </c>
      <c r="H52" s="3">
        <v>91.265822784810126</v>
      </c>
      <c r="I52" s="3">
        <v>100.18987341772151</v>
      </c>
      <c r="J52" s="3">
        <v>103.16483516483517</v>
      </c>
      <c r="K52" s="3">
        <v>107.23076923076923</v>
      </c>
      <c r="L52" s="3">
        <v>107.2967032967033</v>
      </c>
      <c r="M52" s="3">
        <v>114.02197802197801</v>
      </c>
      <c r="N52" s="3">
        <v>111</v>
      </c>
      <c r="O52" s="3">
        <v>109</v>
      </c>
      <c r="P52" s="3">
        <v>116</v>
      </c>
      <c r="Q52" s="3">
        <v>124</v>
      </c>
      <c r="R52" s="3">
        <v>125</v>
      </c>
      <c r="S52" s="3">
        <v>130</v>
      </c>
      <c r="T52" s="3">
        <v>137</v>
      </c>
      <c r="U52" s="3">
        <v>142</v>
      </c>
      <c r="V52" s="3">
        <v>143</v>
      </c>
      <c r="W52" s="3">
        <v>144</v>
      </c>
      <c r="X52" s="3">
        <v>144</v>
      </c>
      <c r="Y52" s="3">
        <v>146</v>
      </c>
      <c r="Z52" s="3">
        <v>147</v>
      </c>
      <c r="AA52" s="3">
        <v>147</v>
      </c>
      <c r="AB52" s="3">
        <v>147</v>
      </c>
      <c r="AC52" s="3">
        <v>146</v>
      </c>
      <c r="AD52" s="3">
        <v>149</v>
      </c>
      <c r="AE52" s="3">
        <v>150</v>
      </c>
      <c r="AF52" s="4">
        <f>AE52*$AF$82</f>
        <v>152.70752150228932</v>
      </c>
      <c r="AG52" s="4">
        <f t="shared" ref="AG52:AG81" si="36">AF52*$AG$82</f>
        <v>153.4968218954215</v>
      </c>
      <c r="AH52" s="4">
        <f t="shared" si="35"/>
        <v>154.55236129725591</v>
      </c>
      <c r="AI52" s="4">
        <f t="shared" si="34"/>
        <v>155.98554418381866</v>
      </c>
      <c r="AJ52" s="4">
        <f t="shared" si="33"/>
        <v>155.98554418381866</v>
      </c>
      <c r="AK52" s="4">
        <f t="shared" si="32"/>
        <v>155.98554418381866</v>
      </c>
      <c r="AL52" s="34">
        <f t="shared" si="31"/>
        <v>155.98554418381866</v>
      </c>
      <c r="AM52" s="17">
        <f>AL52-AE52</f>
        <v>5.9855441838186607</v>
      </c>
    </row>
    <row r="53" spans="1:39" x14ac:dyDescent="0.2">
      <c r="A53" s="2" t="s">
        <v>30</v>
      </c>
      <c r="B53" s="3">
        <v>29.171428571428571</v>
      </c>
      <c r="C53" s="3">
        <v>50.314285714285717</v>
      </c>
      <c r="D53" s="3">
        <v>68.400000000000006</v>
      </c>
      <c r="E53" s="3">
        <v>77.457142857142856</v>
      </c>
      <c r="F53" s="3">
        <v>84.961392405063293</v>
      </c>
      <c r="G53" s="3">
        <v>103.1453164556962</v>
      </c>
      <c r="H53" s="3">
        <v>107.9432911392405</v>
      </c>
      <c r="I53" s="3">
        <v>119.22721518987342</v>
      </c>
      <c r="J53" s="3">
        <v>128.76087912087911</v>
      </c>
      <c r="K53" s="3">
        <v>130.32604395604395</v>
      </c>
      <c r="L53" s="3">
        <v>140.53857142857143</v>
      </c>
      <c r="M53" s="3">
        <v>138.11000000000001</v>
      </c>
      <c r="N53" s="3">
        <v>142.94999999999999</v>
      </c>
      <c r="O53" s="3">
        <v>142.94999999999999</v>
      </c>
      <c r="P53" s="3">
        <v>158.94999999999999</v>
      </c>
      <c r="Q53" s="3">
        <v>166.99</v>
      </c>
      <c r="R53" s="3">
        <v>166.99</v>
      </c>
      <c r="S53" s="3">
        <v>168.99</v>
      </c>
      <c r="T53" s="3">
        <v>168.99</v>
      </c>
      <c r="U53" s="3">
        <v>172.99</v>
      </c>
      <c r="V53" s="3">
        <v>173.99</v>
      </c>
      <c r="W53" s="3">
        <v>174.99</v>
      </c>
      <c r="X53" s="3">
        <v>173.99</v>
      </c>
      <c r="Y53" s="3">
        <v>173.99</v>
      </c>
      <c r="Z53" s="3">
        <v>173.99</v>
      </c>
      <c r="AA53" s="3">
        <v>174.99</v>
      </c>
      <c r="AB53" s="3">
        <v>172.99</v>
      </c>
      <c r="AC53" s="3">
        <v>170.99</v>
      </c>
      <c r="AD53" s="3">
        <v>172.99</v>
      </c>
      <c r="AE53" s="4">
        <f>AD53*$AE$82</f>
        <v>173.78883088094548</v>
      </c>
      <c r="AF53" s="4">
        <f t="shared" ref="AF53:AF81" si="37">AE53*$AF$82</f>
        <v>176.92574419073139</v>
      </c>
      <c r="AG53" s="4">
        <f t="shared" si="36"/>
        <v>177.84022147430682</v>
      </c>
      <c r="AH53" s="4">
        <f t="shared" si="35"/>
        <v>179.06316119826397</v>
      </c>
      <c r="AI53" s="4">
        <f t="shared" si="34"/>
        <v>180.7236357202261</v>
      </c>
      <c r="AJ53" s="4">
        <f t="shared" si="33"/>
        <v>180.7236357202261</v>
      </c>
      <c r="AK53" s="4">
        <f t="shared" si="32"/>
        <v>180.7236357202261</v>
      </c>
      <c r="AL53" s="34">
        <f t="shared" si="31"/>
        <v>180.7236357202261</v>
      </c>
      <c r="AM53" s="17">
        <f>AL53-AD53</f>
        <v>7.7336357202260899</v>
      </c>
    </row>
    <row r="54" spans="1:39" x14ac:dyDescent="0.2">
      <c r="A54" s="1" t="s">
        <v>29</v>
      </c>
      <c r="B54" s="3">
        <v>25.171428571428571</v>
      </c>
      <c r="C54" s="3">
        <v>51.342857142857142</v>
      </c>
      <c r="D54" s="3">
        <v>56.727142857142852</v>
      </c>
      <c r="E54" s="3">
        <v>63.87</v>
      </c>
      <c r="F54" s="3">
        <v>75.255443037974686</v>
      </c>
      <c r="G54" s="3">
        <v>86.369367088607603</v>
      </c>
      <c r="H54" s="3">
        <v>88.797468354430379</v>
      </c>
      <c r="I54" s="3">
        <v>93.797468354430379</v>
      </c>
      <c r="J54" s="3">
        <v>99.72527472527473</v>
      </c>
      <c r="K54" s="3">
        <v>109.69230769230769</v>
      </c>
      <c r="L54" s="3">
        <v>111.16</v>
      </c>
      <c r="M54" s="3">
        <v>119</v>
      </c>
      <c r="N54" s="3">
        <v>128</v>
      </c>
      <c r="O54" s="3">
        <v>138</v>
      </c>
      <c r="P54" s="3">
        <v>153</v>
      </c>
      <c r="Q54" s="3">
        <v>157</v>
      </c>
      <c r="R54" s="3">
        <v>169</v>
      </c>
      <c r="S54" s="3">
        <v>170</v>
      </c>
      <c r="T54" s="3">
        <v>181</v>
      </c>
      <c r="U54" s="3">
        <v>187</v>
      </c>
      <c r="V54" s="3">
        <v>194</v>
      </c>
      <c r="W54" s="3">
        <v>196</v>
      </c>
      <c r="X54" s="3">
        <v>197</v>
      </c>
      <c r="Y54" s="3">
        <v>197</v>
      </c>
      <c r="Z54" s="3">
        <v>202</v>
      </c>
      <c r="AA54" s="3">
        <v>204</v>
      </c>
      <c r="AB54" s="3">
        <v>209</v>
      </c>
      <c r="AC54" s="3">
        <v>209</v>
      </c>
      <c r="AD54" s="4">
        <f>AC54*$AD$82</f>
        <v>211.64761685228501</v>
      </c>
      <c r="AE54" s="4">
        <f t="shared" ref="AE54:AE81" si="38">AD54*$AE$82</f>
        <v>212.62496035318171</v>
      </c>
      <c r="AF54" s="4">
        <f t="shared" si="37"/>
        <v>216.46287136704609</v>
      </c>
      <c r="AG54" s="4">
        <f t="shared" si="36"/>
        <v>217.58170446568928</v>
      </c>
      <c r="AH54" s="4">
        <f t="shared" si="35"/>
        <v>219.07793128879769</v>
      </c>
      <c r="AI54" s="4">
        <f t="shared" si="34"/>
        <v>221.10946765169277</v>
      </c>
      <c r="AJ54" s="4">
        <f t="shared" si="33"/>
        <v>221.10946765169277</v>
      </c>
      <c r="AK54" s="4">
        <f t="shared" si="32"/>
        <v>221.10946765169277</v>
      </c>
      <c r="AL54" s="34">
        <f t="shared" si="31"/>
        <v>221.10946765169277</v>
      </c>
      <c r="AM54" s="17">
        <f>AL54-AC54</f>
        <v>12.109467651692768</v>
      </c>
    </row>
    <row r="55" spans="1:39" x14ac:dyDescent="0.2">
      <c r="A55" s="1" t="s">
        <v>28</v>
      </c>
      <c r="B55" s="3">
        <v>20.171428571428571</v>
      </c>
      <c r="C55" s="3">
        <v>51.25714285714286</v>
      </c>
      <c r="D55" s="3">
        <v>62.428571428571431</v>
      </c>
      <c r="E55" s="3">
        <v>70.542857142857144</v>
      </c>
      <c r="F55" s="3">
        <v>81.797468354430379</v>
      </c>
      <c r="G55" s="3">
        <v>92.683544303797461</v>
      </c>
      <c r="H55" s="3">
        <v>100.95746835443038</v>
      </c>
      <c r="I55" s="3">
        <v>104.93139240506329</v>
      </c>
      <c r="J55" s="3">
        <v>107.81824175824175</v>
      </c>
      <c r="K55" s="3">
        <v>114.97</v>
      </c>
      <c r="L55" s="3">
        <v>123.89</v>
      </c>
      <c r="M55" s="3">
        <v>130.07999999999998</v>
      </c>
      <c r="N55" s="3">
        <v>159.09</v>
      </c>
      <c r="O55" s="3">
        <v>169.97</v>
      </c>
      <c r="P55" s="3">
        <v>173.97</v>
      </c>
      <c r="Q55" s="3">
        <v>175.97</v>
      </c>
      <c r="R55" s="3">
        <v>176.99</v>
      </c>
      <c r="S55" s="3">
        <v>188.99</v>
      </c>
      <c r="T55" s="3">
        <v>187.99</v>
      </c>
      <c r="U55" s="3">
        <v>192.99</v>
      </c>
      <c r="V55" s="3">
        <v>196.99</v>
      </c>
      <c r="W55" s="3">
        <v>199</v>
      </c>
      <c r="X55" s="3">
        <v>199</v>
      </c>
      <c r="Y55" s="3">
        <v>205.84</v>
      </c>
      <c r="Z55" s="3">
        <v>209.84</v>
      </c>
      <c r="AA55" s="3">
        <v>207.84</v>
      </c>
      <c r="AB55" s="3">
        <v>213.84</v>
      </c>
      <c r="AC55" s="4">
        <f>AB55*$AC$82</f>
        <v>213.84</v>
      </c>
      <c r="AD55" s="4">
        <f t="shared" ref="AD55:AD81" si="39">AC55*$AD$82</f>
        <v>216.54893008465373</v>
      </c>
      <c r="AE55" s="4">
        <f t="shared" si="38"/>
        <v>217.54890680346594</v>
      </c>
      <c r="AF55" s="4">
        <f t="shared" si="37"/>
        <v>221.47569575659875</v>
      </c>
      <c r="AG55" s="4">
        <f t="shared" si="36"/>
        <v>222.62043867436844</v>
      </c>
      <c r="AH55" s="4">
        <f t="shared" si="35"/>
        <v>224.15131496074883</v>
      </c>
      <c r="AI55" s="4">
        <f t="shared" si="34"/>
        <v>226.2298974288899</v>
      </c>
      <c r="AJ55" s="4">
        <f t="shared" si="33"/>
        <v>226.2298974288899</v>
      </c>
      <c r="AK55" s="4">
        <f t="shared" si="32"/>
        <v>226.2298974288899</v>
      </c>
      <c r="AL55" s="34">
        <f t="shared" si="31"/>
        <v>226.2298974288899</v>
      </c>
      <c r="AM55" s="17">
        <f>AL55-AB55</f>
        <v>12.389897428889896</v>
      </c>
    </row>
    <row r="56" spans="1:39" x14ac:dyDescent="0.2">
      <c r="A56" s="1" t="s">
        <v>27</v>
      </c>
      <c r="B56" s="3">
        <v>27</v>
      </c>
      <c r="C56" s="3">
        <v>45</v>
      </c>
      <c r="D56" s="3">
        <v>48</v>
      </c>
      <c r="E56" s="3">
        <v>56</v>
      </c>
      <c r="F56" s="3">
        <v>72</v>
      </c>
      <c r="G56" s="3">
        <v>86</v>
      </c>
      <c r="H56" s="3">
        <v>89</v>
      </c>
      <c r="I56" s="3">
        <v>92</v>
      </c>
      <c r="J56" s="3">
        <v>99.4</v>
      </c>
      <c r="K56" s="3">
        <v>101</v>
      </c>
      <c r="L56" s="3">
        <v>102</v>
      </c>
      <c r="M56" s="3">
        <v>126</v>
      </c>
      <c r="N56" s="3">
        <v>133</v>
      </c>
      <c r="O56" s="3">
        <v>142</v>
      </c>
      <c r="P56" s="3">
        <v>147</v>
      </c>
      <c r="Q56" s="3">
        <v>157</v>
      </c>
      <c r="R56" s="3">
        <v>161</v>
      </c>
      <c r="S56" s="3">
        <v>161</v>
      </c>
      <c r="T56" s="3">
        <v>172</v>
      </c>
      <c r="U56" s="3">
        <v>175</v>
      </c>
      <c r="V56" s="3">
        <v>177</v>
      </c>
      <c r="W56" s="3">
        <v>180</v>
      </c>
      <c r="X56" s="3">
        <v>182</v>
      </c>
      <c r="Y56" s="3">
        <v>185</v>
      </c>
      <c r="Z56" s="3">
        <v>187</v>
      </c>
      <c r="AA56" s="3">
        <v>188</v>
      </c>
      <c r="AB56" s="4">
        <f>AA56*$AB$82</f>
        <v>189.4380625951348</v>
      </c>
      <c r="AC56" s="4">
        <f t="shared" ref="AC56:AC81" si="40">AB56*$AC$82</f>
        <v>189.4380625951348</v>
      </c>
      <c r="AD56" s="4">
        <f t="shared" si="39"/>
        <v>191.83786837021185</v>
      </c>
      <c r="AE56" s="4">
        <f t="shared" si="38"/>
        <v>192.72373468265116</v>
      </c>
      <c r="AF56" s="4">
        <f t="shared" si="37"/>
        <v>196.20242572034971</v>
      </c>
      <c r="AG56" s="4">
        <f t="shared" si="36"/>
        <v>197.21653851735584</v>
      </c>
      <c r="AH56" s="4">
        <f t="shared" si="35"/>
        <v>198.57272182153062</v>
      </c>
      <c r="AI56" s="4">
        <f t="shared" si="34"/>
        <v>200.41411087740818</v>
      </c>
      <c r="AJ56" s="4">
        <f t="shared" si="33"/>
        <v>200.41411087740818</v>
      </c>
      <c r="AK56" s="4">
        <f t="shared" si="32"/>
        <v>200.41411087740818</v>
      </c>
      <c r="AL56" s="34">
        <f t="shared" si="31"/>
        <v>200.41411087740818</v>
      </c>
      <c r="AM56" s="17">
        <f>AL56-AA56</f>
        <v>12.414110877408177</v>
      </c>
    </row>
    <row r="57" spans="1:39" x14ac:dyDescent="0.2">
      <c r="A57" s="1" t="s">
        <v>26</v>
      </c>
      <c r="B57" s="3">
        <v>21</v>
      </c>
      <c r="C57" s="3">
        <v>30</v>
      </c>
      <c r="D57" s="3">
        <v>31</v>
      </c>
      <c r="E57" s="3">
        <v>42</v>
      </c>
      <c r="F57" s="3">
        <v>55</v>
      </c>
      <c r="G57" s="3">
        <v>63</v>
      </c>
      <c r="H57" s="3">
        <v>73</v>
      </c>
      <c r="I57" s="3">
        <v>84.16</v>
      </c>
      <c r="J57" s="3">
        <v>92</v>
      </c>
      <c r="K57" s="3">
        <v>94</v>
      </c>
      <c r="L57" s="3">
        <v>119</v>
      </c>
      <c r="M57" s="3">
        <v>126</v>
      </c>
      <c r="N57" s="3">
        <v>136</v>
      </c>
      <c r="O57" s="3">
        <v>145</v>
      </c>
      <c r="P57" s="3">
        <v>149</v>
      </c>
      <c r="Q57" s="3">
        <v>150</v>
      </c>
      <c r="R57" s="3">
        <v>151</v>
      </c>
      <c r="S57" s="3">
        <v>157</v>
      </c>
      <c r="T57" s="3">
        <v>160</v>
      </c>
      <c r="U57" s="3">
        <v>161</v>
      </c>
      <c r="V57" s="3">
        <v>164</v>
      </c>
      <c r="W57" s="3">
        <v>169</v>
      </c>
      <c r="X57" s="3">
        <v>170</v>
      </c>
      <c r="Y57" s="3">
        <v>168</v>
      </c>
      <c r="Z57" s="3">
        <v>172</v>
      </c>
      <c r="AA57" s="4">
        <f>Z57*$AA$82</f>
        <v>173.17148374258446</v>
      </c>
      <c r="AB57" s="4">
        <f t="shared" ref="AB57:AB81" si="41">AA57*$AB$82</f>
        <v>174.49611902617065</v>
      </c>
      <c r="AC57" s="4">
        <f t="shared" si="40"/>
        <v>174.49611902617065</v>
      </c>
      <c r="AD57" s="4">
        <f t="shared" si="39"/>
        <v>176.70663991321382</v>
      </c>
      <c r="AE57" s="4">
        <f t="shared" si="38"/>
        <v>177.52263344365366</v>
      </c>
      <c r="AF57" s="4">
        <f t="shared" si="37"/>
        <v>180.72694242493179</v>
      </c>
      <c r="AG57" s="4">
        <f t="shared" si="36"/>
        <v>181.66106698737804</v>
      </c>
      <c r="AH57" s="4">
        <f t="shared" si="35"/>
        <v>182.91028121615923</v>
      </c>
      <c r="AI57" s="4">
        <f t="shared" si="34"/>
        <v>184.6064305510192</v>
      </c>
      <c r="AJ57" s="4">
        <f t="shared" si="33"/>
        <v>184.6064305510192</v>
      </c>
      <c r="AK57" s="4">
        <f t="shared" si="32"/>
        <v>184.6064305510192</v>
      </c>
      <c r="AL57" s="34">
        <f t="shared" si="31"/>
        <v>184.6064305510192</v>
      </c>
      <c r="AM57" s="17">
        <f>AL57-Z57</f>
        <v>12.606430551019201</v>
      </c>
    </row>
    <row r="58" spans="1:39" x14ac:dyDescent="0.2">
      <c r="A58" s="2" t="s">
        <v>16</v>
      </c>
      <c r="B58" s="3">
        <v>18</v>
      </c>
      <c r="C58" s="3">
        <v>31</v>
      </c>
      <c r="D58" s="3">
        <v>48</v>
      </c>
      <c r="E58" s="3">
        <v>59</v>
      </c>
      <c r="F58" s="3">
        <v>69</v>
      </c>
      <c r="G58" s="3">
        <v>80</v>
      </c>
      <c r="H58" s="3">
        <v>94.08</v>
      </c>
      <c r="I58" s="3">
        <v>102</v>
      </c>
      <c r="J58" s="3">
        <v>108</v>
      </c>
      <c r="K58" s="3">
        <v>140</v>
      </c>
      <c r="L58" s="3">
        <v>157</v>
      </c>
      <c r="M58" s="3">
        <v>175</v>
      </c>
      <c r="N58" s="3">
        <v>190</v>
      </c>
      <c r="O58" s="3">
        <v>192</v>
      </c>
      <c r="P58" s="3">
        <v>200</v>
      </c>
      <c r="Q58" s="3">
        <v>206</v>
      </c>
      <c r="R58" s="3">
        <v>215</v>
      </c>
      <c r="S58" s="3">
        <v>220</v>
      </c>
      <c r="T58" s="3">
        <v>226</v>
      </c>
      <c r="U58" s="3">
        <v>227</v>
      </c>
      <c r="V58" s="3">
        <v>237</v>
      </c>
      <c r="W58" s="3">
        <v>242</v>
      </c>
      <c r="X58" s="3">
        <v>243</v>
      </c>
      <c r="Y58" s="3">
        <v>246</v>
      </c>
      <c r="Z58" s="4">
        <f>Y58*$Z$82</f>
        <v>249.49026097777326</v>
      </c>
      <c r="AA58" s="4">
        <f t="shared" ref="AA58:AA81" si="42">Z58*$AA$82</f>
        <v>251.18952716770707</v>
      </c>
      <c r="AB58" s="4">
        <f t="shared" si="41"/>
        <v>253.1109434619064</v>
      </c>
      <c r="AC58" s="4">
        <f t="shared" si="40"/>
        <v>253.1109434619064</v>
      </c>
      <c r="AD58" s="4">
        <f t="shared" si="39"/>
        <v>256.31735877007628</v>
      </c>
      <c r="AE58" s="4">
        <f t="shared" si="38"/>
        <v>257.50097760069031</v>
      </c>
      <c r="AF58" s="4">
        <f t="shared" si="37"/>
        <v>262.14890715878624</v>
      </c>
      <c r="AG58" s="4">
        <f t="shared" si="36"/>
        <v>263.50387797780053</v>
      </c>
      <c r="AH58" s="4">
        <f t="shared" si="35"/>
        <v>265.31589416358992</v>
      </c>
      <c r="AI58" s="4">
        <f t="shared" si="34"/>
        <v>267.77620079272651</v>
      </c>
      <c r="AJ58" s="4">
        <f t="shared" si="33"/>
        <v>267.77620079272651</v>
      </c>
      <c r="AK58" s="4">
        <f t="shared" si="32"/>
        <v>267.77620079272651</v>
      </c>
      <c r="AL58" s="34">
        <f t="shared" si="31"/>
        <v>267.77620079272651</v>
      </c>
      <c r="AM58" s="17">
        <f>AL58-Y58</f>
        <v>21.776200792726513</v>
      </c>
    </row>
    <row r="59" spans="1:39" x14ac:dyDescent="0.2">
      <c r="A59" s="2" t="s">
        <v>15</v>
      </c>
      <c r="B59" s="3">
        <v>15</v>
      </c>
      <c r="C59" s="3">
        <v>46</v>
      </c>
      <c r="D59" s="3">
        <v>59</v>
      </c>
      <c r="E59" s="3">
        <v>68</v>
      </c>
      <c r="F59" s="3">
        <v>76</v>
      </c>
      <c r="G59" s="3">
        <v>99.08</v>
      </c>
      <c r="H59" s="3">
        <v>112</v>
      </c>
      <c r="I59" s="3">
        <v>136</v>
      </c>
      <c r="J59" s="3">
        <v>165</v>
      </c>
      <c r="K59" s="3">
        <v>174</v>
      </c>
      <c r="L59" s="3">
        <v>189</v>
      </c>
      <c r="M59" s="3">
        <v>197</v>
      </c>
      <c r="N59" s="3">
        <v>211</v>
      </c>
      <c r="O59" s="3">
        <v>216</v>
      </c>
      <c r="P59" s="3">
        <v>218</v>
      </c>
      <c r="Q59" s="3">
        <v>230</v>
      </c>
      <c r="R59" s="3">
        <v>231</v>
      </c>
      <c r="S59" s="3">
        <v>232</v>
      </c>
      <c r="T59" s="3">
        <v>233</v>
      </c>
      <c r="U59" s="3">
        <v>236</v>
      </c>
      <c r="V59" s="3">
        <v>237</v>
      </c>
      <c r="W59" s="3">
        <v>237</v>
      </c>
      <c r="X59" s="3">
        <v>240</v>
      </c>
      <c r="Y59" s="4">
        <f>X59*$Y$82</f>
        <v>242.51690075650359</v>
      </c>
      <c r="Z59" s="4">
        <f t="shared" ref="Z59:Z81" si="43">Y59*$Z$82</f>
        <v>245.95774333845861</v>
      </c>
      <c r="AA59" s="4">
        <f t="shared" si="42"/>
        <v>247.63294972034095</v>
      </c>
      <c r="AB59" s="4">
        <f t="shared" si="41"/>
        <v>249.52716079648837</v>
      </c>
      <c r="AC59" s="4">
        <f t="shared" si="40"/>
        <v>249.52716079648837</v>
      </c>
      <c r="AD59" s="4">
        <f t="shared" si="39"/>
        <v>252.6881766626492</v>
      </c>
      <c r="AE59" s="4">
        <f t="shared" si="38"/>
        <v>253.85503670524085</v>
      </c>
      <c r="AF59" s="4">
        <f t="shared" si="37"/>
        <v>258.43715650753342</v>
      </c>
      <c r="AG59" s="4">
        <f t="shared" si="36"/>
        <v>259.77294237600029</v>
      </c>
      <c r="AH59" s="4">
        <f t="shared" si="35"/>
        <v>261.55930233331026</v>
      </c>
      <c r="AI59" s="4">
        <f t="shared" si="34"/>
        <v>263.9847736284683</v>
      </c>
      <c r="AJ59" s="4">
        <f t="shared" si="33"/>
        <v>263.9847736284683</v>
      </c>
      <c r="AK59" s="4">
        <f t="shared" si="32"/>
        <v>263.9847736284683</v>
      </c>
      <c r="AL59" s="34">
        <f t="shared" si="31"/>
        <v>263.9847736284683</v>
      </c>
      <c r="AM59" s="17">
        <f>AL59-X59</f>
        <v>23.984773628468304</v>
      </c>
    </row>
    <row r="60" spans="1:39" x14ac:dyDescent="0.2">
      <c r="A60" s="2" t="s">
        <v>14</v>
      </c>
      <c r="B60" s="3">
        <v>18</v>
      </c>
      <c r="C60" s="3">
        <v>39</v>
      </c>
      <c r="D60" s="3">
        <v>48</v>
      </c>
      <c r="E60" s="3">
        <v>55</v>
      </c>
      <c r="F60" s="3">
        <v>59</v>
      </c>
      <c r="G60" s="3">
        <v>71</v>
      </c>
      <c r="H60" s="3">
        <v>65</v>
      </c>
      <c r="I60" s="3">
        <v>86</v>
      </c>
      <c r="J60" s="3">
        <v>100</v>
      </c>
      <c r="K60" s="3">
        <v>107</v>
      </c>
      <c r="L60" s="3">
        <v>112</v>
      </c>
      <c r="M60" s="3">
        <v>117</v>
      </c>
      <c r="N60" s="3">
        <v>130</v>
      </c>
      <c r="O60" s="3">
        <v>134</v>
      </c>
      <c r="P60" s="3">
        <v>140</v>
      </c>
      <c r="Q60" s="3">
        <v>149</v>
      </c>
      <c r="R60" s="3">
        <v>153</v>
      </c>
      <c r="S60" s="3">
        <v>154</v>
      </c>
      <c r="T60" s="3">
        <v>159</v>
      </c>
      <c r="U60" s="3">
        <v>170</v>
      </c>
      <c r="V60" s="3">
        <v>178</v>
      </c>
      <c r="W60" s="3">
        <v>178</v>
      </c>
      <c r="X60" s="4">
        <f>W60*$X$82</f>
        <v>179.20694010256599</v>
      </c>
      <c r="Y60" s="4">
        <f t="shared" ref="Y60:Y81" si="44">X60*$Y$82</f>
        <v>181.08629878221117</v>
      </c>
      <c r="Z60" s="4">
        <f t="shared" si="43"/>
        <v>183.65556074257273</v>
      </c>
      <c r="AA60" s="4">
        <f t="shared" si="42"/>
        <v>184.90642994981201</v>
      </c>
      <c r="AB60" s="4">
        <f t="shared" si="41"/>
        <v>186.32082899508188</v>
      </c>
      <c r="AC60" s="4">
        <f t="shared" si="40"/>
        <v>186.32082899508188</v>
      </c>
      <c r="AD60" s="4">
        <f t="shared" si="39"/>
        <v>188.68114558254166</v>
      </c>
      <c r="AE60" s="4">
        <f t="shared" si="38"/>
        <v>189.55243482321166</v>
      </c>
      <c r="AF60" s="4">
        <f t="shared" si="37"/>
        <v>192.97388344384595</v>
      </c>
      <c r="AG60" s="4">
        <f t="shared" si="36"/>
        <v>193.9713088526801</v>
      </c>
      <c r="AH60" s="4">
        <f t="shared" si="35"/>
        <v>195.30517594381041</v>
      </c>
      <c r="AI60" s="4">
        <f t="shared" si="34"/>
        <v>197.11626464844326</v>
      </c>
      <c r="AJ60" s="4">
        <f t="shared" si="33"/>
        <v>197.11626464844326</v>
      </c>
      <c r="AK60" s="4">
        <f t="shared" si="32"/>
        <v>197.11626464844326</v>
      </c>
      <c r="AL60" s="34">
        <f t="shared" si="31"/>
        <v>197.11626464844326</v>
      </c>
      <c r="AM60" s="17">
        <f>AL60-W60</f>
        <v>19.116264648443263</v>
      </c>
    </row>
    <row r="61" spans="1:39" x14ac:dyDescent="0.2">
      <c r="A61" s="2" t="s">
        <v>13</v>
      </c>
      <c r="B61" s="3">
        <v>8</v>
      </c>
      <c r="C61" s="3">
        <v>17</v>
      </c>
      <c r="D61" s="3">
        <v>33</v>
      </c>
      <c r="E61" s="3">
        <v>42</v>
      </c>
      <c r="F61" s="3">
        <v>49</v>
      </c>
      <c r="G61" s="3">
        <v>58</v>
      </c>
      <c r="H61" s="3">
        <v>77</v>
      </c>
      <c r="I61" s="3">
        <v>97</v>
      </c>
      <c r="J61" s="3">
        <v>104</v>
      </c>
      <c r="K61" s="3">
        <v>116</v>
      </c>
      <c r="L61" s="3">
        <v>134</v>
      </c>
      <c r="M61" s="3">
        <v>145</v>
      </c>
      <c r="N61" s="3">
        <v>153</v>
      </c>
      <c r="O61" s="3">
        <v>170</v>
      </c>
      <c r="P61" s="3">
        <v>176</v>
      </c>
      <c r="Q61" s="3">
        <v>184</v>
      </c>
      <c r="R61" s="3">
        <v>193</v>
      </c>
      <c r="S61" s="3">
        <v>212</v>
      </c>
      <c r="T61" s="3">
        <v>215</v>
      </c>
      <c r="U61" s="3">
        <v>217</v>
      </c>
      <c r="V61" s="3">
        <v>218</v>
      </c>
      <c r="W61" s="4">
        <f>V61*$W$82</f>
        <v>220.39835456591487</v>
      </c>
      <c r="X61" s="4">
        <f t="shared" ref="X61:X81" si="45">W61*$X$82</f>
        <v>221.8927793561686</v>
      </c>
      <c r="Y61" s="4">
        <f t="shared" si="44"/>
        <v>224.21978812376955</v>
      </c>
      <c r="Z61" s="4">
        <f t="shared" si="43"/>
        <v>227.40103030642393</v>
      </c>
      <c r="AA61" s="4">
        <f t="shared" si="42"/>
        <v>228.94984780672004</v>
      </c>
      <c r="AB61" s="4">
        <f t="shared" si="41"/>
        <v>230.70114680827669</v>
      </c>
      <c r="AC61" s="4">
        <f t="shared" si="40"/>
        <v>230.70114680827669</v>
      </c>
      <c r="AD61" s="4">
        <f t="shared" si="39"/>
        <v>233.62367429215743</v>
      </c>
      <c r="AE61" s="4">
        <f t="shared" si="38"/>
        <v>234.70249853370041</v>
      </c>
      <c r="AF61" s="4">
        <f t="shared" si="37"/>
        <v>238.93891227650724</v>
      </c>
      <c r="AG61" s="4">
        <f t="shared" si="36"/>
        <v>240.17391743891895</v>
      </c>
      <c r="AH61" s="4">
        <f t="shared" si="35"/>
        <v>241.82550233832762</v>
      </c>
      <c r="AI61" s="4">
        <f t="shared" si="34"/>
        <v>244.06797970054109</v>
      </c>
      <c r="AJ61" s="4">
        <f t="shared" si="33"/>
        <v>244.06797970054109</v>
      </c>
      <c r="AK61" s="4">
        <f t="shared" si="32"/>
        <v>244.06797970054109</v>
      </c>
      <c r="AL61" s="34">
        <f t="shared" si="31"/>
        <v>244.06797970054109</v>
      </c>
      <c r="AM61" s="17">
        <f>AL61-V61</f>
        <v>26.067979700541088</v>
      </c>
    </row>
    <row r="62" spans="1:39" x14ac:dyDescent="0.2">
      <c r="A62" s="1" t="s">
        <v>12</v>
      </c>
      <c r="B62" s="3">
        <v>29</v>
      </c>
      <c r="C62" s="3">
        <v>36</v>
      </c>
      <c r="D62" s="3">
        <v>56</v>
      </c>
      <c r="E62" s="3">
        <v>61</v>
      </c>
      <c r="F62" s="3">
        <v>69</v>
      </c>
      <c r="G62" s="3">
        <v>75</v>
      </c>
      <c r="H62" s="3">
        <v>102</v>
      </c>
      <c r="I62" s="3">
        <v>124</v>
      </c>
      <c r="J62" s="3">
        <v>138</v>
      </c>
      <c r="K62" s="3">
        <v>149</v>
      </c>
      <c r="L62" s="3">
        <v>164</v>
      </c>
      <c r="M62" s="3">
        <v>172</v>
      </c>
      <c r="N62" s="3">
        <v>184</v>
      </c>
      <c r="O62" s="3">
        <v>191</v>
      </c>
      <c r="P62" s="3">
        <v>197</v>
      </c>
      <c r="Q62" s="3">
        <v>202</v>
      </c>
      <c r="R62" s="3">
        <v>218</v>
      </c>
      <c r="S62" s="3">
        <v>228</v>
      </c>
      <c r="T62" s="3">
        <v>235</v>
      </c>
      <c r="U62" s="3">
        <v>240</v>
      </c>
      <c r="V62" s="4">
        <f>U62*$V$82</f>
        <v>246.58921976058224</v>
      </c>
      <c r="W62" s="4">
        <f t="shared" ref="W62:W81" si="46">V62*$W$82</f>
        <v>249.30210224277573</v>
      </c>
      <c r="X62" s="4">
        <f t="shared" si="45"/>
        <v>250.9925106969938</v>
      </c>
      <c r="Y62" s="4">
        <f t="shared" si="44"/>
        <v>253.62469086386881</v>
      </c>
      <c r="Z62" s="4">
        <f t="shared" si="43"/>
        <v>257.22313135786055</v>
      </c>
      <c r="AA62" s="4">
        <f t="shared" si="42"/>
        <v>258.97506575671173</v>
      </c>
      <c r="AB62" s="4">
        <f t="shared" si="41"/>
        <v>260.95603573084628</v>
      </c>
      <c r="AC62" s="4">
        <f t="shared" si="40"/>
        <v>260.95603573084628</v>
      </c>
      <c r="AD62" s="4">
        <f t="shared" si="39"/>
        <v>264.26183285001605</v>
      </c>
      <c r="AE62" s="4">
        <f t="shared" si="38"/>
        <v>265.48213756552468</v>
      </c>
      <c r="AF62" s="4">
        <f t="shared" si="37"/>
        <v>270.27412820507396</v>
      </c>
      <c r="AG62" s="4">
        <f t="shared" si="36"/>
        <v>271.67109590874088</v>
      </c>
      <c r="AH62" s="4">
        <f t="shared" si="35"/>
        <v>273.53927495329845</v>
      </c>
      <c r="AI62" s="4">
        <f t="shared" si="34"/>
        <v>276.07583799494518</v>
      </c>
      <c r="AJ62" s="4">
        <f t="shared" si="33"/>
        <v>276.07583799494518</v>
      </c>
      <c r="AK62" s="4">
        <f t="shared" si="32"/>
        <v>276.07583799494518</v>
      </c>
      <c r="AL62" s="34">
        <f t="shared" si="31"/>
        <v>276.07583799494518</v>
      </c>
      <c r="AM62" s="17">
        <f>AL62-U62</f>
        <v>36.075837994945175</v>
      </c>
    </row>
    <row r="63" spans="1:39" x14ac:dyDescent="0.2">
      <c r="A63" s="1" t="s">
        <v>11</v>
      </c>
      <c r="B63" s="3">
        <v>20</v>
      </c>
      <c r="C63" s="3">
        <v>41</v>
      </c>
      <c r="D63" s="3">
        <v>53</v>
      </c>
      <c r="E63" s="3">
        <v>76</v>
      </c>
      <c r="F63" s="3">
        <v>100</v>
      </c>
      <c r="G63" s="3">
        <v>121</v>
      </c>
      <c r="H63" s="3">
        <v>131</v>
      </c>
      <c r="I63" s="3">
        <v>156</v>
      </c>
      <c r="J63" s="3">
        <v>159</v>
      </c>
      <c r="K63" s="3">
        <v>176</v>
      </c>
      <c r="L63" s="3">
        <v>180</v>
      </c>
      <c r="M63" s="3">
        <v>187</v>
      </c>
      <c r="N63" s="3">
        <v>191</v>
      </c>
      <c r="O63" s="3">
        <v>191</v>
      </c>
      <c r="P63" s="3">
        <v>196</v>
      </c>
      <c r="Q63" s="3">
        <v>208</v>
      </c>
      <c r="R63" s="3">
        <v>210</v>
      </c>
      <c r="S63" s="3">
        <v>210</v>
      </c>
      <c r="T63" s="3">
        <v>211</v>
      </c>
      <c r="U63" s="4">
        <f>T63*$U$82</f>
        <v>214.58525958430357</v>
      </c>
      <c r="V63" s="4">
        <f t="shared" ref="V63:V81" si="47">U63*$V$82</f>
        <v>220.47671555423091</v>
      </c>
      <c r="W63" s="4">
        <f t="shared" si="46"/>
        <v>222.90231801949423</v>
      </c>
      <c r="X63" s="4">
        <f t="shared" si="45"/>
        <v>224.41372109012707</v>
      </c>
      <c r="Y63" s="4">
        <f t="shared" si="44"/>
        <v>226.76716719171677</v>
      </c>
      <c r="Z63" s="4">
        <f t="shared" si="43"/>
        <v>229.98455172297463</v>
      </c>
      <c r="AA63" s="4">
        <f t="shared" si="42"/>
        <v>231.55096546360858</v>
      </c>
      <c r="AB63" s="4">
        <f t="shared" si="41"/>
        <v>233.32216111414348</v>
      </c>
      <c r="AC63" s="4">
        <f t="shared" si="40"/>
        <v>233.32216111414348</v>
      </c>
      <c r="AD63" s="4">
        <f t="shared" si="39"/>
        <v>236.27789166810217</v>
      </c>
      <c r="AE63" s="4">
        <f t="shared" si="38"/>
        <v>237.36897251872458</v>
      </c>
      <c r="AF63" s="4">
        <f t="shared" si="37"/>
        <v>241.6535164991964</v>
      </c>
      <c r="AG63" s="4">
        <f t="shared" si="36"/>
        <v>242.9025526547058</v>
      </c>
      <c r="AH63" s="4">
        <f t="shared" si="35"/>
        <v>244.57290134314886</v>
      </c>
      <c r="AI63" s="4">
        <f t="shared" si="34"/>
        <v>246.84085567124765</v>
      </c>
      <c r="AJ63" s="4">
        <f t="shared" si="33"/>
        <v>246.84085567124765</v>
      </c>
      <c r="AK63" s="4">
        <f t="shared" si="32"/>
        <v>246.84085567124765</v>
      </c>
      <c r="AL63" s="34">
        <f t="shared" si="31"/>
        <v>246.84085567124765</v>
      </c>
      <c r="AM63" s="17">
        <f>AL63-T63</f>
        <v>35.840855671247652</v>
      </c>
    </row>
    <row r="64" spans="1:39" x14ac:dyDescent="0.2">
      <c r="A64" s="1" t="s">
        <v>10</v>
      </c>
      <c r="B64" s="3">
        <v>19</v>
      </c>
      <c r="C64" s="3">
        <v>39</v>
      </c>
      <c r="D64" s="3">
        <v>66</v>
      </c>
      <c r="E64" s="3">
        <v>77</v>
      </c>
      <c r="F64" s="3">
        <v>82</v>
      </c>
      <c r="G64" s="3">
        <v>92</v>
      </c>
      <c r="H64" s="3">
        <v>112</v>
      </c>
      <c r="I64" s="3">
        <v>121</v>
      </c>
      <c r="J64" s="3">
        <v>135</v>
      </c>
      <c r="K64" s="3">
        <v>139</v>
      </c>
      <c r="L64" s="3">
        <v>149</v>
      </c>
      <c r="M64" s="3">
        <v>151</v>
      </c>
      <c r="N64" s="3">
        <v>152</v>
      </c>
      <c r="O64" s="3">
        <v>158</v>
      </c>
      <c r="P64" s="3">
        <v>162</v>
      </c>
      <c r="Q64" s="3">
        <v>166</v>
      </c>
      <c r="R64" s="3">
        <v>168</v>
      </c>
      <c r="S64" s="3">
        <v>173</v>
      </c>
      <c r="T64" s="4">
        <f>S64*$T$82</f>
        <v>176.48471484868833</v>
      </c>
      <c r="U64" s="4">
        <f t="shared" ref="U64:U81" si="48">T64*$U$82</f>
        <v>179.48349928183688</v>
      </c>
      <c r="V64" s="4">
        <f t="shared" si="47"/>
        <v>184.41123353252991</v>
      </c>
      <c r="W64" s="4">
        <f t="shared" si="46"/>
        <v>186.44005703688191</v>
      </c>
      <c r="X64" s="4">
        <f t="shared" si="45"/>
        <v>187.70422547262632</v>
      </c>
      <c r="Y64" s="4">
        <f t="shared" si="44"/>
        <v>189.67269591883871</v>
      </c>
      <c r="Z64" s="4">
        <f t="shared" si="43"/>
        <v>192.36378213475163</v>
      </c>
      <c r="AA64" s="4">
        <f t="shared" si="42"/>
        <v>193.67396261982674</v>
      </c>
      <c r="AB64" s="4">
        <f t="shared" si="41"/>
        <v>195.15542688203476</v>
      </c>
      <c r="AC64" s="4">
        <f t="shared" si="40"/>
        <v>195.15542688203476</v>
      </c>
      <c r="AD64" s="4">
        <f t="shared" si="39"/>
        <v>197.62766036063644</v>
      </c>
      <c r="AE64" s="4">
        <f t="shared" si="38"/>
        <v>198.54026269617651</v>
      </c>
      <c r="AF64" s="4">
        <f t="shared" si="37"/>
        <v>202.1239428983103</v>
      </c>
      <c r="AG64" s="4">
        <f t="shared" si="36"/>
        <v>203.16866228096802</v>
      </c>
      <c r="AH64" s="4">
        <f t="shared" si="35"/>
        <v>204.56577608181047</v>
      </c>
      <c r="AI64" s="4">
        <f t="shared" si="34"/>
        <v>206.46273946040935</v>
      </c>
      <c r="AJ64" s="4">
        <f t="shared" si="33"/>
        <v>206.46273946040935</v>
      </c>
      <c r="AK64" s="4">
        <f t="shared" si="32"/>
        <v>206.46273946040935</v>
      </c>
      <c r="AL64" s="34">
        <f t="shared" si="31"/>
        <v>206.46273946040935</v>
      </c>
      <c r="AM64" s="17">
        <f>AL64-S64</f>
        <v>33.462739460409352</v>
      </c>
    </row>
    <row r="65" spans="1:39" x14ac:dyDescent="0.2">
      <c r="A65" s="1" t="s">
        <v>9</v>
      </c>
      <c r="B65" s="3">
        <v>12</v>
      </c>
      <c r="C65" s="3">
        <v>45</v>
      </c>
      <c r="D65" s="3">
        <v>63</v>
      </c>
      <c r="E65" s="3">
        <v>80</v>
      </c>
      <c r="F65" s="3">
        <v>90</v>
      </c>
      <c r="G65" s="3">
        <v>104</v>
      </c>
      <c r="H65" s="3">
        <v>112</v>
      </c>
      <c r="I65" s="3">
        <v>130</v>
      </c>
      <c r="J65" s="3">
        <v>142</v>
      </c>
      <c r="K65" s="3">
        <v>156</v>
      </c>
      <c r="L65" s="3">
        <v>158</v>
      </c>
      <c r="M65" s="3">
        <v>157</v>
      </c>
      <c r="N65" s="3">
        <v>157</v>
      </c>
      <c r="O65" s="3">
        <v>166</v>
      </c>
      <c r="P65" s="3">
        <v>166</v>
      </c>
      <c r="Q65" s="3">
        <v>168</v>
      </c>
      <c r="R65" s="3">
        <v>171</v>
      </c>
      <c r="S65" s="4">
        <f>R65*$S$82</f>
        <v>175.4377152800165</v>
      </c>
      <c r="T65" s="4">
        <f t="shared" ref="T65:T81" si="49">S65*$T$82</f>
        <v>178.97153268727794</v>
      </c>
      <c r="U65" s="4">
        <f t="shared" si="48"/>
        <v>182.0125725113754</v>
      </c>
      <c r="V65" s="4">
        <f t="shared" si="47"/>
        <v>187.00974267581859</v>
      </c>
      <c r="W65" s="4">
        <f t="shared" si="46"/>
        <v>189.06715400708975</v>
      </c>
      <c r="X65" s="4">
        <f t="shared" si="45"/>
        <v>190.34913563770311</v>
      </c>
      <c r="Y65" s="4">
        <f t="shared" si="44"/>
        <v>192.34534348556286</v>
      </c>
      <c r="Z65" s="4">
        <f t="shared" si="43"/>
        <v>195.07434936614845</v>
      </c>
      <c r="AA65" s="4">
        <f t="shared" si="42"/>
        <v>196.40299139450707</v>
      </c>
      <c r="AB65" s="4">
        <f t="shared" si="41"/>
        <v>197.90533073225717</v>
      </c>
      <c r="AC65" s="4">
        <f t="shared" si="40"/>
        <v>197.90533073225717</v>
      </c>
      <c r="AD65" s="4">
        <f t="shared" si="39"/>
        <v>200.41240005667709</v>
      </c>
      <c r="AE65" s="4">
        <f t="shared" si="38"/>
        <v>201.33786172549998</v>
      </c>
      <c r="AF65" s="4">
        <f t="shared" si="37"/>
        <v>204.97203899114496</v>
      </c>
      <c r="AG65" s="4">
        <f t="shared" si="36"/>
        <v>206.03147934722716</v>
      </c>
      <c r="AH65" s="4">
        <f t="shared" si="35"/>
        <v>207.44827965477617</v>
      </c>
      <c r="AI65" s="4">
        <f t="shared" si="34"/>
        <v>209.37197284039033</v>
      </c>
      <c r="AJ65" s="4">
        <f t="shared" si="33"/>
        <v>209.37197284039033</v>
      </c>
      <c r="AK65" s="4">
        <f t="shared" si="32"/>
        <v>209.37197284039033</v>
      </c>
      <c r="AL65" s="34">
        <f t="shared" si="31"/>
        <v>209.37197284039033</v>
      </c>
      <c r="AM65" s="17">
        <f>AL65-R65</f>
        <v>38.371972840390328</v>
      </c>
    </row>
    <row r="66" spans="1:39" x14ac:dyDescent="0.2">
      <c r="A66" s="2" t="s">
        <v>8</v>
      </c>
      <c r="B66" s="3">
        <v>24</v>
      </c>
      <c r="C66" s="3">
        <v>44</v>
      </c>
      <c r="D66" s="3">
        <v>56</v>
      </c>
      <c r="E66" s="3">
        <v>63</v>
      </c>
      <c r="F66" s="3">
        <v>77</v>
      </c>
      <c r="G66" s="3">
        <v>92</v>
      </c>
      <c r="H66" s="3">
        <v>113</v>
      </c>
      <c r="I66" s="3">
        <v>128</v>
      </c>
      <c r="J66" s="3">
        <v>133</v>
      </c>
      <c r="K66" s="3">
        <v>143</v>
      </c>
      <c r="L66" s="3">
        <v>147</v>
      </c>
      <c r="M66" s="3">
        <v>148</v>
      </c>
      <c r="N66" s="3">
        <v>152</v>
      </c>
      <c r="O66" s="3">
        <v>157</v>
      </c>
      <c r="P66" s="3">
        <v>160</v>
      </c>
      <c r="Q66" s="3">
        <v>163</v>
      </c>
      <c r="R66" s="4">
        <f>Q66*$R$82</f>
        <v>167.38180713374612</v>
      </c>
      <c r="S66" s="4">
        <f t="shared" ref="S66:S81" si="50">R66*$S$82</f>
        <v>171.72562469581749</v>
      </c>
      <c r="T66" s="4">
        <f t="shared" si="49"/>
        <v>175.18466998066023</v>
      </c>
      <c r="U66" s="4">
        <f t="shared" si="48"/>
        <v>178.16136437436271</v>
      </c>
      <c r="V66" s="4">
        <f t="shared" si="47"/>
        <v>183.05279930231205</v>
      </c>
      <c r="W66" s="4">
        <f t="shared" si="46"/>
        <v>185.06667782070747</v>
      </c>
      <c r="X66" s="4">
        <f t="shared" si="45"/>
        <v>186.32153397301349</v>
      </c>
      <c r="Y66" s="4">
        <f t="shared" si="44"/>
        <v>188.27550401388677</v>
      </c>
      <c r="Z66" s="4">
        <f t="shared" si="43"/>
        <v>190.94676679734312</v>
      </c>
      <c r="AA66" s="4">
        <f t="shared" si="42"/>
        <v>192.24729605898352</v>
      </c>
      <c r="AB66" s="4">
        <f t="shared" si="41"/>
        <v>193.71784736471878</v>
      </c>
      <c r="AC66" s="4">
        <f t="shared" si="40"/>
        <v>193.71784736471878</v>
      </c>
      <c r="AD66" s="4">
        <f t="shared" si="39"/>
        <v>196.17186955261928</v>
      </c>
      <c r="AE66" s="4">
        <f t="shared" si="38"/>
        <v>197.07774935706718</v>
      </c>
      <c r="AF66" s="4">
        <f t="shared" si="37"/>
        <v>200.63503098378084</v>
      </c>
      <c r="AG66" s="4">
        <f t="shared" si="36"/>
        <v>201.67205461741509</v>
      </c>
      <c r="AH66" s="4">
        <f t="shared" si="35"/>
        <v>203.05887681522327</v>
      </c>
      <c r="AI66" s="4">
        <f t="shared" si="34"/>
        <v>204.94186653322893</v>
      </c>
      <c r="AJ66" s="4">
        <f t="shared" si="33"/>
        <v>204.94186653322893</v>
      </c>
      <c r="AK66" s="4">
        <f t="shared" si="32"/>
        <v>204.94186653322893</v>
      </c>
      <c r="AL66" s="34">
        <f>AK66</f>
        <v>204.94186653322893</v>
      </c>
      <c r="AM66" s="17">
        <f>AL66-Q66</f>
        <v>41.941866533228932</v>
      </c>
    </row>
    <row r="67" spans="1:39" x14ac:dyDescent="0.2">
      <c r="A67" s="2" t="s">
        <v>7</v>
      </c>
      <c r="B67" s="3">
        <v>22</v>
      </c>
      <c r="C67" s="3">
        <v>58</v>
      </c>
      <c r="D67" s="3">
        <v>82</v>
      </c>
      <c r="E67" s="3">
        <v>92</v>
      </c>
      <c r="F67" s="3">
        <v>108</v>
      </c>
      <c r="G67" s="3">
        <v>129</v>
      </c>
      <c r="H67" s="3">
        <v>142</v>
      </c>
      <c r="I67" s="3">
        <v>154</v>
      </c>
      <c r="J67" s="3">
        <v>161</v>
      </c>
      <c r="K67" s="3">
        <v>170</v>
      </c>
      <c r="L67" s="3">
        <v>175</v>
      </c>
      <c r="M67" s="3">
        <v>183</v>
      </c>
      <c r="N67" s="3">
        <v>186</v>
      </c>
      <c r="O67" s="3">
        <v>188</v>
      </c>
      <c r="P67" s="3">
        <v>193</v>
      </c>
      <c r="Q67" s="4">
        <f>P67*$Q$82</f>
        <v>198.64760003461663</v>
      </c>
      <c r="R67" s="4">
        <f t="shared" ref="R67:R81" si="51">Q67*$R$82</f>
        <v>203.98769494831743</v>
      </c>
      <c r="S67" s="4">
        <f t="shared" si="50"/>
        <v>209.28149208754255</v>
      </c>
      <c r="T67" s="4">
        <f t="shared" si="49"/>
        <v>213.49701996634664</v>
      </c>
      <c r="U67" s="4">
        <f t="shared" si="48"/>
        <v>217.12470829361962</v>
      </c>
      <c r="V67" s="4">
        <f t="shared" si="47"/>
        <v>223.08588503694867</v>
      </c>
      <c r="W67" s="4">
        <f t="shared" si="46"/>
        <v>225.54019261020338</v>
      </c>
      <c r="X67" s="4">
        <f t="shared" si="45"/>
        <v>227.06948195403322</v>
      </c>
      <c r="Y67" s="4">
        <f t="shared" si="44"/>
        <v>229.45077924948731</v>
      </c>
      <c r="Z67" s="4">
        <f t="shared" si="43"/>
        <v>232.70623901019525</v>
      </c>
      <c r="AA67" s="4">
        <f t="shared" si="42"/>
        <v>234.29119003227905</v>
      </c>
      <c r="AB67" s="4">
        <f t="shared" si="41"/>
        <v>236.08334639799733</v>
      </c>
      <c r="AC67" s="4">
        <f t="shared" si="40"/>
        <v>236.08334639799733</v>
      </c>
      <c r="AD67" s="4">
        <f t="shared" si="39"/>
        <v>239.07405571123741</v>
      </c>
      <c r="AE67" s="4">
        <f t="shared" si="38"/>
        <v>240.17804865033801</v>
      </c>
      <c r="AF67" s="4">
        <f t="shared" si="37"/>
        <v>244.51329685766257</v>
      </c>
      <c r="AG67" s="4">
        <f t="shared" si="36"/>
        <v>245.77711437913877</v>
      </c>
      <c r="AH67" s="4">
        <f t="shared" si="35"/>
        <v>247.4672303378463</v>
      </c>
      <c r="AI67" s="4">
        <f t="shared" si="34"/>
        <v>249.76202413153763</v>
      </c>
      <c r="AJ67" s="4">
        <f t="shared" si="33"/>
        <v>249.76202413153763</v>
      </c>
      <c r="AK67" s="4">
        <f t="shared" si="32"/>
        <v>249.76202413153763</v>
      </c>
      <c r="AL67" s="34">
        <f t="shared" si="31"/>
        <v>249.76202413153763</v>
      </c>
      <c r="AM67" s="17">
        <f>AL67-P67</f>
        <v>56.762024131537629</v>
      </c>
    </row>
    <row r="68" spans="1:39" x14ac:dyDescent="0.2">
      <c r="A68" s="2" t="s">
        <v>6</v>
      </c>
      <c r="B68" s="3">
        <v>20</v>
      </c>
      <c r="C68" s="3">
        <v>59</v>
      </c>
      <c r="D68" s="3">
        <v>71</v>
      </c>
      <c r="E68" s="3">
        <v>84</v>
      </c>
      <c r="F68" s="3">
        <v>97</v>
      </c>
      <c r="G68" s="3">
        <v>104</v>
      </c>
      <c r="H68" s="3">
        <v>112</v>
      </c>
      <c r="I68" s="3">
        <v>117</v>
      </c>
      <c r="J68" s="3">
        <v>122</v>
      </c>
      <c r="K68" s="3">
        <v>127</v>
      </c>
      <c r="L68" s="3">
        <v>136</v>
      </c>
      <c r="M68" s="3">
        <v>140</v>
      </c>
      <c r="N68" s="3">
        <v>146</v>
      </c>
      <c r="O68" s="3">
        <v>153</v>
      </c>
      <c r="P68" s="4">
        <f>O68*$P$82</f>
        <v>158.08789308115908</v>
      </c>
      <c r="Q68" s="4">
        <f t="shared" ref="Q68:Q81" si="52">P68*$Q$82</f>
        <v>162.71388888653539</v>
      </c>
      <c r="R68" s="4">
        <f t="shared" si="51"/>
        <v>167.088004709128</v>
      </c>
      <c r="S68" s="4">
        <f t="shared" si="50"/>
        <v>171.42419764249155</v>
      </c>
      <c r="T68" s="4">
        <f t="shared" si="49"/>
        <v>174.87717132427926</v>
      </c>
      <c r="U68" s="4">
        <f t="shared" si="48"/>
        <v>177.84864077719999</v>
      </c>
      <c r="V68" s="4">
        <f t="shared" si="47"/>
        <v>182.7314898530409</v>
      </c>
      <c r="W68" s="4">
        <f t="shared" si="46"/>
        <v>184.74183344490083</v>
      </c>
      <c r="X68" s="4">
        <f t="shared" si="45"/>
        <v>185.99448696965487</v>
      </c>
      <c r="Y68" s="4">
        <f t="shared" si="44"/>
        <v>187.94502724031912</v>
      </c>
      <c r="Z68" s="4">
        <f t="shared" si="43"/>
        <v>190.61160120187773</v>
      </c>
      <c r="AA68" s="4">
        <f t="shared" si="42"/>
        <v>191.90984766673813</v>
      </c>
      <c r="AB68" s="4">
        <f t="shared" si="41"/>
        <v>193.37781773890597</v>
      </c>
      <c r="AC68" s="4">
        <f t="shared" si="40"/>
        <v>193.37781773890597</v>
      </c>
      <c r="AD68" s="4">
        <f t="shared" si="39"/>
        <v>195.82753242361233</v>
      </c>
      <c r="AE68" s="4">
        <f t="shared" si="38"/>
        <v>196.73182215272575</v>
      </c>
      <c r="AF68" s="4">
        <f t="shared" si="37"/>
        <v>200.28285974381285</v>
      </c>
      <c r="AG68" s="4">
        <f t="shared" si="36"/>
        <v>201.31806310759123</v>
      </c>
      <c r="AH68" s="4">
        <f t="shared" si="35"/>
        <v>202.70245104010377</v>
      </c>
      <c r="AI68" s="4">
        <f t="shared" si="34"/>
        <v>204.58213557844772</v>
      </c>
      <c r="AJ68" s="4">
        <f t="shared" si="33"/>
        <v>204.58213557844772</v>
      </c>
      <c r="AK68" s="4">
        <f t="shared" si="32"/>
        <v>204.58213557844772</v>
      </c>
      <c r="AL68" s="34">
        <f t="shared" si="31"/>
        <v>204.58213557844772</v>
      </c>
      <c r="AM68" s="17">
        <f>AL68-O68</f>
        <v>51.582135578447719</v>
      </c>
    </row>
    <row r="69" spans="1:39" x14ac:dyDescent="0.2">
      <c r="A69" s="2" t="s">
        <v>5</v>
      </c>
      <c r="B69" s="3">
        <v>19</v>
      </c>
      <c r="C69" s="3">
        <v>53</v>
      </c>
      <c r="D69" s="3">
        <v>73</v>
      </c>
      <c r="E69" s="3">
        <v>84</v>
      </c>
      <c r="F69" s="3">
        <v>91</v>
      </c>
      <c r="G69" s="3">
        <v>103</v>
      </c>
      <c r="H69" s="3">
        <v>117</v>
      </c>
      <c r="I69" s="3">
        <v>128</v>
      </c>
      <c r="J69" s="3">
        <v>134</v>
      </c>
      <c r="K69" s="3">
        <v>142</v>
      </c>
      <c r="L69" s="3">
        <v>148</v>
      </c>
      <c r="M69" s="3">
        <v>151</v>
      </c>
      <c r="N69" s="3">
        <v>154</v>
      </c>
      <c r="O69" s="4">
        <f>N69*$O$82</f>
        <v>159.55548011139183</v>
      </c>
      <c r="P69" s="4">
        <f t="shared" ref="P69:P81" si="53">O69*$P$82</f>
        <v>164.86137045988704</v>
      </c>
      <c r="Q69" s="4">
        <f t="shared" si="52"/>
        <v>169.68557295478965</v>
      </c>
      <c r="R69" s="4">
        <f t="shared" si="51"/>
        <v>174.2471033478393</v>
      </c>
      <c r="S69" s="4">
        <f t="shared" si="50"/>
        <v>178.76908599711021</v>
      </c>
      <c r="T69" s="4">
        <f t="shared" si="49"/>
        <v>182.37000673965687</v>
      </c>
      <c r="U69" s="4">
        <f t="shared" si="48"/>
        <v>185.46879259061831</v>
      </c>
      <c r="V69" s="4">
        <f t="shared" si="47"/>
        <v>190.56085356190761</v>
      </c>
      <c r="W69" s="4">
        <f t="shared" si="46"/>
        <v>192.65733288862705</v>
      </c>
      <c r="X69" s="4">
        <f t="shared" si="45"/>
        <v>193.96365795108036</v>
      </c>
      <c r="Y69" s="4">
        <f t="shared" si="44"/>
        <v>195.99777160704403</v>
      </c>
      <c r="Z69" s="4">
        <f t="shared" si="43"/>
        <v>198.77859833050169</v>
      </c>
      <c r="AA69" s="4">
        <f t="shared" si="42"/>
        <v>200.13246982072209</v>
      </c>
      <c r="AB69" s="4">
        <f t="shared" si="41"/>
        <v>201.66333694264296</v>
      </c>
      <c r="AC69" s="4">
        <f t="shared" si="40"/>
        <v>201.66333694264296</v>
      </c>
      <c r="AD69" s="4">
        <f t="shared" si="39"/>
        <v>204.21801277698444</v>
      </c>
      <c r="AE69" s="4">
        <f t="shared" si="38"/>
        <v>205.16104795272622</v>
      </c>
      <c r="AF69" s="4">
        <f t="shared" si="37"/>
        <v>208.86423427782103</v>
      </c>
      <c r="AG69" s="4">
        <f t="shared" si="36"/>
        <v>209.94379224985101</v>
      </c>
      <c r="AH69" s="4">
        <f t="shared" si="35"/>
        <v>211.38749604875593</v>
      </c>
      <c r="AI69" s="4">
        <f t="shared" si="34"/>
        <v>213.34771806819012</v>
      </c>
      <c r="AJ69" s="4">
        <f t="shared" si="33"/>
        <v>213.34771806819012</v>
      </c>
      <c r="AK69" s="4">
        <f t="shared" si="32"/>
        <v>213.34771806819012</v>
      </c>
      <c r="AL69" s="34">
        <f t="shared" si="31"/>
        <v>213.34771806819012</v>
      </c>
      <c r="AM69" s="17">
        <f>AL69-N69</f>
        <v>59.347718068190119</v>
      </c>
    </row>
    <row r="70" spans="1:39" x14ac:dyDescent="0.2">
      <c r="A70" s="1" t="s">
        <v>4</v>
      </c>
      <c r="B70" s="3">
        <v>17</v>
      </c>
      <c r="C70" s="3">
        <v>48</v>
      </c>
      <c r="D70" s="3">
        <v>77</v>
      </c>
      <c r="E70" s="3">
        <v>81</v>
      </c>
      <c r="F70" s="3">
        <v>98</v>
      </c>
      <c r="G70" s="3">
        <v>110</v>
      </c>
      <c r="H70" s="3">
        <v>121</v>
      </c>
      <c r="I70" s="3">
        <v>128</v>
      </c>
      <c r="J70" s="3">
        <v>142</v>
      </c>
      <c r="K70" s="3">
        <v>150</v>
      </c>
      <c r="L70" s="3">
        <v>157</v>
      </c>
      <c r="M70" s="3">
        <v>160</v>
      </c>
      <c r="N70" s="4">
        <f>M70*$N$82</f>
        <v>166.52568739706194</v>
      </c>
      <c r="O70" s="4">
        <f t="shared" ref="O70:O81" si="54">N70*$O$82</f>
        <v>172.53302599686864</v>
      </c>
      <c r="P70" s="4">
        <f t="shared" si="53"/>
        <v>178.27047429256086</v>
      </c>
      <c r="Q70" s="4">
        <f t="shared" si="52"/>
        <v>183.4870563484458</v>
      </c>
      <c r="R70" s="4">
        <f t="shared" si="51"/>
        <v>188.419601700947</v>
      </c>
      <c r="S70" s="4">
        <f t="shared" si="50"/>
        <v>193.30938266891729</v>
      </c>
      <c r="T70" s="4">
        <f t="shared" si="49"/>
        <v>197.20318657745574</v>
      </c>
      <c r="U70" s="4">
        <f t="shared" si="48"/>
        <v>200.55401413542745</v>
      </c>
      <c r="V70" s="4">
        <f t="shared" si="47"/>
        <v>206.06024110628266</v>
      </c>
      <c r="W70" s="4">
        <f t="shared" si="46"/>
        <v>208.32723890495592</v>
      </c>
      <c r="X70" s="4">
        <f t="shared" si="45"/>
        <v>209.73981474254714</v>
      </c>
      <c r="Y70" s="4">
        <f t="shared" si="44"/>
        <v>211.93937431919065</v>
      </c>
      <c r="Z70" s="4">
        <f t="shared" si="43"/>
        <v>214.94638134293029</v>
      </c>
      <c r="AA70" s="4">
        <f t="shared" si="42"/>
        <v>216.41037082706168</v>
      </c>
      <c r="AB70" s="4">
        <f t="shared" si="41"/>
        <v>218.06575199453854</v>
      </c>
      <c r="AC70" s="4">
        <f t="shared" si="40"/>
        <v>218.06575199453854</v>
      </c>
      <c r="AD70" s="4">
        <f t="shared" si="39"/>
        <v>220.82821400356698</v>
      </c>
      <c r="AE70" s="4">
        <f t="shared" si="38"/>
        <v>221.84795154174887</v>
      </c>
      <c r="AF70" s="4">
        <f t="shared" si="37"/>
        <v>225.8523388686697</v>
      </c>
      <c r="AG70" s="4">
        <f t="shared" si="36"/>
        <v>227.0197033711195</v>
      </c>
      <c r="AH70" s="4">
        <f t="shared" si="35"/>
        <v>228.58083173157661</v>
      </c>
      <c r="AI70" s="4">
        <f t="shared" si="34"/>
        <v>230.70048964870085</v>
      </c>
      <c r="AJ70" s="4">
        <f t="shared" si="33"/>
        <v>230.70048964870085</v>
      </c>
      <c r="AK70" s="4">
        <f t="shared" si="32"/>
        <v>230.70048964870085</v>
      </c>
      <c r="AL70" s="34">
        <f t="shared" si="31"/>
        <v>230.70048964870085</v>
      </c>
      <c r="AM70" s="17">
        <f>AL70-M70</f>
        <v>70.700489648700852</v>
      </c>
    </row>
    <row r="71" spans="1:39" x14ac:dyDescent="0.2">
      <c r="A71" s="1" t="s">
        <v>3</v>
      </c>
      <c r="B71" s="3">
        <v>23</v>
      </c>
      <c r="C71" s="3">
        <v>73</v>
      </c>
      <c r="D71" s="3">
        <v>77</v>
      </c>
      <c r="E71" s="3">
        <v>92</v>
      </c>
      <c r="F71" s="3">
        <v>105</v>
      </c>
      <c r="G71" s="3">
        <v>120</v>
      </c>
      <c r="H71" s="3">
        <v>129</v>
      </c>
      <c r="I71" s="3">
        <v>155</v>
      </c>
      <c r="J71" s="3">
        <v>168</v>
      </c>
      <c r="K71" s="3">
        <v>178</v>
      </c>
      <c r="L71" s="3">
        <v>180</v>
      </c>
      <c r="M71" s="4">
        <f>L71*$M$82</f>
        <v>187.20628902275266</v>
      </c>
      <c r="N71" s="4">
        <f t="shared" ref="N71:N81" si="55">M71*$N$82</f>
        <v>194.84159977854335</v>
      </c>
      <c r="O71" s="4">
        <f t="shared" si="54"/>
        <v>201.87042206712431</v>
      </c>
      <c r="P71" s="4">
        <f t="shared" si="53"/>
        <v>208.58346209147717</v>
      </c>
      <c r="Q71" s="4">
        <f t="shared" si="52"/>
        <v>214.6870681418828</v>
      </c>
      <c r="R71" s="4">
        <f t="shared" si="51"/>
        <v>220.45834008487139</v>
      </c>
      <c r="S71" s="4">
        <f t="shared" si="50"/>
        <v>226.17957601704515</v>
      </c>
      <c r="T71" s="4">
        <f t="shared" si="49"/>
        <v>230.73547964141872</v>
      </c>
      <c r="U71" s="4">
        <f t="shared" si="48"/>
        <v>234.65607959318783</v>
      </c>
      <c r="V71" s="4">
        <f t="shared" si="47"/>
        <v>241.0985815790053</v>
      </c>
      <c r="W71" s="4">
        <f t="shared" si="46"/>
        <v>243.75105811095762</v>
      </c>
      <c r="X71" s="4">
        <f t="shared" si="45"/>
        <v>245.40382736419926</v>
      </c>
      <c r="Y71" s="4">
        <f t="shared" si="44"/>
        <v>247.97739852562356</v>
      </c>
      <c r="Z71" s="4">
        <f t="shared" si="43"/>
        <v>251.49571493799638</v>
      </c>
      <c r="AA71" s="4">
        <f t="shared" si="42"/>
        <v>253.20864017857497</v>
      </c>
      <c r="AB71" s="4">
        <f t="shared" si="41"/>
        <v>255.1455012115843</v>
      </c>
      <c r="AC71" s="4">
        <f t="shared" si="40"/>
        <v>255.1455012115843</v>
      </c>
      <c r="AD71" s="4">
        <f t="shared" si="39"/>
        <v>258.37769034456278</v>
      </c>
      <c r="AE71" s="4">
        <f t="shared" si="38"/>
        <v>259.57082334643923</v>
      </c>
      <c r="AF71" s="4">
        <f t="shared" si="37"/>
        <v>264.25611391695543</v>
      </c>
      <c r="AG71" s="4">
        <f t="shared" si="36"/>
        <v>265.62197626970868</v>
      </c>
      <c r="AH71" s="4">
        <f t="shared" si="35"/>
        <v>267.44855781376708</v>
      </c>
      <c r="AI71" s="4">
        <f t="shared" si="34"/>
        <v>269.92864089290788</v>
      </c>
      <c r="AJ71" s="4">
        <f t="shared" si="33"/>
        <v>269.92864089290788</v>
      </c>
      <c r="AK71" s="4">
        <f t="shared" si="32"/>
        <v>269.92864089290788</v>
      </c>
      <c r="AL71" s="34">
        <f t="shared" si="31"/>
        <v>269.92864089290788</v>
      </c>
      <c r="AM71" s="17">
        <f>AL71-L71</f>
        <v>89.928640892907879</v>
      </c>
    </row>
    <row r="72" spans="1:39" x14ac:dyDescent="0.2">
      <c r="A72" s="1" t="s">
        <v>2</v>
      </c>
      <c r="B72" s="3">
        <v>18</v>
      </c>
      <c r="C72" s="3">
        <v>49</v>
      </c>
      <c r="D72" s="3">
        <v>61</v>
      </c>
      <c r="E72" s="3">
        <v>74</v>
      </c>
      <c r="F72" s="3">
        <v>83</v>
      </c>
      <c r="G72" s="3">
        <v>97</v>
      </c>
      <c r="H72" s="3">
        <v>105</v>
      </c>
      <c r="I72" s="3">
        <v>109</v>
      </c>
      <c r="J72" s="3">
        <v>119</v>
      </c>
      <c r="K72" s="3">
        <v>120</v>
      </c>
      <c r="L72" s="4">
        <f>K72*$L$82</f>
        <v>126.22055176453043</v>
      </c>
      <c r="M72" s="4">
        <f t="shared" ref="M72:M81" si="56">L72*$M$82</f>
        <v>131.27378385689997</v>
      </c>
      <c r="N72" s="4">
        <f t="shared" si="55"/>
        <v>136.6278568373975</v>
      </c>
      <c r="O72" s="4">
        <f t="shared" si="54"/>
        <v>141.55664476806149</v>
      </c>
      <c r="P72" s="4">
        <f t="shared" si="53"/>
        <v>146.26399818967923</v>
      </c>
      <c r="Q72" s="4">
        <f t="shared" si="52"/>
        <v>150.54400109765436</v>
      </c>
      <c r="R72" s="4">
        <f t="shared" si="51"/>
        <v>154.59096292558311</v>
      </c>
      <c r="S72" s="4">
        <f t="shared" si="50"/>
        <v>158.60283823743882</v>
      </c>
      <c r="T72" s="4">
        <f t="shared" si="49"/>
        <v>161.79755306663023</v>
      </c>
      <c r="U72" s="4">
        <f t="shared" si="48"/>
        <v>164.54677689529848</v>
      </c>
      <c r="V72" s="4">
        <f t="shared" si="47"/>
        <v>169.06442220304271</v>
      </c>
      <c r="W72" s="4">
        <f t="shared" si="46"/>
        <v>170.9244058219621</v>
      </c>
      <c r="X72" s="4">
        <f t="shared" si="45"/>
        <v>172.08336941687105</v>
      </c>
      <c r="Y72" s="4">
        <f t="shared" si="44"/>
        <v>173.88802259465027</v>
      </c>
      <c r="Z72" s="4">
        <f t="shared" si="43"/>
        <v>176.35515503271637</v>
      </c>
      <c r="AA72" s="4">
        <f t="shared" si="42"/>
        <v>177.55630152714537</v>
      </c>
      <c r="AB72" s="4">
        <f t="shared" si="41"/>
        <v>178.91447746202124</v>
      </c>
      <c r="AC72" s="4">
        <f t="shared" si="40"/>
        <v>178.91447746202124</v>
      </c>
      <c r="AD72" s="4">
        <f t="shared" si="39"/>
        <v>181.18097021630933</v>
      </c>
      <c r="AE72" s="4">
        <f t="shared" si="38"/>
        <v>182.01762524867218</v>
      </c>
      <c r="AF72" s="4">
        <f t="shared" si="37"/>
        <v>185.30306947638167</v>
      </c>
      <c r="AG72" s="4">
        <f t="shared" si="36"/>
        <v>186.26084669748676</v>
      </c>
      <c r="AH72" s="4">
        <f t="shared" si="35"/>
        <v>187.54169186600876</v>
      </c>
      <c r="AI72" s="4">
        <f t="shared" si="34"/>
        <v>189.28078883640336</v>
      </c>
      <c r="AJ72" s="4">
        <f t="shared" si="33"/>
        <v>189.28078883640336</v>
      </c>
      <c r="AK72" s="4">
        <f t="shared" si="32"/>
        <v>189.28078883640336</v>
      </c>
      <c r="AL72" s="34">
        <f t="shared" si="31"/>
        <v>189.28078883640336</v>
      </c>
      <c r="AM72" s="17">
        <f>AL72-K72</f>
        <v>69.28078883640336</v>
      </c>
    </row>
    <row r="73" spans="1:39" x14ac:dyDescent="0.2">
      <c r="A73" s="1" t="s">
        <v>1</v>
      </c>
      <c r="B73" s="3">
        <v>36</v>
      </c>
      <c r="C73" s="3">
        <v>58</v>
      </c>
      <c r="D73" s="3">
        <v>88</v>
      </c>
      <c r="E73" s="3">
        <v>98</v>
      </c>
      <c r="F73" s="3">
        <v>103</v>
      </c>
      <c r="G73" s="3">
        <v>135</v>
      </c>
      <c r="H73" s="3">
        <v>150</v>
      </c>
      <c r="I73" s="3">
        <v>158</v>
      </c>
      <c r="J73" s="3">
        <v>168</v>
      </c>
      <c r="K73" s="4">
        <f>J73*$K$82</f>
        <v>178.40816867544032</v>
      </c>
      <c r="L73" s="4">
        <f t="shared" ref="L73:L81" si="57">K73*$L$82</f>
        <v>187.65647907927908</v>
      </c>
      <c r="M73" s="4">
        <f t="shared" si="56"/>
        <v>195.16929477504254</v>
      </c>
      <c r="N73" s="4">
        <f t="shared" si="55"/>
        <v>203.12938107008605</v>
      </c>
      <c r="O73" s="4">
        <f t="shared" si="54"/>
        <v>210.45718130758084</v>
      </c>
      <c r="P73" s="4">
        <f t="shared" si="53"/>
        <v>217.45576716807159</v>
      </c>
      <c r="Q73" s="4">
        <f t="shared" si="52"/>
        <v>223.81899617421661</v>
      </c>
      <c r="R73" s="4">
        <f t="shared" si="51"/>
        <v>229.83575491105145</v>
      </c>
      <c r="S73" s="4">
        <f t="shared" si="50"/>
        <v>235.80034930557136</v>
      </c>
      <c r="T73" s="4">
        <f t="shared" si="49"/>
        <v>240.55004282320732</v>
      </c>
      <c r="U73" s="4">
        <f t="shared" si="48"/>
        <v>244.63740939447055</v>
      </c>
      <c r="V73" s="4">
        <f t="shared" si="47"/>
        <v>251.35394961180259</v>
      </c>
      <c r="W73" s="4">
        <f t="shared" si="46"/>
        <v>254.11925187195033</v>
      </c>
      <c r="X73" s="4">
        <f t="shared" si="45"/>
        <v>255.84232330969374</v>
      </c>
      <c r="Y73" s="4">
        <f t="shared" si="44"/>
        <v>258.52536388087623</v>
      </c>
      <c r="Z73" s="4">
        <f t="shared" si="43"/>
        <v>262.19333538216915</v>
      </c>
      <c r="AA73" s="4">
        <f t="shared" si="42"/>
        <v>263.97912160201918</v>
      </c>
      <c r="AB73" s="4">
        <f t="shared" si="41"/>
        <v>265.99836894602134</v>
      </c>
      <c r="AC73" s="4">
        <f t="shared" si="40"/>
        <v>265.99836894602134</v>
      </c>
      <c r="AD73" s="4">
        <f t="shared" si="39"/>
        <v>269.36804245942716</v>
      </c>
      <c r="AE73" s="4">
        <f t="shared" si="38"/>
        <v>270.61192656056841</v>
      </c>
      <c r="AF73" s="4">
        <f t="shared" si="37"/>
        <v>275.49651062682631</v>
      </c>
      <c r="AG73" s="4">
        <f t="shared" si="36"/>
        <v>276.9204712936297</v>
      </c>
      <c r="AH73" s="4">
        <f t="shared" si="35"/>
        <v>278.82474830090302</v>
      </c>
      <c r="AI73" s="4">
        <f t="shared" si="34"/>
        <v>281.41032418121222</v>
      </c>
      <c r="AJ73" s="4">
        <f t="shared" si="33"/>
        <v>281.41032418121222</v>
      </c>
      <c r="AK73" s="4">
        <f t="shared" si="32"/>
        <v>281.41032418121222</v>
      </c>
      <c r="AL73" s="34">
        <f t="shared" si="31"/>
        <v>281.41032418121222</v>
      </c>
      <c r="AM73" s="17">
        <f>AL73-J73</f>
        <v>113.41032418121222</v>
      </c>
    </row>
    <row r="74" spans="1:39" x14ac:dyDescent="0.2">
      <c r="A74" s="2" t="s">
        <v>24</v>
      </c>
      <c r="B74" s="3">
        <v>26</v>
      </c>
      <c r="C74" s="3">
        <v>56</v>
      </c>
      <c r="D74" s="3">
        <v>80</v>
      </c>
      <c r="E74" s="3">
        <v>92</v>
      </c>
      <c r="F74" s="3">
        <v>111</v>
      </c>
      <c r="G74" s="3">
        <v>124</v>
      </c>
      <c r="H74" s="3">
        <v>135</v>
      </c>
      <c r="I74" s="3">
        <v>151</v>
      </c>
      <c r="J74" s="4">
        <f>I74*$J$82</f>
        <v>161.63114649457276</v>
      </c>
      <c r="K74" s="4">
        <f t="shared" ref="K74:K81" si="58">J74*$K$82</f>
        <v>171.64474313695561</v>
      </c>
      <c r="L74" s="4">
        <f t="shared" si="57"/>
        <v>180.54245155189693</v>
      </c>
      <c r="M74" s="4">
        <f t="shared" si="56"/>
        <v>187.77045758944854</v>
      </c>
      <c r="N74" s="4">
        <f t="shared" si="55"/>
        <v>195.42877826839864</v>
      </c>
      <c r="O74" s="4">
        <f t="shared" si="54"/>
        <v>202.47878275452652</v>
      </c>
      <c r="P74" s="4">
        <f t="shared" si="53"/>
        <v>209.21205332876357</v>
      </c>
      <c r="Q74" s="4">
        <f t="shared" si="52"/>
        <v>215.33405332680368</v>
      </c>
      <c r="R74" s="4">
        <f t="shared" si="51"/>
        <v>221.12271768880279</v>
      </c>
      <c r="S74" s="4">
        <f t="shared" si="50"/>
        <v>226.86119525047752</v>
      </c>
      <c r="T74" s="4">
        <f t="shared" si="49"/>
        <v>231.43082863591405</v>
      </c>
      <c r="U74" s="4">
        <f t="shared" si="48"/>
        <v>235.36324378506205</v>
      </c>
      <c r="V74" s="4">
        <f t="shared" si="47"/>
        <v>241.82516102199233</v>
      </c>
      <c r="W74" s="4">
        <f t="shared" si="46"/>
        <v>244.48563110956204</v>
      </c>
      <c r="X74" s="4">
        <f t="shared" si="45"/>
        <v>246.14338118083893</v>
      </c>
      <c r="Y74" s="4">
        <f t="shared" si="44"/>
        <v>248.72470810709896</v>
      </c>
      <c r="Z74" s="4">
        <f t="shared" si="43"/>
        <v>252.2536273872382</v>
      </c>
      <c r="AA74" s="4">
        <f t="shared" si="42"/>
        <v>253.97171473312252</v>
      </c>
      <c r="AB74" s="4">
        <f t="shared" si="41"/>
        <v>255.91441272876054</v>
      </c>
      <c r="AC74" s="4">
        <f t="shared" si="40"/>
        <v>255.91441272876054</v>
      </c>
      <c r="AD74" s="4">
        <f t="shared" si="39"/>
        <v>259.15634245069015</v>
      </c>
      <c r="AE74" s="4">
        <f t="shared" si="38"/>
        <v>260.35307110172482</v>
      </c>
      <c r="AF74" s="4">
        <f t="shared" si="37"/>
        <v>265.05248135635804</v>
      </c>
      <c r="AG74" s="4">
        <f t="shared" si="36"/>
        <v>266.42245989884981</v>
      </c>
      <c r="AH74" s="4">
        <f t="shared" si="35"/>
        <v>268.25454606509288</v>
      </c>
      <c r="AI74" s="4">
        <f t="shared" si="34"/>
        <v>270.74210317153984</v>
      </c>
      <c r="AJ74" s="4">
        <f t="shared" si="33"/>
        <v>270.74210317153984</v>
      </c>
      <c r="AK74" s="4">
        <f t="shared" si="32"/>
        <v>270.74210317153984</v>
      </c>
      <c r="AL74" s="34">
        <f t="shared" si="31"/>
        <v>270.74210317153984</v>
      </c>
      <c r="AM74" s="17">
        <f>AL74-I74</f>
        <v>119.74210317153984</v>
      </c>
    </row>
    <row r="75" spans="1:39" x14ac:dyDescent="0.2">
      <c r="A75" s="2" t="s">
        <v>23</v>
      </c>
      <c r="B75" s="3">
        <v>19</v>
      </c>
      <c r="C75" s="3">
        <v>53</v>
      </c>
      <c r="D75" s="3">
        <v>59</v>
      </c>
      <c r="E75" s="3">
        <v>98</v>
      </c>
      <c r="F75" s="3">
        <v>107</v>
      </c>
      <c r="G75" s="3">
        <v>111</v>
      </c>
      <c r="H75" s="3">
        <v>116</v>
      </c>
      <c r="I75" s="4">
        <f>H75*$I$82</f>
        <v>127.87198395252661</v>
      </c>
      <c r="J75" s="4">
        <f t="shared" ref="J75:J81" si="59">I75*$J$82</f>
        <v>136.87480378001646</v>
      </c>
      <c r="K75" s="4">
        <f t="shared" si="58"/>
        <v>145.35466119168436</v>
      </c>
      <c r="L75" s="4">
        <f t="shared" si="57"/>
        <v>152.88954614300647</v>
      </c>
      <c r="M75" s="4">
        <f t="shared" si="56"/>
        <v>159.01046979891748</v>
      </c>
      <c r="N75" s="4">
        <f t="shared" si="55"/>
        <v>165.49579866621556</v>
      </c>
      <c r="O75" s="4">
        <f t="shared" si="54"/>
        <v>171.46598449744329</v>
      </c>
      <c r="P75" s="4">
        <f t="shared" si="53"/>
        <v>177.16794917834966</v>
      </c>
      <c r="Q75" s="4">
        <f t="shared" si="52"/>
        <v>182.35226894991757</v>
      </c>
      <c r="R75" s="4">
        <f t="shared" si="51"/>
        <v>187.25430866120308</v>
      </c>
      <c r="S75" s="4">
        <f t="shared" si="50"/>
        <v>192.11384846702035</v>
      </c>
      <c r="T75" s="4">
        <f t="shared" si="49"/>
        <v>195.98357089703009</v>
      </c>
      <c r="U75" s="4">
        <f t="shared" si="48"/>
        <v>199.31367504833159</v>
      </c>
      <c r="V75" s="4">
        <f t="shared" si="47"/>
        <v>204.7858484074263</v>
      </c>
      <c r="W75" s="4">
        <f t="shared" si="46"/>
        <v>207.03882581367722</v>
      </c>
      <c r="X75" s="4">
        <f t="shared" si="45"/>
        <v>208.44266548593961</v>
      </c>
      <c r="Y75" s="4">
        <f t="shared" si="44"/>
        <v>210.62862174614455</v>
      </c>
      <c r="Z75" s="4">
        <f t="shared" si="43"/>
        <v>213.61703174322884</v>
      </c>
      <c r="AA75" s="4">
        <f t="shared" si="42"/>
        <v>215.07196709105639</v>
      </c>
      <c r="AB75" s="4">
        <f t="shared" si="41"/>
        <v>216.71711044816124</v>
      </c>
      <c r="AC75" s="4">
        <f t="shared" si="40"/>
        <v>216.71711044816124</v>
      </c>
      <c r="AD75" s="4">
        <f t="shared" si="39"/>
        <v>219.46248783476921</v>
      </c>
      <c r="AE75" s="4">
        <f t="shared" si="38"/>
        <v>220.47591874113104</v>
      </c>
      <c r="AF75" s="4">
        <f t="shared" si="37"/>
        <v>224.45554067932176</v>
      </c>
      <c r="AG75" s="4">
        <f t="shared" si="36"/>
        <v>225.61568554157878</v>
      </c>
      <c r="AH75" s="4">
        <f t="shared" si="35"/>
        <v>227.16715900415812</v>
      </c>
      <c r="AI75" s="4">
        <f t="shared" si="34"/>
        <v>229.27370776175138</v>
      </c>
      <c r="AJ75" s="4">
        <f t="shared" si="33"/>
        <v>229.27370776175138</v>
      </c>
      <c r="AK75" s="4">
        <f t="shared" si="32"/>
        <v>229.27370776175138</v>
      </c>
      <c r="AL75" s="34">
        <f t="shared" si="31"/>
        <v>229.27370776175138</v>
      </c>
      <c r="AM75" s="17">
        <f>AL75-H75</f>
        <v>113.27370776175138</v>
      </c>
    </row>
    <row r="76" spans="1:39" x14ac:dyDescent="0.2">
      <c r="A76" s="2" t="s">
        <v>22</v>
      </c>
      <c r="B76" s="3">
        <v>24</v>
      </c>
      <c r="C76" s="3">
        <v>45</v>
      </c>
      <c r="D76" s="3">
        <v>59</v>
      </c>
      <c r="E76" s="3">
        <v>68</v>
      </c>
      <c r="F76" s="3">
        <v>73</v>
      </c>
      <c r="G76" s="3">
        <v>79</v>
      </c>
      <c r="H76" s="4">
        <f t="shared" ref="H76:H81" si="60">G76*$H$82</f>
        <v>86.466881755157601</v>
      </c>
      <c r="I76" s="4">
        <f t="shared" ref="I76:I81" si="61">H76*$I$82</f>
        <v>95.316307898452834</v>
      </c>
      <c r="J76" s="4">
        <f t="shared" si="59"/>
        <v>102.02704718713001</v>
      </c>
      <c r="K76" s="4">
        <f t="shared" si="58"/>
        <v>108.34796811915834</v>
      </c>
      <c r="L76" s="4">
        <f t="shared" si="57"/>
        <v>113.96450265471597</v>
      </c>
      <c r="M76" s="4">
        <f t="shared" si="56"/>
        <v>118.52706456840566</v>
      </c>
      <c r="N76" s="4">
        <f t="shared" si="55"/>
        <v>123.36125564006061</v>
      </c>
      <c r="O76" s="4">
        <f t="shared" si="54"/>
        <v>127.81145695320788</v>
      </c>
      <c r="P76" s="4">
        <f t="shared" si="53"/>
        <v>132.06172510696663</v>
      </c>
      <c r="Q76" s="4">
        <f t="shared" si="52"/>
        <v>135.92613859549326</v>
      </c>
      <c r="R76" s="4">
        <f t="shared" si="51"/>
        <v>139.58013935475887</v>
      </c>
      <c r="S76" s="4">
        <f t="shared" si="50"/>
        <v>143.20246050798372</v>
      </c>
      <c r="T76" s="4">
        <f t="shared" si="49"/>
        <v>146.08696767850901</v>
      </c>
      <c r="U76" s="4">
        <f t="shared" si="48"/>
        <v>148.56924114301717</v>
      </c>
      <c r="V76" s="4">
        <f t="shared" si="47"/>
        <v>152.64822189115998</v>
      </c>
      <c r="W76" s="4">
        <f t="shared" si="46"/>
        <v>154.32760060653359</v>
      </c>
      <c r="X76" s="4">
        <f t="shared" si="45"/>
        <v>155.37402852847075</v>
      </c>
      <c r="Y76" s="4">
        <f t="shared" si="44"/>
        <v>157.00344940323873</v>
      </c>
      <c r="Z76" s="4">
        <f t="shared" si="43"/>
        <v>159.23102262611647</v>
      </c>
      <c r="AA76" s="4">
        <f t="shared" si="42"/>
        <v>160.31553747682341</v>
      </c>
      <c r="AB76" s="4">
        <f t="shared" si="41"/>
        <v>161.54183416759122</v>
      </c>
      <c r="AC76" s="4">
        <f t="shared" si="40"/>
        <v>161.54183416759122</v>
      </c>
      <c r="AD76" s="4">
        <f t="shared" si="39"/>
        <v>163.58824987329049</v>
      </c>
      <c r="AE76" s="4">
        <f t="shared" si="38"/>
        <v>164.34366547973369</v>
      </c>
      <c r="AF76" s="4">
        <f t="shared" si="37"/>
        <v>167.31009220007653</v>
      </c>
      <c r="AG76" s="4">
        <f t="shared" si="36"/>
        <v>168.17486899855609</v>
      </c>
      <c r="AH76" s="4">
        <f t="shared" si="35"/>
        <v>169.33134376092775</v>
      </c>
      <c r="AI76" s="4">
        <f t="shared" si="34"/>
        <v>170.90157395346472</v>
      </c>
      <c r="AJ76" s="4">
        <f t="shared" si="33"/>
        <v>170.90157395346472</v>
      </c>
      <c r="AK76" s="4">
        <f t="shared" si="32"/>
        <v>170.90157395346472</v>
      </c>
      <c r="AL76" s="34">
        <f t="shared" si="31"/>
        <v>170.90157395346472</v>
      </c>
      <c r="AM76" s="17">
        <f>AL76-G76</f>
        <v>91.90157395346472</v>
      </c>
    </row>
    <row r="77" spans="1:39" x14ac:dyDescent="0.2">
      <c r="A77" s="8" t="s">
        <v>21</v>
      </c>
      <c r="B77" s="3">
        <v>10</v>
      </c>
      <c r="C77" s="3">
        <v>32</v>
      </c>
      <c r="D77" s="3">
        <v>40</v>
      </c>
      <c r="E77" s="3">
        <v>47</v>
      </c>
      <c r="F77" s="3">
        <v>57</v>
      </c>
      <c r="G77" s="4">
        <f>F77*$G$82</f>
        <v>64.341906316282959</v>
      </c>
      <c r="H77" s="4">
        <f t="shared" si="60"/>
        <v>70.423341839891989</v>
      </c>
      <c r="I77" s="4">
        <f t="shared" si="61"/>
        <v>77.630796876154861</v>
      </c>
      <c r="J77" s="4">
        <f t="shared" si="59"/>
        <v>83.096388757484817</v>
      </c>
      <c r="K77" s="4">
        <f t="shared" si="58"/>
        <v>88.244491320031628</v>
      </c>
      <c r="L77" s="4">
        <f t="shared" si="57"/>
        <v>92.818903204955902</v>
      </c>
      <c r="M77" s="4">
        <f t="shared" si="56"/>
        <v>96.534902334232655</v>
      </c>
      <c r="N77" s="4">
        <f t="shared" si="55"/>
        <v>100.47213105635207</v>
      </c>
      <c r="O77" s="4">
        <f t="shared" si="54"/>
        <v>104.09661758773336</v>
      </c>
      <c r="P77" s="4">
        <f t="shared" si="53"/>
        <v>107.5582676556856</v>
      </c>
      <c r="Q77" s="4">
        <f t="shared" si="52"/>
        <v>110.70565665120661</v>
      </c>
      <c r="R77" s="4">
        <f t="shared" si="51"/>
        <v>113.68167405034959</v>
      </c>
      <c r="S77" s="4">
        <f t="shared" si="50"/>
        <v>116.63188985146709</v>
      </c>
      <c r="T77" s="4">
        <f t="shared" si="49"/>
        <v>118.98118972658843</v>
      </c>
      <c r="U77" s="4">
        <f t="shared" si="48"/>
        <v>121.00288854563627</v>
      </c>
      <c r="V77" s="4">
        <f t="shared" si="47"/>
        <v>124.32503281352142</v>
      </c>
      <c r="W77" s="4">
        <f t="shared" si="46"/>
        <v>125.6928103828142</v>
      </c>
      <c r="X77" s="4">
        <f t="shared" si="45"/>
        <v>126.54507832357399</v>
      </c>
      <c r="Y77" s="4">
        <f t="shared" si="44"/>
        <v>127.87216750425902</v>
      </c>
      <c r="Z77" s="4">
        <f t="shared" si="43"/>
        <v>129.68642456272815</v>
      </c>
      <c r="AA77" s="4">
        <f t="shared" si="42"/>
        <v>130.56971257440921</v>
      </c>
      <c r="AB77" s="4">
        <f t="shared" si="41"/>
        <v>131.56847544521111</v>
      </c>
      <c r="AC77" s="4">
        <f t="shared" si="40"/>
        <v>131.56847544521111</v>
      </c>
      <c r="AD77" s="4">
        <f t="shared" si="39"/>
        <v>133.23518794673353</v>
      </c>
      <c r="AE77" s="4">
        <f t="shared" si="38"/>
        <v>133.8504395945769</v>
      </c>
      <c r="AF77" s="4">
        <f t="shared" si="37"/>
        <v>136.26645921653153</v>
      </c>
      <c r="AG77" s="4">
        <f t="shared" si="36"/>
        <v>136.9707805804843</v>
      </c>
      <c r="AH77" s="4">
        <f t="shared" si="35"/>
        <v>137.91267666678385</v>
      </c>
      <c r="AI77" s="4">
        <f t="shared" si="34"/>
        <v>139.19155772935616</v>
      </c>
      <c r="AJ77" s="4">
        <f t="shared" si="33"/>
        <v>139.19155772935616</v>
      </c>
      <c r="AK77" s="4">
        <f t="shared" si="32"/>
        <v>139.19155772935616</v>
      </c>
      <c r="AL77" s="34">
        <f t="shared" si="31"/>
        <v>139.19155772935616</v>
      </c>
      <c r="AM77" s="17">
        <f>AL77-F77</f>
        <v>82.191557729356163</v>
      </c>
    </row>
    <row r="78" spans="1:39" x14ac:dyDescent="0.2">
      <c r="A78" s="21" t="s">
        <v>20</v>
      </c>
      <c r="B78" s="3">
        <v>47</v>
      </c>
      <c r="C78" s="3">
        <v>76</v>
      </c>
      <c r="D78" s="3">
        <v>75</v>
      </c>
      <c r="E78" s="3">
        <v>85</v>
      </c>
      <c r="F78" s="4">
        <f>E78*$F$82</f>
        <v>95.661409680568212</v>
      </c>
      <c r="G78" s="4">
        <f>F78*$G$82</f>
        <v>107.98311332895936</v>
      </c>
      <c r="H78" s="4">
        <f t="shared" si="60"/>
        <v>118.18940622492295</v>
      </c>
      <c r="I78" s="4">
        <f t="shared" si="61"/>
        <v>130.28546427717237</v>
      </c>
      <c r="J78" s="4">
        <f t="shared" si="59"/>
        <v>139.45820505097399</v>
      </c>
      <c r="K78" s="4">
        <f t="shared" si="58"/>
        <v>148.0981129161209</v>
      </c>
      <c r="L78" s="4">
        <f t="shared" si="57"/>
        <v>155.77521272965424</v>
      </c>
      <c r="M78" s="4">
        <f t="shared" si="56"/>
        <v>162.01166387138016</v>
      </c>
      <c r="N78" s="4">
        <f t="shared" si="55"/>
        <v>168.61939807827079</v>
      </c>
      <c r="O78" s="4">
        <f t="shared" si="54"/>
        <v>174.70226634072986</v>
      </c>
      <c r="P78" s="4">
        <f t="shared" si="53"/>
        <v>180.51185099548681</v>
      </c>
      <c r="Q78" s="4">
        <f t="shared" si="52"/>
        <v>185.7940206117087</v>
      </c>
      <c r="R78" s="4">
        <f t="shared" si="51"/>
        <v>190.78858235970722</v>
      </c>
      <c r="S78" s="4">
        <f t="shared" si="50"/>
        <v>195.73984205087893</v>
      </c>
      <c r="T78" s="4">
        <f t="shared" si="49"/>
        <v>199.68260236344892</v>
      </c>
      <c r="U78" s="4">
        <f t="shared" si="48"/>
        <v>203.0755595385306</v>
      </c>
      <c r="V78" s="4">
        <f t="shared" si="47"/>
        <v>208.65101574604134</v>
      </c>
      <c r="W78" s="4">
        <f t="shared" si="46"/>
        <v>210.94651627951518</v>
      </c>
      <c r="X78" s="4">
        <f t="shared" si="45"/>
        <v>212.37685229071934</v>
      </c>
      <c r="Y78" s="4">
        <f t="shared" si="44"/>
        <v>214.60406670819586</v>
      </c>
      <c r="Z78" s="4">
        <f t="shared" si="43"/>
        <v>217.64888052812702</v>
      </c>
      <c r="AA78" s="4">
        <f t="shared" si="42"/>
        <v>219.13127660446659</v>
      </c>
      <c r="AB78" s="4">
        <f t="shared" si="41"/>
        <v>220.80747071249328</v>
      </c>
      <c r="AC78" s="4">
        <f t="shared" si="40"/>
        <v>220.80747071249328</v>
      </c>
      <c r="AD78" s="4">
        <f t="shared" si="39"/>
        <v>223.60466487789438</v>
      </c>
      <c r="AE78" s="4">
        <f t="shared" si="38"/>
        <v>224.63722347335033</v>
      </c>
      <c r="AF78" s="4">
        <f t="shared" si="37"/>
        <v>228.6919575584748</v>
      </c>
      <c r="AG78" s="4">
        <f t="shared" si="36"/>
        <v>229.87399921713904</v>
      </c>
      <c r="AH78" s="4">
        <f t="shared" si="35"/>
        <v>231.45475548710439</v>
      </c>
      <c r="AI78" s="4">
        <f t="shared" si="34"/>
        <v>233.60106364955089</v>
      </c>
      <c r="AJ78" s="4">
        <f t="shared" si="33"/>
        <v>233.60106364955089</v>
      </c>
      <c r="AK78" s="4">
        <f t="shared" si="32"/>
        <v>233.60106364955089</v>
      </c>
      <c r="AL78" s="34">
        <f t="shared" si="31"/>
        <v>233.60106364955089</v>
      </c>
      <c r="AM78" s="17">
        <f>AL78-E78</f>
        <v>148.60106364955089</v>
      </c>
    </row>
    <row r="79" spans="1:39" x14ac:dyDescent="0.2">
      <c r="A79" s="21" t="s">
        <v>19</v>
      </c>
      <c r="B79" s="3">
        <v>38</v>
      </c>
      <c r="C79" s="3">
        <v>58</v>
      </c>
      <c r="D79" s="3">
        <v>79</v>
      </c>
      <c r="E79" s="4">
        <f>D79*$E$82</f>
        <v>91.08464021228464</v>
      </c>
      <c r="F79" s="4">
        <f>E79*$F$82</f>
        <v>102.50923627005315</v>
      </c>
      <c r="G79" s="4">
        <f>F79*$G$82</f>
        <v>115.71297678318378</v>
      </c>
      <c r="H79" s="4">
        <f t="shared" si="60"/>
        <v>126.64987697530189</v>
      </c>
      <c r="I79" s="4">
        <f t="shared" si="61"/>
        <v>139.61181927737303</v>
      </c>
      <c r="J79" s="4">
        <f t="shared" si="59"/>
        <v>149.44118154963508</v>
      </c>
      <c r="K79" s="4">
        <f t="shared" si="58"/>
        <v>158.69956860097855</v>
      </c>
      <c r="L79" s="4">
        <f t="shared" si="57"/>
        <v>166.92622594673716</v>
      </c>
      <c r="M79" s="4">
        <f t="shared" si="56"/>
        <v>173.60910722256773</v>
      </c>
      <c r="N79" s="4">
        <f t="shared" si="55"/>
        <v>180.689849491427</v>
      </c>
      <c r="O79" s="4">
        <f t="shared" si="54"/>
        <v>187.2081538107777</v>
      </c>
      <c r="P79" s="4">
        <f t="shared" si="53"/>
        <v>193.43361178796999</v>
      </c>
      <c r="Q79" s="4">
        <f t="shared" si="52"/>
        <v>199.09390024719156</v>
      </c>
      <c r="R79" s="4">
        <f t="shared" si="51"/>
        <v>204.44599271583255</v>
      </c>
      <c r="S79" s="4">
        <f t="shared" si="50"/>
        <v>209.7516833931027</v>
      </c>
      <c r="T79" s="4">
        <f t="shared" si="49"/>
        <v>213.9766822697346</v>
      </c>
      <c r="U79" s="4">
        <f t="shared" si="48"/>
        <v>217.61252089971111</v>
      </c>
      <c r="V79" s="4">
        <f t="shared" si="47"/>
        <v>223.58709057830484</v>
      </c>
      <c r="W79" s="4">
        <f t="shared" si="46"/>
        <v>226.04691222769981</v>
      </c>
      <c r="X79" s="4">
        <f t="shared" si="45"/>
        <v>227.57963741550222</v>
      </c>
      <c r="Y79" s="4">
        <f t="shared" si="44"/>
        <v>229.96628475540177</v>
      </c>
      <c r="Z79" s="4">
        <f t="shared" si="43"/>
        <v>233.22905853542321</v>
      </c>
      <c r="AA79" s="4">
        <f t="shared" si="42"/>
        <v>234.81757045619369</v>
      </c>
      <c r="AB79" s="4">
        <f t="shared" si="41"/>
        <v>236.61375324743562</v>
      </c>
      <c r="AC79" s="4">
        <f t="shared" si="40"/>
        <v>236.61375324743562</v>
      </c>
      <c r="AD79" s="4">
        <f t="shared" si="39"/>
        <v>239.61118176695868</v>
      </c>
      <c r="AE79" s="4">
        <f t="shared" si="38"/>
        <v>240.71765503949052</v>
      </c>
      <c r="AF79" s="4">
        <f t="shared" si="37"/>
        <v>245.06264321949109</v>
      </c>
      <c r="AG79" s="4">
        <f t="shared" si="36"/>
        <v>246.32930015120127</v>
      </c>
      <c r="AH79" s="4">
        <f t="shared" si="35"/>
        <v>248.0232132819437</v>
      </c>
      <c r="AI79" s="4">
        <f t="shared" si="34"/>
        <v>250.32316277325111</v>
      </c>
      <c r="AJ79" s="4">
        <f t="shared" si="33"/>
        <v>250.32316277325111</v>
      </c>
      <c r="AK79" s="4">
        <f t="shared" si="32"/>
        <v>250.32316277325111</v>
      </c>
      <c r="AL79" s="34">
        <f t="shared" si="31"/>
        <v>250.32316277325111</v>
      </c>
      <c r="AM79" s="17">
        <f>AL79-D79</f>
        <v>171.32316277325111</v>
      </c>
    </row>
    <row r="80" spans="1:39" x14ac:dyDescent="0.2">
      <c r="A80" s="21" t="s">
        <v>18</v>
      </c>
      <c r="B80" s="3">
        <v>29</v>
      </c>
      <c r="C80" s="3">
        <v>45</v>
      </c>
      <c r="D80" s="4">
        <f>C80*$D$82</f>
        <v>56.524906121546913</v>
      </c>
      <c r="E80" s="4">
        <f>D80*$E$82</f>
        <v>65.171528317902101</v>
      </c>
      <c r="F80" s="4">
        <f>E80*$F$82</f>
        <v>73.345885528559819</v>
      </c>
      <c r="G80" s="4">
        <f>F80*$G$82</f>
        <v>82.793229743217722</v>
      </c>
      <c r="H80" s="4">
        <f t="shared" si="60"/>
        <v>90.618638054865883</v>
      </c>
      <c r="I80" s="4">
        <f t="shared" si="61"/>
        <v>99.892974406479539</v>
      </c>
      <c r="J80" s="4">
        <f t="shared" si="59"/>
        <v>106.92593364286292</v>
      </c>
      <c r="K80" s="4">
        <f t="shared" si="58"/>
        <v>113.55035717342159</v>
      </c>
      <c r="L80" s="4">
        <f t="shared" si="57"/>
        <v>119.43657279573982</v>
      </c>
      <c r="M80" s="4">
        <f t="shared" si="56"/>
        <v>124.21820870381281</v>
      </c>
      <c r="N80" s="4">
        <f t="shared" si="55"/>
        <v>129.28451619771332</v>
      </c>
      <c r="O80" s="4">
        <f t="shared" si="54"/>
        <v>133.94839644737118</v>
      </c>
      <c r="P80" s="4">
        <f t="shared" si="53"/>
        <v>138.40274363375636</v>
      </c>
      <c r="Q80" s="4">
        <f t="shared" si="52"/>
        <v>142.45270912462186</v>
      </c>
      <c r="R80" s="4">
        <f t="shared" si="51"/>
        <v>146.28215879985947</v>
      </c>
      <c r="S80" s="4">
        <f t="shared" si="50"/>
        <v>150.07840775482987</v>
      </c>
      <c r="T80" s="4">
        <f t="shared" si="49"/>
        <v>153.10141617084582</v>
      </c>
      <c r="U80" s="4">
        <f t="shared" si="48"/>
        <v>155.70287740163718</v>
      </c>
      <c r="V80" s="4">
        <f t="shared" si="47"/>
        <v>159.97771272061377</v>
      </c>
      <c r="W80" s="4">
        <f t="shared" si="46"/>
        <v>161.73772775615552</v>
      </c>
      <c r="X80" s="4">
        <f t="shared" si="45"/>
        <v>162.83440050742971</v>
      </c>
      <c r="Y80" s="4">
        <f t="shared" si="44"/>
        <v>164.54205894835454</v>
      </c>
      <c r="Z80" s="4">
        <f t="shared" si="43"/>
        <v>166.87659036115906</v>
      </c>
      <c r="AA80" s="4">
        <f t="shared" si="42"/>
        <v>168.0131788066592</v>
      </c>
      <c r="AB80" s="4">
        <f t="shared" si="41"/>
        <v>169.29835682757169</v>
      </c>
      <c r="AC80" s="4">
        <f t="shared" si="40"/>
        <v>169.29835682757169</v>
      </c>
      <c r="AD80" s="4">
        <f t="shared" si="39"/>
        <v>171.44303234240826</v>
      </c>
      <c r="AE80" s="4">
        <f t="shared" si="38"/>
        <v>172.23471965703945</v>
      </c>
      <c r="AF80" s="4">
        <f t="shared" si="37"/>
        <v>175.34358103645417</v>
      </c>
      <c r="AG80" s="4">
        <f t="shared" si="36"/>
        <v>176.24988058269625</v>
      </c>
      <c r="AH80" s="4">
        <f t="shared" si="35"/>
        <v>177.46188413577562</v>
      </c>
      <c r="AI80" s="4">
        <f t="shared" si="34"/>
        <v>179.10750982033829</v>
      </c>
      <c r="AJ80" s="4">
        <f t="shared" si="33"/>
        <v>179.10750982033829</v>
      </c>
      <c r="AK80" s="4">
        <f t="shared" si="32"/>
        <v>179.10750982033829</v>
      </c>
      <c r="AL80" s="34">
        <f t="shared" si="31"/>
        <v>179.10750982033829</v>
      </c>
      <c r="AM80" s="17">
        <f>AL80-C80</f>
        <v>134.10750982033829</v>
      </c>
    </row>
    <row r="81" spans="1:39" x14ac:dyDescent="0.2">
      <c r="A81" s="21" t="s">
        <v>17</v>
      </c>
      <c r="B81" s="3">
        <v>33</v>
      </c>
      <c r="C81" s="4">
        <f>B81*C82</f>
        <v>69.66114166870554</v>
      </c>
      <c r="D81" s="4">
        <f>C81*$D$82</f>
        <v>87.501988736519124</v>
      </c>
      <c r="E81" s="4">
        <f>D81*$E$82</f>
        <v>100.88717926487629</v>
      </c>
      <c r="F81" s="4">
        <f>E81*$F$82</f>
        <v>113.54129161381479</v>
      </c>
      <c r="G81" s="4">
        <f>F81*$G$82</f>
        <v>128.166020141155</v>
      </c>
      <c r="H81" s="4">
        <f t="shared" si="60"/>
        <v>140.27995074144806</v>
      </c>
      <c r="I81" s="4">
        <f t="shared" si="61"/>
        <v>154.63685870751439</v>
      </c>
      <c r="J81" s="4">
        <f t="shared" si="59"/>
        <v>165.52405803453516</v>
      </c>
      <c r="K81" s="4">
        <f t="shared" si="58"/>
        <v>175.77883372421857</v>
      </c>
      <c r="L81" s="4">
        <f t="shared" si="57"/>
        <v>184.89084484330431</v>
      </c>
      <c r="M81" s="4">
        <f t="shared" si="56"/>
        <v>192.2929385410919</v>
      </c>
      <c r="N81" s="4">
        <f t="shared" si="55"/>
        <v>200.13571107597696</v>
      </c>
      <c r="O81" s="4">
        <f t="shared" si="54"/>
        <v>207.35551602702796</v>
      </c>
      <c r="P81" s="4">
        <f t="shared" si="53"/>
        <v>214.25095848019194</v>
      </c>
      <c r="Q81" s="4">
        <f t="shared" si="52"/>
        <v>220.52040780935971</v>
      </c>
      <c r="R81" s="4">
        <f t="shared" si="51"/>
        <v>226.4484930613576</v>
      </c>
      <c r="S81" s="4">
        <f t="shared" si="50"/>
        <v>232.3251827560658</v>
      </c>
      <c r="T81" s="4">
        <f t="shared" si="49"/>
        <v>237.00487647903859</v>
      </c>
      <c r="U81" s="4">
        <f t="shared" si="48"/>
        <v>241.03200446445641</v>
      </c>
      <c r="V81" s="4">
        <f t="shared" si="47"/>
        <v>247.64955799258118</v>
      </c>
      <c r="W81" s="4">
        <f t="shared" si="46"/>
        <v>250.37410591991286</v>
      </c>
      <c r="X81" s="4">
        <f t="shared" si="45"/>
        <v>252.07178316192886</v>
      </c>
      <c r="Y81" s="4">
        <f t="shared" si="44"/>
        <v>254.71528175248497</v>
      </c>
      <c r="Z81" s="4">
        <f t="shared" si="43"/>
        <v>258.32919560753874</v>
      </c>
      <c r="AA81" s="4">
        <f t="shared" si="42"/>
        <v>260.08866335689424</v>
      </c>
      <c r="AB81" s="4">
        <f t="shared" si="41"/>
        <v>262.07815153876743</v>
      </c>
      <c r="AC81" s="4">
        <f t="shared" si="40"/>
        <v>262.07815153876743</v>
      </c>
      <c r="AD81" s="4">
        <f t="shared" si="39"/>
        <v>265.3981636470437</v>
      </c>
      <c r="AE81" s="4">
        <f t="shared" si="38"/>
        <v>266.62371569552903</v>
      </c>
      <c r="AF81" s="4">
        <f t="shared" si="37"/>
        <v>271.43631198396849</v>
      </c>
      <c r="AG81" s="4">
        <f t="shared" si="36"/>
        <v>272.83928667474743</v>
      </c>
      <c r="AH81" s="4">
        <f t="shared" si="35"/>
        <v>274.71549892394825</v>
      </c>
      <c r="AI81" s="4">
        <f t="shared" si="34"/>
        <v>277.26296923385894</v>
      </c>
      <c r="AJ81" s="4">
        <f t="shared" si="33"/>
        <v>277.26296923385894</v>
      </c>
      <c r="AK81" s="4">
        <f t="shared" si="32"/>
        <v>277.26296923385894</v>
      </c>
      <c r="AL81" s="34">
        <f t="shared" si="31"/>
        <v>277.26296923385894</v>
      </c>
      <c r="AM81" s="17">
        <f>AL81-B81</f>
        <v>244.26296923385894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2.110943686930471</v>
      </c>
      <c r="D82" s="23">
        <f>IF(SUM(D46:D79)/SUM(C46:C79)&lt;1,1,SUM(D46:D79)/SUM(C46:C79))</f>
        <v>1.2561090249232647</v>
      </c>
      <c r="E82" s="23">
        <f>IF(SUM(E46:E78)/SUM(D46:D78)&lt;1,1,SUM(E46:E78)/SUM(D46:D78))</f>
        <v>1.1529701292694259</v>
      </c>
      <c r="F82" s="23">
        <f>IF(SUM(F46:F77)/SUM(E46:E77)&lt;1,1,SUM(F46:F77)/SUM(E46:E77))</f>
        <v>1.1254283491831554</v>
      </c>
      <c r="G82" s="23">
        <f>IF(SUM(G46:G76)/SUM(F46:F76)&lt;1,1,SUM(G46:G76)/SUM(F46:F76))</f>
        <v>1.1288053739698765</v>
      </c>
      <c r="H82" s="23">
        <f>IF(SUM(H46:H75)/SUM(G46:G75)&lt;1,1,SUM(H46:H75)/SUM(G46:G75))</f>
        <v>1.0945174905716153</v>
      </c>
      <c r="I82" s="23">
        <f>IF(SUM(I46:I74)/SUM(H46:H74)&lt;1,1,SUM(I46:I74)/SUM(H46:H74))</f>
        <v>1.102344689245919</v>
      </c>
      <c r="J82" s="23">
        <f>IF(SUM(J46:J73)/SUM(I46:I73)&lt;1,1,SUM(J46:J73)/SUM(I46:I73))</f>
        <v>1.0704049436726673</v>
      </c>
      <c r="K82" s="23">
        <f>IF(SUM(K46:K72)/SUM(J46:J72)&lt;1,1,SUM(K46:K72)/SUM(J46:J72))</f>
        <v>1.0619533849728591</v>
      </c>
      <c r="L82" s="23">
        <f>IF(SUM(L46:L71)/SUM(K46:K71)&lt;1,1,SUM(L46:L71)/SUM(K46:K71))</f>
        <v>1.0518379313710868</v>
      </c>
      <c r="M82" s="23">
        <f>IF(SUM(M46:M70)/SUM(L46:L70)&lt;1,1,SUM(M46:M70)/SUM(L46:L70))</f>
        <v>1.0400349390152925</v>
      </c>
      <c r="N82" s="23">
        <f>IF(SUM(N46:N69)/SUM(M46:M69)&lt;1,1,SUM(N46:N69)/SUM(M46:M69))</f>
        <v>1.0407855462316371</v>
      </c>
      <c r="O82" s="23">
        <f>IF(SUM(O46:O68)/SUM(N46:N68)&lt;1,1,SUM(O46:O68)/SUM(N46:N68))</f>
        <v>1.0360745461778691</v>
      </c>
      <c r="P82" s="23">
        <f>IF(SUM(P46:P67)/SUM(O46:O67)&lt;1,1,SUM(P46:P67)/SUM(O46:O67))</f>
        <v>1.0332542031448306</v>
      </c>
      <c r="Q82" s="23">
        <f>IF(SUM(Q46:Q66)/SUM(P46:P66)&lt;1,1,SUM(Q46:Q66)/SUM(P46:P66))</f>
        <v>1.0292621763451639</v>
      </c>
      <c r="R82" s="23">
        <f>IF(SUM(R46:R65)/SUM(Q46:Q65)&lt;1,1,SUM(R46:R65)/SUM(Q46:Q65))</f>
        <v>1.0268822523542707</v>
      </c>
      <c r="S82" s="23">
        <f>IF(SUM(S46:S64)/SUM(R46:R64)&lt;1,1,SUM(S46:S64)/SUM(R46:R64))</f>
        <v>1.0259515513451258</v>
      </c>
      <c r="T82" s="23">
        <f>IF(SUM(T46:T63)/SUM(S46:S63)&lt;1,1,SUM(T46:T63)/SUM(S46:S63))</f>
        <v>1.0201428603970424</v>
      </c>
      <c r="U82" s="23">
        <f>IF(SUM(U46:U62)/SUM(T46:T62)&lt;1,1,SUM(U46:U62)/SUM(T46:T62))</f>
        <v>1.0169917515843772</v>
      </c>
      <c r="V82" s="23">
        <f>IF(SUM(V46:V61)/SUM(U46:U61)&lt;1,1,SUM(V46:V61)/SUM(U46:U61))</f>
        <v>1.0274550823357593</v>
      </c>
      <c r="W82" s="23">
        <f>IF(SUM(W46:W60)/SUM(V46:V60)&lt;1,1,SUM(W46:W60)/SUM(V46:V60))</f>
        <v>1.0110016264491508</v>
      </c>
      <c r="X82" s="23">
        <f>IF(SUM(X46:X59)/SUM(W46:W59)&lt;1,1,SUM(X46:X59)/SUM(W46:W59))</f>
        <v>1.0067805623739663</v>
      </c>
      <c r="Y82" s="23">
        <f>IF(SUM(Y46:Y58)/SUM(X46:X58)&lt;1,1,SUM(Y46:Y58)/SUM(X46:X58))</f>
        <v>1.0104870864854316</v>
      </c>
      <c r="Z82" s="23">
        <f>IF(SUM(Z46:Z57)/SUM(Y46:Y57)&lt;1,1,SUM(Z46:Z57)/SUM(Y46:Y57))</f>
        <v>1.0141880527551759</v>
      </c>
      <c r="AA82" s="23">
        <f>IF(SUM(AA46:AA56)/SUM(Z46:Z56)&lt;1,1,SUM(AA46:AA56)/SUM(Z46:Z56))</f>
        <v>1.0068109519917701</v>
      </c>
      <c r="AB82" s="23">
        <f>IF(SUM(AB46:AB55)/SUM(AA46:AA55)&lt;1,1,SUM(AB46:AB55)/SUM(AA46:AA55))</f>
        <v>1.0076492691230574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1.0126680232166747</v>
      </c>
      <c r="AE82" s="23">
        <f>IF(SUM(AE46:AE52)/SUM(AD46:AD52)&lt;1,1,SUM(AE46:AE52)/SUM(AD46:AD52))</f>
        <v>1.0046177864671106</v>
      </c>
      <c r="AF82" s="23">
        <f>IF(SUM(AF46:AF51)/SUM(AE46:AE51)&lt;1,1,SUM(AF46:AF51)/SUM(AE46:AE51))</f>
        <v>1.0180501433485956</v>
      </c>
      <c r="AG82" s="23">
        <f>IF(SUM(AG46:AG50)/SUM(AF46:AF50)&lt;1,1,SUM(AG46:AG50)/SUM(AF46:AF50))</f>
        <v>1.0051687067235935</v>
      </c>
      <c r="AH82" s="23">
        <f>IF(SUM(AH46:AH49)/SUM(AG46:AG49)&lt;1,1,SUM(AH46:AH49)/SUM(AG46:AG49))</f>
        <v>1.0068766205632163</v>
      </c>
      <c r="AI82" s="23">
        <f>IF(SUM(AI46:AI48)/SUM(AH46:AH48)&lt;1,1,SUM(AI46:AI48)/SUM(AH46:AH48))</f>
        <v>1.0092731219020734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7423.0784607391151</v>
      </c>
      <c r="AM82" s="17">
        <f>SUM(AM46:AM81)</f>
        <v>1963.0325738657577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10573.563289417523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7" priority="4" operator="lessThan">
      <formula>0</formula>
    </cfRule>
  </conditionalFormatting>
  <conditionalFormatting sqref="AM47:AM81">
    <cfRule type="cellIs" dxfId="6" priority="3" operator="lessThan">
      <formula>0</formula>
    </cfRule>
  </conditionalFormatting>
  <conditionalFormatting sqref="AM6">
    <cfRule type="cellIs" dxfId="5" priority="2" operator="lessThan">
      <formula>0</formula>
    </cfRule>
  </conditionalFormatting>
  <conditionalFormatting sqref="AM7:AM41">
    <cfRule type="cellIs" dxfId="4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3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activeCell="B6" sqref="B6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5703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48" t="str">
        <f>'Описание на групите'!B10</f>
        <v>Моторни превозни средства, различни от предходните рискови групи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49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0" t="s">
        <v>0</v>
      </c>
      <c r="B4" s="51" t="s">
        <v>39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49</v>
      </c>
      <c r="AM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39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>
        <v>0</v>
      </c>
      <c r="AM5" s="62">
        <v>0</v>
      </c>
    </row>
    <row r="6" spans="1:39" s="19" customFormat="1" ht="12.75" customHeight="1" x14ac:dyDescent="0.2">
      <c r="A6" s="1" t="s">
        <v>37</v>
      </c>
      <c r="B6" s="3">
        <v>201.18607242339831</v>
      </c>
      <c r="C6" s="3">
        <v>267.69537604456826</v>
      </c>
      <c r="D6" s="3">
        <v>301.3928412256268</v>
      </c>
      <c r="E6" s="3">
        <v>319.58061281337046</v>
      </c>
      <c r="F6" s="3">
        <v>334.80848899574625</v>
      </c>
      <c r="G6" s="3">
        <v>341.86748659145553</v>
      </c>
      <c r="H6" s="3">
        <v>342.88274459034585</v>
      </c>
      <c r="I6" s="3">
        <v>350.9030885888663</v>
      </c>
      <c r="J6" s="3">
        <v>350.59691313711414</v>
      </c>
      <c r="K6" s="3">
        <v>355.60139985642496</v>
      </c>
      <c r="L6" s="3">
        <v>355.62832017229005</v>
      </c>
      <c r="M6" s="3">
        <v>356.64626704953338</v>
      </c>
      <c r="N6" s="3">
        <v>358.59275540706875</v>
      </c>
      <c r="O6" s="3">
        <v>360.61473536135043</v>
      </c>
      <c r="P6" s="3">
        <v>363.61473536135043</v>
      </c>
      <c r="Q6" s="3">
        <v>364.61796042617959</v>
      </c>
      <c r="R6" s="3">
        <v>366.86800599171733</v>
      </c>
      <c r="S6" s="3">
        <v>367.75002202837254</v>
      </c>
      <c r="T6" s="3">
        <v>367.36575725406936</v>
      </c>
      <c r="U6" s="3">
        <v>367.24575725406936</v>
      </c>
      <c r="V6" s="3">
        <v>367.24575725406936</v>
      </c>
      <c r="W6" s="3">
        <v>385.27575725406933</v>
      </c>
      <c r="X6" s="3">
        <v>400.73575725406937</v>
      </c>
      <c r="Y6" s="3">
        <v>404.73575725406937</v>
      </c>
      <c r="Z6" s="3">
        <v>406.73575725406937</v>
      </c>
      <c r="AA6" s="3">
        <v>403.73575725406937</v>
      </c>
      <c r="AB6" s="3">
        <v>402.73575725406937</v>
      </c>
      <c r="AC6" s="3">
        <v>403.73575725406937</v>
      </c>
      <c r="AD6" s="3">
        <v>403.73575725406937</v>
      </c>
      <c r="AE6" s="3">
        <v>403.73575725406937</v>
      </c>
      <c r="AF6" s="3">
        <v>404.73575725406937</v>
      </c>
      <c r="AG6" s="3">
        <v>404.73575725406937</v>
      </c>
      <c r="AH6" s="3">
        <v>404.73575725406937</v>
      </c>
      <c r="AI6" s="3">
        <v>404.73575725406937</v>
      </c>
      <c r="AJ6" s="3">
        <v>385.73575725406937</v>
      </c>
      <c r="AK6" s="3">
        <v>404.73575725406937</v>
      </c>
      <c r="AL6" s="34">
        <f>AK6</f>
        <v>404.73575725406937</v>
      </c>
      <c r="AM6" s="17">
        <f>AL6-AK6</f>
        <v>0</v>
      </c>
    </row>
    <row r="7" spans="1:39" s="19" customFormat="1" x14ac:dyDescent="0.2">
      <c r="A7" s="1" t="s">
        <v>36</v>
      </c>
      <c r="B7" s="3">
        <v>163.25961002785516</v>
      </c>
      <c r="C7" s="3">
        <v>237.08857938718663</v>
      </c>
      <c r="D7" s="3">
        <v>259.08203342618384</v>
      </c>
      <c r="E7" s="3">
        <v>275.19768802228418</v>
      </c>
      <c r="F7" s="3">
        <v>292.3989680044387</v>
      </c>
      <c r="G7" s="3">
        <v>294.41422600332908</v>
      </c>
      <c r="H7" s="3">
        <v>313.46508599963016</v>
      </c>
      <c r="I7" s="3">
        <v>319.50068799704093</v>
      </c>
      <c r="J7" s="3">
        <v>334.18532304379039</v>
      </c>
      <c r="K7" s="3">
        <v>323.21673007896629</v>
      </c>
      <c r="L7" s="3">
        <v>326.22387090808218</v>
      </c>
      <c r="M7" s="3">
        <v>330.25623636027376</v>
      </c>
      <c r="N7" s="3">
        <v>344.18873578655212</v>
      </c>
      <c r="O7" s="3">
        <v>331.19768913958279</v>
      </c>
      <c r="P7" s="3">
        <v>331.19768913958279</v>
      </c>
      <c r="Q7" s="3">
        <v>332.20216581609816</v>
      </c>
      <c r="R7" s="3">
        <v>332.16793524416141</v>
      </c>
      <c r="S7" s="3">
        <v>332.22793524416142</v>
      </c>
      <c r="T7" s="3">
        <v>332.57793524416138</v>
      </c>
      <c r="U7" s="3">
        <v>332.57793524416138</v>
      </c>
      <c r="V7" s="3">
        <v>343.60793524416135</v>
      </c>
      <c r="W7" s="3">
        <v>352.47793524416136</v>
      </c>
      <c r="X7" s="3">
        <v>352.47793524416136</v>
      </c>
      <c r="Y7" s="3">
        <v>354.47793524416136</v>
      </c>
      <c r="Z7" s="3">
        <v>351.47793524416136</v>
      </c>
      <c r="AA7" s="3">
        <v>351.47793524416136</v>
      </c>
      <c r="AB7" s="3">
        <v>351.47793524416136</v>
      </c>
      <c r="AC7" s="3">
        <v>351.47793524416136</v>
      </c>
      <c r="AD7" s="3">
        <v>351.47793524416136</v>
      </c>
      <c r="AE7" s="3">
        <v>351.47793524416136</v>
      </c>
      <c r="AF7" s="3">
        <v>351.47793524416136</v>
      </c>
      <c r="AG7" s="3">
        <v>352.47793524416136</v>
      </c>
      <c r="AH7" s="3">
        <v>352.47793524416136</v>
      </c>
      <c r="AI7" s="3">
        <v>337.47793524416136</v>
      </c>
      <c r="AJ7" s="3">
        <v>351.47793524416136</v>
      </c>
      <c r="AK7" s="4">
        <f>AJ7*$AK$42</f>
        <v>368.79051424170677</v>
      </c>
      <c r="AL7" s="34">
        <f t="shared" ref="AL7:AL41" si="0">AK7</f>
        <v>368.79051424170677</v>
      </c>
      <c r="AM7" s="17">
        <f>AL7-AJ7</f>
        <v>17.312578997545415</v>
      </c>
    </row>
    <row r="8" spans="1:39" s="19" customFormat="1" x14ac:dyDescent="0.2">
      <c r="A8" s="1" t="s">
        <v>35</v>
      </c>
      <c r="B8" s="3">
        <v>409.23001842537724</v>
      </c>
      <c r="C8" s="3">
        <v>540.92070713609883</v>
      </c>
      <c r="D8" s="3">
        <v>582.21899905383202</v>
      </c>
      <c r="E8" s="3">
        <v>595.32656341815652</v>
      </c>
      <c r="F8" s="3">
        <v>608.08275729614627</v>
      </c>
      <c r="G8" s="3">
        <v>631.11198363325127</v>
      </c>
      <c r="H8" s="3">
        <v>636.02120997035615</v>
      </c>
      <c r="I8" s="3">
        <v>640.06296188050601</v>
      </c>
      <c r="J8" s="3">
        <v>643.80605987735964</v>
      </c>
      <c r="K8" s="3">
        <v>643.79483788224923</v>
      </c>
      <c r="L8" s="3">
        <v>648.81728187247006</v>
      </c>
      <c r="M8" s="3">
        <v>644.85094785780132</v>
      </c>
      <c r="N8" s="3">
        <v>658.86433689604098</v>
      </c>
      <c r="O8" s="3">
        <v>653.85312837756692</v>
      </c>
      <c r="P8" s="3">
        <v>654.83631559985588</v>
      </c>
      <c r="Q8" s="3">
        <v>655.35190744966178</v>
      </c>
      <c r="R8" s="3">
        <v>656.2448767697955</v>
      </c>
      <c r="S8" s="3">
        <v>656.14487676979547</v>
      </c>
      <c r="T8" s="3">
        <v>655.14487676979547</v>
      </c>
      <c r="U8" s="3">
        <v>654.14487676979547</v>
      </c>
      <c r="V8" s="3">
        <v>658.14487676979547</v>
      </c>
      <c r="W8" s="3">
        <v>659.14487676979547</v>
      </c>
      <c r="X8" s="3">
        <v>665.14487676979547</v>
      </c>
      <c r="Y8" s="3">
        <v>658.14487676979547</v>
      </c>
      <c r="Z8" s="3">
        <v>661.14487676979547</v>
      </c>
      <c r="AA8" s="3">
        <v>662.14487676979547</v>
      </c>
      <c r="AB8" s="3">
        <v>663.14487676979547</v>
      </c>
      <c r="AC8" s="3">
        <v>664.14487676979547</v>
      </c>
      <c r="AD8" s="3">
        <v>663.14487676979547</v>
      </c>
      <c r="AE8" s="3">
        <v>663.14487676979547</v>
      </c>
      <c r="AF8" s="3">
        <v>663.14487676979547</v>
      </c>
      <c r="AG8" s="3">
        <v>663.14487676979547</v>
      </c>
      <c r="AH8" s="3">
        <v>686.14487676979547</v>
      </c>
      <c r="AI8" s="3">
        <v>663.14487676979547</v>
      </c>
      <c r="AJ8" s="4">
        <f>AI8*$AJ$42</f>
        <v>663.14487676979547</v>
      </c>
      <c r="AK8" s="4">
        <f t="shared" ref="AK8:AK41" si="1">AJ8*$AK$42</f>
        <v>695.80908386410215</v>
      </c>
      <c r="AL8" s="34">
        <f t="shared" si="0"/>
        <v>695.80908386410215</v>
      </c>
      <c r="AM8" s="17">
        <f>AL8-AI8</f>
        <v>32.664207094306676</v>
      </c>
    </row>
    <row r="9" spans="1:39" s="19" customFormat="1" x14ac:dyDescent="0.2">
      <c r="A9" s="1" t="s">
        <v>34</v>
      </c>
      <c r="B9" s="3">
        <v>477.5218365619242</v>
      </c>
      <c r="C9" s="3">
        <v>660.35297046959818</v>
      </c>
      <c r="D9" s="3">
        <v>709.63682087545442</v>
      </c>
      <c r="E9" s="3">
        <v>742.53147801404305</v>
      </c>
      <c r="F9" s="3">
        <v>770.14184418187131</v>
      </c>
      <c r="G9" s="3">
        <v>772.17942090100621</v>
      </c>
      <c r="H9" s="3">
        <v>772.17942090100621</v>
      </c>
      <c r="I9" s="3">
        <v>778.21699762014111</v>
      </c>
      <c r="J9" s="3">
        <v>777.08401707346388</v>
      </c>
      <c r="K9" s="3">
        <v>783.11207206123993</v>
      </c>
      <c r="L9" s="3">
        <v>769.14573804657118</v>
      </c>
      <c r="M9" s="3">
        <v>792.16818203679202</v>
      </c>
      <c r="N9" s="3">
        <v>782.37096193106765</v>
      </c>
      <c r="O9" s="3">
        <v>783.37096193106765</v>
      </c>
      <c r="P9" s="3">
        <v>781.1275369280653</v>
      </c>
      <c r="Q9" s="3">
        <v>783.95062401678024</v>
      </c>
      <c r="R9" s="3">
        <v>786.85062401678033</v>
      </c>
      <c r="S9" s="3">
        <v>783.85062401678033</v>
      </c>
      <c r="T9" s="3">
        <v>813.85062401678033</v>
      </c>
      <c r="U9" s="3">
        <v>823.85062401678033</v>
      </c>
      <c r="V9" s="3">
        <v>822.85062401678033</v>
      </c>
      <c r="W9" s="3">
        <v>827.85062401678033</v>
      </c>
      <c r="X9" s="3">
        <v>820.85062401678033</v>
      </c>
      <c r="Y9" s="3">
        <v>822.85062401678033</v>
      </c>
      <c r="Z9" s="3">
        <v>823.85062401678033</v>
      </c>
      <c r="AA9" s="3">
        <v>822.85062401678033</v>
      </c>
      <c r="AB9" s="3">
        <v>822.85062401678033</v>
      </c>
      <c r="AC9" s="3">
        <v>821.85062401678033</v>
      </c>
      <c r="AD9" s="3">
        <v>821.85062401678033</v>
      </c>
      <c r="AE9" s="3">
        <v>821.85062401678033</v>
      </c>
      <c r="AF9" s="3">
        <v>821.85062401678033</v>
      </c>
      <c r="AG9" s="3">
        <v>815.85062401678033</v>
      </c>
      <c r="AH9" s="3">
        <v>821.85062401678033</v>
      </c>
      <c r="AI9" s="4">
        <f>AH9*$AI$42</f>
        <v>821.85062401678033</v>
      </c>
      <c r="AJ9" s="4">
        <f t="shared" ref="AJ9:AJ41" si="2">AI9*$AJ$42</f>
        <v>821.85062401678033</v>
      </c>
      <c r="AK9" s="4">
        <f t="shared" si="1"/>
        <v>862.33212349579742</v>
      </c>
      <c r="AL9" s="34">
        <f>AK9</f>
        <v>862.33212349579742</v>
      </c>
      <c r="AM9" s="17">
        <f>AL9-AH9</f>
        <v>40.481499479017089</v>
      </c>
    </row>
    <row r="10" spans="1:39" s="19" customFormat="1" x14ac:dyDescent="0.2">
      <c r="A10" s="2" t="s">
        <v>33</v>
      </c>
      <c r="B10" s="3">
        <v>505.27560778845674</v>
      </c>
      <c r="C10" s="3">
        <v>691.79608236641604</v>
      </c>
      <c r="D10" s="3">
        <v>759.55021512872861</v>
      </c>
      <c r="E10" s="3">
        <v>796.36483193068079</v>
      </c>
      <c r="F10" s="3">
        <v>799.8821548160829</v>
      </c>
      <c r="G10" s="3">
        <v>810.3080819172477</v>
      </c>
      <c r="H10" s="3">
        <v>823.35400901841263</v>
      </c>
      <c r="I10" s="3">
        <v>828.3748849734875</v>
      </c>
      <c r="J10" s="3">
        <v>836.49801090136668</v>
      </c>
      <c r="K10" s="3">
        <v>807.55412087691877</v>
      </c>
      <c r="L10" s="3">
        <v>837.59339785980524</v>
      </c>
      <c r="M10" s="3">
        <v>820.57656486713961</v>
      </c>
      <c r="N10" s="3">
        <v>823.8347003722829</v>
      </c>
      <c r="O10" s="3">
        <v>823.70652295744765</v>
      </c>
      <c r="P10" s="3">
        <v>827.04177241740956</v>
      </c>
      <c r="Q10" s="3">
        <v>831.02177241740958</v>
      </c>
      <c r="R10" s="3">
        <v>826.47177241740951</v>
      </c>
      <c r="S10" s="3">
        <v>859.51177241740959</v>
      </c>
      <c r="T10" s="3">
        <v>870.7317724174095</v>
      </c>
      <c r="U10" s="3">
        <v>873.70177241740953</v>
      </c>
      <c r="V10" s="3">
        <v>885.70177241740953</v>
      </c>
      <c r="W10" s="3">
        <v>872.69177241740954</v>
      </c>
      <c r="X10" s="3">
        <v>880.66177241740957</v>
      </c>
      <c r="Y10" s="3">
        <v>880.66177241740957</v>
      </c>
      <c r="Z10" s="3">
        <v>880.66177241740957</v>
      </c>
      <c r="AA10" s="3">
        <v>878.66177241740957</v>
      </c>
      <c r="AB10" s="3">
        <v>878.66177241740957</v>
      </c>
      <c r="AC10" s="3">
        <v>878.66177241740957</v>
      </c>
      <c r="AD10" s="3">
        <v>878.66177241740957</v>
      </c>
      <c r="AE10" s="3">
        <v>878.66177241740957</v>
      </c>
      <c r="AF10" s="3">
        <v>881.66177241740957</v>
      </c>
      <c r="AG10" s="3">
        <v>878.66177241740957</v>
      </c>
      <c r="AH10" s="4">
        <f>AG10*$AH$42</f>
        <v>890.05658801723064</v>
      </c>
      <c r="AI10" s="4">
        <f t="shared" ref="AI10:AI41" si="3">AH10*$AI$42</f>
        <v>890.05658801723064</v>
      </c>
      <c r="AJ10" s="4">
        <f t="shared" si="2"/>
        <v>890.05658801723064</v>
      </c>
      <c r="AK10" s="4">
        <f t="shared" si="1"/>
        <v>933.89767574192592</v>
      </c>
      <c r="AL10" s="34">
        <f t="shared" si="0"/>
        <v>933.89767574192592</v>
      </c>
      <c r="AM10" s="17">
        <f>AL10-AG10</f>
        <v>55.235903324516357</v>
      </c>
    </row>
    <row r="11" spans="1:39" s="19" customFormat="1" x14ac:dyDescent="0.2">
      <c r="A11" s="2" t="s">
        <v>32</v>
      </c>
      <c r="B11" s="3">
        <v>448.60053333997308</v>
      </c>
      <c r="C11" s="3">
        <v>599.76281061700115</v>
      </c>
      <c r="D11" s="3">
        <v>669.82690304267715</v>
      </c>
      <c r="E11" s="3">
        <v>689.69658034958422</v>
      </c>
      <c r="F11" s="3">
        <v>707.25953530124002</v>
      </c>
      <c r="G11" s="3">
        <v>713.30128721138988</v>
      </c>
      <c r="H11" s="3">
        <v>712.73216316646483</v>
      </c>
      <c r="I11" s="3">
        <v>723.73633835747978</v>
      </c>
      <c r="J11" s="3">
        <v>712.67919321870863</v>
      </c>
      <c r="K11" s="3">
        <v>739.67919321870863</v>
      </c>
      <c r="L11" s="3">
        <v>720.70163720892947</v>
      </c>
      <c r="M11" s="3">
        <v>722.67358222115342</v>
      </c>
      <c r="N11" s="3">
        <v>723.3661374644729</v>
      </c>
      <c r="O11" s="3">
        <v>725.21902464604079</v>
      </c>
      <c r="P11" s="3">
        <v>730.10902464604089</v>
      </c>
      <c r="Q11" s="3">
        <v>717.10902464604089</v>
      </c>
      <c r="R11" s="3">
        <v>724.12902464604088</v>
      </c>
      <c r="S11" s="3">
        <v>730.01902464604086</v>
      </c>
      <c r="T11" s="3">
        <v>731.01902464604086</v>
      </c>
      <c r="U11" s="3">
        <v>750.01902464604086</v>
      </c>
      <c r="V11" s="3">
        <v>724.01902464604086</v>
      </c>
      <c r="W11" s="3">
        <v>719</v>
      </c>
      <c r="X11" s="3">
        <v>721</v>
      </c>
      <c r="Y11" s="3">
        <v>721</v>
      </c>
      <c r="Z11" s="3">
        <v>721</v>
      </c>
      <c r="AA11" s="3">
        <v>722</v>
      </c>
      <c r="AB11" s="3">
        <v>723</v>
      </c>
      <c r="AC11" s="3">
        <v>725</v>
      </c>
      <c r="AD11" s="3">
        <v>727</v>
      </c>
      <c r="AE11" s="3">
        <v>716</v>
      </c>
      <c r="AF11" s="3">
        <v>728</v>
      </c>
      <c r="AG11" s="4">
        <f>AF11*$AG$42</f>
        <v>728</v>
      </c>
      <c r="AH11" s="4">
        <f t="shared" ref="AH11:AH41" si="4">AG11*$AH$42</f>
        <v>737.44097719631873</v>
      </c>
      <c r="AI11" s="4">
        <f t="shared" si="3"/>
        <v>737.44097719631873</v>
      </c>
      <c r="AJ11" s="4">
        <f t="shared" si="2"/>
        <v>737.44097719631873</v>
      </c>
      <c r="AK11" s="4">
        <f t="shared" si="1"/>
        <v>773.76475144652727</v>
      </c>
      <c r="AL11" s="34">
        <f t="shared" si="0"/>
        <v>773.76475144652727</v>
      </c>
      <c r="AM11" s="17">
        <f>AL11-AF11</f>
        <v>45.764751446527271</v>
      </c>
    </row>
    <row r="12" spans="1:39" s="19" customFormat="1" x14ac:dyDescent="0.2">
      <c r="A12" s="2" t="s">
        <v>31</v>
      </c>
      <c r="B12" s="3">
        <v>205.71807228915662</v>
      </c>
      <c r="C12" s="3">
        <v>292.58554216867469</v>
      </c>
      <c r="D12" s="3">
        <v>328.91325301204819</v>
      </c>
      <c r="E12" s="3">
        <v>354.15421686746987</v>
      </c>
      <c r="F12" s="3">
        <v>357.69222851260935</v>
      </c>
      <c r="G12" s="3">
        <v>353.70972722593928</v>
      </c>
      <c r="H12" s="3">
        <v>374.80597014925371</v>
      </c>
      <c r="I12" s="3">
        <v>377.84971693257847</v>
      </c>
      <c r="J12" s="3">
        <v>381.97583373610439</v>
      </c>
      <c r="K12" s="3">
        <v>385.98453359110681</v>
      </c>
      <c r="L12" s="3">
        <v>385.98453359110681</v>
      </c>
      <c r="M12" s="3">
        <v>382.97633136094674</v>
      </c>
      <c r="N12" s="3">
        <v>383.11633136094673</v>
      </c>
      <c r="O12" s="3">
        <v>381.99633136094673</v>
      </c>
      <c r="P12" s="3">
        <v>376.99633136094673</v>
      </c>
      <c r="Q12" s="3">
        <v>379.99633136094673</v>
      </c>
      <c r="R12" s="3">
        <v>380.99633136094673</v>
      </c>
      <c r="S12" s="3">
        <v>380.99633136094673</v>
      </c>
      <c r="T12" s="3">
        <v>392.99633136094673</v>
      </c>
      <c r="U12" s="3">
        <v>389.99633136094673</v>
      </c>
      <c r="V12" s="3">
        <v>386.99633136094673</v>
      </c>
      <c r="W12" s="3">
        <v>385.99633136094673</v>
      </c>
      <c r="X12" s="3">
        <v>385.99633136094673</v>
      </c>
      <c r="Y12" s="3">
        <v>385.99633136094673</v>
      </c>
      <c r="Z12" s="3">
        <v>385.99633136094673</v>
      </c>
      <c r="AA12" s="3">
        <v>385.99633136094673</v>
      </c>
      <c r="AB12" s="3">
        <v>385.99633136094673</v>
      </c>
      <c r="AC12" s="3">
        <v>386.99633136094673</v>
      </c>
      <c r="AD12" s="3">
        <v>387.99633136094673</v>
      </c>
      <c r="AE12" s="3">
        <v>386.99633136094673</v>
      </c>
      <c r="AF12" s="4">
        <f>AE12*$AF$42</f>
        <v>388.61097272884513</v>
      </c>
      <c r="AG12" s="4">
        <f t="shared" ref="AG12:AG41" si="5">AF12*$AG$42</f>
        <v>388.61097272884513</v>
      </c>
      <c r="AH12" s="4">
        <f t="shared" si="4"/>
        <v>393.65062565710372</v>
      </c>
      <c r="AI12" s="4">
        <f t="shared" si="3"/>
        <v>393.65062565710372</v>
      </c>
      <c r="AJ12" s="4">
        <f t="shared" si="2"/>
        <v>393.65062565710372</v>
      </c>
      <c r="AK12" s="4">
        <f t="shared" si="1"/>
        <v>413.04048450951655</v>
      </c>
      <c r="AL12" s="34">
        <f t="shared" si="0"/>
        <v>413.04048450951655</v>
      </c>
      <c r="AM12" s="17">
        <f>AL12-AE12</f>
        <v>26.044153148569819</v>
      </c>
    </row>
    <row r="13" spans="1:39" s="19" customFormat="1" x14ac:dyDescent="0.2">
      <c r="A13" s="2" t="s">
        <v>30</v>
      </c>
      <c r="B13" s="3">
        <v>246.82409638554216</v>
      </c>
      <c r="C13" s="3">
        <v>343.94216867469879</v>
      </c>
      <c r="D13" s="3">
        <v>393.26987951807229</v>
      </c>
      <c r="E13" s="3">
        <v>414.34192771084338</v>
      </c>
      <c r="F13" s="3">
        <v>420.81618305744888</v>
      </c>
      <c r="G13" s="3">
        <v>444.85756572541385</v>
      </c>
      <c r="H13" s="3">
        <v>445.06377799415776</v>
      </c>
      <c r="I13" s="3">
        <v>456.10516066212267</v>
      </c>
      <c r="J13" s="3">
        <v>452.33252779120346</v>
      </c>
      <c r="K13" s="3">
        <v>453.29772837119384</v>
      </c>
      <c r="L13" s="3">
        <v>460.9378698224852</v>
      </c>
      <c r="M13" s="3">
        <v>462.09786982248522</v>
      </c>
      <c r="N13" s="3">
        <v>463.97786982248522</v>
      </c>
      <c r="O13" s="3">
        <v>463.97786982248522</v>
      </c>
      <c r="P13" s="3">
        <v>505.97786982248522</v>
      </c>
      <c r="Q13" s="3">
        <v>515.97786982248522</v>
      </c>
      <c r="R13" s="3">
        <v>515.97786982248522</v>
      </c>
      <c r="S13" s="3">
        <v>527.97786982248522</v>
      </c>
      <c r="T13" s="3">
        <v>522.97786982248522</v>
      </c>
      <c r="U13" s="3">
        <v>520.97786982248522</v>
      </c>
      <c r="V13" s="3">
        <v>514.97786982248522</v>
      </c>
      <c r="W13" s="3">
        <v>511.97786982248522</v>
      </c>
      <c r="X13" s="3">
        <v>510.97786982248522</v>
      </c>
      <c r="Y13" s="3">
        <v>511.97786982248522</v>
      </c>
      <c r="Z13" s="3">
        <v>511.97786982248522</v>
      </c>
      <c r="AA13" s="3">
        <v>510.97786982248522</v>
      </c>
      <c r="AB13" s="3">
        <v>510.97786982248522</v>
      </c>
      <c r="AC13" s="3">
        <v>512.97786982248522</v>
      </c>
      <c r="AD13" s="3">
        <v>510.97786982248522</v>
      </c>
      <c r="AE13" s="4">
        <f>AD13*$AE$42</f>
        <v>510.97786982248522</v>
      </c>
      <c r="AF13" s="4">
        <f t="shared" ref="AF13:AF41" si="6">AE13*$AF$42</f>
        <v>513.10979185852761</v>
      </c>
      <c r="AG13" s="4">
        <f t="shared" si="5"/>
        <v>513.10979185852761</v>
      </c>
      <c r="AH13" s="4">
        <f t="shared" si="4"/>
        <v>519.76399219389054</v>
      </c>
      <c r="AI13" s="4">
        <f t="shared" si="3"/>
        <v>519.76399219389054</v>
      </c>
      <c r="AJ13" s="4">
        <f t="shared" si="2"/>
        <v>519.76399219389054</v>
      </c>
      <c r="AK13" s="4">
        <f t="shared" si="1"/>
        <v>545.36575626674858</v>
      </c>
      <c r="AL13" s="34">
        <f t="shared" si="0"/>
        <v>545.36575626674858</v>
      </c>
      <c r="AM13" s="17">
        <f>AL13-AD13</f>
        <v>34.387886444263358</v>
      </c>
    </row>
    <row r="14" spans="1:39" s="19" customFormat="1" x14ac:dyDescent="0.2">
      <c r="A14" s="1" t="s">
        <v>29</v>
      </c>
      <c r="B14" s="3">
        <v>332.5714457831325</v>
      </c>
      <c r="C14" s="3">
        <v>462.57481927710847</v>
      </c>
      <c r="D14" s="3">
        <v>510.08566265060244</v>
      </c>
      <c r="E14" s="3">
        <v>538.339156626506</v>
      </c>
      <c r="F14" s="3">
        <v>558.52277507302813</v>
      </c>
      <c r="G14" s="3">
        <v>557.66726387536517</v>
      </c>
      <c r="H14" s="3">
        <v>568.69209347614412</v>
      </c>
      <c r="I14" s="3">
        <v>572.45347614410912</v>
      </c>
      <c r="J14" s="3">
        <v>572.66231996133399</v>
      </c>
      <c r="K14" s="3">
        <v>581.01949734171103</v>
      </c>
      <c r="L14" s="3">
        <v>583.56201183431949</v>
      </c>
      <c r="M14" s="3">
        <v>585.3020118343195</v>
      </c>
      <c r="N14" s="3">
        <v>585.3020118343195</v>
      </c>
      <c r="O14" s="3">
        <v>626.3020118343195</v>
      </c>
      <c r="P14" s="3">
        <v>633.3020118343195</v>
      </c>
      <c r="Q14" s="3">
        <v>632.3020118343195</v>
      </c>
      <c r="R14" s="3">
        <v>642.3020118343195</v>
      </c>
      <c r="S14" s="3">
        <v>635.0420118343194</v>
      </c>
      <c r="T14" s="3">
        <v>636.0420118343194</v>
      </c>
      <c r="U14" s="3">
        <v>639.0420118343194</v>
      </c>
      <c r="V14" s="3">
        <v>633.0420118343194</v>
      </c>
      <c r="W14" s="3">
        <v>629.19201183431949</v>
      </c>
      <c r="X14" s="3">
        <v>627.19201183431949</v>
      </c>
      <c r="Y14" s="3">
        <v>631.19201183431949</v>
      </c>
      <c r="Z14" s="3">
        <v>632.19201183431949</v>
      </c>
      <c r="AA14" s="3">
        <v>632.19201183431949</v>
      </c>
      <c r="AB14" s="3">
        <v>615.19201183431949</v>
      </c>
      <c r="AC14" s="3">
        <v>634.19201183431949</v>
      </c>
      <c r="AD14" s="4">
        <f>AC14*$AD$42</f>
        <v>634.19201183431949</v>
      </c>
      <c r="AE14" s="4">
        <f t="shared" ref="AE14:AE41" si="7">AD14*$AE$42</f>
        <v>634.19201183431949</v>
      </c>
      <c r="AF14" s="4">
        <f t="shared" si="6"/>
        <v>636.83801277675047</v>
      </c>
      <c r="AG14" s="4">
        <f t="shared" si="5"/>
        <v>636.83801277675047</v>
      </c>
      <c r="AH14" s="4">
        <f t="shared" si="4"/>
        <v>645.09676711242935</v>
      </c>
      <c r="AI14" s="4">
        <f t="shared" si="3"/>
        <v>645.09676711242935</v>
      </c>
      <c r="AJ14" s="4">
        <f t="shared" si="2"/>
        <v>645.09676711242935</v>
      </c>
      <c r="AK14" s="4">
        <f t="shared" si="1"/>
        <v>676.87198718118498</v>
      </c>
      <c r="AL14" s="34">
        <f t="shared" si="0"/>
        <v>676.87198718118498</v>
      </c>
      <c r="AM14" s="17">
        <f>AL14-AC14</f>
        <v>42.67997534686549</v>
      </c>
    </row>
    <row r="15" spans="1:39" s="19" customFormat="1" x14ac:dyDescent="0.2">
      <c r="A15" s="1" t="s">
        <v>28</v>
      </c>
      <c r="B15" s="3">
        <v>431.17108433734938</v>
      </c>
      <c r="C15" s="3">
        <v>617.54939759036142</v>
      </c>
      <c r="D15" s="3">
        <v>684.99277108433739</v>
      </c>
      <c r="E15" s="3">
        <v>710.17590361445787</v>
      </c>
      <c r="F15" s="3">
        <v>682.64590838908907</v>
      </c>
      <c r="G15" s="3">
        <v>741.7341772151899</v>
      </c>
      <c r="H15" s="3">
        <v>744.80866601752678</v>
      </c>
      <c r="I15" s="3">
        <v>747.15838908903754</v>
      </c>
      <c r="J15" s="3">
        <v>759.01331360946745</v>
      </c>
      <c r="K15" s="3">
        <v>760.3133136094674</v>
      </c>
      <c r="L15" s="3">
        <v>755.11331360946747</v>
      </c>
      <c r="M15" s="3">
        <v>750.11331360946747</v>
      </c>
      <c r="N15" s="3">
        <v>788.11331360946747</v>
      </c>
      <c r="O15" s="3">
        <v>788.11331360946747</v>
      </c>
      <c r="P15" s="3">
        <v>790.11331360946747</v>
      </c>
      <c r="Q15" s="3">
        <v>800.11331360946747</v>
      </c>
      <c r="R15" s="3">
        <v>792.11331360946747</v>
      </c>
      <c r="S15" s="3">
        <v>791.11331360946747</v>
      </c>
      <c r="T15" s="3">
        <v>791.11331360946747</v>
      </c>
      <c r="U15" s="3">
        <v>791.11331360946747</v>
      </c>
      <c r="V15" s="3">
        <v>788.86331360946747</v>
      </c>
      <c r="W15" s="3">
        <v>788.86331360946747</v>
      </c>
      <c r="X15" s="3">
        <v>788.86331360946747</v>
      </c>
      <c r="Y15" s="3">
        <v>789.86331360946747</v>
      </c>
      <c r="Z15" s="3">
        <v>789.86331360946747</v>
      </c>
      <c r="AA15" s="3">
        <v>778.86331360946747</v>
      </c>
      <c r="AB15" s="3">
        <v>791.86331360946747</v>
      </c>
      <c r="AC15" s="4">
        <f>AB15*$AC$42</f>
        <v>795.56081928218111</v>
      </c>
      <c r="AD15" s="4">
        <f t="shared" ref="AD15:AD41" si="8">AC15*$AD$42</f>
        <v>795.56081928218111</v>
      </c>
      <c r="AE15" s="4">
        <f t="shared" si="7"/>
        <v>795.56081928218111</v>
      </c>
      <c r="AF15" s="4">
        <f t="shared" si="6"/>
        <v>798.88008953204314</v>
      </c>
      <c r="AG15" s="4">
        <f t="shared" si="5"/>
        <v>798.88008953204314</v>
      </c>
      <c r="AH15" s="4">
        <f t="shared" si="4"/>
        <v>809.24026632856112</v>
      </c>
      <c r="AI15" s="4">
        <f t="shared" si="3"/>
        <v>809.24026632856112</v>
      </c>
      <c r="AJ15" s="4">
        <f t="shared" si="2"/>
        <v>809.24026632856112</v>
      </c>
      <c r="AK15" s="4">
        <f t="shared" si="1"/>
        <v>849.10062350596274</v>
      </c>
      <c r="AL15" s="34">
        <f t="shared" si="0"/>
        <v>849.10062350596274</v>
      </c>
      <c r="AM15" s="17">
        <f>AL15-AB15</f>
        <v>57.237309896495276</v>
      </c>
    </row>
    <row r="16" spans="1:39" s="19" customFormat="1" x14ac:dyDescent="0.2">
      <c r="A16" s="1" t="s">
        <v>27</v>
      </c>
      <c r="B16" s="3">
        <v>583.47195467422091</v>
      </c>
      <c r="C16" s="3">
        <v>767.65609065155809</v>
      </c>
      <c r="D16" s="3">
        <v>843.00963172804529</v>
      </c>
      <c r="E16" s="3">
        <v>750.24390934844189</v>
      </c>
      <c r="F16" s="3">
        <v>892.55746561886053</v>
      </c>
      <c r="G16" s="3">
        <v>904.65324165029472</v>
      </c>
      <c r="H16" s="3">
        <v>912.73428290766208</v>
      </c>
      <c r="I16" s="3">
        <v>913.42730844793709</v>
      </c>
      <c r="J16" s="3">
        <v>923.34666666666669</v>
      </c>
      <c r="K16" s="3">
        <v>941.12666666666667</v>
      </c>
      <c r="L16" s="3">
        <v>940.12666666666667</v>
      </c>
      <c r="M16" s="3">
        <v>947.12666666666667</v>
      </c>
      <c r="N16" s="3">
        <v>961.12666666666667</v>
      </c>
      <c r="O16" s="3">
        <v>961.12666666666667</v>
      </c>
      <c r="P16" s="3">
        <v>961.12666666666667</v>
      </c>
      <c r="Q16" s="3">
        <v>964.12666666666667</v>
      </c>
      <c r="R16" s="3">
        <v>965.12666666666667</v>
      </c>
      <c r="S16" s="3">
        <v>963.62666666666667</v>
      </c>
      <c r="T16" s="3">
        <v>966.62666666666667</v>
      </c>
      <c r="U16" s="3">
        <v>967.62666666666667</v>
      </c>
      <c r="V16" s="3">
        <v>963.62666666666667</v>
      </c>
      <c r="W16" s="3">
        <v>964.62666666666667</v>
      </c>
      <c r="X16" s="3">
        <v>964.62666666666667</v>
      </c>
      <c r="Y16" s="3">
        <v>963.62666666666667</v>
      </c>
      <c r="Z16" s="3">
        <v>981.62666666666667</v>
      </c>
      <c r="AA16" s="3">
        <v>964.62666666666667</v>
      </c>
      <c r="AB16" s="4">
        <f>AA16*$AB$42</f>
        <v>964.62666666666667</v>
      </c>
      <c r="AC16" s="4">
        <f t="shared" ref="AC16:AC41" si="9">AB16*$AC$42</f>
        <v>969.13086898384825</v>
      </c>
      <c r="AD16" s="4">
        <f t="shared" si="8"/>
        <v>969.13086898384825</v>
      </c>
      <c r="AE16" s="4">
        <f t="shared" si="7"/>
        <v>969.13086898384825</v>
      </c>
      <c r="AF16" s="4">
        <f t="shared" si="6"/>
        <v>973.17431504563842</v>
      </c>
      <c r="AG16" s="4">
        <f t="shared" si="5"/>
        <v>973.17431504563842</v>
      </c>
      <c r="AH16" s="4">
        <f t="shared" si="4"/>
        <v>985.7948047659529</v>
      </c>
      <c r="AI16" s="4">
        <f t="shared" si="3"/>
        <v>985.7948047659529</v>
      </c>
      <c r="AJ16" s="4">
        <f t="shared" si="2"/>
        <v>985.7948047659529</v>
      </c>
      <c r="AK16" s="4">
        <f t="shared" si="1"/>
        <v>1034.3516236201001</v>
      </c>
      <c r="AL16" s="34">
        <f t="shared" si="0"/>
        <v>1034.3516236201001</v>
      </c>
      <c r="AM16" s="17">
        <f>AL16-AA16</f>
        <v>69.724956953433434</v>
      </c>
    </row>
    <row r="17" spans="1:39" s="19" customFormat="1" x14ac:dyDescent="0.2">
      <c r="A17" s="1" t="s">
        <v>26</v>
      </c>
      <c r="B17" s="3">
        <v>577.71671388101981</v>
      </c>
      <c r="C17" s="3">
        <v>750.73201133144471</v>
      </c>
      <c r="D17" s="3">
        <v>684.68385269121814</v>
      </c>
      <c r="E17" s="3">
        <v>872.00113314447594</v>
      </c>
      <c r="F17" s="3">
        <v>893.96561886051086</v>
      </c>
      <c r="G17" s="3">
        <v>904.95825147347739</v>
      </c>
      <c r="H17" s="3">
        <v>894.49312377210219</v>
      </c>
      <c r="I17" s="3">
        <v>911.21719298245614</v>
      </c>
      <c r="J17" s="3">
        <v>932.03719298245619</v>
      </c>
      <c r="K17" s="3">
        <v>928.03719298245619</v>
      </c>
      <c r="L17" s="3">
        <v>964.03719298245619</v>
      </c>
      <c r="M17" s="3">
        <v>978.03719298245619</v>
      </c>
      <c r="N17" s="3">
        <v>979.03719298245619</v>
      </c>
      <c r="O17" s="3">
        <v>982.03719298245619</v>
      </c>
      <c r="P17" s="3">
        <v>984.03719298245619</v>
      </c>
      <c r="Q17" s="3">
        <v>986.03719298245619</v>
      </c>
      <c r="R17" s="3">
        <v>986.03719298245619</v>
      </c>
      <c r="S17" s="3">
        <v>985.03719298245619</v>
      </c>
      <c r="T17" s="3">
        <v>986.03719298245619</v>
      </c>
      <c r="U17" s="3">
        <v>979.03719298245619</v>
      </c>
      <c r="V17" s="3">
        <v>984.03719298245619</v>
      </c>
      <c r="W17" s="3">
        <v>982.03719298245619</v>
      </c>
      <c r="X17" s="3">
        <v>979.03719298245619</v>
      </c>
      <c r="Y17" s="3">
        <v>962.03719298245619</v>
      </c>
      <c r="Z17" s="3">
        <v>977.03719298245619</v>
      </c>
      <c r="AA17" s="4">
        <f>Z17*$AA$42</f>
        <v>977.03719298245619</v>
      </c>
      <c r="AB17" s="4">
        <f t="shared" ref="AB17:AB41" si="10">AA17*$AB$42</f>
        <v>977.03719298245619</v>
      </c>
      <c r="AC17" s="4">
        <f t="shared" si="9"/>
        <v>981.59934468391327</v>
      </c>
      <c r="AD17" s="4">
        <f t="shared" si="8"/>
        <v>981.59934468391327</v>
      </c>
      <c r="AE17" s="4">
        <f t="shared" si="7"/>
        <v>981.59934468391327</v>
      </c>
      <c r="AF17" s="4">
        <f t="shared" si="6"/>
        <v>985.69481221213221</v>
      </c>
      <c r="AG17" s="4">
        <f t="shared" si="5"/>
        <v>985.69481221213221</v>
      </c>
      <c r="AH17" s="4">
        <f t="shared" si="4"/>
        <v>998.47767243826456</v>
      </c>
      <c r="AI17" s="4">
        <f t="shared" si="3"/>
        <v>998.47767243826456</v>
      </c>
      <c r="AJ17" s="4">
        <f t="shared" si="2"/>
        <v>998.47767243826456</v>
      </c>
      <c r="AK17" s="4">
        <f t="shared" si="1"/>
        <v>1047.6592051833129</v>
      </c>
      <c r="AL17" s="34">
        <f t="shared" si="0"/>
        <v>1047.6592051833129</v>
      </c>
      <c r="AM17" s="17">
        <f>AL17-Z17</f>
        <v>70.622012200856716</v>
      </c>
    </row>
    <row r="18" spans="1:39" s="19" customFormat="1" x14ac:dyDescent="0.2">
      <c r="A18" s="2" t="s">
        <v>16</v>
      </c>
      <c r="B18" s="3">
        <v>703.72861189801699</v>
      </c>
      <c r="C18" s="3">
        <v>615.92521246458921</v>
      </c>
      <c r="D18" s="3">
        <v>820.2334277620397</v>
      </c>
      <c r="E18" s="3">
        <v>896.48725212464592</v>
      </c>
      <c r="F18" s="3">
        <v>910.70579567779964</v>
      </c>
      <c r="G18" s="3">
        <v>863.75638506876226</v>
      </c>
      <c r="H18" s="3">
        <v>884.51543859649121</v>
      </c>
      <c r="I18" s="3">
        <v>925.33543859649126</v>
      </c>
      <c r="J18" s="3">
        <v>935.33543859649126</v>
      </c>
      <c r="K18" s="3">
        <v>974.33543859649126</v>
      </c>
      <c r="L18" s="3">
        <v>985.33543859649126</v>
      </c>
      <c r="M18" s="3">
        <v>989.33543859649126</v>
      </c>
      <c r="N18" s="3">
        <v>989.33543859649126</v>
      </c>
      <c r="O18" s="3">
        <v>991.33543859649126</v>
      </c>
      <c r="P18" s="3">
        <v>996.33543859649126</v>
      </c>
      <c r="Q18" s="3">
        <v>1000.3354385964913</v>
      </c>
      <c r="R18" s="3">
        <v>999.33543859649126</v>
      </c>
      <c r="S18" s="3">
        <v>999.33543859649126</v>
      </c>
      <c r="T18" s="3">
        <v>976.33543859649126</v>
      </c>
      <c r="U18" s="3">
        <v>1000.3354385964913</v>
      </c>
      <c r="V18" s="3">
        <v>992.33543859649126</v>
      </c>
      <c r="W18" s="3">
        <v>979.33543859649126</v>
      </c>
      <c r="X18" s="3">
        <v>975.33543859649126</v>
      </c>
      <c r="Y18" s="3">
        <v>976.33543859649126</v>
      </c>
      <c r="Z18" s="4">
        <f>Y18*$Z$42</f>
        <v>980.80265231738758</v>
      </c>
      <c r="AA18" s="4">
        <f t="shared" ref="AA18:AA41" si="11">Z18*$AA$42</f>
        <v>980.80265231738758</v>
      </c>
      <c r="AB18" s="4">
        <f t="shared" si="10"/>
        <v>980.80265231738758</v>
      </c>
      <c r="AC18" s="4">
        <f t="shared" si="9"/>
        <v>985.38238635535652</v>
      </c>
      <c r="AD18" s="4">
        <f t="shared" si="8"/>
        <v>985.38238635535652</v>
      </c>
      <c r="AE18" s="4">
        <f t="shared" si="7"/>
        <v>985.38238635535652</v>
      </c>
      <c r="AF18" s="4">
        <f t="shared" si="6"/>
        <v>989.49363763934832</v>
      </c>
      <c r="AG18" s="4">
        <f t="shared" si="5"/>
        <v>989.49363763934832</v>
      </c>
      <c r="AH18" s="4">
        <f t="shared" si="4"/>
        <v>1002.3257624592048</v>
      </c>
      <c r="AI18" s="4">
        <f t="shared" si="3"/>
        <v>1002.3257624592048</v>
      </c>
      <c r="AJ18" s="4">
        <f t="shared" si="2"/>
        <v>1002.3257624592048</v>
      </c>
      <c r="AK18" s="4">
        <f t="shared" si="1"/>
        <v>1051.6968387169375</v>
      </c>
      <c r="AL18" s="34">
        <f t="shared" si="0"/>
        <v>1051.6968387169375</v>
      </c>
      <c r="AM18" s="17">
        <f>AL18-Y18</f>
        <v>75.361400120446206</v>
      </c>
    </row>
    <row r="19" spans="1:39" s="19" customFormat="1" x14ac:dyDescent="0.2">
      <c r="A19" s="2" t="s">
        <v>15</v>
      </c>
      <c r="B19" s="3">
        <v>285.64702549575071</v>
      </c>
      <c r="C19" s="3">
        <v>573.26345609065152</v>
      </c>
      <c r="D19" s="3">
        <v>691.58980169971676</v>
      </c>
      <c r="E19" s="3">
        <v>723.65325779036823</v>
      </c>
      <c r="F19" s="3">
        <v>683.48428290766208</v>
      </c>
      <c r="G19" s="3">
        <v>719.09333333333336</v>
      </c>
      <c r="H19" s="3">
        <v>753.9133333333333</v>
      </c>
      <c r="I19" s="3">
        <v>756.9133333333333</v>
      </c>
      <c r="J19" s="3">
        <v>751.9133333333333</v>
      </c>
      <c r="K19" s="3">
        <v>757.9133333333333</v>
      </c>
      <c r="L19" s="3">
        <v>762.9133333333333</v>
      </c>
      <c r="M19" s="3">
        <v>769.9133333333333</v>
      </c>
      <c r="N19" s="3">
        <v>773.9133333333333</v>
      </c>
      <c r="O19" s="3">
        <v>780.9133333333333</v>
      </c>
      <c r="P19" s="3">
        <v>782.9133333333333</v>
      </c>
      <c r="Q19" s="3">
        <v>784.9133333333333</v>
      </c>
      <c r="R19" s="3">
        <v>783.9133333333333</v>
      </c>
      <c r="S19" s="3">
        <v>768.9133333333333</v>
      </c>
      <c r="T19" s="3">
        <v>781.9133333333333</v>
      </c>
      <c r="U19" s="3">
        <v>782.9133333333333</v>
      </c>
      <c r="V19" s="3">
        <v>768.9133333333333</v>
      </c>
      <c r="W19" s="3">
        <v>770.9133333333333</v>
      </c>
      <c r="X19" s="3">
        <v>766.9133333333333</v>
      </c>
      <c r="Y19" s="4">
        <f>X19*$Y$42</f>
        <v>766.9133333333333</v>
      </c>
      <c r="Z19" s="4">
        <f t="shared" ref="Z19:Z41" si="12">Y19*$Z$42</f>
        <v>770.42233815889813</v>
      </c>
      <c r="AA19" s="4">
        <f t="shared" si="11"/>
        <v>770.42233815889813</v>
      </c>
      <c r="AB19" s="4">
        <f t="shared" si="10"/>
        <v>770.42233815889813</v>
      </c>
      <c r="AC19" s="4">
        <f t="shared" si="9"/>
        <v>774.01972790630691</v>
      </c>
      <c r="AD19" s="4">
        <f t="shared" si="8"/>
        <v>774.01972790630691</v>
      </c>
      <c r="AE19" s="4">
        <f t="shared" si="7"/>
        <v>774.01972790630691</v>
      </c>
      <c r="AF19" s="4">
        <f t="shared" si="6"/>
        <v>777.24912356453433</v>
      </c>
      <c r="AG19" s="4">
        <f t="shared" si="5"/>
        <v>777.24912356453433</v>
      </c>
      <c r="AH19" s="4">
        <f t="shared" si="4"/>
        <v>787.32878187694018</v>
      </c>
      <c r="AI19" s="4">
        <f t="shared" si="3"/>
        <v>787.32878187694018</v>
      </c>
      <c r="AJ19" s="4">
        <f t="shared" si="2"/>
        <v>787.32878187694018</v>
      </c>
      <c r="AK19" s="4">
        <f t="shared" si="1"/>
        <v>826.10985564140537</v>
      </c>
      <c r="AL19" s="34">
        <f t="shared" si="0"/>
        <v>826.10985564140537</v>
      </c>
      <c r="AM19" s="17">
        <f>AL19-X19</f>
        <v>59.196522308072076</v>
      </c>
    </row>
    <row r="20" spans="1:39" s="19" customFormat="1" x14ac:dyDescent="0.2">
      <c r="A20" s="2" t="s">
        <v>14</v>
      </c>
      <c r="B20" s="3">
        <v>240.28837209302327</v>
      </c>
      <c r="C20" s="3">
        <v>375.12558139534883</v>
      </c>
      <c r="D20" s="3">
        <v>418.3488372093023</v>
      </c>
      <c r="E20" s="3">
        <v>444.2714285714286</v>
      </c>
      <c r="F20" s="3">
        <v>462.70142857142861</v>
      </c>
      <c r="G20" s="3">
        <v>479.5814285714286</v>
      </c>
      <c r="H20" s="3">
        <v>472.5814285714286</v>
      </c>
      <c r="I20" s="3">
        <v>446.5814285714286</v>
      </c>
      <c r="J20" s="3">
        <v>447.5814285714286</v>
      </c>
      <c r="K20" s="3">
        <v>449.5814285714286</v>
      </c>
      <c r="L20" s="3">
        <v>453.5814285714286</v>
      </c>
      <c r="M20" s="3">
        <v>453.5814285714286</v>
      </c>
      <c r="N20" s="3">
        <v>452.5814285714286</v>
      </c>
      <c r="O20" s="3">
        <v>454.5814285714286</v>
      </c>
      <c r="P20" s="3">
        <v>456.5814285714286</v>
      </c>
      <c r="Q20" s="3">
        <v>453.91142857142859</v>
      </c>
      <c r="R20" s="3">
        <v>454.91142857142859</v>
      </c>
      <c r="S20" s="3">
        <v>455.91142857142859</v>
      </c>
      <c r="T20" s="3">
        <v>454.91142857142859</v>
      </c>
      <c r="U20" s="3">
        <v>454.91142857142859</v>
      </c>
      <c r="V20" s="3">
        <v>442.91142857142859</v>
      </c>
      <c r="W20" s="3">
        <v>452.91142857142859</v>
      </c>
      <c r="X20" s="4">
        <f>W20*$X$42</f>
        <v>453.392014803591</v>
      </c>
      <c r="Y20" s="4">
        <f t="shared" ref="Y20:Y41" si="13">X20*$Y$42</f>
        <v>453.392014803591</v>
      </c>
      <c r="Z20" s="4">
        <f t="shared" si="12"/>
        <v>455.46650575148391</v>
      </c>
      <c r="AA20" s="4">
        <f t="shared" si="11"/>
        <v>455.46650575148391</v>
      </c>
      <c r="AB20" s="4">
        <f t="shared" si="10"/>
        <v>455.46650575148391</v>
      </c>
      <c r="AC20" s="4">
        <f t="shared" si="9"/>
        <v>457.59324904139686</v>
      </c>
      <c r="AD20" s="4">
        <f t="shared" si="8"/>
        <v>457.59324904139686</v>
      </c>
      <c r="AE20" s="4">
        <f t="shared" si="7"/>
        <v>457.59324904139686</v>
      </c>
      <c r="AF20" s="4">
        <f t="shared" si="6"/>
        <v>459.50243765560145</v>
      </c>
      <c r="AG20" s="4">
        <f t="shared" si="5"/>
        <v>459.50243765560145</v>
      </c>
      <c r="AH20" s="4">
        <f t="shared" si="4"/>
        <v>465.46143770444678</v>
      </c>
      <c r="AI20" s="4">
        <f t="shared" si="3"/>
        <v>465.46143770444678</v>
      </c>
      <c r="AJ20" s="4">
        <f t="shared" si="2"/>
        <v>465.46143770444678</v>
      </c>
      <c r="AK20" s="4">
        <f t="shared" si="1"/>
        <v>488.38844706271959</v>
      </c>
      <c r="AL20" s="34">
        <f t="shared" si="0"/>
        <v>488.38844706271959</v>
      </c>
      <c r="AM20" s="17">
        <f>AL20-W20</f>
        <v>35.477018491291005</v>
      </c>
    </row>
    <row r="21" spans="1:39" s="19" customFormat="1" x14ac:dyDescent="0.2">
      <c r="A21" s="2" t="s">
        <v>13</v>
      </c>
      <c r="B21" s="3">
        <v>300.72348837209302</v>
      </c>
      <c r="C21" s="3">
        <v>436.40930232558139</v>
      </c>
      <c r="D21" s="3">
        <v>505.56571428571425</v>
      </c>
      <c r="E21" s="3">
        <v>533.43571428571431</v>
      </c>
      <c r="F21" s="3">
        <v>547.4357142857142</v>
      </c>
      <c r="G21" s="3">
        <v>555.4357142857142</v>
      </c>
      <c r="H21" s="3">
        <v>525.43571428571431</v>
      </c>
      <c r="I21" s="3">
        <v>532.43571428571431</v>
      </c>
      <c r="J21" s="3">
        <v>539.51571428571424</v>
      </c>
      <c r="K21" s="3">
        <v>550.51571428571424</v>
      </c>
      <c r="L21" s="3">
        <v>557.51571428571424</v>
      </c>
      <c r="M21" s="3">
        <v>561.51571428571424</v>
      </c>
      <c r="N21" s="3">
        <v>562.51571428571424</v>
      </c>
      <c r="O21" s="3">
        <v>562.51571428571424</v>
      </c>
      <c r="P21" s="3">
        <v>560.51571428571424</v>
      </c>
      <c r="Q21" s="3">
        <v>561.51571428571424</v>
      </c>
      <c r="R21" s="3">
        <v>557.51571428571424</v>
      </c>
      <c r="S21" s="3">
        <v>557.51571428571424</v>
      </c>
      <c r="T21" s="3">
        <v>558.51571428571424</v>
      </c>
      <c r="U21" s="3">
        <v>568.51571428571424</v>
      </c>
      <c r="V21" s="3">
        <v>558.51571428571424</v>
      </c>
      <c r="W21" s="4">
        <f>V21*$W$42</f>
        <v>558.78857786331423</v>
      </c>
      <c r="X21" s="4">
        <f t="shared" ref="X21:X41" si="14">W21*$X$42</f>
        <v>559.38151078633132</v>
      </c>
      <c r="Y21" s="4">
        <f t="shared" si="13"/>
        <v>559.38151078633132</v>
      </c>
      <c r="Z21" s="4">
        <f t="shared" si="12"/>
        <v>561.94095568755563</v>
      </c>
      <c r="AA21" s="4">
        <f t="shared" si="11"/>
        <v>561.94095568755563</v>
      </c>
      <c r="AB21" s="4">
        <f t="shared" si="10"/>
        <v>561.94095568755563</v>
      </c>
      <c r="AC21" s="4">
        <f t="shared" si="9"/>
        <v>564.56486796594356</v>
      </c>
      <c r="AD21" s="4">
        <f t="shared" si="8"/>
        <v>564.56486796594356</v>
      </c>
      <c r="AE21" s="4">
        <f t="shared" si="7"/>
        <v>564.56486796594356</v>
      </c>
      <c r="AF21" s="4">
        <f t="shared" si="6"/>
        <v>566.92036779064267</v>
      </c>
      <c r="AG21" s="4">
        <f t="shared" si="5"/>
        <v>566.92036779064267</v>
      </c>
      <c r="AH21" s="4">
        <f t="shared" si="4"/>
        <v>574.27240386817027</v>
      </c>
      <c r="AI21" s="4">
        <f t="shared" si="3"/>
        <v>574.27240386817027</v>
      </c>
      <c r="AJ21" s="4">
        <f t="shared" si="2"/>
        <v>574.27240386817027</v>
      </c>
      <c r="AK21" s="4">
        <f t="shared" si="1"/>
        <v>602.55906246359962</v>
      </c>
      <c r="AL21" s="34">
        <f t="shared" si="0"/>
        <v>602.55906246359962</v>
      </c>
      <c r="AM21" s="17">
        <f>AL21-V21</f>
        <v>44.043348177885377</v>
      </c>
    </row>
    <row r="22" spans="1:39" s="19" customFormat="1" x14ac:dyDescent="0.2">
      <c r="A22" s="1" t="s">
        <v>12</v>
      </c>
      <c r="B22" s="3">
        <v>324.62619047619052</v>
      </c>
      <c r="C22" s="3">
        <v>463.2</v>
      </c>
      <c r="D22" s="3">
        <v>526.22</v>
      </c>
      <c r="E22" s="3">
        <v>555.22</v>
      </c>
      <c r="F22" s="3">
        <v>562.22</v>
      </c>
      <c r="G22" s="3">
        <v>531.22</v>
      </c>
      <c r="H22" s="3">
        <v>548.22</v>
      </c>
      <c r="I22" s="3">
        <v>555.22</v>
      </c>
      <c r="J22" s="3">
        <v>560.22</v>
      </c>
      <c r="K22" s="3">
        <v>566.22</v>
      </c>
      <c r="L22" s="3">
        <v>572.22</v>
      </c>
      <c r="M22" s="3">
        <v>575.22</v>
      </c>
      <c r="N22" s="3">
        <v>576.48</v>
      </c>
      <c r="O22" s="3">
        <v>577.22</v>
      </c>
      <c r="P22" s="3">
        <v>575.22</v>
      </c>
      <c r="Q22" s="3">
        <v>576.22</v>
      </c>
      <c r="R22" s="3">
        <v>577.71</v>
      </c>
      <c r="S22" s="3">
        <v>578.71</v>
      </c>
      <c r="T22" s="3">
        <v>578.71</v>
      </c>
      <c r="U22" s="3">
        <v>583.71</v>
      </c>
      <c r="V22" s="4">
        <f>U22*$V$42</f>
        <v>583.71</v>
      </c>
      <c r="W22" s="4">
        <f t="shared" ref="W22:W41" si="15">V22*$W$42</f>
        <v>583.99517227860747</v>
      </c>
      <c r="X22" s="4">
        <f t="shared" si="14"/>
        <v>584.61485202555411</v>
      </c>
      <c r="Y22" s="4">
        <f t="shared" si="13"/>
        <v>584.61485202555411</v>
      </c>
      <c r="Z22" s="4">
        <f t="shared" si="12"/>
        <v>587.28975184498768</v>
      </c>
      <c r="AA22" s="4">
        <f t="shared" si="11"/>
        <v>587.28975184498768</v>
      </c>
      <c r="AB22" s="4">
        <f t="shared" si="10"/>
        <v>587.28975184498768</v>
      </c>
      <c r="AC22" s="4">
        <f t="shared" si="9"/>
        <v>590.03202712362793</v>
      </c>
      <c r="AD22" s="4">
        <f t="shared" si="8"/>
        <v>590.03202712362793</v>
      </c>
      <c r="AE22" s="4">
        <f t="shared" si="7"/>
        <v>590.03202712362793</v>
      </c>
      <c r="AF22" s="4">
        <f t="shared" si="6"/>
        <v>592.49378203491722</v>
      </c>
      <c r="AG22" s="4">
        <f t="shared" si="5"/>
        <v>592.49378203491722</v>
      </c>
      <c r="AH22" s="4">
        <f t="shared" si="4"/>
        <v>600.17746374529122</v>
      </c>
      <c r="AI22" s="4">
        <f t="shared" si="3"/>
        <v>600.17746374529122</v>
      </c>
      <c r="AJ22" s="4">
        <f t="shared" si="2"/>
        <v>600.17746374529122</v>
      </c>
      <c r="AK22" s="4">
        <f t="shared" si="1"/>
        <v>629.7401153706877</v>
      </c>
      <c r="AL22" s="34">
        <f t="shared" si="0"/>
        <v>629.7401153706877</v>
      </c>
      <c r="AM22" s="17">
        <f>AL22-U22</f>
        <v>46.030115370687668</v>
      </c>
    </row>
    <row r="23" spans="1:39" s="19" customFormat="1" x14ac:dyDescent="0.2">
      <c r="A23" s="1" t="s">
        <v>11</v>
      </c>
      <c r="B23" s="3">
        <v>272</v>
      </c>
      <c r="C23" s="3">
        <v>382</v>
      </c>
      <c r="D23" s="3">
        <v>415.28999999999996</v>
      </c>
      <c r="E23" s="3">
        <v>421.83</v>
      </c>
      <c r="F23" s="3">
        <v>403.83</v>
      </c>
      <c r="G23" s="3">
        <v>409.83</v>
      </c>
      <c r="H23" s="3">
        <v>419.83</v>
      </c>
      <c r="I23" s="3">
        <v>427.88</v>
      </c>
      <c r="J23" s="3">
        <v>427.83</v>
      </c>
      <c r="K23" s="3">
        <v>430.83</v>
      </c>
      <c r="L23" s="3">
        <v>433.71000000000004</v>
      </c>
      <c r="M23" s="3">
        <v>435</v>
      </c>
      <c r="N23" s="3">
        <v>434</v>
      </c>
      <c r="O23" s="3">
        <v>442</v>
      </c>
      <c r="P23" s="3">
        <v>442</v>
      </c>
      <c r="Q23" s="3">
        <v>443.35</v>
      </c>
      <c r="R23" s="3">
        <v>445.35</v>
      </c>
      <c r="S23" s="3">
        <v>449.35</v>
      </c>
      <c r="T23" s="3">
        <v>451.35</v>
      </c>
      <c r="U23" s="4">
        <f>T23*$U$42</f>
        <v>453.83468706927744</v>
      </c>
      <c r="V23" s="4">
        <f t="shared" ref="V23:V41" si="16">U23*$V$42</f>
        <v>453.83468706927744</v>
      </c>
      <c r="W23" s="4">
        <f t="shared" si="15"/>
        <v>454.05640859507383</v>
      </c>
      <c r="X23" s="4">
        <f t="shared" si="14"/>
        <v>454.53820977038129</v>
      </c>
      <c r="Y23" s="4">
        <f t="shared" si="13"/>
        <v>454.53820977038129</v>
      </c>
      <c r="Z23" s="4">
        <f t="shared" si="12"/>
        <v>456.61794512268688</v>
      </c>
      <c r="AA23" s="4">
        <f t="shared" si="11"/>
        <v>456.61794512268688</v>
      </c>
      <c r="AB23" s="4">
        <f t="shared" si="10"/>
        <v>456.61794512268688</v>
      </c>
      <c r="AC23" s="4">
        <f t="shared" si="9"/>
        <v>458.75006491323273</v>
      </c>
      <c r="AD23" s="4">
        <f t="shared" si="8"/>
        <v>458.75006491323273</v>
      </c>
      <c r="AE23" s="4">
        <f t="shared" si="7"/>
        <v>458.75006491323273</v>
      </c>
      <c r="AF23" s="4">
        <f t="shared" si="6"/>
        <v>460.66408004027568</v>
      </c>
      <c r="AG23" s="4">
        <f t="shared" si="5"/>
        <v>460.66408004027568</v>
      </c>
      <c r="AH23" s="4">
        <f t="shared" si="4"/>
        <v>466.63814470349462</v>
      </c>
      <c r="AI23" s="4">
        <f t="shared" si="3"/>
        <v>466.63814470349462</v>
      </c>
      <c r="AJ23" s="4">
        <f t="shared" si="2"/>
        <v>466.63814470349462</v>
      </c>
      <c r="AK23" s="4">
        <f t="shared" si="1"/>
        <v>489.6231145504218</v>
      </c>
      <c r="AL23" s="34">
        <f t="shared" si="0"/>
        <v>489.6231145504218</v>
      </c>
      <c r="AM23" s="17">
        <f>AL23-T23</f>
        <v>38.273114550421781</v>
      </c>
    </row>
    <row r="24" spans="1:39" s="19" customFormat="1" x14ac:dyDescent="0.2">
      <c r="A24" s="1" t="s">
        <v>10</v>
      </c>
      <c r="B24" s="3">
        <v>311</v>
      </c>
      <c r="C24" s="3">
        <v>395</v>
      </c>
      <c r="D24" s="3">
        <v>433.94</v>
      </c>
      <c r="E24" s="3">
        <v>442.94</v>
      </c>
      <c r="F24" s="3">
        <v>457.11</v>
      </c>
      <c r="G24" s="3">
        <v>461.11</v>
      </c>
      <c r="H24" s="3">
        <v>468.11</v>
      </c>
      <c r="I24" s="3">
        <v>474.12</v>
      </c>
      <c r="J24" s="3">
        <v>476.12</v>
      </c>
      <c r="K24" s="3">
        <v>476.97</v>
      </c>
      <c r="L24" s="3">
        <v>476.97</v>
      </c>
      <c r="M24" s="3">
        <v>478.77</v>
      </c>
      <c r="N24" s="3">
        <v>487.77</v>
      </c>
      <c r="O24" s="3">
        <v>489.82</v>
      </c>
      <c r="P24" s="3">
        <v>492.84000000000003</v>
      </c>
      <c r="Q24" s="3">
        <v>493.84000000000003</v>
      </c>
      <c r="R24" s="3">
        <v>500.84000000000003</v>
      </c>
      <c r="S24" s="3">
        <v>495.84000000000003</v>
      </c>
      <c r="T24" s="4">
        <f>S24*$T$42</f>
        <v>497.73502083774326</v>
      </c>
      <c r="U24" s="4">
        <f t="shared" ref="U24:U41" si="17">T24*$U$42</f>
        <v>500.475057993392</v>
      </c>
      <c r="V24" s="4">
        <f t="shared" si="16"/>
        <v>500.475057993392</v>
      </c>
      <c r="W24" s="4">
        <f t="shared" si="15"/>
        <v>500.71956573297865</v>
      </c>
      <c r="X24" s="4">
        <f t="shared" si="14"/>
        <v>501.25088138165773</v>
      </c>
      <c r="Y24" s="4">
        <f t="shared" si="13"/>
        <v>501.25088138165773</v>
      </c>
      <c r="Z24" s="4">
        <f t="shared" si="12"/>
        <v>503.5443501285655</v>
      </c>
      <c r="AA24" s="4">
        <f t="shared" si="11"/>
        <v>503.5443501285655</v>
      </c>
      <c r="AB24" s="4">
        <f t="shared" si="10"/>
        <v>503.5443501285655</v>
      </c>
      <c r="AC24" s="4">
        <f t="shared" si="9"/>
        <v>505.8955868370532</v>
      </c>
      <c r="AD24" s="4">
        <f t="shared" si="8"/>
        <v>505.8955868370532</v>
      </c>
      <c r="AE24" s="4">
        <f t="shared" si="7"/>
        <v>505.8955868370532</v>
      </c>
      <c r="AF24" s="4">
        <f t="shared" si="6"/>
        <v>508.00630437143337</v>
      </c>
      <c r="AG24" s="4">
        <f t="shared" si="5"/>
        <v>508.00630437143337</v>
      </c>
      <c r="AH24" s="4">
        <f t="shared" si="4"/>
        <v>514.59432076587962</v>
      </c>
      <c r="AI24" s="4">
        <f t="shared" si="3"/>
        <v>514.59432076587962</v>
      </c>
      <c r="AJ24" s="4">
        <f t="shared" si="2"/>
        <v>514.59432076587962</v>
      </c>
      <c r="AK24" s="4">
        <f t="shared" si="1"/>
        <v>539.94144482861407</v>
      </c>
      <c r="AL24" s="34">
        <f t="shared" si="0"/>
        <v>539.94144482861407</v>
      </c>
      <c r="AM24" s="17">
        <f>AL24-S24</f>
        <v>44.101444828614035</v>
      </c>
    </row>
    <row r="25" spans="1:39" s="19" customFormat="1" x14ac:dyDescent="0.2">
      <c r="A25" s="1" t="s">
        <v>9</v>
      </c>
      <c r="B25" s="3">
        <v>327</v>
      </c>
      <c r="C25" s="3">
        <v>448</v>
      </c>
      <c r="D25" s="3">
        <v>473</v>
      </c>
      <c r="E25" s="3">
        <v>517</v>
      </c>
      <c r="F25" s="3">
        <v>532</v>
      </c>
      <c r="G25" s="3">
        <v>539</v>
      </c>
      <c r="H25" s="3">
        <v>551</v>
      </c>
      <c r="I25" s="3">
        <v>563</v>
      </c>
      <c r="J25" s="3">
        <v>566</v>
      </c>
      <c r="K25" s="3">
        <v>568</v>
      </c>
      <c r="L25" s="3">
        <v>568</v>
      </c>
      <c r="M25" s="3">
        <v>573</v>
      </c>
      <c r="N25" s="3">
        <v>571</v>
      </c>
      <c r="O25" s="3">
        <v>573</v>
      </c>
      <c r="P25" s="3">
        <v>575</v>
      </c>
      <c r="Q25" s="3">
        <v>576</v>
      </c>
      <c r="R25" s="3">
        <v>580</v>
      </c>
      <c r="S25" s="4">
        <f>R25*$S$42</f>
        <v>581.13274714447027</v>
      </c>
      <c r="T25" s="4">
        <f t="shared" ref="T25:T41" si="18">S25*$T$42</f>
        <v>583.35374316200364</v>
      </c>
      <c r="U25" s="4">
        <f t="shared" si="17"/>
        <v>586.56511239308634</v>
      </c>
      <c r="V25" s="4">
        <f t="shared" si="16"/>
        <v>586.56511239308634</v>
      </c>
      <c r="W25" s="4">
        <f t="shared" si="15"/>
        <v>586.85167954056146</v>
      </c>
      <c r="X25" s="4">
        <f t="shared" si="14"/>
        <v>587.47439033944363</v>
      </c>
      <c r="Y25" s="4">
        <f t="shared" si="13"/>
        <v>587.47439033944363</v>
      </c>
      <c r="Z25" s="4">
        <f t="shared" si="12"/>
        <v>590.16237394984319</v>
      </c>
      <c r="AA25" s="4">
        <f t="shared" si="11"/>
        <v>590.16237394984319</v>
      </c>
      <c r="AB25" s="4">
        <f t="shared" si="10"/>
        <v>590.16237394984319</v>
      </c>
      <c r="AC25" s="4">
        <f t="shared" si="9"/>
        <v>592.91806257438009</v>
      </c>
      <c r="AD25" s="4">
        <f t="shared" si="8"/>
        <v>592.91806257438009</v>
      </c>
      <c r="AE25" s="4">
        <f t="shared" si="7"/>
        <v>592.91806257438009</v>
      </c>
      <c r="AF25" s="4">
        <f t="shared" si="6"/>
        <v>595.39185871668474</v>
      </c>
      <c r="AG25" s="4">
        <f t="shared" si="5"/>
        <v>595.39185871668474</v>
      </c>
      <c r="AH25" s="4">
        <f t="shared" si="4"/>
        <v>603.11312377302818</v>
      </c>
      <c r="AI25" s="4">
        <f t="shared" si="3"/>
        <v>603.11312377302818</v>
      </c>
      <c r="AJ25" s="4">
        <f t="shared" si="2"/>
        <v>603.11312377302818</v>
      </c>
      <c r="AK25" s="4">
        <f t="shared" si="1"/>
        <v>632.8203757873647</v>
      </c>
      <c r="AL25" s="34">
        <f t="shared" si="0"/>
        <v>632.8203757873647</v>
      </c>
      <c r="AM25" s="17">
        <f>AL25-R25</f>
        <v>52.820375787364696</v>
      </c>
    </row>
    <row r="26" spans="1:39" s="19" customFormat="1" x14ac:dyDescent="0.2">
      <c r="A26" s="2" t="s">
        <v>8</v>
      </c>
      <c r="B26" s="3">
        <v>393</v>
      </c>
      <c r="C26" s="3">
        <v>453.22</v>
      </c>
      <c r="D26" s="3">
        <v>495.48</v>
      </c>
      <c r="E26" s="3">
        <v>513.87</v>
      </c>
      <c r="F26" s="3">
        <v>544.48</v>
      </c>
      <c r="G26" s="3">
        <v>555.09</v>
      </c>
      <c r="H26" s="3">
        <v>570.1</v>
      </c>
      <c r="I26" s="3">
        <v>572.1</v>
      </c>
      <c r="J26" s="3">
        <v>577</v>
      </c>
      <c r="K26" s="3">
        <v>574</v>
      </c>
      <c r="L26" s="3">
        <v>577</v>
      </c>
      <c r="M26" s="3">
        <v>589</v>
      </c>
      <c r="N26" s="3">
        <v>592</v>
      </c>
      <c r="O26" s="3">
        <v>590</v>
      </c>
      <c r="P26" s="3">
        <v>600</v>
      </c>
      <c r="Q26" s="3">
        <v>599</v>
      </c>
      <c r="R26" s="4">
        <f>Q26*$R$42</f>
        <v>600.02383969538312</v>
      </c>
      <c r="S26" s="4">
        <f t="shared" ref="S26:S41" si="19">R26*$S$42</f>
        <v>601.19569364543315</v>
      </c>
      <c r="T26" s="4">
        <f t="shared" si="18"/>
        <v>603.49336702196501</v>
      </c>
      <c r="U26" s="4">
        <f t="shared" si="17"/>
        <v>606.8156051197476</v>
      </c>
      <c r="V26" s="4">
        <f t="shared" si="16"/>
        <v>606.8156051197476</v>
      </c>
      <c r="W26" s="4">
        <f t="shared" si="15"/>
        <v>607.1120656717452</v>
      </c>
      <c r="X26" s="4">
        <f t="shared" si="14"/>
        <v>607.75627485202972</v>
      </c>
      <c r="Y26" s="4">
        <f t="shared" si="13"/>
        <v>607.75627485202972</v>
      </c>
      <c r="Z26" s="4">
        <f t="shared" si="12"/>
        <v>610.53705803642663</v>
      </c>
      <c r="AA26" s="4">
        <f t="shared" si="11"/>
        <v>610.53705803642663</v>
      </c>
      <c r="AB26" s="4">
        <f t="shared" si="10"/>
        <v>610.53705803642663</v>
      </c>
      <c r="AC26" s="4">
        <f t="shared" si="9"/>
        <v>613.3878836734948</v>
      </c>
      <c r="AD26" s="4">
        <f t="shared" si="8"/>
        <v>613.3878836734948</v>
      </c>
      <c r="AE26" s="4">
        <f t="shared" si="7"/>
        <v>613.3878836734948</v>
      </c>
      <c r="AF26" s="4">
        <f t="shared" si="6"/>
        <v>615.94708481130385</v>
      </c>
      <c r="AG26" s="4">
        <f t="shared" si="5"/>
        <v>615.94708481130385</v>
      </c>
      <c r="AH26" s="4">
        <f t="shared" si="4"/>
        <v>623.93491775339521</v>
      </c>
      <c r="AI26" s="4">
        <f t="shared" si="3"/>
        <v>623.93491775339521</v>
      </c>
      <c r="AJ26" s="4">
        <f t="shared" si="2"/>
        <v>623.93491775339521</v>
      </c>
      <c r="AK26" s="4">
        <f t="shared" si="1"/>
        <v>654.66777882312033</v>
      </c>
      <c r="AL26" s="34">
        <f>AK26</f>
        <v>654.66777882312033</v>
      </c>
      <c r="AM26" s="17">
        <f>AL26-Q26</f>
        <v>55.667778823120329</v>
      </c>
    </row>
    <row r="27" spans="1:39" s="19" customFormat="1" x14ac:dyDescent="0.2">
      <c r="A27" s="2" t="s">
        <v>7</v>
      </c>
      <c r="B27" s="3">
        <v>238</v>
      </c>
      <c r="C27" s="3">
        <v>335</v>
      </c>
      <c r="D27" s="3">
        <v>387.21000000000004</v>
      </c>
      <c r="E27" s="3">
        <v>420.21000000000004</v>
      </c>
      <c r="F27" s="3">
        <v>434.21000000000004</v>
      </c>
      <c r="G27" s="3">
        <v>451.21000000000004</v>
      </c>
      <c r="H27" s="3">
        <v>455.21000000000004</v>
      </c>
      <c r="I27" s="3">
        <v>461.21000000000004</v>
      </c>
      <c r="J27" s="3">
        <v>463.21000000000004</v>
      </c>
      <c r="K27" s="3">
        <v>463.21000000000004</v>
      </c>
      <c r="L27" s="3">
        <v>471.21000000000004</v>
      </c>
      <c r="M27" s="3">
        <v>479.87</v>
      </c>
      <c r="N27" s="3">
        <v>478.87</v>
      </c>
      <c r="O27" s="3">
        <v>485.87</v>
      </c>
      <c r="P27" s="3">
        <v>486.87</v>
      </c>
      <c r="Q27" s="4">
        <f>P27*$Q$42</f>
        <v>487.99481963855607</v>
      </c>
      <c r="R27" s="4">
        <f t="shared" ref="R27:R41" si="20">Q27*$R$42</f>
        <v>488.82892392484536</v>
      </c>
      <c r="S27" s="4">
        <f t="shared" si="19"/>
        <v>489.78361283469081</v>
      </c>
      <c r="T27" s="4">
        <f t="shared" si="18"/>
        <v>491.65548713347044</v>
      </c>
      <c r="U27" s="4">
        <f t="shared" si="17"/>
        <v>494.36205638442829</v>
      </c>
      <c r="V27" s="4">
        <f t="shared" si="16"/>
        <v>494.36205638442829</v>
      </c>
      <c r="W27" s="4">
        <f t="shared" si="15"/>
        <v>494.60357760913951</v>
      </c>
      <c r="X27" s="4">
        <f t="shared" si="14"/>
        <v>495.12840355695664</v>
      </c>
      <c r="Y27" s="4">
        <f t="shared" si="13"/>
        <v>495.12840355695664</v>
      </c>
      <c r="Z27" s="4">
        <f t="shared" si="12"/>
        <v>497.393858963507</v>
      </c>
      <c r="AA27" s="4">
        <f t="shared" si="11"/>
        <v>497.393858963507</v>
      </c>
      <c r="AB27" s="4">
        <f t="shared" si="10"/>
        <v>497.393858963507</v>
      </c>
      <c r="AC27" s="4">
        <f t="shared" si="9"/>
        <v>499.71637673075583</v>
      </c>
      <c r="AD27" s="4">
        <f t="shared" si="8"/>
        <v>499.71637673075583</v>
      </c>
      <c r="AE27" s="4">
        <f t="shared" si="7"/>
        <v>499.71637673075583</v>
      </c>
      <c r="AF27" s="4">
        <f t="shared" si="6"/>
        <v>501.80131312084586</v>
      </c>
      <c r="AG27" s="4">
        <f t="shared" si="5"/>
        <v>501.80131312084586</v>
      </c>
      <c r="AH27" s="4">
        <f t="shared" si="4"/>
        <v>508.30886086020945</v>
      </c>
      <c r="AI27" s="4">
        <f t="shared" si="3"/>
        <v>508.30886086020945</v>
      </c>
      <c r="AJ27" s="4">
        <f t="shared" si="2"/>
        <v>508.30886086020945</v>
      </c>
      <c r="AK27" s="4">
        <f t="shared" si="1"/>
        <v>533.34638505836858</v>
      </c>
      <c r="AL27" s="34">
        <f t="shared" si="0"/>
        <v>533.34638505836858</v>
      </c>
      <c r="AM27" s="17">
        <f>AL27-P27</f>
        <v>46.476385058368578</v>
      </c>
    </row>
    <row r="28" spans="1:39" s="19" customFormat="1" x14ac:dyDescent="0.2">
      <c r="A28" s="2" t="s">
        <v>6</v>
      </c>
      <c r="B28" s="3">
        <v>248</v>
      </c>
      <c r="C28" s="3">
        <v>351</v>
      </c>
      <c r="D28" s="3">
        <v>398</v>
      </c>
      <c r="E28" s="3">
        <v>408</v>
      </c>
      <c r="F28" s="3">
        <v>429</v>
      </c>
      <c r="G28" s="3">
        <v>439</v>
      </c>
      <c r="H28" s="3">
        <v>443</v>
      </c>
      <c r="I28" s="3">
        <v>447</v>
      </c>
      <c r="J28" s="3">
        <v>458</v>
      </c>
      <c r="K28" s="3">
        <v>459</v>
      </c>
      <c r="L28" s="3">
        <v>461</v>
      </c>
      <c r="M28" s="3">
        <v>461</v>
      </c>
      <c r="N28" s="3">
        <v>463</v>
      </c>
      <c r="O28" s="3">
        <v>469</v>
      </c>
      <c r="P28" s="4">
        <f>O28*$P$42</f>
        <v>471.67876078820751</v>
      </c>
      <c r="Q28" s="4">
        <f t="shared" ref="Q28:Q41" si="21">P28*$Q$42</f>
        <v>472.7684839858257</v>
      </c>
      <c r="R28" s="4">
        <f t="shared" si="20"/>
        <v>473.57656268470845</v>
      </c>
      <c r="S28" s="4">
        <f t="shared" si="19"/>
        <v>474.5014635451725</v>
      </c>
      <c r="T28" s="4">
        <f t="shared" si="18"/>
        <v>476.31493192399984</v>
      </c>
      <c r="U28" s="4">
        <f t="shared" si="17"/>
        <v>478.93705123773708</v>
      </c>
      <c r="V28" s="4">
        <f t="shared" si="16"/>
        <v>478.93705123773708</v>
      </c>
      <c r="W28" s="4">
        <f t="shared" si="15"/>
        <v>479.17103655615028</v>
      </c>
      <c r="X28" s="4">
        <f t="shared" si="14"/>
        <v>479.67948696939385</v>
      </c>
      <c r="Y28" s="4">
        <f t="shared" si="13"/>
        <v>479.67948696939385</v>
      </c>
      <c r="Z28" s="4">
        <f t="shared" si="12"/>
        <v>481.87425600174873</v>
      </c>
      <c r="AA28" s="4">
        <f t="shared" si="11"/>
        <v>481.87425600174873</v>
      </c>
      <c r="AB28" s="4">
        <f t="shared" si="10"/>
        <v>481.87425600174873</v>
      </c>
      <c r="AC28" s="4">
        <f t="shared" si="9"/>
        <v>484.12430694422727</v>
      </c>
      <c r="AD28" s="4">
        <f t="shared" si="8"/>
        <v>484.12430694422727</v>
      </c>
      <c r="AE28" s="4">
        <f t="shared" si="7"/>
        <v>484.12430694422727</v>
      </c>
      <c r="AF28" s="4">
        <f t="shared" si="6"/>
        <v>486.14418948535717</v>
      </c>
      <c r="AG28" s="4">
        <f t="shared" si="5"/>
        <v>486.14418948535717</v>
      </c>
      <c r="AH28" s="4">
        <f t="shared" si="4"/>
        <v>492.44868976977216</v>
      </c>
      <c r="AI28" s="4">
        <f t="shared" si="3"/>
        <v>492.44868976977216</v>
      </c>
      <c r="AJ28" s="4">
        <f t="shared" si="2"/>
        <v>492.44868976977216</v>
      </c>
      <c r="AK28" s="4">
        <f t="shared" si="1"/>
        <v>516.70499717625125</v>
      </c>
      <c r="AL28" s="34">
        <f t="shared" si="0"/>
        <v>516.70499717625125</v>
      </c>
      <c r="AM28" s="17">
        <f>AL28-O28</f>
        <v>47.704997176251254</v>
      </c>
    </row>
    <row r="29" spans="1:39" s="19" customFormat="1" x14ac:dyDescent="0.2">
      <c r="A29" s="2" t="s">
        <v>5</v>
      </c>
      <c r="B29" s="3">
        <v>287</v>
      </c>
      <c r="C29" s="3">
        <v>430</v>
      </c>
      <c r="D29" s="3">
        <v>490</v>
      </c>
      <c r="E29" s="3">
        <v>523</v>
      </c>
      <c r="F29" s="3">
        <v>536</v>
      </c>
      <c r="G29" s="3">
        <v>549</v>
      </c>
      <c r="H29" s="3">
        <v>553</v>
      </c>
      <c r="I29" s="3">
        <v>559</v>
      </c>
      <c r="J29" s="3">
        <v>571</v>
      </c>
      <c r="K29" s="3">
        <v>577.43000000000006</v>
      </c>
      <c r="L29" s="3">
        <v>580.43000000000006</v>
      </c>
      <c r="M29" s="3">
        <v>613.43000000000006</v>
      </c>
      <c r="N29" s="3">
        <v>590.43000000000006</v>
      </c>
      <c r="O29" s="4">
        <f>N29*$O$42</f>
        <v>593.10204811799304</v>
      </c>
      <c r="P29" s="4">
        <f t="shared" ref="P29:P41" si="22">O29*$P$42</f>
        <v>596.48963555915304</v>
      </c>
      <c r="Q29" s="4">
        <f t="shared" si="21"/>
        <v>597.86771031477997</v>
      </c>
      <c r="R29" s="4">
        <f t="shared" si="20"/>
        <v>598.88961464601221</v>
      </c>
      <c r="S29" s="4">
        <f t="shared" si="19"/>
        <v>600.05925344056936</v>
      </c>
      <c r="T29" s="4">
        <f t="shared" si="18"/>
        <v>602.35258352517428</v>
      </c>
      <c r="U29" s="4">
        <f t="shared" si="17"/>
        <v>605.66854159636262</v>
      </c>
      <c r="V29" s="4">
        <f t="shared" si="16"/>
        <v>605.66854159636262</v>
      </c>
      <c r="W29" s="4">
        <f t="shared" si="15"/>
        <v>605.96444174898613</v>
      </c>
      <c r="X29" s="4">
        <f t="shared" si="14"/>
        <v>606.60743318067307</v>
      </c>
      <c r="Y29" s="4">
        <f t="shared" si="13"/>
        <v>606.60743318067307</v>
      </c>
      <c r="Z29" s="4">
        <f t="shared" si="12"/>
        <v>609.3829598506851</v>
      </c>
      <c r="AA29" s="4">
        <f t="shared" si="11"/>
        <v>609.3829598506851</v>
      </c>
      <c r="AB29" s="4">
        <f t="shared" si="10"/>
        <v>609.3829598506851</v>
      </c>
      <c r="AC29" s="4">
        <f t="shared" si="9"/>
        <v>612.22839657212182</v>
      </c>
      <c r="AD29" s="4">
        <f t="shared" si="8"/>
        <v>612.22839657212182</v>
      </c>
      <c r="AE29" s="4">
        <f t="shared" si="7"/>
        <v>612.22839657212182</v>
      </c>
      <c r="AF29" s="4">
        <f t="shared" si="6"/>
        <v>614.78276005208329</v>
      </c>
      <c r="AG29" s="4">
        <f t="shared" si="5"/>
        <v>614.78276005208329</v>
      </c>
      <c r="AH29" s="4">
        <f t="shared" si="4"/>
        <v>622.75549359376134</v>
      </c>
      <c r="AI29" s="4">
        <f t="shared" si="3"/>
        <v>622.75549359376134</v>
      </c>
      <c r="AJ29" s="4">
        <f t="shared" si="2"/>
        <v>622.75549359376134</v>
      </c>
      <c r="AK29" s="4">
        <f t="shared" si="1"/>
        <v>653.43026033696469</v>
      </c>
      <c r="AL29" s="34">
        <f t="shared" si="0"/>
        <v>653.43026033696469</v>
      </c>
      <c r="AM29" s="17">
        <f>AL29-N29</f>
        <v>63.000260336964629</v>
      </c>
    </row>
    <row r="30" spans="1:39" s="19" customFormat="1" x14ac:dyDescent="0.2">
      <c r="A30" s="1" t="s">
        <v>4</v>
      </c>
      <c r="B30" s="3">
        <v>333</v>
      </c>
      <c r="C30" s="3">
        <v>463</v>
      </c>
      <c r="D30" s="3">
        <v>559</v>
      </c>
      <c r="E30" s="3">
        <v>586</v>
      </c>
      <c r="F30" s="3">
        <v>597.24</v>
      </c>
      <c r="G30" s="3">
        <v>612.24</v>
      </c>
      <c r="H30" s="3">
        <v>620.24</v>
      </c>
      <c r="I30" s="3">
        <v>639.78</v>
      </c>
      <c r="J30" s="3">
        <v>643</v>
      </c>
      <c r="K30" s="3">
        <v>645</v>
      </c>
      <c r="L30" s="3">
        <v>631</v>
      </c>
      <c r="M30" s="3">
        <v>665</v>
      </c>
      <c r="N30" s="4">
        <f>M30*$N$42</f>
        <v>668.21517123835758</v>
      </c>
      <c r="O30" s="4">
        <f t="shared" ref="O30:O41" si="23">N30*$O$42</f>
        <v>671.23924367831125</v>
      </c>
      <c r="P30" s="4">
        <f t="shared" si="22"/>
        <v>675.07312292238691</v>
      </c>
      <c r="Q30" s="4">
        <f t="shared" si="21"/>
        <v>676.63274973472801</v>
      </c>
      <c r="R30" s="4">
        <f t="shared" si="20"/>
        <v>677.78928307091269</v>
      </c>
      <c r="S30" s="4">
        <f t="shared" si="19"/>
        <v>679.11301388979393</v>
      </c>
      <c r="T30" s="4">
        <f t="shared" si="18"/>
        <v>681.70847474915126</v>
      </c>
      <c r="U30" s="4">
        <f t="shared" si="17"/>
        <v>685.46128793675734</v>
      </c>
      <c r="V30" s="4">
        <f t="shared" si="16"/>
        <v>685.46128793675734</v>
      </c>
      <c r="W30" s="4">
        <f t="shared" si="15"/>
        <v>685.7961709392381</v>
      </c>
      <c r="X30" s="4">
        <f t="shared" si="14"/>
        <v>686.52387215636713</v>
      </c>
      <c r="Y30" s="4">
        <f t="shared" si="13"/>
        <v>686.52387215636713</v>
      </c>
      <c r="Z30" s="4">
        <f t="shared" si="12"/>
        <v>689.66505574981375</v>
      </c>
      <c r="AA30" s="4">
        <f t="shared" si="11"/>
        <v>689.66505574981375</v>
      </c>
      <c r="AB30" s="4">
        <f t="shared" si="10"/>
        <v>689.66505574981375</v>
      </c>
      <c r="AC30" s="4">
        <f t="shared" si="9"/>
        <v>692.88535957255772</v>
      </c>
      <c r="AD30" s="4">
        <f t="shared" si="8"/>
        <v>692.88535957255772</v>
      </c>
      <c r="AE30" s="4">
        <f t="shared" si="7"/>
        <v>692.88535957255772</v>
      </c>
      <c r="AF30" s="4">
        <f t="shared" si="6"/>
        <v>695.7762432169651</v>
      </c>
      <c r="AG30" s="4">
        <f t="shared" si="5"/>
        <v>695.7762432169651</v>
      </c>
      <c r="AH30" s="4">
        <f t="shared" si="4"/>
        <v>704.79933064272291</v>
      </c>
      <c r="AI30" s="4">
        <f t="shared" si="3"/>
        <v>704.79933064272291</v>
      </c>
      <c r="AJ30" s="4">
        <f t="shared" si="2"/>
        <v>704.79933064272291</v>
      </c>
      <c r="AK30" s="4">
        <f t="shared" si="1"/>
        <v>739.51529106479882</v>
      </c>
      <c r="AL30" s="34">
        <f t="shared" si="0"/>
        <v>739.51529106479882</v>
      </c>
      <c r="AM30" s="17">
        <f>AL30-M30</f>
        <v>74.515291064798816</v>
      </c>
    </row>
    <row r="31" spans="1:39" s="19" customFormat="1" x14ac:dyDescent="0.2">
      <c r="A31" s="1" t="s">
        <v>3</v>
      </c>
      <c r="B31" s="3">
        <v>252</v>
      </c>
      <c r="C31" s="3">
        <v>397</v>
      </c>
      <c r="D31" s="3">
        <v>441</v>
      </c>
      <c r="E31" s="3">
        <v>450</v>
      </c>
      <c r="F31" s="3">
        <v>471</v>
      </c>
      <c r="G31" s="3">
        <v>491</v>
      </c>
      <c r="H31" s="3">
        <v>500</v>
      </c>
      <c r="I31" s="3">
        <v>505</v>
      </c>
      <c r="J31" s="3">
        <v>510</v>
      </c>
      <c r="K31" s="3">
        <v>500</v>
      </c>
      <c r="L31" s="3">
        <v>522</v>
      </c>
      <c r="M31" s="4">
        <f>L31*$M$42</f>
        <v>526.73881061150371</v>
      </c>
      <c r="N31" s="4">
        <f t="shared" ref="N31:N40" si="24">M31*$N$42</f>
        <v>529.28551057241316</v>
      </c>
      <c r="O31" s="4">
        <f t="shared" si="23"/>
        <v>531.68084338478036</v>
      </c>
      <c r="P31" s="4">
        <f t="shared" si="22"/>
        <v>534.71761480290456</v>
      </c>
      <c r="Q31" s="4">
        <f t="shared" si="21"/>
        <v>535.95297716701032</v>
      </c>
      <c r="R31" s="4">
        <f t="shared" si="20"/>
        <v>536.86905384961858</v>
      </c>
      <c r="S31" s="4">
        <f t="shared" si="19"/>
        <v>537.91756572496797</v>
      </c>
      <c r="T31" s="4">
        <f t="shared" si="18"/>
        <v>539.97340026037637</v>
      </c>
      <c r="U31" s="4">
        <f t="shared" si="17"/>
        <v>542.94596019253697</v>
      </c>
      <c r="V31" s="4">
        <f t="shared" si="16"/>
        <v>542.94596019253697</v>
      </c>
      <c r="W31" s="4">
        <f t="shared" si="15"/>
        <v>543.21121714655317</v>
      </c>
      <c r="X31" s="4">
        <f t="shared" si="14"/>
        <v>543.78762086623897</v>
      </c>
      <c r="Y31" s="4">
        <f t="shared" si="13"/>
        <v>543.78762086623897</v>
      </c>
      <c r="Z31" s="4">
        <f t="shared" si="12"/>
        <v>546.27571606913284</v>
      </c>
      <c r="AA31" s="4">
        <f t="shared" si="11"/>
        <v>546.27571606913284</v>
      </c>
      <c r="AB31" s="4">
        <f t="shared" si="10"/>
        <v>546.27571606913284</v>
      </c>
      <c r="AC31" s="4">
        <f t="shared" si="9"/>
        <v>548.82648149078682</v>
      </c>
      <c r="AD31" s="4">
        <f t="shared" si="8"/>
        <v>548.82648149078682</v>
      </c>
      <c r="AE31" s="4">
        <f t="shared" si="7"/>
        <v>548.82648149078682</v>
      </c>
      <c r="AF31" s="4">
        <f t="shared" si="6"/>
        <v>551.11631699826262</v>
      </c>
      <c r="AG31" s="4">
        <f t="shared" si="5"/>
        <v>551.11631699826262</v>
      </c>
      <c r="AH31" s="4">
        <f t="shared" si="4"/>
        <v>558.26340021433373</v>
      </c>
      <c r="AI31" s="4">
        <f t="shared" si="3"/>
        <v>558.26340021433373</v>
      </c>
      <c r="AJ31" s="4">
        <f t="shared" si="2"/>
        <v>558.26340021433373</v>
      </c>
      <c r="AK31" s="4">
        <f t="shared" si="1"/>
        <v>585.76151104434928</v>
      </c>
      <c r="AL31" s="34">
        <f t="shared" si="0"/>
        <v>585.76151104434928</v>
      </c>
      <c r="AM31" s="17">
        <f>AL31-L31</f>
        <v>63.761511044349277</v>
      </c>
    </row>
    <row r="32" spans="1:39" s="19" customFormat="1" x14ac:dyDescent="0.2">
      <c r="A32" s="1" t="s">
        <v>2</v>
      </c>
      <c r="B32" s="3">
        <v>219</v>
      </c>
      <c r="C32" s="3">
        <v>351</v>
      </c>
      <c r="D32" s="3">
        <v>390</v>
      </c>
      <c r="E32" s="3">
        <v>407</v>
      </c>
      <c r="F32" s="3">
        <v>422</v>
      </c>
      <c r="G32" s="3">
        <v>431</v>
      </c>
      <c r="H32" s="3">
        <v>436</v>
      </c>
      <c r="I32" s="3">
        <v>444</v>
      </c>
      <c r="J32" s="3">
        <v>435</v>
      </c>
      <c r="K32" s="3">
        <v>456</v>
      </c>
      <c r="L32" s="4">
        <f>K32*$L$42</f>
        <v>459.05093128059588</v>
      </c>
      <c r="M32" s="4">
        <f t="shared" ref="M32:M41" si="25">L32*$M$42</f>
        <v>463.21827883686626</v>
      </c>
      <c r="N32" s="4">
        <f t="shared" si="24"/>
        <v>465.45786693791558</v>
      </c>
      <c r="O32" s="4">
        <f t="shared" si="23"/>
        <v>467.56434157056719</v>
      </c>
      <c r="P32" s="4">
        <f t="shared" si="22"/>
        <v>470.23490238967867</v>
      </c>
      <c r="Q32" s="4">
        <f t="shared" si="21"/>
        <v>471.3212898297395</v>
      </c>
      <c r="R32" s="4">
        <f t="shared" si="20"/>
        <v>472.12689491455893</v>
      </c>
      <c r="S32" s="4">
        <f t="shared" si="19"/>
        <v>473.04896455601079</v>
      </c>
      <c r="T32" s="4">
        <f t="shared" si="18"/>
        <v>474.85688171700326</v>
      </c>
      <c r="U32" s="4">
        <f t="shared" si="17"/>
        <v>477.47097444716746</v>
      </c>
      <c r="V32" s="4">
        <f t="shared" si="16"/>
        <v>477.47097444716746</v>
      </c>
      <c r="W32" s="4">
        <f t="shared" si="15"/>
        <v>477.70424351186051</v>
      </c>
      <c r="X32" s="4">
        <f t="shared" si="14"/>
        <v>478.21113750480185</v>
      </c>
      <c r="Y32" s="4">
        <f t="shared" si="13"/>
        <v>478.21113750480185</v>
      </c>
      <c r="Z32" s="4">
        <f t="shared" si="12"/>
        <v>480.39918811783485</v>
      </c>
      <c r="AA32" s="4">
        <f t="shared" si="11"/>
        <v>480.39918811783485</v>
      </c>
      <c r="AB32" s="4">
        <f t="shared" si="10"/>
        <v>480.39918811783485</v>
      </c>
      <c r="AC32" s="4">
        <f t="shared" si="9"/>
        <v>482.64235141723827</v>
      </c>
      <c r="AD32" s="4">
        <f t="shared" si="8"/>
        <v>482.64235141723827</v>
      </c>
      <c r="AE32" s="4">
        <f t="shared" si="7"/>
        <v>482.64235141723827</v>
      </c>
      <c r="AF32" s="4">
        <f t="shared" si="6"/>
        <v>484.65605088502775</v>
      </c>
      <c r="AG32" s="4">
        <f t="shared" si="5"/>
        <v>484.65605088502775</v>
      </c>
      <c r="AH32" s="4">
        <f t="shared" si="4"/>
        <v>490.94125242962036</v>
      </c>
      <c r="AI32" s="4">
        <f t="shared" si="3"/>
        <v>490.94125242962036</v>
      </c>
      <c r="AJ32" s="4">
        <f t="shared" si="2"/>
        <v>490.94125242962036</v>
      </c>
      <c r="AK32" s="4">
        <f t="shared" si="1"/>
        <v>515.12330872267717</v>
      </c>
      <c r="AL32" s="34">
        <f t="shared" si="0"/>
        <v>515.12330872267717</v>
      </c>
      <c r="AM32" s="17">
        <f>AL32-K32</f>
        <v>59.123308722677166</v>
      </c>
    </row>
    <row r="33" spans="1:39" s="19" customFormat="1" x14ac:dyDescent="0.2">
      <c r="A33" s="1" t="s">
        <v>1</v>
      </c>
      <c r="B33" s="3">
        <v>273</v>
      </c>
      <c r="C33" s="3">
        <v>390</v>
      </c>
      <c r="D33" s="3">
        <v>450</v>
      </c>
      <c r="E33" s="3">
        <v>487</v>
      </c>
      <c r="F33" s="3">
        <v>502.05</v>
      </c>
      <c r="G33" s="3">
        <v>512</v>
      </c>
      <c r="H33" s="3">
        <v>515</v>
      </c>
      <c r="I33" s="3">
        <v>513</v>
      </c>
      <c r="J33" s="3">
        <v>535</v>
      </c>
      <c r="K33" s="4">
        <f>J33*$K$42</f>
        <v>538.79618216557924</v>
      </c>
      <c r="L33" s="4">
        <f t="shared" ref="L33:L41" si="26">K33*$L$42</f>
        <v>542.40107279284814</v>
      </c>
      <c r="M33" s="4">
        <f t="shared" si="25"/>
        <v>547.32508804082079</v>
      </c>
      <c r="N33" s="4">
        <f t="shared" si="24"/>
        <v>549.9713194409718</v>
      </c>
      <c r="O33" s="4">
        <f t="shared" si="23"/>
        <v>552.46026788373786</v>
      </c>
      <c r="P33" s="4">
        <f t="shared" si="22"/>
        <v>555.61572396614633</v>
      </c>
      <c r="Q33" s="4">
        <f t="shared" si="21"/>
        <v>556.89936739828977</v>
      </c>
      <c r="R33" s="4">
        <f t="shared" si="20"/>
        <v>557.85124666152205</v>
      </c>
      <c r="S33" s="4">
        <f t="shared" si="19"/>
        <v>558.94073701789284</v>
      </c>
      <c r="T33" s="4">
        <f t="shared" si="18"/>
        <v>561.07691873722263</v>
      </c>
      <c r="U33" s="4">
        <f t="shared" si="17"/>
        <v>564.16565378730877</v>
      </c>
      <c r="V33" s="4">
        <f t="shared" si="16"/>
        <v>564.16565378730877</v>
      </c>
      <c r="W33" s="4">
        <f t="shared" si="15"/>
        <v>564.44127765019027</v>
      </c>
      <c r="X33" s="4">
        <f t="shared" si="14"/>
        <v>565.04020867685574</v>
      </c>
      <c r="Y33" s="4">
        <f t="shared" si="13"/>
        <v>565.04020867685574</v>
      </c>
      <c r="Z33" s="4">
        <f t="shared" si="12"/>
        <v>567.62554489766114</v>
      </c>
      <c r="AA33" s="4">
        <f t="shared" si="11"/>
        <v>567.62554489766114</v>
      </c>
      <c r="AB33" s="4">
        <f t="shared" si="10"/>
        <v>567.62554489766114</v>
      </c>
      <c r="AC33" s="4">
        <f t="shared" si="9"/>
        <v>570.27600064698686</v>
      </c>
      <c r="AD33" s="4">
        <f t="shared" si="8"/>
        <v>570.27600064698686</v>
      </c>
      <c r="AE33" s="4">
        <f t="shared" si="7"/>
        <v>570.27600064698686</v>
      </c>
      <c r="AF33" s="4">
        <f t="shared" si="6"/>
        <v>572.6553286848681</v>
      </c>
      <c r="AG33" s="4">
        <f t="shared" si="5"/>
        <v>572.6553286848681</v>
      </c>
      <c r="AH33" s="4">
        <f t="shared" si="4"/>
        <v>580.08173788742886</v>
      </c>
      <c r="AI33" s="4">
        <f t="shared" si="3"/>
        <v>580.08173788742886</v>
      </c>
      <c r="AJ33" s="4">
        <f t="shared" si="2"/>
        <v>580.08173788742886</v>
      </c>
      <c r="AK33" s="4">
        <f t="shared" si="1"/>
        <v>608.65454404447303</v>
      </c>
      <c r="AL33" s="34">
        <f t="shared" si="0"/>
        <v>608.65454404447303</v>
      </c>
      <c r="AM33" s="17">
        <f>AL33-J33</f>
        <v>73.654544044473027</v>
      </c>
    </row>
    <row r="34" spans="1:39" s="19" customFormat="1" x14ac:dyDescent="0.2">
      <c r="A34" s="2" t="s">
        <v>24</v>
      </c>
      <c r="B34" s="3">
        <v>263</v>
      </c>
      <c r="C34" s="3">
        <v>418</v>
      </c>
      <c r="D34" s="3">
        <v>476</v>
      </c>
      <c r="E34" s="3">
        <v>509</v>
      </c>
      <c r="F34" s="3">
        <v>522</v>
      </c>
      <c r="G34" s="3">
        <v>528</v>
      </c>
      <c r="H34" s="3">
        <v>540</v>
      </c>
      <c r="I34" s="3">
        <v>550</v>
      </c>
      <c r="J34" s="4">
        <f>I34*$J$42</f>
        <v>554.39426340222292</v>
      </c>
      <c r="K34" s="4">
        <f t="shared" ref="K34:K41" si="27">J34*$K$42</f>
        <v>558.32806081423598</v>
      </c>
      <c r="L34" s="4">
        <f t="shared" si="26"/>
        <v>562.06363218610568</v>
      </c>
      <c r="M34" s="4">
        <f t="shared" si="25"/>
        <v>567.16614771205172</v>
      </c>
      <c r="N34" s="4">
        <f t="shared" si="24"/>
        <v>569.90830753986211</v>
      </c>
      <c r="O34" s="4">
        <f t="shared" si="23"/>
        <v>572.48748275214882</v>
      </c>
      <c r="P34" s="4">
        <f t="shared" si="22"/>
        <v>575.75732714561593</v>
      </c>
      <c r="Q34" s="4">
        <f t="shared" si="21"/>
        <v>577.08750388399778</v>
      </c>
      <c r="R34" s="4">
        <f t="shared" si="20"/>
        <v>578.07388968397436</v>
      </c>
      <c r="S34" s="4">
        <f t="shared" si="19"/>
        <v>579.20287511127151</v>
      </c>
      <c r="T34" s="4">
        <f t="shared" si="18"/>
        <v>581.41649546787175</v>
      </c>
      <c r="U34" s="4">
        <f t="shared" si="17"/>
        <v>584.61720012756734</v>
      </c>
      <c r="V34" s="4">
        <f t="shared" si="16"/>
        <v>584.61720012756734</v>
      </c>
      <c r="W34" s="4">
        <f t="shared" si="15"/>
        <v>584.90281561997529</v>
      </c>
      <c r="X34" s="4">
        <f t="shared" si="14"/>
        <v>585.52345847110985</v>
      </c>
      <c r="Y34" s="4">
        <f t="shared" si="13"/>
        <v>585.52345847110985</v>
      </c>
      <c r="Z34" s="4">
        <f t="shared" si="12"/>
        <v>588.20251561088639</v>
      </c>
      <c r="AA34" s="4">
        <f t="shared" si="11"/>
        <v>588.20251561088639</v>
      </c>
      <c r="AB34" s="4">
        <f t="shared" si="10"/>
        <v>588.20251561088639</v>
      </c>
      <c r="AC34" s="4">
        <f t="shared" si="9"/>
        <v>590.94905292458282</v>
      </c>
      <c r="AD34" s="4">
        <f t="shared" si="8"/>
        <v>590.94905292458282</v>
      </c>
      <c r="AE34" s="4">
        <f t="shared" si="7"/>
        <v>590.94905292458282</v>
      </c>
      <c r="AF34" s="4">
        <f t="shared" si="6"/>
        <v>593.41463388711259</v>
      </c>
      <c r="AG34" s="4">
        <f t="shared" si="5"/>
        <v>593.41463388711259</v>
      </c>
      <c r="AH34" s="4">
        <f t="shared" si="4"/>
        <v>601.11025754987361</v>
      </c>
      <c r="AI34" s="4">
        <f t="shared" si="3"/>
        <v>601.11025754987361</v>
      </c>
      <c r="AJ34" s="4">
        <f t="shared" si="2"/>
        <v>601.11025754987361</v>
      </c>
      <c r="AK34" s="4">
        <f t="shared" si="1"/>
        <v>630.71885534944181</v>
      </c>
      <c r="AL34" s="34">
        <f t="shared" si="0"/>
        <v>630.71885534944181</v>
      </c>
      <c r="AM34" s="17">
        <f>AL34-I34</f>
        <v>80.71885534944181</v>
      </c>
    </row>
    <row r="35" spans="1:39" s="19" customFormat="1" x14ac:dyDescent="0.2">
      <c r="A35" s="2" t="s">
        <v>23</v>
      </c>
      <c r="B35" s="3">
        <v>197</v>
      </c>
      <c r="C35" s="3">
        <v>336</v>
      </c>
      <c r="D35" s="3">
        <v>371</v>
      </c>
      <c r="E35" s="3">
        <v>395</v>
      </c>
      <c r="F35" s="3">
        <v>402</v>
      </c>
      <c r="G35" s="3">
        <v>401</v>
      </c>
      <c r="H35" s="3">
        <v>413</v>
      </c>
      <c r="I35" s="4">
        <f>H35*$I$42</f>
        <v>417.7746695855252</v>
      </c>
      <c r="J35" s="4">
        <f t="shared" ref="J35:J41" si="28">I35*$J$42</f>
        <v>421.11250947813505</v>
      </c>
      <c r="K35" s="4">
        <f t="shared" si="27"/>
        <v>424.10058386726257</v>
      </c>
      <c r="L35" s="4">
        <f t="shared" si="26"/>
        <v>426.93808767743718</v>
      </c>
      <c r="M35" s="4">
        <f t="shared" si="25"/>
        <v>430.81390901908645</v>
      </c>
      <c r="N35" s="4">
        <f t="shared" si="24"/>
        <v>432.89682704820308</v>
      </c>
      <c r="O35" s="4">
        <f t="shared" si="23"/>
        <v>434.85594354295995</v>
      </c>
      <c r="P35" s="4">
        <f t="shared" si="22"/>
        <v>437.33968565400869</v>
      </c>
      <c r="Q35" s="4">
        <f t="shared" si="21"/>
        <v>438.35007501285924</v>
      </c>
      <c r="R35" s="4">
        <f t="shared" si="20"/>
        <v>439.09932410680301</v>
      </c>
      <c r="S35" s="4">
        <f t="shared" si="19"/>
        <v>439.95689049563202</v>
      </c>
      <c r="T35" s="4">
        <f t="shared" si="18"/>
        <v>441.63833506484372</v>
      </c>
      <c r="U35" s="4">
        <f t="shared" si="17"/>
        <v>444.06955930419855</v>
      </c>
      <c r="V35" s="4">
        <f t="shared" si="16"/>
        <v>444.06955930419855</v>
      </c>
      <c r="W35" s="4">
        <f t="shared" si="15"/>
        <v>444.28651006414259</v>
      </c>
      <c r="X35" s="4">
        <f t="shared" si="14"/>
        <v>444.75794435880323</v>
      </c>
      <c r="Y35" s="4">
        <f t="shared" si="13"/>
        <v>444.75794435880323</v>
      </c>
      <c r="Z35" s="4">
        <f t="shared" si="12"/>
        <v>446.79293019765942</v>
      </c>
      <c r="AA35" s="4">
        <f t="shared" si="11"/>
        <v>446.79293019765942</v>
      </c>
      <c r="AB35" s="4">
        <f t="shared" si="10"/>
        <v>446.79293019765942</v>
      </c>
      <c r="AC35" s="4">
        <f t="shared" si="9"/>
        <v>448.87917332263004</v>
      </c>
      <c r="AD35" s="4">
        <f t="shared" si="8"/>
        <v>448.87917332263004</v>
      </c>
      <c r="AE35" s="4">
        <f t="shared" si="7"/>
        <v>448.87917332263004</v>
      </c>
      <c r="AF35" s="4">
        <f t="shared" si="6"/>
        <v>450.75200472618866</v>
      </c>
      <c r="AG35" s="4">
        <f t="shared" si="5"/>
        <v>450.75200472618866</v>
      </c>
      <c r="AH35" s="4">
        <f t="shared" si="4"/>
        <v>456.59752587703326</v>
      </c>
      <c r="AI35" s="4">
        <f t="shared" si="3"/>
        <v>456.59752587703326</v>
      </c>
      <c r="AJ35" s="4">
        <f t="shared" si="2"/>
        <v>456.59752587703326</v>
      </c>
      <c r="AK35" s="4">
        <f t="shared" si="1"/>
        <v>479.08792980904292</v>
      </c>
      <c r="AL35" s="34">
        <f t="shared" si="0"/>
        <v>479.08792980904292</v>
      </c>
      <c r="AM35" s="17">
        <f>AL35-H35</f>
        <v>66.087929809042919</v>
      </c>
    </row>
    <row r="36" spans="1:39" s="19" customFormat="1" x14ac:dyDescent="0.2">
      <c r="A36" s="2" t="s">
        <v>22</v>
      </c>
      <c r="B36" s="3">
        <v>187</v>
      </c>
      <c r="C36" s="3">
        <v>248</v>
      </c>
      <c r="D36" s="3">
        <v>292</v>
      </c>
      <c r="E36" s="3">
        <v>301</v>
      </c>
      <c r="F36" s="3">
        <v>310</v>
      </c>
      <c r="G36" s="3">
        <v>317</v>
      </c>
      <c r="H36" s="4">
        <f t="shared" ref="H36:H41" si="29">G36*$H$42</f>
        <v>320.93578271563257</v>
      </c>
      <c r="I36" s="4">
        <f t="shared" ref="I36:I41" si="30">H36*$I$42</f>
        <v>324.64610310458909</v>
      </c>
      <c r="J36" s="4">
        <f t="shared" si="28"/>
        <v>327.23988581285596</v>
      </c>
      <c r="K36" s="4">
        <f t="shared" si="27"/>
        <v>329.5618712677886</v>
      </c>
      <c r="L36" s="4">
        <f t="shared" si="26"/>
        <v>331.7668507018733</v>
      </c>
      <c r="M36" s="4">
        <f t="shared" si="25"/>
        <v>334.77869030465337</v>
      </c>
      <c r="N36" s="4">
        <f>M36*$N$42</f>
        <v>336.39729303590531</v>
      </c>
      <c r="O36" s="4">
        <f t="shared" si="23"/>
        <v>337.91969154843775</v>
      </c>
      <c r="P36" s="4">
        <f t="shared" si="22"/>
        <v>339.84976834861499</v>
      </c>
      <c r="Q36" s="4">
        <f t="shared" si="21"/>
        <v>340.63492597508048</v>
      </c>
      <c r="R36" s="4">
        <f t="shared" si="20"/>
        <v>341.21715562257157</v>
      </c>
      <c r="S36" s="4">
        <f t="shared" si="19"/>
        <v>341.88355693063318</v>
      </c>
      <c r="T36" s="4">
        <f t="shared" si="18"/>
        <v>343.19018097158454</v>
      </c>
      <c r="U36" s="4">
        <f t="shared" si="17"/>
        <v>345.07944696241884</v>
      </c>
      <c r="V36" s="4">
        <f t="shared" si="16"/>
        <v>345.07944696241884</v>
      </c>
      <c r="W36" s="4">
        <f t="shared" si="15"/>
        <v>345.24803597441257</v>
      </c>
      <c r="X36" s="4">
        <f t="shared" si="14"/>
        <v>345.61438012539537</v>
      </c>
      <c r="Y36" s="4">
        <f t="shared" si="13"/>
        <v>345.61438012539537</v>
      </c>
      <c r="Z36" s="4">
        <f t="shared" si="12"/>
        <v>347.19573550798265</v>
      </c>
      <c r="AA36" s="4">
        <f t="shared" si="11"/>
        <v>347.19573550798265</v>
      </c>
      <c r="AB36" s="4">
        <f t="shared" si="10"/>
        <v>347.19573550798265</v>
      </c>
      <c r="AC36" s="4">
        <f t="shared" si="9"/>
        <v>348.81692211875156</v>
      </c>
      <c r="AD36" s="4">
        <f t="shared" si="8"/>
        <v>348.81692211875156</v>
      </c>
      <c r="AE36" s="4">
        <f t="shared" si="7"/>
        <v>348.81692211875156</v>
      </c>
      <c r="AF36" s="4">
        <f t="shared" si="6"/>
        <v>350.27226984852274</v>
      </c>
      <c r="AG36" s="4">
        <f t="shared" si="5"/>
        <v>350.27226984852274</v>
      </c>
      <c r="AH36" s="4">
        <f t="shared" si="4"/>
        <v>354.81473209047698</v>
      </c>
      <c r="AI36" s="4">
        <f t="shared" si="3"/>
        <v>354.81473209047698</v>
      </c>
      <c r="AJ36" s="4">
        <f t="shared" si="2"/>
        <v>354.81473209047698</v>
      </c>
      <c r="AK36" s="4">
        <f t="shared" si="1"/>
        <v>372.29167007960592</v>
      </c>
      <c r="AL36" s="34">
        <f t="shared" si="0"/>
        <v>372.29167007960592</v>
      </c>
      <c r="AM36" s="17">
        <f>AL36-G36</f>
        <v>55.291670079605922</v>
      </c>
    </row>
    <row r="37" spans="1:39" s="19" customFormat="1" x14ac:dyDescent="0.2">
      <c r="A37" s="8" t="s">
        <v>21</v>
      </c>
      <c r="B37" s="3">
        <v>179</v>
      </c>
      <c r="C37" s="3">
        <v>278</v>
      </c>
      <c r="D37" s="3">
        <v>313</v>
      </c>
      <c r="E37" s="3">
        <v>331</v>
      </c>
      <c r="F37" s="3">
        <v>337</v>
      </c>
      <c r="G37" s="4">
        <f>F37*$G$42</f>
        <v>342.29942053712563</v>
      </c>
      <c r="H37" s="4">
        <f t="shared" si="29"/>
        <v>346.54931373246018</v>
      </c>
      <c r="I37" s="4">
        <f t="shared" si="30"/>
        <v>350.55575070137786</v>
      </c>
      <c r="J37" s="4">
        <f t="shared" si="28"/>
        <v>353.35654034818845</v>
      </c>
      <c r="K37" s="4">
        <f t="shared" si="27"/>
        <v>355.86384090250726</v>
      </c>
      <c r="L37" s="4">
        <f t="shared" si="26"/>
        <v>358.24479731444251</v>
      </c>
      <c r="M37" s="4">
        <f t="shared" si="25"/>
        <v>361.49700851564876</v>
      </c>
      <c r="N37" s="4">
        <f t="shared" si="24"/>
        <v>363.24479014652371</v>
      </c>
      <c r="O37" s="4">
        <f t="shared" si="23"/>
        <v>364.88868960603929</v>
      </c>
      <c r="P37" s="4">
        <f t="shared" si="22"/>
        <v>366.97280370790941</v>
      </c>
      <c r="Q37" s="4">
        <f t="shared" si="21"/>
        <v>367.82062389898022</v>
      </c>
      <c r="R37" s="4">
        <f t="shared" si="20"/>
        <v>368.4493206527838</v>
      </c>
      <c r="S37" s="4">
        <f t="shared" si="19"/>
        <v>369.16890671459663</v>
      </c>
      <c r="T37" s="4">
        <f t="shared" si="18"/>
        <v>370.57981097982542</v>
      </c>
      <c r="U37" s="4">
        <f t="shared" si="17"/>
        <v>372.61985720664904</v>
      </c>
      <c r="V37" s="4">
        <f t="shared" si="16"/>
        <v>372.61985720664904</v>
      </c>
      <c r="W37" s="4">
        <f t="shared" si="15"/>
        <v>372.80190112183635</v>
      </c>
      <c r="X37" s="4">
        <f t="shared" si="14"/>
        <v>373.19748279564891</v>
      </c>
      <c r="Y37" s="4">
        <f t="shared" si="13"/>
        <v>373.19748279564891</v>
      </c>
      <c r="Z37" s="4">
        <f t="shared" si="12"/>
        <v>374.90504440802397</v>
      </c>
      <c r="AA37" s="4">
        <f t="shared" si="11"/>
        <v>374.90504440802397</v>
      </c>
      <c r="AB37" s="4">
        <f t="shared" si="10"/>
        <v>374.90504440802397</v>
      </c>
      <c r="AC37" s="4">
        <f t="shared" si="9"/>
        <v>376.65561613499159</v>
      </c>
      <c r="AD37" s="4">
        <f t="shared" si="8"/>
        <v>376.65561613499159</v>
      </c>
      <c r="AE37" s="4">
        <f t="shared" si="7"/>
        <v>376.65561613499159</v>
      </c>
      <c r="AF37" s="4">
        <f t="shared" si="6"/>
        <v>378.22711356269093</v>
      </c>
      <c r="AG37" s="4">
        <f t="shared" si="5"/>
        <v>378.22711356269093</v>
      </c>
      <c r="AH37" s="4">
        <f t="shared" si="4"/>
        <v>383.13210470853545</v>
      </c>
      <c r="AI37" s="4">
        <f t="shared" si="3"/>
        <v>383.13210470853545</v>
      </c>
      <c r="AJ37" s="4">
        <f t="shared" si="2"/>
        <v>383.13210470853545</v>
      </c>
      <c r="AK37" s="4">
        <f t="shared" si="1"/>
        <v>402.00385785188598</v>
      </c>
      <c r="AL37" s="34">
        <f t="shared" si="0"/>
        <v>402.00385785188598</v>
      </c>
      <c r="AM37" s="17">
        <f>AL37-F37</f>
        <v>65.003857851885982</v>
      </c>
    </row>
    <row r="38" spans="1:39" s="19" customFormat="1" x14ac:dyDescent="0.2">
      <c r="A38" s="21" t="s">
        <v>20</v>
      </c>
      <c r="B38" s="3">
        <v>276</v>
      </c>
      <c r="C38" s="3">
        <v>394</v>
      </c>
      <c r="D38" s="3">
        <v>432</v>
      </c>
      <c r="E38" s="3">
        <v>469</v>
      </c>
      <c r="F38" s="4">
        <f>E38*$F$42</f>
        <v>481.78562598038496</v>
      </c>
      <c r="G38" s="4">
        <f>F38*$G$42</f>
        <v>489.36184153175702</v>
      </c>
      <c r="H38" s="4">
        <f t="shared" si="29"/>
        <v>495.43762032541883</v>
      </c>
      <c r="I38" s="4">
        <f t="shared" si="30"/>
        <v>501.16534656583713</v>
      </c>
      <c r="J38" s="4">
        <f t="shared" si="28"/>
        <v>505.1694420947037</v>
      </c>
      <c r="K38" s="4">
        <f t="shared" si="27"/>
        <v>508.75395653708784</v>
      </c>
      <c r="L38" s="4">
        <f t="shared" si="26"/>
        <v>512.15784548473243</v>
      </c>
      <c r="M38" s="4">
        <f t="shared" si="25"/>
        <v>516.80730723367481</v>
      </c>
      <c r="N38" s="4">
        <f t="shared" si="24"/>
        <v>519.30598992539024</v>
      </c>
      <c r="O38" s="4">
        <f t="shared" si="23"/>
        <v>521.65615945106242</v>
      </c>
      <c r="P38" s="4">
        <f t="shared" si="22"/>
        <v>524.63567344864111</v>
      </c>
      <c r="Q38" s="4">
        <f t="shared" si="21"/>
        <v>525.84774342334094</v>
      </c>
      <c r="R38" s="4">
        <f t="shared" si="20"/>
        <v>526.74654775296437</v>
      </c>
      <c r="S38" s="4">
        <f t="shared" si="19"/>
        <v>527.77529024921739</v>
      </c>
      <c r="T38" s="4">
        <f t="shared" si="18"/>
        <v>529.79236263681867</v>
      </c>
      <c r="U38" s="4">
        <f t="shared" si="17"/>
        <v>532.70887583687545</v>
      </c>
      <c r="V38" s="4">
        <f t="shared" si="16"/>
        <v>532.70887583687545</v>
      </c>
      <c r="W38" s="4">
        <f t="shared" si="15"/>
        <v>532.96913145003396</v>
      </c>
      <c r="X38" s="4">
        <f t="shared" si="14"/>
        <v>533.53466724927478</v>
      </c>
      <c r="Y38" s="4">
        <f t="shared" si="13"/>
        <v>533.53466724927478</v>
      </c>
      <c r="Z38" s="4">
        <f t="shared" si="12"/>
        <v>535.97585015823086</v>
      </c>
      <c r="AA38" s="4">
        <f t="shared" si="11"/>
        <v>535.97585015823086</v>
      </c>
      <c r="AB38" s="4">
        <f t="shared" si="10"/>
        <v>535.97585015823086</v>
      </c>
      <c r="AC38" s="4">
        <f t="shared" si="9"/>
        <v>538.47852165763936</v>
      </c>
      <c r="AD38" s="4">
        <f t="shared" si="8"/>
        <v>538.47852165763936</v>
      </c>
      <c r="AE38" s="4">
        <f t="shared" si="7"/>
        <v>538.47852165763936</v>
      </c>
      <c r="AF38" s="4">
        <f t="shared" si="6"/>
        <v>540.72518299868</v>
      </c>
      <c r="AG38" s="4">
        <f t="shared" si="5"/>
        <v>540.72518299868</v>
      </c>
      <c r="AH38" s="4">
        <f t="shared" si="4"/>
        <v>547.73751008956708</v>
      </c>
      <c r="AI38" s="4">
        <f t="shared" si="3"/>
        <v>547.73751008956708</v>
      </c>
      <c r="AJ38" s="4">
        <f t="shared" si="2"/>
        <v>547.73751008956708</v>
      </c>
      <c r="AK38" s="4">
        <f t="shared" si="1"/>
        <v>574.71715223056538</v>
      </c>
      <c r="AL38" s="34">
        <f t="shared" si="0"/>
        <v>574.71715223056538</v>
      </c>
      <c r="AM38" s="17">
        <f>AL38-E38</f>
        <v>105.71715223056538</v>
      </c>
    </row>
    <row r="39" spans="1:39" s="19" customFormat="1" x14ac:dyDescent="0.2">
      <c r="A39" s="21" t="s">
        <v>19</v>
      </c>
      <c r="B39" s="3">
        <v>200</v>
      </c>
      <c r="C39" s="3">
        <v>307</v>
      </c>
      <c r="D39" s="3">
        <v>332</v>
      </c>
      <c r="E39" s="4">
        <f>D39*E42</f>
        <v>349.84818211934009</v>
      </c>
      <c r="F39" s="4">
        <f>E39*$F$42</f>
        <v>359.3855552675181</v>
      </c>
      <c r="G39" s="4">
        <f>F39*$G$42</f>
        <v>365.03699500737264</v>
      </c>
      <c r="H39" s="4">
        <f t="shared" si="29"/>
        <v>369.56919152319745</v>
      </c>
      <c r="I39" s="4">
        <f t="shared" si="30"/>
        <v>373.84175999417312</v>
      </c>
      <c r="J39" s="4">
        <f t="shared" si="28"/>
        <v>376.82859483810944</v>
      </c>
      <c r="K39" s="4">
        <f t="shared" si="27"/>
        <v>379.50244528895939</v>
      </c>
      <c r="L39" s="4">
        <f t="shared" si="26"/>
        <v>382.04155906394783</v>
      </c>
      <c r="M39" s="4">
        <f t="shared" si="25"/>
        <v>385.50980158143375</v>
      </c>
      <c r="N39" s="4">
        <f t="shared" si="24"/>
        <v>387.37368132000455</v>
      </c>
      <c r="O39" s="4">
        <f t="shared" si="23"/>
        <v>389.12677841217658</v>
      </c>
      <c r="P39" s="4">
        <f t="shared" si="22"/>
        <v>391.34933183574168</v>
      </c>
      <c r="Q39" s="4">
        <f t="shared" si="21"/>
        <v>392.25346931388708</v>
      </c>
      <c r="R39" s="4">
        <f t="shared" si="20"/>
        <v>392.92392786569894</v>
      </c>
      <c r="S39" s="4">
        <f t="shared" si="19"/>
        <v>393.69131313687814</v>
      </c>
      <c r="T39" s="4">
        <f t="shared" si="18"/>
        <v>395.19593810064242</v>
      </c>
      <c r="U39" s="4">
        <f t="shared" si="17"/>
        <v>397.37149639737362</v>
      </c>
      <c r="V39" s="4">
        <f t="shared" si="16"/>
        <v>397.37149639737362</v>
      </c>
      <c r="W39" s="4">
        <f t="shared" si="15"/>
        <v>397.56563275803433</v>
      </c>
      <c r="X39" s="4">
        <f t="shared" si="14"/>
        <v>397.98749133220872</v>
      </c>
      <c r="Y39" s="4">
        <f t="shared" si="13"/>
        <v>397.98749133220872</v>
      </c>
      <c r="Z39" s="4">
        <f t="shared" si="12"/>
        <v>399.80847939813424</v>
      </c>
      <c r="AA39" s="4">
        <f t="shared" si="11"/>
        <v>399.80847939813424</v>
      </c>
      <c r="AB39" s="4">
        <f t="shared" si="10"/>
        <v>399.80847939813424</v>
      </c>
      <c r="AC39" s="4">
        <f t="shared" si="9"/>
        <v>401.67533456766506</v>
      </c>
      <c r="AD39" s="4">
        <f t="shared" si="8"/>
        <v>401.67533456766506</v>
      </c>
      <c r="AE39" s="4">
        <f t="shared" si="7"/>
        <v>401.67533456766506</v>
      </c>
      <c r="AF39" s="4">
        <f t="shared" si="6"/>
        <v>403.35122025210188</v>
      </c>
      <c r="AG39" s="4">
        <f t="shared" si="5"/>
        <v>403.35122025210188</v>
      </c>
      <c r="AH39" s="4">
        <f t="shared" si="4"/>
        <v>408.58203024180989</v>
      </c>
      <c r="AI39" s="4">
        <f t="shared" si="3"/>
        <v>408.58203024180989</v>
      </c>
      <c r="AJ39" s="4">
        <f t="shared" si="2"/>
        <v>408.58203024180989</v>
      </c>
      <c r="AK39" s="4">
        <f t="shared" si="1"/>
        <v>428.7073580824466</v>
      </c>
      <c r="AL39" s="34">
        <f t="shared" si="0"/>
        <v>428.7073580824466</v>
      </c>
      <c r="AM39" s="17">
        <f>AL39-D39</f>
        <v>96.707358082446603</v>
      </c>
    </row>
    <row r="40" spans="1:39" s="15" customFormat="1" x14ac:dyDescent="0.2">
      <c r="A40" s="21" t="s">
        <v>18</v>
      </c>
      <c r="B40" s="3">
        <v>183</v>
      </c>
      <c r="C40" s="3">
        <v>283</v>
      </c>
      <c r="D40" s="4">
        <f>C40*D42</f>
        <v>316.13396105725553</v>
      </c>
      <c r="E40" s="4">
        <f>D40*E42</f>
        <v>333.12919151225032</v>
      </c>
      <c r="F40" s="4">
        <f>E40*$F$42</f>
        <v>342.21078052253529</v>
      </c>
      <c r="G40" s="4">
        <f>F40*$G$42</f>
        <v>347.59214206059738</v>
      </c>
      <c r="H40" s="4">
        <f t="shared" si="29"/>
        <v>351.90774819565036</v>
      </c>
      <c r="I40" s="4">
        <f t="shared" si="30"/>
        <v>355.97613372160782</v>
      </c>
      <c r="J40" s="4">
        <f t="shared" si="28"/>
        <v>358.82022989702176</v>
      </c>
      <c r="K40" s="4">
        <f t="shared" si="27"/>
        <v>361.36629897624442</v>
      </c>
      <c r="L40" s="4">
        <f t="shared" si="26"/>
        <v>363.78407034751592</v>
      </c>
      <c r="M40" s="4">
        <f t="shared" si="25"/>
        <v>367.08656807329908</v>
      </c>
      <c r="N40" s="4">
        <f t="shared" si="24"/>
        <v>368.86137435248202</v>
      </c>
      <c r="O40" s="4">
        <f t="shared" si="23"/>
        <v>370.53069220750098</v>
      </c>
      <c r="P40" s="4">
        <f t="shared" si="22"/>
        <v>372.64703141669679</v>
      </c>
      <c r="Q40" s="4">
        <f t="shared" si="21"/>
        <v>373.50796082123418</v>
      </c>
      <c r="R40" s="4">
        <f t="shared" si="20"/>
        <v>374.14637864565884</v>
      </c>
      <c r="S40" s="4">
        <f t="shared" si="19"/>
        <v>374.87709113190846</v>
      </c>
      <c r="T40" s="4">
        <f t="shared" si="18"/>
        <v>376.30981116112662</v>
      </c>
      <c r="U40" s="4">
        <f t="shared" si="17"/>
        <v>378.38140110647782</v>
      </c>
      <c r="V40" s="4">
        <f t="shared" si="16"/>
        <v>378.38140110647782</v>
      </c>
      <c r="W40" s="4">
        <f t="shared" si="15"/>
        <v>378.56625983142033</v>
      </c>
      <c r="X40" s="4">
        <f t="shared" si="14"/>
        <v>378.96795809063633</v>
      </c>
      <c r="Y40" s="4">
        <f t="shared" si="13"/>
        <v>378.96795809063633</v>
      </c>
      <c r="Z40" s="4">
        <f t="shared" si="12"/>
        <v>380.70192245906713</v>
      </c>
      <c r="AA40" s="4">
        <f t="shared" si="11"/>
        <v>380.70192245906713</v>
      </c>
      <c r="AB40" s="4">
        <f t="shared" si="10"/>
        <v>380.70192245906713</v>
      </c>
      <c r="AC40" s="4">
        <f t="shared" si="9"/>
        <v>382.47956197552492</v>
      </c>
      <c r="AD40" s="4">
        <f t="shared" si="8"/>
        <v>382.47956197552492</v>
      </c>
      <c r="AE40" s="4">
        <f t="shared" si="7"/>
        <v>382.47956197552492</v>
      </c>
      <c r="AF40" s="4">
        <f t="shared" si="6"/>
        <v>384.07535829992298</v>
      </c>
      <c r="AG40" s="4">
        <f t="shared" si="5"/>
        <v>384.07535829992298</v>
      </c>
      <c r="AH40" s="4">
        <f t="shared" si="4"/>
        <v>389.05619167818878</v>
      </c>
      <c r="AI40" s="4">
        <f t="shared" si="3"/>
        <v>389.05619167818878</v>
      </c>
      <c r="AJ40" s="4">
        <f t="shared" si="2"/>
        <v>389.05619167818878</v>
      </c>
      <c r="AK40" s="4">
        <f t="shared" si="1"/>
        <v>408.21974471384038</v>
      </c>
      <c r="AL40" s="34">
        <f t="shared" si="0"/>
        <v>408.21974471384038</v>
      </c>
      <c r="AM40" s="17">
        <f>AL40-C40</f>
        <v>125.21974471384038</v>
      </c>
    </row>
    <row r="41" spans="1:39" s="15" customFormat="1" x14ac:dyDescent="0.2">
      <c r="A41" s="21" t="s">
        <v>17</v>
      </c>
      <c r="B41" s="3">
        <v>241</v>
      </c>
      <c r="C41" s="4">
        <f>B41*C42</f>
        <v>334.13638503925159</v>
      </c>
      <c r="D41" s="4">
        <f>C41*D42</f>
        <v>373.25745207000318</v>
      </c>
      <c r="E41" s="4">
        <f>D41*E42</f>
        <v>393.32361767827507</v>
      </c>
      <c r="F41" s="4">
        <f>E41*$F$42</f>
        <v>404.04619478890697</v>
      </c>
      <c r="G41" s="4">
        <f>F41*$G$42</f>
        <v>410.39993574621201</v>
      </c>
      <c r="H41" s="4">
        <f t="shared" si="29"/>
        <v>415.49534575758946</v>
      </c>
      <c r="I41" s="4">
        <f t="shared" si="30"/>
        <v>420.2988638939479</v>
      </c>
      <c r="J41" s="4">
        <f t="shared" si="28"/>
        <v>423.65687101322976</v>
      </c>
      <c r="K41" s="4">
        <f t="shared" si="27"/>
        <v>426.66299934606252</v>
      </c>
      <c r="L41" s="4">
        <f t="shared" si="26"/>
        <v>429.51764735259269</v>
      </c>
      <c r="M41" s="4">
        <f t="shared" si="25"/>
        <v>433.41688640451332</v>
      </c>
      <c r="N41" s="4">
        <f>M41*$N$42</f>
        <v>435.51238942313933</v>
      </c>
      <c r="O41" s="4">
        <f t="shared" si="23"/>
        <v>437.48334289860759</v>
      </c>
      <c r="P41" s="4">
        <f t="shared" si="22"/>
        <v>439.98209177803341</v>
      </c>
      <c r="Q41" s="4">
        <f t="shared" si="21"/>
        <v>440.99858590879711</v>
      </c>
      <c r="R41" s="4">
        <f t="shared" si="20"/>
        <v>441.75236196532671</v>
      </c>
      <c r="S41" s="4">
        <f t="shared" si="19"/>
        <v>442.61510976977365</v>
      </c>
      <c r="T41" s="4">
        <f t="shared" si="18"/>
        <v>444.30671362608564</v>
      </c>
      <c r="U41" s="4">
        <f t="shared" si="17"/>
        <v>446.75262732086765</v>
      </c>
      <c r="V41" s="4">
        <f t="shared" si="16"/>
        <v>446.75262732086765</v>
      </c>
      <c r="W41" s="4">
        <f t="shared" si="15"/>
        <v>446.97088889717594</v>
      </c>
      <c r="X41" s="4">
        <f t="shared" si="14"/>
        <v>447.44517159756816</v>
      </c>
      <c r="Y41" s="4">
        <f t="shared" si="13"/>
        <v>447.44517159756816</v>
      </c>
      <c r="Z41" s="4">
        <f t="shared" si="12"/>
        <v>449.4924528196683</v>
      </c>
      <c r="AA41" s="4">
        <f t="shared" si="11"/>
        <v>449.4924528196683</v>
      </c>
      <c r="AB41" s="4">
        <f t="shared" si="10"/>
        <v>449.4924528196683</v>
      </c>
      <c r="AC41" s="4">
        <f t="shared" si="9"/>
        <v>451.59130102437547</v>
      </c>
      <c r="AD41" s="4">
        <f t="shared" si="8"/>
        <v>451.59130102437547</v>
      </c>
      <c r="AE41" s="4">
        <f t="shared" si="7"/>
        <v>451.59130102437547</v>
      </c>
      <c r="AF41" s="4">
        <f t="shared" si="6"/>
        <v>453.47544807417512</v>
      </c>
      <c r="AG41" s="4">
        <f t="shared" si="5"/>
        <v>453.47544807417512</v>
      </c>
      <c r="AH41" s="4">
        <f t="shared" si="4"/>
        <v>459.35628786038211</v>
      </c>
      <c r="AI41" s="4">
        <f t="shared" si="3"/>
        <v>459.35628786038211</v>
      </c>
      <c r="AJ41" s="4">
        <f t="shared" si="2"/>
        <v>459.35628786038211</v>
      </c>
      <c r="AK41" s="4">
        <f t="shared" si="1"/>
        <v>481.98257879974824</v>
      </c>
      <c r="AL41" s="34">
        <f t="shared" si="0"/>
        <v>481.98257879974824</v>
      </c>
      <c r="AM41" s="17">
        <f>AL41-B41</f>
        <v>240.98257879974824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1.3864580292085129</v>
      </c>
      <c r="D42" s="23">
        <f>IF(SUM(D6:D39)/SUM(C6:C39)&lt;1,1,SUM(D6:D39)/SUM(C6:C39))</f>
        <v>1.1170811344779348</v>
      </c>
      <c r="E42" s="23">
        <f>IF(SUM(E6:E38)/SUM(D6:D38)&lt;1,1,SUM(E6:E38)/SUM(D6:D38))</f>
        <v>1.0537595846968075</v>
      </c>
      <c r="F42" s="23">
        <f>IF(SUM(F6:F37)/SUM(E6:E37)&lt;1,1,SUM(F6:F37)/SUM(E6:E37))</f>
        <v>1.0272614626447441</v>
      </c>
      <c r="G42" s="23">
        <f>IF(SUM(G6:G36)/SUM(F6:F36)&lt;1,1,SUM(G6:G36)/SUM(F6:F36))</f>
        <v>1.0157252834929544</v>
      </c>
      <c r="H42" s="23">
        <f>IF(SUM(H6:H35)/SUM(G6:G35)&lt;1,1,SUM(H6:H35)/SUM(G6:G35))</f>
        <v>1.012415718345844</v>
      </c>
      <c r="I42" s="23">
        <f>IF(SUM(I6:I34)/SUM(H6:H34)&lt;1,1,SUM(I6:I34)/SUM(H6:H34))</f>
        <v>1.0115609433063564</v>
      </c>
      <c r="J42" s="23">
        <f>IF(SUM(J6:J33)/SUM(I6:I33)&lt;1,1,SUM(J6:J33)/SUM(I6:I33))</f>
        <v>1.0079895698222234</v>
      </c>
      <c r="K42" s="23">
        <f>IF(SUM(K6:K32)/SUM(J6:J32)&lt;1,1,SUM(K6:K32)/SUM(J6:J32))</f>
        <v>1.0070956675992135</v>
      </c>
      <c r="L42" s="23">
        <f>IF(SUM(L6:L31)/SUM(K6:K31)&lt;1,1,SUM(L6:L31)/SUM(K6:K31))</f>
        <v>1.0066906387732366</v>
      </c>
      <c r="M42" s="23">
        <f>IF(SUM(M6:M30)/SUM(L6:L30)&lt;1,1,SUM(M6:M30)/SUM(L6:L30))</f>
        <v>1.0090781812480913</v>
      </c>
      <c r="N42" s="23">
        <f>IF(SUM(N6:N29)/SUM(M6:M29)&lt;1,1,SUM(N6:N29)/SUM(M6:M29))</f>
        <v>1.004834843967455</v>
      </c>
      <c r="O42" s="23">
        <f>IF(SUM(O6:O28)/SUM(N6:N28)&lt;1,1,SUM(O6:O28)/SUM(N6:N28))</f>
        <v>1.0045255967989313</v>
      </c>
      <c r="P42" s="23">
        <f>IF(SUM(P6:P27)/SUM(O6:O27)&lt;1,1,SUM(P6:P27)/SUM(O6:O27))</f>
        <v>1.0057116434716578</v>
      </c>
      <c r="Q42" s="23">
        <f>IF(SUM(Q6:Q26)/SUM(P6:P26)&lt;1,1,SUM(Q6:Q26)/SUM(P6:P26))</f>
        <v>1.0023103079642535</v>
      </c>
      <c r="R42" s="23">
        <f>IF(SUM(R6:R25)/SUM(Q6:Q25)&lt;1,1,SUM(R6:R25)/SUM(Q6:Q25))</f>
        <v>1.0017092482393708</v>
      </c>
      <c r="S42" s="23">
        <f>IF(SUM(S6:S24)/SUM(R6:R24)&lt;1,1,SUM(S6:S24)/SUM(R6:R24))</f>
        <v>1.0019530123180522</v>
      </c>
      <c r="T42" s="23">
        <f>IF(SUM(T6:T23)/SUM(S6:S23)&lt;1,1,SUM(T6:T23)/SUM(S6:S23))</f>
        <v>1.0038218393791207</v>
      </c>
      <c r="U42" s="23">
        <f>IF(SUM(U6:U22)/SUM(T6:T22)&lt;1,1,SUM(U6:U22)/SUM(T6:T22))</f>
        <v>1.0055050117852606</v>
      </c>
      <c r="V42" s="23">
        <f>IF(SUM(V6:V21)/SUM(U6:U21)&lt;1,1,SUM(V6:V21)/SUM(U6:U21))</f>
        <v>1</v>
      </c>
      <c r="W42" s="23">
        <f>IF(SUM(W6:W20)/SUM(V6:V20)&lt;1,1,SUM(W6:W20)/SUM(V6:V20))</f>
        <v>1.000488551298774</v>
      </c>
      <c r="X42" s="23">
        <f>IF(SUM(X6:X19)/SUM(W6:W19)&lt;1,1,SUM(X6:X19)/SUM(W6:W19))</f>
        <v>1.0010611042288737</v>
      </c>
      <c r="Y42" s="23">
        <f>IF(SUM(Y6:Y18)/SUM(X6:X18)&lt;1,1,SUM(Y6:Y18)/SUM(X6:X18))</f>
        <v>1</v>
      </c>
      <c r="Z42" s="23">
        <f>IF(SUM(Z6:Z17)/SUM(Y6:Y17)&lt;1,1,SUM(Z6:Z17)/SUM(Y6:Y17))</f>
        <v>1.0045754907015545</v>
      </c>
      <c r="AA42" s="23">
        <f>IF(SUM(AA6:AA16)/SUM(Z6:Z16)&lt;1,1,SUM(AA6:AA16)/SUM(Z6:Z16))</f>
        <v>1</v>
      </c>
      <c r="AB42" s="23">
        <f>IF(SUM(AB6:AB15)/SUM(AA6:AA15)&lt;1,1,SUM(AB6:AB15)/SUM(AA6:AA15))</f>
        <v>1</v>
      </c>
      <c r="AC42" s="23">
        <f>IF(SUM(AC6:AC14)/SUM(AB6:AB14)&lt;1,1,SUM(AC6:AC14)/SUM(AB6:AB14))</f>
        <v>1.0046693736269454</v>
      </c>
      <c r="AD42" s="23">
        <f>IF(SUM(AD6:AD13)/SUM(AC6:AC13)&lt;1,1,SUM(AD6:AD13)/SUM(AC6:AC13))</f>
        <v>1</v>
      </c>
      <c r="AE42" s="23">
        <f>IF(SUM(AE6:AE12)/SUM(AD6:AD12)&lt;1,1,SUM(AE6:AE12)/SUM(AD6:AD12))</f>
        <v>1</v>
      </c>
      <c r="AF42" s="23">
        <f>IF(SUM(AF6:AF11)/SUM(AE6:AE11)&lt;1,1,SUM(AF6:AF11)/SUM(AE6:AE11))</f>
        <v>1.0041722394685764</v>
      </c>
      <c r="AG42" s="23">
        <f>IF(SUM(AG6:AG10)/SUM(AF6:AF10)&lt;1,1,SUM(AG6:AG10)/SUM(AF6:AF10))</f>
        <v>1</v>
      </c>
      <c r="AH42" s="23">
        <f>IF(SUM(AH6:AH9)/SUM(AG6:AG9)&lt;1,1,SUM(AH6:AH9)/SUM(AG6:AG9))</f>
        <v>1.0129683752696685</v>
      </c>
      <c r="AI42" s="23">
        <f>IF(SUM(AI6:AI8)/SUM(AH6:AH8)&lt;1,1,SUM(AI6:AI8)/SUM(AH6:AH8))</f>
        <v>1</v>
      </c>
      <c r="AJ42" s="23">
        <f>IF(SUM(AJ6:AJ7)/SUM(AI6:AI7)&lt;1,1,SUM(AJ6:AJ7)/SUM(AI6:AI7))</f>
        <v>1</v>
      </c>
      <c r="AK42" s="23">
        <f>IF(SUM(AK6:AK6)/SUM(AJ6:AJ6)&lt;1,1,SUM(AK6:AK6)/SUM(AJ6:AJ6))</f>
        <v>1.0492565172989277</v>
      </c>
      <c r="AL42" s="17">
        <f>SUM(AL6:AL41)</f>
        <v>22451.53206392028</v>
      </c>
      <c r="AM42" s="17">
        <f>SUM(AM6:AM41)</f>
        <v>2207.0917971547601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0" t="s">
        <v>0</v>
      </c>
      <c r="B44" s="51" t="s">
        <v>39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49</v>
      </c>
      <c r="AM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39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>
        <v>0</v>
      </c>
      <c r="AM45" s="62">
        <v>0</v>
      </c>
    </row>
    <row r="46" spans="1:39" s="19" customFormat="1" x14ac:dyDescent="0.2">
      <c r="A46" s="1" t="s">
        <v>37</v>
      </c>
      <c r="B46" s="3">
        <v>8</v>
      </c>
      <c r="C46" s="3">
        <v>14</v>
      </c>
      <c r="D46" s="3">
        <v>16</v>
      </c>
      <c r="E46" s="3">
        <v>19</v>
      </c>
      <c r="F46" s="3">
        <v>22</v>
      </c>
      <c r="G46" s="3">
        <v>24</v>
      </c>
      <c r="H46" s="3">
        <v>22</v>
      </c>
      <c r="I46" s="3">
        <v>20</v>
      </c>
      <c r="J46" s="3">
        <v>22.14</v>
      </c>
      <c r="K46" s="3">
        <v>27.96</v>
      </c>
      <c r="L46" s="3">
        <v>26.810000000000002</v>
      </c>
      <c r="M46" s="3">
        <v>27</v>
      </c>
      <c r="N46" s="3">
        <v>29</v>
      </c>
      <c r="O46" s="3">
        <v>29</v>
      </c>
      <c r="P46" s="3">
        <v>29</v>
      </c>
      <c r="Q46" s="3">
        <v>29</v>
      </c>
      <c r="R46" s="3">
        <v>31</v>
      </c>
      <c r="S46" s="3">
        <v>31</v>
      </c>
      <c r="T46" s="3">
        <v>31.02</v>
      </c>
      <c r="U46" s="3">
        <v>31</v>
      </c>
      <c r="V46" s="3">
        <v>31</v>
      </c>
      <c r="W46" s="3">
        <v>43</v>
      </c>
      <c r="X46" s="3">
        <v>47</v>
      </c>
      <c r="Y46" s="3">
        <v>51</v>
      </c>
      <c r="Z46" s="3">
        <v>52</v>
      </c>
      <c r="AA46" s="3">
        <v>50</v>
      </c>
      <c r="AB46" s="3">
        <v>56</v>
      </c>
      <c r="AC46" s="3">
        <v>56</v>
      </c>
      <c r="AD46" s="3">
        <v>54</v>
      </c>
      <c r="AE46" s="3">
        <v>55</v>
      </c>
      <c r="AF46" s="3">
        <v>55</v>
      </c>
      <c r="AG46" s="3">
        <v>54</v>
      </c>
      <c r="AH46" s="3">
        <v>54</v>
      </c>
      <c r="AI46" s="3">
        <v>54</v>
      </c>
      <c r="AJ46" s="3">
        <v>50</v>
      </c>
      <c r="AK46" s="3">
        <v>54</v>
      </c>
      <c r="AL46" s="34">
        <f>AK46</f>
        <v>54</v>
      </c>
      <c r="AM46" s="17">
        <f>AL46-AK46</f>
        <v>0</v>
      </c>
    </row>
    <row r="47" spans="1:39" s="19" customFormat="1" x14ac:dyDescent="0.2">
      <c r="A47" s="1" t="s">
        <v>36</v>
      </c>
      <c r="B47" s="3">
        <v>5</v>
      </c>
      <c r="C47" s="3">
        <v>8</v>
      </c>
      <c r="D47" s="3">
        <v>13</v>
      </c>
      <c r="E47" s="3">
        <v>17</v>
      </c>
      <c r="F47" s="3">
        <v>17</v>
      </c>
      <c r="G47" s="3">
        <v>16</v>
      </c>
      <c r="H47" s="3">
        <v>14</v>
      </c>
      <c r="I47" s="3">
        <v>15</v>
      </c>
      <c r="J47" s="3">
        <v>16</v>
      </c>
      <c r="K47" s="3">
        <v>15</v>
      </c>
      <c r="L47" s="3">
        <v>16</v>
      </c>
      <c r="M47" s="3">
        <v>16</v>
      </c>
      <c r="N47" s="3">
        <v>18</v>
      </c>
      <c r="O47" s="3">
        <v>18</v>
      </c>
      <c r="P47" s="3">
        <v>20</v>
      </c>
      <c r="Q47" s="3">
        <v>20</v>
      </c>
      <c r="R47" s="3">
        <v>21</v>
      </c>
      <c r="S47" s="3">
        <v>21</v>
      </c>
      <c r="T47" s="3">
        <v>20</v>
      </c>
      <c r="U47" s="3">
        <v>20</v>
      </c>
      <c r="V47" s="3">
        <v>21</v>
      </c>
      <c r="W47" s="3">
        <v>22</v>
      </c>
      <c r="X47" s="3">
        <v>24</v>
      </c>
      <c r="Y47" s="3">
        <v>26</v>
      </c>
      <c r="Z47" s="3">
        <v>26</v>
      </c>
      <c r="AA47" s="3">
        <v>28</v>
      </c>
      <c r="AB47" s="3">
        <v>29</v>
      </c>
      <c r="AC47" s="3">
        <v>29</v>
      </c>
      <c r="AD47" s="3">
        <v>29</v>
      </c>
      <c r="AE47" s="3">
        <v>28</v>
      </c>
      <c r="AF47" s="3">
        <v>28</v>
      </c>
      <c r="AG47" s="3">
        <v>28</v>
      </c>
      <c r="AH47" s="3">
        <v>28</v>
      </c>
      <c r="AI47" s="3">
        <v>30</v>
      </c>
      <c r="AJ47" s="3">
        <v>28</v>
      </c>
      <c r="AK47" s="4">
        <f>AJ47*$AK$82</f>
        <v>30.240000000000002</v>
      </c>
      <c r="AL47" s="34">
        <f t="shared" ref="AL47:AL81" si="31">AK47</f>
        <v>30.240000000000002</v>
      </c>
      <c r="AM47" s="17">
        <f>AL47-AJ47</f>
        <v>2.240000000000002</v>
      </c>
    </row>
    <row r="48" spans="1:39" s="19" customFormat="1" x14ac:dyDescent="0.2">
      <c r="A48" s="1" t="s">
        <v>35</v>
      </c>
      <c r="B48" s="3">
        <v>12</v>
      </c>
      <c r="C48" s="3">
        <v>18</v>
      </c>
      <c r="D48" s="3">
        <v>23</v>
      </c>
      <c r="E48" s="3">
        <v>23</v>
      </c>
      <c r="F48" s="3">
        <v>25.125588697017267</v>
      </c>
      <c r="G48" s="3">
        <v>20.133437990580848</v>
      </c>
      <c r="H48" s="3">
        <v>26.164835164835164</v>
      </c>
      <c r="I48" s="3">
        <v>26.149136577708006</v>
      </c>
      <c r="J48" s="3">
        <v>28</v>
      </c>
      <c r="K48" s="3">
        <v>30</v>
      </c>
      <c r="L48" s="3">
        <v>31</v>
      </c>
      <c r="M48" s="3">
        <v>33</v>
      </c>
      <c r="N48" s="3">
        <v>33</v>
      </c>
      <c r="O48" s="3">
        <v>34</v>
      </c>
      <c r="P48" s="3">
        <v>34</v>
      </c>
      <c r="Q48" s="3">
        <v>34</v>
      </c>
      <c r="R48" s="3">
        <v>36</v>
      </c>
      <c r="S48" s="3">
        <v>38</v>
      </c>
      <c r="T48" s="3">
        <v>38</v>
      </c>
      <c r="U48" s="3">
        <v>35</v>
      </c>
      <c r="V48" s="3">
        <v>30</v>
      </c>
      <c r="W48" s="3">
        <v>30</v>
      </c>
      <c r="X48" s="3">
        <v>30</v>
      </c>
      <c r="Y48" s="3">
        <v>30</v>
      </c>
      <c r="Z48" s="3">
        <v>30</v>
      </c>
      <c r="AA48" s="3">
        <v>30</v>
      </c>
      <c r="AB48" s="3">
        <v>31</v>
      </c>
      <c r="AC48" s="3">
        <v>31</v>
      </c>
      <c r="AD48" s="3">
        <v>31</v>
      </c>
      <c r="AE48" s="3">
        <v>31</v>
      </c>
      <c r="AF48" s="3">
        <v>30</v>
      </c>
      <c r="AG48" s="3">
        <v>30</v>
      </c>
      <c r="AH48" s="3">
        <v>29</v>
      </c>
      <c r="AI48" s="3">
        <v>31</v>
      </c>
      <c r="AJ48" s="4">
        <f>AI48*$AJ$82</f>
        <v>31</v>
      </c>
      <c r="AK48" s="4">
        <f t="shared" ref="AK48:AK81" si="32">AJ48*$AK$82</f>
        <v>33.480000000000004</v>
      </c>
      <c r="AL48" s="34">
        <f t="shared" si="31"/>
        <v>33.480000000000004</v>
      </c>
      <c r="AM48" s="17">
        <f>AL48-AI48</f>
        <v>2.480000000000004</v>
      </c>
    </row>
    <row r="49" spans="1:39" s="19" customFormat="1" x14ac:dyDescent="0.2">
      <c r="A49" s="1" t="s">
        <v>34</v>
      </c>
      <c r="B49" s="3">
        <v>6</v>
      </c>
      <c r="C49" s="3">
        <v>8</v>
      </c>
      <c r="D49" s="3">
        <v>15</v>
      </c>
      <c r="E49" s="3">
        <v>17</v>
      </c>
      <c r="F49" s="3">
        <v>24.275510204081634</v>
      </c>
      <c r="G49" s="3">
        <v>26.322605965463108</v>
      </c>
      <c r="H49" s="3">
        <v>28.354003139717424</v>
      </c>
      <c r="I49" s="3">
        <v>30.416797488226059</v>
      </c>
      <c r="J49" s="3">
        <v>32</v>
      </c>
      <c r="K49" s="3">
        <v>32</v>
      </c>
      <c r="L49" s="3">
        <v>33</v>
      </c>
      <c r="M49" s="3">
        <v>40</v>
      </c>
      <c r="N49" s="3">
        <v>41</v>
      </c>
      <c r="O49" s="3">
        <v>40</v>
      </c>
      <c r="P49" s="3">
        <v>41</v>
      </c>
      <c r="Q49" s="3">
        <v>42.04</v>
      </c>
      <c r="R49" s="3">
        <v>42</v>
      </c>
      <c r="S49" s="3">
        <v>41</v>
      </c>
      <c r="T49" s="3">
        <v>44</v>
      </c>
      <c r="U49" s="3">
        <v>45</v>
      </c>
      <c r="V49" s="3">
        <v>46</v>
      </c>
      <c r="W49" s="3">
        <v>49.45</v>
      </c>
      <c r="X49" s="3">
        <v>46.5</v>
      </c>
      <c r="Y49" s="3">
        <v>46.51</v>
      </c>
      <c r="Z49" s="3">
        <v>46.519999999999996</v>
      </c>
      <c r="AA49" s="3">
        <v>46.49</v>
      </c>
      <c r="AB49" s="3">
        <v>44.49</v>
      </c>
      <c r="AC49" s="3">
        <v>46</v>
      </c>
      <c r="AD49" s="3">
        <v>46</v>
      </c>
      <c r="AE49" s="3">
        <v>47.870000000000005</v>
      </c>
      <c r="AF49" s="3">
        <v>46.870000000000005</v>
      </c>
      <c r="AG49" s="3">
        <v>48.870000000000005</v>
      </c>
      <c r="AH49" s="3">
        <v>44.870000000000005</v>
      </c>
      <c r="AI49" s="4">
        <f>AH49*$AI$82</f>
        <v>46.486936936936942</v>
      </c>
      <c r="AJ49" s="4">
        <f t="shared" ref="AJ49:AJ81" si="33">AI49*$AJ$82</f>
        <v>46.486936936936942</v>
      </c>
      <c r="AK49" s="4">
        <f t="shared" si="32"/>
        <v>50.205891891891902</v>
      </c>
      <c r="AL49" s="34">
        <f>AK49</f>
        <v>50.205891891891902</v>
      </c>
      <c r="AM49" s="17">
        <f>AL49-AH49</f>
        <v>5.3358918918918974</v>
      </c>
    </row>
    <row r="50" spans="1:39" s="19" customFormat="1" x14ac:dyDescent="0.2">
      <c r="A50" s="2" t="s">
        <v>33</v>
      </c>
      <c r="B50" s="3">
        <v>37</v>
      </c>
      <c r="C50" s="3">
        <v>41</v>
      </c>
      <c r="D50" s="3">
        <v>44</v>
      </c>
      <c r="E50" s="3">
        <v>49</v>
      </c>
      <c r="F50" s="3">
        <v>55.308477237048663</v>
      </c>
      <c r="G50" s="3">
        <v>61.324175824175825</v>
      </c>
      <c r="H50" s="3">
        <v>64.332025117739406</v>
      </c>
      <c r="I50" s="3">
        <v>68.426216640502361</v>
      </c>
      <c r="J50" s="3">
        <v>70.650000000000006</v>
      </c>
      <c r="K50" s="3">
        <v>70</v>
      </c>
      <c r="L50" s="3">
        <v>73</v>
      </c>
      <c r="M50" s="3">
        <v>69</v>
      </c>
      <c r="N50" s="3">
        <v>73</v>
      </c>
      <c r="O50" s="3">
        <v>74.22</v>
      </c>
      <c r="P50" s="3">
        <v>76.34</v>
      </c>
      <c r="Q50" s="3">
        <v>77.22</v>
      </c>
      <c r="R50" s="3">
        <v>81</v>
      </c>
      <c r="S50" s="3">
        <v>84</v>
      </c>
      <c r="T50" s="3">
        <v>84</v>
      </c>
      <c r="U50" s="3">
        <v>86</v>
      </c>
      <c r="V50" s="3">
        <v>96</v>
      </c>
      <c r="W50" s="3">
        <v>91</v>
      </c>
      <c r="X50" s="3">
        <v>97</v>
      </c>
      <c r="Y50" s="3">
        <v>96</v>
      </c>
      <c r="Z50" s="3">
        <v>95</v>
      </c>
      <c r="AA50" s="3">
        <v>95</v>
      </c>
      <c r="AB50" s="3">
        <v>97</v>
      </c>
      <c r="AC50" s="3">
        <v>97</v>
      </c>
      <c r="AD50" s="3">
        <v>97</v>
      </c>
      <c r="AE50" s="3">
        <v>96</v>
      </c>
      <c r="AF50" s="3">
        <v>93</v>
      </c>
      <c r="AG50" s="3">
        <v>94</v>
      </c>
      <c r="AH50" s="4">
        <f>AG50*$AH$82</f>
        <v>94</v>
      </c>
      <c r="AI50" s="4">
        <f t="shared" ref="AI50:AI81" si="34">AH50*$AI$82</f>
        <v>97.387387387387392</v>
      </c>
      <c r="AJ50" s="4">
        <f t="shared" si="33"/>
        <v>97.387387387387392</v>
      </c>
      <c r="AK50" s="4">
        <f t="shared" si="32"/>
        <v>105.17837837837838</v>
      </c>
      <c r="AL50" s="34">
        <f t="shared" si="31"/>
        <v>105.17837837837838</v>
      </c>
      <c r="AM50" s="17">
        <f>AL50-AG50</f>
        <v>11.178378378378383</v>
      </c>
    </row>
    <row r="51" spans="1:39" s="19" customFormat="1" x14ac:dyDescent="0.2">
      <c r="A51" s="2" t="s">
        <v>32</v>
      </c>
      <c r="B51" s="3">
        <v>3</v>
      </c>
      <c r="C51" s="3">
        <v>20</v>
      </c>
      <c r="D51" s="3">
        <v>12</v>
      </c>
      <c r="E51" s="3">
        <v>12</v>
      </c>
      <c r="F51" s="3">
        <v>18.172684458398745</v>
      </c>
      <c r="G51" s="3">
        <v>23.204081632653061</v>
      </c>
      <c r="H51" s="3">
        <v>30.211930926216642</v>
      </c>
      <c r="I51" s="3">
        <v>29.219780219780219</v>
      </c>
      <c r="J51" s="3">
        <v>30</v>
      </c>
      <c r="K51" s="3">
        <v>33</v>
      </c>
      <c r="L51" s="3">
        <v>32</v>
      </c>
      <c r="M51" s="3">
        <v>35</v>
      </c>
      <c r="N51" s="3">
        <v>38</v>
      </c>
      <c r="O51" s="3">
        <v>40.04</v>
      </c>
      <c r="P51" s="3">
        <v>41</v>
      </c>
      <c r="Q51" s="3">
        <v>43</v>
      </c>
      <c r="R51" s="3">
        <v>44</v>
      </c>
      <c r="S51" s="3">
        <v>47</v>
      </c>
      <c r="T51" s="3">
        <v>50</v>
      </c>
      <c r="U51" s="3">
        <v>51</v>
      </c>
      <c r="V51" s="3">
        <v>52</v>
      </c>
      <c r="W51" s="3">
        <v>57</v>
      </c>
      <c r="X51" s="3">
        <v>53</v>
      </c>
      <c r="Y51" s="3">
        <v>53</v>
      </c>
      <c r="Z51" s="3">
        <v>51</v>
      </c>
      <c r="AA51" s="3">
        <v>55</v>
      </c>
      <c r="AB51" s="3">
        <v>52</v>
      </c>
      <c r="AC51" s="3">
        <v>52</v>
      </c>
      <c r="AD51" s="3">
        <v>52</v>
      </c>
      <c r="AE51" s="3">
        <v>47</v>
      </c>
      <c r="AF51" s="3">
        <v>50</v>
      </c>
      <c r="AG51" s="4">
        <f>AF51*$AG$82</f>
        <v>50.395460117847115</v>
      </c>
      <c r="AH51" s="4">
        <f t="shared" ref="AH51:AH81" si="35">AG51*$AH$82</f>
        <v>50.395460117847115</v>
      </c>
      <c r="AI51" s="4">
        <f t="shared" si="34"/>
        <v>52.211512734706474</v>
      </c>
      <c r="AJ51" s="4">
        <f t="shared" si="33"/>
        <v>52.211512734706474</v>
      </c>
      <c r="AK51" s="4">
        <f t="shared" si="32"/>
        <v>56.388433753482992</v>
      </c>
      <c r="AL51" s="34">
        <f t="shared" si="31"/>
        <v>56.388433753482992</v>
      </c>
      <c r="AM51" s="17">
        <f>AL51-AF51</f>
        <v>6.3884337534829925</v>
      </c>
    </row>
    <row r="52" spans="1:39" s="19" customFormat="1" x14ac:dyDescent="0.2">
      <c r="A52" s="2" t="s">
        <v>31</v>
      </c>
      <c r="B52" s="3">
        <v>2.0285714285714285</v>
      </c>
      <c r="C52" s="3">
        <v>8.0571428571428569</v>
      </c>
      <c r="D52" s="3">
        <v>21.057142857142857</v>
      </c>
      <c r="E52" s="3">
        <v>22.085714285714285</v>
      </c>
      <c r="F52" s="3">
        <v>24.227848101265824</v>
      </c>
      <c r="G52" s="3">
        <v>27.265822784810126</v>
      </c>
      <c r="H52" s="3">
        <v>29.265822784810126</v>
      </c>
      <c r="I52" s="3">
        <v>28.189873417721518</v>
      </c>
      <c r="J52" s="3">
        <v>31.054945054945055</v>
      </c>
      <c r="K52" s="3">
        <v>29.076923076923077</v>
      </c>
      <c r="L52" s="3">
        <v>29.098901098901099</v>
      </c>
      <c r="M52" s="3">
        <v>33.340659340659343</v>
      </c>
      <c r="N52" s="3">
        <v>32</v>
      </c>
      <c r="O52" s="3">
        <v>31</v>
      </c>
      <c r="P52" s="3">
        <v>31</v>
      </c>
      <c r="Q52" s="3">
        <v>33</v>
      </c>
      <c r="R52" s="3">
        <v>33</v>
      </c>
      <c r="S52" s="3">
        <v>33</v>
      </c>
      <c r="T52" s="3">
        <v>38</v>
      </c>
      <c r="U52" s="3">
        <v>41</v>
      </c>
      <c r="V52" s="3">
        <v>45</v>
      </c>
      <c r="W52" s="3">
        <v>43</v>
      </c>
      <c r="X52" s="3">
        <v>44</v>
      </c>
      <c r="Y52" s="3">
        <v>44</v>
      </c>
      <c r="Z52" s="3">
        <v>44</v>
      </c>
      <c r="AA52" s="3">
        <v>47</v>
      </c>
      <c r="AB52" s="3">
        <v>47</v>
      </c>
      <c r="AC52" s="3">
        <v>47</v>
      </c>
      <c r="AD52" s="3">
        <v>55</v>
      </c>
      <c r="AE52" s="3">
        <v>48</v>
      </c>
      <c r="AF52" s="4">
        <f>AE52*$AF$82</f>
        <v>48</v>
      </c>
      <c r="AG52" s="4">
        <f t="shared" ref="AG52:AG81" si="36">AF52*$AG$82</f>
        <v>48.379641713133225</v>
      </c>
      <c r="AH52" s="4">
        <f t="shared" si="35"/>
        <v>48.379641713133225</v>
      </c>
      <c r="AI52" s="4">
        <f t="shared" si="34"/>
        <v>50.123052225318212</v>
      </c>
      <c r="AJ52" s="4">
        <f t="shared" si="33"/>
        <v>50.123052225318212</v>
      </c>
      <c r="AK52" s="4">
        <f t="shared" si="32"/>
        <v>54.132896403343672</v>
      </c>
      <c r="AL52" s="34">
        <f t="shared" si="31"/>
        <v>54.132896403343672</v>
      </c>
      <c r="AM52" s="17">
        <f>AL52-AE52</f>
        <v>6.1328964033436719</v>
      </c>
    </row>
    <row r="53" spans="1:39" x14ac:dyDescent="0.2">
      <c r="A53" s="2" t="s">
        <v>30</v>
      </c>
      <c r="B53" s="3">
        <v>4.1714285714285717</v>
      </c>
      <c r="C53" s="3">
        <v>14.314285714285715</v>
      </c>
      <c r="D53" s="3">
        <v>14.4</v>
      </c>
      <c r="E53" s="3">
        <v>14.457142857142857</v>
      </c>
      <c r="F53" s="3">
        <v>15.911392405063291</v>
      </c>
      <c r="G53" s="3">
        <v>18.025316455696203</v>
      </c>
      <c r="H53" s="3">
        <v>22.063291139240505</v>
      </c>
      <c r="I53" s="3">
        <v>25.177215189873419</v>
      </c>
      <c r="J53" s="3">
        <v>25.373626373626372</v>
      </c>
      <c r="K53" s="3">
        <v>28.318681318681318</v>
      </c>
      <c r="L53" s="3">
        <v>27.142857142857142</v>
      </c>
      <c r="M53" s="3">
        <v>29</v>
      </c>
      <c r="N53" s="3">
        <v>30</v>
      </c>
      <c r="O53" s="3">
        <v>36</v>
      </c>
      <c r="P53" s="3">
        <v>44</v>
      </c>
      <c r="Q53" s="3">
        <v>43</v>
      </c>
      <c r="R53" s="3">
        <v>43</v>
      </c>
      <c r="S53" s="3">
        <v>48</v>
      </c>
      <c r="T53" s="3">
        <v>49</v>
      </c>
      <c r="U53" s="3">
        <v>52</v>
      </c>
      <c r="V53" s="3">
        <v>53</v>
      </c>
      <c r="W53" s="3">
        <v>58</v>
      </c>
      <c r="X53" s="3">
        <v>61</v>
      </c>
      <c r="Y53" s="3">
        <v>61</v>
      </c>
      <c r="Z53" s="3">
        <v>60</v>
      </c>
      <c r="AA53" s="3">
        <v>61</v>
      </c>
      <c r="AB53" s="3">
        <v>60</v>
      </c>
      <c r="AC53" s="3">
        <v>56</v>
      </c>
      <c r="AD53" s="3">
        <v>62</v>
      </c>
      <c r="AE53" s="4">
        <f>AD53*$AE$82</f>
        <v>62</v>
      </c>
      <c r="AF53" s="4">
        <f t="shared" ref="AF53:AF81" si="37">AE53*$AF$82</f>
        <v>62</v>
      </c>
      <c r="AG53" s="4">
        <f t="shared" si="36"/>
        <v>62.490370546130421</v>
      </c>
      <c r="AH53" s="4">
        <f t="shared" si="35"/>
        <v>62.490370546130421</v>
      </c>
      <c r="AI53" s="4">
        <f t="shared" si="34"/>
        <v>64.742275791036022</v>
      </c>
      <c r="AJ53" s="4">
        <f t="shared" si="33"/>
        <v>64.742275791036022</v>
      </c>
      <c r="AK53" s="4">
        <f t="shared" si="32"/>
        <v>69.921657854318909</v>
      </c>
      <c r="AL53" s="34">
        <f t="shared" si="31"/>
        <v>69.921657854318909</v>
      </c>
      <c r="AM53" s="17">
        <f>AL53-AD53</f>
        <v>7.9216578543189087</v>
      </c>
    </row>
    <row r="54" spans="1:39" x14ac:dyDescent="0.2">
      <c r="A54" s="1" t="s">
        <v>29</v>
      </c>
      <c r="B54" s="3">
        <v>6.1714285714285717</v>
      </c>
      <c r="C54" s="3">
        <v>15.342857142857143</v>
      </c>
      <c r="D54" s="3">
        <v>18.457142857142856</v>
      </c>
      <c r="E54" s="3">
        <v>22.6</v>
      </c>
      <c r="F54" s="3">
        <v>25.835443037974684</v>
      </c>
      <c r="G54" s="3">
        <v>25.949367088607595</v>
      </c>
      <c r="H54" s="3">
        <v>44.797468354430379</v>
      </c>
      <c r="I54" s="3">
        <v>42.797468354430379</v>
      </c>
      <c r="J54" s="3">
        <v>49.241758241758241</v>
      </c>
      <c r="K54" s="3">
        <v>38.230769230769234</v>
      </c>
      <c r="L54" s="3">
        <v>42.04</v>
      </c>
      <c r="M54" s="3">
        <v>54</v>
      </c>
      <c r="N54" s="3">
        <v>48</v>
      </c>
      <c r="O54" s="3">
        <v>51</v>
      </c>
      <c r="P54" s="3">
        <v>52.989999999999995</v>
      </c>
      <c r="Q54" s="3">
        <v>52.09</v>
      </c>
      <c r="R54" s="3">
        <v>56.09</v>
      </c>
      <c r="S54" s="3">
        <v>58.09</v>
      </c>
      <c r="T54" s="3">
        <v>65.099999999999994</v>
      </c>
      <c r="U54" s="3">
        <v>65.17</v>
      </c>
      <c r="V54" s="3">
        <v>66.17</v>
      </c>
      <c r="W54" s="3">
        <v>71.989999999999995</v>
      </c>
      <c r="X54" s="3">
        <v>72</v>
      </c>
      <c r="Y54" s="3">
        <v>72</v>
      </c>
      <c r="Z54" s="3">
        <v>74.37</v>
      </c>
      <c r="AA54" s="3">
        <v>73.37</v>
      </c>
      <c r="AB54" s="3">
        <v>73.37</v>
      </c>
      <c r="AC54" s="3">
        <v>74.37</v>
      </c>
      <c r="AD54" s="4">
        <f>AC54*$AD$82</f>
        <v>76.525652173913045</v>
      </c>
      <c r="AE54" s="4">
        <f t="shared" ref="AE54:AE81" si="38">AD54*$AE$82</f>
        <v>76.525652173913045</v>
      </c>
      <c r="AF54" s="4">
        <f t="shared" si="37"/>
        <v>76.525652173913045</v>
      </c>
      <c r="AG54" s="4">
        <f t="shared" si="36"/>
        <v>77.130909042453496</v>
      </c>
      <c r="AH54" s="4">
        <f t="shared" si="35"/>
        <v>77.130909042453496</v>
      </c>
      <c r="AI54" s="4">
        <f t="shared" si="34"/>
        <v>79.910401260199578</v>
      </c>
      <c r="AJ54" s="4">
        <f t="shared" si="33"/>
        <v>79.910401260199578</v>
      </c>
      <c r="AK54" s="4">
        <f t="shared" si="32"/>
        <v>86.303233361015543</v>
      </c>
      <c r="AL54" s="34">
        <f t="shared" si="31"/>
        <v>86.303233361015543</v>
      </c>
      <c r="AM54" s="17">
        <f>AL54-AC54</f>
        <v>11.933233361015539</v>
      </c>
    </row>
    <row r="55" spans="1:39" x14ac:dyDescent="0.2">
      <c r="A55" s="1" t="s">
        <v>28</v>
      </c>
      <c r="B55" s="3">
        <v>5.1714285714285717</v>
      </c>
      <c r="C55" s="3">
        <v>12.257142857142856</v>
      </c>
      <c r="D55" s="3">
        <v>15.428571428571429</v>
      </c>
      <c r="E55" s="3">
        <v>17.542857142857144</v>
      </c>
      <c r="F55" s="3">
        <v>17.797468354430379</v>
      </c>
      <c r="G55" s="3">
        <v>36.683544303797468</v>
      </c>
      <c r="H55" s="3">
        <v>29.797468354430379</v>
      </c>
      <c r="I55" s="3">
        <v>32.911392405063289</v>
      </c>
      <c r="J55" s="3">
        <v>33.252747252747255</v>
      </c>
      <c r="K55" s="3">
        <v>37.020000000000003</v>
      </c>
      <c r="L55" s="3">
        <v>35</v>
      </c>
      <c r="M55" s="3">
        <v>35</v>
      </c>
      <c r="N55" s="3">
        <v>44</v>
      </c>
      <c r="O55" s="3">
        <v>45</v>
      </c>
      <c r="P55" s="3">
        <v>44</v>
      </c>
      <c r="Q55" s="3">
        <v>45</v>
      </c>
      <c r="R55" s="3">
        <v>44</v>
      </c>
      <c r="S55" s="3">
        <v>43</v>
      </c>
      <c r="T55" s="3">
        <v>45</v>
      </c>
      <c r="U55" s="3">
        <v>45</v>
      </c>
      <c r="V55" s="3">
        <v>45</v>
      </c>
      <c r="W55" s="3">
        <v>45</v>
      </c>
      <c r="X55" s="3">
        <v>45</v>
      </c>
      <c r="Y55" s="3">
        <v>46</v>
      </c>
      <c r="Z55" s="3">
        <v>47</v>
      </c>
      <c r="AA55" s="3">
        <v>46</v>
      </c>
      <c r="AB55" s="3">
        <v>46</v>
      </c>
      <c r="AC55" s="4">
        <f>AB55*$AC$82</f>
        <v>46</v>
      </c>
      <c r="AD55" s="4">
        <f t="shared" ref="AD55:AD81" si="39">AC55*$AD$82</f>
        <v>47.333333333333329</v>
      </c>
      <c r="AE55" s="4">
        <f t="shared" si="38"/>
        <v>47.333333333333329</v>
      </c>
      <c r="AF55" s="4">
        <f t="shared" si="37"/>
        <v>47.333333333333329</v>
      </c>
      <c r="AG55" s="4">
        <f t="shared" si="36"/>
        <v>47.707702244895259</v>
      </c>
      <c r="AH55" s="4">
        <f t="shared" si="35"/>
        <v>47.707702244895259</v>
      </c>
      <c r="AI55" s="4">
        <f t="shared" si="34"/>
        <v>49.426898722188788</v>
      </c>
      <c r="AJ55" s="4">
        <f t="shared" si="33"/>
        <v>49.426898722188788</v>
      </c>
      <c r="AK55" s="4">
        <f t="shared" si="32"/>
        <v>53.381050619963894</v>
      </c>
      <c r="AL55" s="34">
        <f t="shared" si="31"/>
        <v>53.381050619963894</v>
      </c>
      <c r="AM55" s="17">
        <f>AL55-AB55</f>
        <v>7.3810506199638937</v>
      </c>
    </row>
    <row r="56" spans="1:39" x14ac:dyDescent="0.2">
      <c r="A56" s="1" t="s">
        <v>27</v>
      </c>
      <c r="B56" s="3">
        <v>10</v>
      </c>
      <c r="C56" s="3">
        <v>23</v>
      </c>
      <c r="D56" s="3">
        <v>23</v>
      </c>
      <c r="E56" s="3">
        <v>29</v>
      </c>
      <c r="F56" s="3">
        <v>51</v>
      </c>
      <c r="G56" s="3">
        <v>43</v>
      </c>
      <c r="H56" s="3">
        <v>45</v>
      </c>
      <c r="I56" s="3">
        <v>39</v>
      </c>
      <c r="J56" s="3">
        <v>41.1</v>
      </c>
      <c r="K56" s="3">
        <v>52</v>
      </c>
      <c r="L56" s="3">
        <v>44</v>
      </c>
      <c r="M56" s="3">
        <v>47</v>
      </c>
      <c r="N56" s="3">
        <v>50</v>
      </c>
      <c r="O56" s="3">
        <v>49</v>
      </c>
      <c r="P56" s="3">
        <v>51</v>
      </c>
      <c r="Q56" s="3">
        <v>50</v>
      </c>
      <c r="R56" s="3">
        <v>53</v>
      </c>
      <c r="S56" s="3">
        <v>53</v>
      </c>
      <c r="T56" s="3">
        <v>53</v>
      </c>
      <c r="U56" s="3">
        <v>53</v>
      </c>
      <c r="V56" s="3">
        <v>56</v>
      </c>
      <c r="W56" s="3">
        <v>55</v>
      </c>
      <c r="X56" s="3">
        <v>57</v>
      </c>
      <c r="Y56" s="3">
        <v>57</v>
      </c>
      <c r="Z56" s="3">
        <v>58</v>
      </c>
      <c r="AA56" s="3">
        <v>57</v>
      </c>
      <c r="AB56" s="4">
        <f>AA56*$AB$82</f>
        <v>57.428684240213592</v>
      </c>
      <c r="AC56" s="4">
        <f t="shared" ref="AC56:AC81" si="40">AB56*$AC$82</f>
        <v>57.428684240213592</v>
      </c>
      <c r="AD56" s="4">
        <f t="shared" si="39"/>
        <v>59.093283783408182</v>
      </c>
      <c r="AE56" s="4">
        <f t="shared" si="38"/>
        <v>59.093283783408182</v>
      </c>
      <c r="AF56" s="4">
        <f t="shared" si="37"/>
        <v>59.093283783408182</v>
      </c>
      <c r="AG56" s="4">
        <f t="shared" si="36"/>
        <v>59.56066452278737</v>
      </c>
      <c r="AH56" s="4">
        <f t="shared" si="35"/>
        <v>59.56066452278737</v>
      </c>
      <c r="AI56" s="4">
        <f t="shared" si="34"/>
        <v>61.706994775860792</v>
      </c>
      <c r="AJ56" s="4">
        <f t="shared" si="33"/>
        <v>61.706994775860792</v>
      </c>
      <c r="AK56" s="4">
        <f t="shared" si="32"/>
        <v>66.643554357929659</v>
      </c>
      <c r="AL56" s="34">
        <f t="shared" si="31"/>
        <v>66.643554357929659</v>
      </c>
      <c r="AM56" s="17">
        <f>AL56-AA56</f>
        <v>9.6435543579296592</v>
      </c>
    </row>
    <row r="57" spans="1:39" x14ac:dyDescent="0.2">
      <c r="A57" s="1" t="s">
        <v>26</v>
      </c>
      <c r="B57" s="3">
        <v>9</v>
      </c>
      <c r="C57" s="3">
        <v>24</v>
      </c>
      <c r="D57" s="3">
        <v>19</v>
      </c>
      <c r="E57" s="3">
        <v>57</v>
      </c>
      <c r="F57" s="3">
        <v>37</v>
      </c>
      <c r="G57" s="3">
        <v>39</v>
      </c>
      <c r="H57" s="3">
        <v>32</v>
      </c>
      <c r="I57" s="3">
        <v>37.04</v>
      </c>
      <c r="J57" s="3">
        <v>45</v>
      </c>
      <c r="K57" s="3">
        <v>42</v>
      </c>
      <c r="L57" s="3">
        <v>42</v>
      </c>
      <c r="M57" s="3">
        <v>43</v>
      </c>
      <c r="N57" s="3">
        <v>42</v>
      </c>
      <c r="O57" s="3">
        <v>44</v>
      </c>
      <c r="P57" s="3">
        <v>45</v>
      </c>
      <c r="Q57" s="3">
        <v>46</v>
      </c>
      <c r="R57" s="3">
        <v>46</v>
      </c>
      <c r="S57" s="3">
        <v>46</v>
      </c>
      <c r="T57" s="3">
        <v>45</v>
      </c>
      <c r="U57" s="3">
        <v>45</v>
      </c>
      <c r="V57" s="3">
        <v>47</v>
      </c>
      <c r="W57" s="3">
        <v>48</v>
      </c>
      <c r="X57" s="3">
        <v>50</v>
      </c>
      <c r="Y57" s="3">
        <v>52</v>
      </c>
      <c r="Z57" s="3">
        <v>50</v>
      </c>
      <c r="AA57" s="4">
        <f>Z57*$AA$82</f>
        <v>50.425593861857543</v>
      </c>
      <c r="AB57" s="4">
        <f t="shared" ref="AB57:AB81" si="41">AA57*$AB$82</f>
        <v>50.804833465225776</v>
      </c>
      <c r="AC57" s="4">
        <f t="shared" si="40"/>
        <v>50.804833465225776</v>
      </c>
      <c r="AD57" s="4">
        <f t="shared" si="39"/>
        <v>52.277437333783041</v>
      </c>
      <c r="AE57" s="4">
        <f t="shared" si="38"/>
        <v>52.277437333783041</v>
      </c>
      <c r="AF57" s="4">
        <f t="shared" si="37"/>
        <v>52.277437333783041</v>
      </c>
      <c r="AG57" s="4">
        <f t="shared" si="36"/>
        <v>52.6909101643583</v>
      </c>
      <c r="AH57" s="4">
        <f t="shared" si="35"/>
        <v>52.6909101643583</v>
      </c>
      <c r="AI57" s="4">
        <f t="shared" si="34"/>
        <v>54.589681701812658</v>
      </c>
      <c r="AJ57" s="4">
        <f t="shared" si="33"/>
        <v>54.589681701812658</v>
      </c>
      <c r="AK57" s="4">
        <f t="shared" si="32"/>
        <v>58.956856237957673</v>
      </c>
      <c r="AL57" s="34">
        <f t="shared" si="31"/>
        <v>58.956856237957673</v>
      </c>
      <c r="AM57" s="17">
        <f>AL57-Z57</f>
        <v>8.9568562379576733</v>
      </c>
    </row>
    <row r="58" spans="1:39" x14ac:dyDescent="0.2">
      <c r="A58" s="2" t="s">
        <v>16</v>
      </c>
      <c r="B58" s="3">
        <v>15</v>
      </c>
      <c r="C58" s="3">
        <v>12</v>
      </c>
      <c r="D58" s="3">
        <v>85</v>
      </c>
      <c r="E58" s="3">
        <v>46.5</v>
      </c>
      <c r="F58" s="3">
        <v>53.71</v>
      </c>
      <c r="G58" s="3">
        <v>43.730000000000004</v>
      </c>
      <c r="H58" s="3">
        <v>47.750000000000007</v>
      </c>
      <c r="I58" s="3">
        <v>60.730000000000004</v>
      </c>
      <c r="J58" s="3">
        <v>48.74</v>
      </c>
      <c r="K58" s="3">
        <v>53.75</v>
      </c>
      <c r="L58" s="3">
        <v>58.010000000000005</v>
      </c>
      <c r="M58" s="3">
        <v>58.010000000000005</v>
      </c>
      <c r="N58" s="3">
        <v>61.010000000000005</v>
      </c>
      <c r="O58" s="3">
        <v>62.680000000000007</v>
      </c>
      <c r="P58" s="3">
        <v>65.7</v>
      </c>
      <c r="Q58" s="3">
        <v>68.7</v>
      </c>
      <c r="R58" s="3">
        <v>70.7</v>
      </c>
      <c r="S58" s="3">
        <v>72.72</v>
      </c>
      <c r="T58" s="3">
        <v>73.48</v>
      </c>
      <c r="U58" s="3">
        <v>73.48</v>
      </c>
      <c r="V58" s="3">
        <v>77.550000000000011</v>
      </c>
      <c r="W58" s="3">
        <v>82.550000000000011</v>
      </c>
      <c r="X58" s="3">
        <v>77.550000000000011</v>
      </c>
      <c r="Y58" s="3">
        <v>81.550000000000011</v>
      </c>
      <c r="Z58" s="4">
        <f>Y58*$Z$82</f>
        <v>81.550000000000011</v>
      </c>
      <c r="AA58" s="4">
        <f t="shared" ref="AA58:AA81" si="42">Z58*$AA$82</f>
        <v>82.244143588689667</v>
      </c>
      <c r="AB58" s="4">
        <f t="shared" si="41"/>
        <v>82.862683381783256</v>
      </c>
      <c r="AC58" s="4">
        <f t="shared" si="40"/>
        <v>82.862683381783256</v>
      </c>
      <c r="AD58" s="4">
        <f t="shared" si="39"/>
        <v>85.264500291400154</v>
      </c>
      <c r="AE58" s="4">
        <f t="shared" si="38"/>
        <v>85.264500291400154</v>
      </c>
      <c r="AF58" s="4">
        <f t="shared" si="37"/>
        <v>85.264500291400154</v>
      </c>
      <c r="AG58" s="4">
        <f t="shared" si="36"/>
        <v>85.938874478068399</v>
      </c>
      <c r="AH58" s="4">
        <f t="shared" si="35"/>
        <v>85.938874478068399</v>
      </c>
      <c r="AI58" s="4">
        <f t="shared" si="34"/>
        <v>89.035770855656452</v>
      </c>
      <c r="AJ58" s="4">
        <f t="shared" si="33"/>
        <v>89.035770855656452</v>
      </c>
      <c r="AK58" s="4">
        <f t="shared" si="32"/>
        <v>96.158632524108981</v>
      </c>
      <c r="AL58" s="34">
        <f t="shared" si="31"/>
        <v>96.158632524108981</v>
      </c>
      <c r="AM58" s="17">
        <f>AL58-Y58</f>
        <v>14.60863252410897</v>
      </c>
    </row>
    <row r="59" spans="1:39" x14ac:dyDescent="0.2">
      <c r="A59" s="2" t="s">
        <v>15</v>
      </c>
      <c r="B59" s="3">
        <v>4</v>
      </c>
      <c r="C59" s="3">
        <v>91</v>
      </c>
      <c r="D59" s="3">
        <v>37</v>
      </c>
      <c r="E59" s="3">
        <v>41</v>
      </c>
      <c r="F59" s="3">
        <v>30</v>
      </c>
      <c r="G59" s="3">
        <v>33.020000000000003</v>
      </c>
      <c r="H59" s="3">
        <v>47</v>
      </c>
      <c r="I59" s="3">
        <v>39</v>
      </c>
      <c r="J59" s="3">
        <v>39</v>
      </c>
      <c r="K59" s="3">
        <v>39</v>
      </c>
      <c r="L59" s="3">
        <v>43</v>
      </c>
      <c r="M59" s="3">
        <v>45</v>
      </c>
      <c r="N59" s="3">
        <v>45</v>
      </c>
      <c r="O59" s="3">
        <v>49</v>
      </c>
      <c r="P59" s="3">
        <v>49</v>
      </c>
      <c r="Q59" s="3">
        <v>50</v>
      </c>
      <c r="R59" s="3">
        <v>50</v>
      </c>
      <c r="S59" s="3">
        <v>58</v>
      </c>
      <c r="T59" s="3">
        <v>50</v>
      </c>
      <c r="U59" s="3">
        <v>50</v>
      </c>
      <c r="V59" s="3">
        <v>51</v>
      </c>
      <c r="W59" s="3">
        <v>52</v>
      </c>
      <c r="X59" s="3">
        <v>54</v>
      </c>
      <c r="Y59" s="4">
        <f>X59*$Y$82</f>
        <v>54.921156167885805</v>
      </c>
      <c r="Z59" s="4">
        <f t="shared" ref="Z59:Z81" si="43">Y59*$Z$82</f>
        <v>54.921156167885805</v>
      </c>
      <c r="AA59" s="4">
        <f t="shared" si="42"/>
        <v>55.388638306909236</v>
      </c>
      <c r="AB59" s="4">
        <f t="shared" si="41"/>
        <v>55.805203856541915</v>
      </c>
      <c r="AC59" s="4">
        <f t="shared" si="40"/>
        <v>55.805203856541915</v>
      </c>
      <c r="AD59" s="4">
        <f t="shared" si="39"/>
        <v>57.422745997311239</v>
      </c>
      <c r="AE59" s="4">
        <f t="shared" si="38"/>
        <v>57.422745997311239</v>
      </c>
      <c r="AF59" s="4">
        <f t="shared" si="37"/>
        <v>57.422745997311239</v>
      </c>
      <c r="AG59" s="4">
        <f t="shared" si="36"/>
        <v>57.876914115295271</v>
      </c>
      <c r="AH59" s="4">
        <f t="shared" si="35"/>
        <v>57.876914115295271</v>
      </c>
      <c r="AI59" s="4">
        <f t="shared" si="34"/>
        <v>59.962568678008616</v>
      </c>
      <c r="AJ59" s="4">
        <f t="shared" si="33"/>
        <v>59.962568678008616</v>
      </c>
      <c r="AK59" s="4">
        <f t="shared" si="32"/>
        <v>64.759574172249316</v>
      </c>
      <c r="AL59" s="34">
        <f t="shared" si="31"/>
        <v>64.759574172249316</v>
      </c>
      <c r="AM59" s="17">
        <f>AL59-X59</f>
        <v>10.759574172249316</v>
      </c>
    </row>
    <row r="60" spans="1:39" x14ac:dyDescent="0.2">
      <c r="A60" s="2" t="s">
        <v>14</v>
      </c>
      <c r="B60" s="3">
        <v>57</v>
      </c>
      <c r="C60" s="3">
        <v>4</v>
      </c>
      <c r="D60" s="3">
        <v>9</v>
      </c>
      <c r="E60" s="3">
        <v>10</v>
      </c>
      <c r="F60" s="3">
        <v>11</v>
      </c>
      <c r="G60" s="3">
        <v>12</v>
      </c>
      <c r="H60" s="3">
        <v>13</v>
      </c>
      <c r="I60" s="3">
        <v>12</v>
      </c>
      <c r="J60" s="3">
        <v>13</v>
      </c>
      <c r="K60" s="3">
        <v>14</v>
      </c>
      <c r="L60" s="3">
        <v>15</v>
      </c>
      <c r="M60" s="3">
        <v>15.969999999999999</v>
      </c>
      <c r="N60" s="3">
        <v>16.97</v>
      </c>
      <c r="O60" s="3">
        <v>16.98</v>
      </c>
      <c r="P60" s="3">
        <v>16.98</v>
      </c>
      <c r="Q60" s="3">
        <v>16.989999999999998</v>
      </c>
      <c r="R60" s="3">
        <v>18.989999999999998</v>
      </c>
      <c r="S60" s="3">
        <v>17</v>
      </c>
      <c r="T60" s="3">
        <v>17.43</v>
      </c>
      <c r="U60" s="3">
        <v>17.43</v>
      </c>
      <c r="V60" s="3">
        <v>18.43</v>
      </c>
      <c r="W60" s="3">
        <v>18.43</v>
      </c>
      <c r="X60" s="4">
        <f>W60*$X$82</f>
        <v>18.677872030374736</v>
      </c>
      <c r="Y60" s="4">
        <f t="shared" ref="Y60:Y81" si="44">X60*$Y$82</f>
        <v>18.996487530814761</v>
      </c>
      <c r="Z60" s="4">
        <f t="shared" si="43"/>
        <v>18.996487530814761</v>
      </c>
      <c r="AA60" s="4">
        <f t="shared" si="42"/>
        <v>19.158183300614123</v>
      </c>
      <c r="AB60" s="4">
        <f t="shared" si="41"/>
        <v>19.302267708545639</v>
      </c>
      <c r="AC60" s="4">
        <f t="shared" si="40"/>
        <v>19.302267708545639</v>
      </c>
      <c r="AD60" s="4">
        <f t="shared" si="39"/>
        <v>19.86175372908319</v>
      </c>
      <c r="AE60" s="4">
        <f t="shared" si="38"/>
        <v>19.86175372908319</v>
      </c>
      <c r="AF60" s="4">
        <f t="shared" si="37"/>
        <v>19.86175372908319</v>
      </c>
      <c r="AG60" s="4">
        <f t="shared" si="36"/>
        <v>20.018844358490263</v>
      </c>
      <c r="AH60" s="4">
        <f t="shared" si="35"/>
        <v>20.018844358490263</v>
      </c>
      <c r="AI60" s="4">
        <f t="shared" si="34"/>
        <v>20.740244155192617</v>
      </c>
      <c r="AJ60" s="4">
        <f t="shared" si="33"/>
        <v>20.740244155192617</v>
      </c>
      <c r="AK60" s="4">
        <f t="shared" si="32"/>
        <v>22.399463687608026</v>
      </c>
      <c r="AL60" s="34">
        <f t="shared" si="31"/>
        <v>22.399463687608026</v>
      </c>
      <c r="AM60" s="17">
        <f>AL60-W60</f>
        <v>3.9694636876080267</v>
      </c>
    </row>
    <row r="61" spans="1:39" x14ac:dyDescent="0.2">
      <c r="A61" s="2" t="s">
        <v>13</v>
      </c>
      <c r="B61" s="3">
        <v>4</v>
      </c>
      <c r="C61" s="3">
        <v>15</v>
      </c>
      <c r="D61" s="3">
        <v>29</v>
      </c>
      <c r="E61" s="3">
        <v>44</v>
      </c>
      <c r="F61" s="3">
        <v>51</v>
      </c>
      <c r="G61" s="3">
        <v>63</v>
      </c>
      <c r="H61" s="3">
        <v>55</v>
      </c>
      <c r="I61" s="3">
        <v>67</v>
      </c>
      <c r="J61" s="3">
        <v>65</v>
      </c>
      <c r="K61" s="3">
        <v>66</v>
      </c>
      <c r="L61" s="3">
        <v>54</v>
      </c>
      <c r="M61" s="3">
        <v>62</v>
      </c>
      <c r="N61" s="3">
        <v>62</v>
      </c>
      <c r="O61" s="3">
        <v>63</v>
      </c>
      <c r="P61" s="3">
        <v>64</v>
      </c>
      <c r="Q61" s="3">
        <v>66</v>
      </c>
      <c r="R61" s="3">
        <v>75</v>
      </c>
      <c r="S61" s="3">
        <v>74.06</v>
      </c>
      <c r="T61" s="3">
        <v>74.06</v>
      </c>
      <c r="U61" s="3">
        <v>79.06</v>
      </c>
      <c r="V61" s="3">
        <v>73.06</v>
      </c>
      <c r="W61" s="4">
        <f>V61*$W$82</f>
        <v>76.16764633068081</v>
      </c>
      <c r="X61" s="4">
        <f t="shared" ref="X61:X81" si="45">W61*$X$82</f>
        <v>77.192053772072597</v>
      </c>
      <c r="Y61" s="4">
        <f t="shared" si="44"/>
        <v>78.508830372885882</v>
      </c>
      <c r="Z61" s="4">
        <f t="shared" si="43"/>
        <v>78.508830372885882</v>
      </c>
      <c r="AA61" s="4">
        <f t="shared" si="42"/>
        <v>79.177087899052182</v>
      </c>
      <c r="AB61" s="4">
        <f t="shared" si="41"/>
        <v>79.772561052882537</v>
      </c>
      <c r="AC61" s="4">
        <f t="shared" si="40"/>
        <v>79.772561052882537</v>
      </c>
      <c r="AD61" s="4">
        <f t="shared" si="39"/>
        <v>82.084809199342899</v>
      </c>
      <c r="AE61" s="4">
        <f t="shared" si="38"/>
        <v>82.084809199342899</v>
      </c>
      <c r="AF61" s="4">
        <f t="shared" si="37"/>
        <v>82.084809199342899</v>
      </c>
      <c r="AG61" s="4">
        <f t="shared" si="36"/>
        <v>82.734034565731491</v>
      </c>
      <c r="AH61" s="4">
        <f t="shared" si="35"/>
        <v>82.734034565731491</v>
      </c>
      <c r="AI61" s="4">
        <f t="shared" si="34"/>
        <v>85.715441216748843</v>
      </c>
      <c r="AJ61" s="4">
        <f t="shared" si="33"/>
        <v>85.715441216748843</v>
      </c>
      <c r="AK61" s="4">
        <f t="shared" si="32"/>
        <v>92.572676514088755</v>
      </c>
      <c r="AL61" s="34">
        <f t="shared" si="31"/>
        <v>92.572676514088755</v>
      </c>
      <c r="AM61" s="17">
        <f>AL61-V61</f>
        <v>19.512676514088753</v>
      </c>
    </row>
    <row r="62" spans="1:39" x14ac:dyDescent="0.2">
      <c r="A62" s="1" t="s">
        <v>12</v>
      </c>
      <c r="B62" s="3">
        <v>11</v>
      </c>
      <c r="C62" s="3">
        <v>23</v>
      </c>
      <c r="D62" s="3">
        <v>34</v>
      </c>
      <c r="E62" s="3">
        <v>38</v>
      </c>
      <c r="F62" s="3">
        <v>42</v>
      </c>
      <c r="G62" s="3">
        <v>38</v>
      </c>
      <c r="H62" s="3">
        <v>43</v>
      </c>
      <c r="I62" s="3">
        <v>51.269999999999996</v>
      </c>
      <c r="J62" s="3">
        <v>53.83</v>
      </c>
      <c r="K62" s="3">
        <v>61.34</v>
      </c>
      <c r="L62" s="3">
        <v>63.04</v>
      </c>
      <c r="M62" s="3">
        <v>67.039999999999992</v>
      </c>
      <c r="N62" s="3">
        <v>68.039999999999992</v>
      </c>
      <c r="O62" s="3">
        <v>68.039999999999992</v>
      </c>
      <c r="P62" s="3">
        <v>69.039999999999992</v>
      </c>
      <c r="Q62" s="3">
        <v>69.039999999999992</v>
      </c>
      <c r="R62" s="3">
        <v>70</v>
      </c>
      <c r="S62" s="3">
        <v>70</v>
      </c>
      <c r="T62" s="3">
        <v>67</v>
      </c>
      <c r="U62" s="3">
        <v>70</v>
      </c>
      <c r="V62" s="4">
        <f>U62*$V$82</f>
        <v>71.691588311326242</v>
      </c>
      <c r="W62" s="4">
        <f t="shared" ref="W62:W81" si="46">V62*$W$82</f>
        <v>74.74102851603979</v>
      </c>
      <c r="X62" s="4">
        <f t="shared" si="45"/>
        <v>75.746248835658179</v>
      </c>
      <c r="Y62" s="4">
        <f t="shared" si="44"/>
        <v>77.038362248791131</v>
      </c>
      <c r="Z62" s="4">
        <f t="shared" si="43"/>
        <v>77.038362248791131</v>
      </c>
      <c r="AA62" s="4">
        <f t="shared" si="42"/>
        <v>77.694103330803998</v>
      </c>
      <c r="AB62" s="4">
        <f t="shared" si="41"/>
        <v>78.278423289671395</v>
      </c>
      <c r="AC62" s="4">
        <f t="shared" si="40"/>
        <v>78.278423289671395</v>
      </c>
      <c r="AD62" s="4">
        <f t="shared" si="39"/>
        <v>80.547363095169104</v>
      </c>
      <c r="AE62" s="4">
        <f t="shared" si="38"/>
        <v>80.547363095169104</v>
      </c>
      <c r="AF62" s="4">
        <f t="shared" si="37"/>
        <v>80.547363095169104</v>
      </c>
      <c r="AG62" s="4">
        <f t="shared" si="36"/>
        <v>81.184428489206894</v>
      </c>
      <c r="AH62" s="4">
        <f t="shared" si="35"/>
        <v>81.184428489206894</v>
      </c>
      <c r="AI62" s="4">
        <f t="shared" si="34"/>
        <v>84.109993479808949</v>
      </c>
      <c r="AJ62" s="4">
        <f t="shared" si="33"/>
        <v>84.109993479808949</v>
      </c>
      <c r="AK62" s="4">
        <f t="shared" si="32"/>
        <v>90.838792958193665</v>
      </c>
      <c r="AL62" s="34">
        <f t="shared" si="31"/>
        <v>90.838792958193665</v>
      </c>
      <c r="AM62" s="17">
        <f>AL62-U62</f>
        <v>20.838792958193665</v>
      </c>
    </row>
    <row r="63" spans="1:39" x14ac:dyDescent="0.2">
      <c r="A63" s="1" t="s">
        <v>11</v>
      </c>
      <c r="B63" s="3">
        <v>5</v>
      </c>
      <c r="C63" s="3">
        <v>12</v>
      </c>
      <c r="D63" s="3">
        <v>24</v>
      </c>
      <c r="E63" s="3">
        <v>26</v>
      </c>
      <c r="F63" s="3">
        <v>31</v>
      </c>
      <c r="G63" s="3">
        <v>30</v>
      </c>
      <c r="H63" s="3">
        <v>31</v>
      </c>
      <c r="I63" s="3">
        <v>31</v>
      </c>
      <c r="J63" s="3">
        <v>36.200000000000003</v>
      </c>
      <c r="K63" s="3">
        <v>37.22</v>
      </c>
      <c r="L63" s="3">
        <v>37.22</v>
      </c>
      <c r="M63" s="3">
        <v>37.24</v>
      </c>
      <c r="N63" s="3">
        <v>37</v>
      </c>
      <c r="O63" s="3">
        <v>38</v>
      </c>
      <c r="P63" s="3">
        <v>37</v>
      </c>
      <c r="Q63" s="3">
        <v>37</v>
      </c>
      <c r="R63" s="3">
        <v>37</v>
      </c>
      <c r="S63" s="3">
        <v>34</v>
      </c>
      <c r="T63" s="3">
        <v>38</v>
      </c>
      <c r="U63" s="4">
        <f>T63*$U$82</f>
        <v>38.67753438614367</v>
      </c>
      <c r="V63" s="4">
        <f t="shared" ref="V63:V81" si="47">U63*$V$82</f>
        <v>39.612198172979667</v>
      </c>
      <c r="W63" s="4">
        <f t="shared" si="46"/>
        <v>41.297124292641058</v>
      </c>
      <c r="X63" s="4">
        <f t="shared" si="45"/>
        <v>41.852544913750918</v>
      </c>
      <c r="Y63" s="4">
        <f t="shared" si="44"/>
        <v>42.566484356140165</v>
      </c>
      <c r="Z63" s="4">
        <f t="shared" si="43"/>
        <v>42.566484356140165</v>
      </c>
      <c r="AA63" s="4">
        <f t="shared" si="42"/>
        <v>42.928805045396736</v>
      </c>
      <c r="AB63" s="4">
        <f t="shared" si="41"/>
        <v>43.251662978276791</v>
      </c>
      <c r="AC63" s="4">
        <f t="shared" si="40"/>
        <v>43.251662978276791</v>
      </c>
      <c r="AD63" s="4">
        <f t="shared" si="39"/>
        <v>44.505334368951473</v>
      </c>
      <c r="AE63" s="4">
        <f t="shared" si="38"/>
        <v>44.505334368951473</v>
      </c>
      <c r="AF63" s="4">
        <f t="shared" si="37"/>
        <v>44.505334368951473</v>
      </c>
      <c r="AG63" s="4">
        <f t="shared" si="36"/>
        <v>44.85733606443889</v>
      </c>
      <c r="AH63" s="4">
        <f t="shared" si="35"/>
        <v>44.85733606443889</v>
      </c>
      <c r="AI63" s="4">
        <f t="shared" si="34"/>
        <v>46.473816643337592</v>
      </c>
      <c r="AJ63" s="4">
        <f t="shared" si="33"/>
        <v>46.473816643337592</v>
      </c>
      <c r="AK63" s="4">
        <f t="shared" si="32"/>
        <v>50.191721974804601</v>
      </c>
      <c r="AL63" s="34">
        <f t="shared" si="31"/>
        <v>50.191721974804601</v>
      </c>
      <c r="AM63" s="17">
        <f>AL63-T63</f>
        <v>12.191721974804601</v>
      </c>
    </row>
    <row r="64" spans="1:39" x14ac:dyDescent="0.2">
      <c r="A64" s="1" t="s">
        <v>10</v>
      </c>
      <c r="B64" s="3">
        <v>1</v>
      </c>
      <c r="C64" s="3">
        <v>12</v>
      </c>
      <c r="D64" s="3">
        <v>20</v>
      </c>
      <c r="E64" s="3">
        <v>17</v>
      </c>
      <c r="F64" s="3">
        <v>25</v>
      </c>
      <c r="G64" s="3">
        <v>27.4</v>
      </c>
      <c r="H64" s="3">
        <v>29.4</v>
      </c>
      <c r="I64" s="3">
        <v>32</v>
      </c>
      <c r="J64" s="3">
        <v>34</v>
      </c>
      <c r="K64" s="3">
        <v>34</v>
      </c>
      <c r="L64" s="3">
        <v>34</v>
      </c>
      <c r="M64" s="3">
        <v>35</v>
      </c>
      <c r="N64" s="3">
        <v>34</v>
      </c>
      <c r="O64" s="3">
        <v>36</v>
      </c>
      <c r="P64" s="3">
        <v>42</v>
      </c>
      <c r="Q64" s="3">
        <v>43</v>
      </c>
      <c r="R64" s="3">
        <v>46</v>
      </c>
      <c r="S64" s="3">
        <v>46</v>
      </c>
      <c r="T64" s="4">
        <f>S64*$T$82</f>
        <v>46.69989756810569</v>
      </c>
      <c r="U64" s="4">
        <f t="shared" ref="U64:U81" si="48">T64*$U$82</f>
        <v>47.532549842626182</v>
      </c>
      <c r="V64" s="4">
        <f t="shared" si="47"/>
        <v>48.681199924359305</v>
      </c>
      <c r="W64" s="4">
        <f t="shared" si="46"/>
        <v>50.751880903254381</v>
      </c>
      <c r="X64" s="4">
        <f t="shared" si="45"/>
        <v>51.434462116755547</v>
      </c>
      <c r="Y64" s="4">
        <f t="shared" si="44"/>
        <v>52.311854191213655</v>
      </c>
      <c r="Z64" s="4">
        <f t="shared" si="43"/>
        <v>52.311854191213655</v>
      </c>
      <c r="AA64" s="4">
        <f t="shared" si="42"/>
        <v>52.757126272137</v>
      </c>
      <c r="AB64" s="4">
        <f t="shared" si="41"/>
        <v>53.153900808835658</v>
      </c>
      <c r="AC64" s="4">
        <f t="shared" si="40"/>
        <v>53.153900808835658</v>
      </c>
      <c r="AD64" s="4">
        <f t="shared" si="39"/>
        <v>54.694593585903355</v>
      </c>
      <c r="AE64" s="4">
        <f t="shared" si="38"/>
        <v>54.694593585903355</v>
      </c>
      <c r="AF64" s="4">
        <f t="shared" si="37"/>
        <v>54.694593585903355</v>
      </c>
      <c r="AG64" s="4">
        <f t="shared" si="36"/>
        <v>55.127184194404983</v>
      </c>
      <c r="AH64" s="4">
        <f t="shared" si="35"/>
        <v>55.127184194404983</v>
      </c>
      <c r="AI64" s="4">
        <f t="shared" si="34"/>
        <v>57.113749390599757</v>
      </c>
      <c r="AJ64" s="4">
        <f t="shared" si="33"/>
        <v>57.113749390599757</v>
      </c>
      <c r="AK64" s="4">
        <f t="shared" si="32"/>
        <v>61.682849341847742</v>
      </c>
      <c r="AL64" s="34">
        <f t="shared" si="31"/>
        <v>61.682849341847742</v>
      </c>
      <c r="AM64" s="17">
        <f>AL64-S64</f>
        <v>15.682849341847742</v>
      </c>
    </row>
    <row r="65" spans="1:39" x14ac:dyDescent="0.2">
      <c r="A65" s="1" t="s">
        <v>9</v>
      </c>
      <c r="B65" s="3">
        <v>8</v>
      </c>
      <c r="C65" s="3">
        <v>18</v>
      </c>
      <c r="D65" s="3">
        <v>21</v>
      </c>
      <c r="E65" s="3">
        <v>26</v>
      </c>
      <c r="F65" s="3">
        <v>33</v>
      </c>
      <c r="G65" s="3">
        <v>36</v>
      </c>
      <c r="H65" s="3">
        <v>42</v>
      </c>
      <c r="I65" s="3">
        <v>52</v>
      </c>
      <c r="J65" s="3">
        <v>50</v>
      </c>
      <c r="K65" s="3">
        <v>50</v>
      </c>
      <c r="L65" s="3">
        <v>51</v>
      </c>
      <c r="M65" s="3">
        <v>49</v>
      </c>
      <c r="N65" s="3">
        <v>54</v>
      </c>
      <c r="O65" s="3">
        <v>57</v>
      </c>
      <c r="P65" s="3">
        <v>75</v>
      </c>
      <c r="Q65" s="3">
        <v>80</v>
      </c>
      <c r="R65" s="3">
        <v>84</v>
      </c>
      <c r="S65" s="4">
        <f>R65*$S$82</f>
        <v>85.599010893537397</v>
      </c>
      <c r="T65" s="4">
        <f t="shared" ref="T65:T81" si="49">S65*$T$82</f>
        <v>86.901413927377391</v>
      </c>
      <c r="U65" s="4">
        <f t="shared" si="48"/>
        <v>88.450853299490618</v>
      </c>
      <c r="V65" s="4">
        <f t="shared" si="47"/>
        <v>90.588316579037055</v>
      </c>
      <c r="W65" s="4">
        <f t="shared" si="46"/>
        <v>94.441539267504012</v>
      </c>
      <c r="X65" s="4">
        <f t="shared" si="45"/>
        <v>95.711719196421626</v>
      </c>
      <c r="Y65" s="4">
        <f t="shared" si="44"/>
        <v>97.344412538583441</v>
      </c>
      <c r="Z65" s="4">
        <f t="shared" si="43"/>
        <v>97.344412538583441</v>
      </c>
      <c r="AA65" s="4">
        <f t="shared" si="42"/>
        <v>98.172996227834432</v>
      </c>
      <c r="AB65" s="4">
        <f t="shared" si="41"/>
        <v>98.911333355859355</v>
      </c>
      <c r="AC65" s="4">
        <f t="shared" si="40"/>
        <v>98.911333355859355</v>
      </c>
      <c r="AD65" s="4">
        <f t="shared" si="39"/>
        <v>101.7783285255944</v>
      </c>
      <c r="AE65" s="4">
        <f t="shared" si="38"/>
        <v>101.7783285255944</v>
      </c>
      <c r="AF65" s="4">
        <f t="shared" si="37"/>
        <v>101.7783285255944</v>
      </c>
      <c r="AG65" s="4">
        <f t="shared" si="36"/>
        <v>102.58331392145467</v>
      </c>
      <c r="AH65" s="4">
        <f t="shared" si="35"/>
        <v>102.58331392145467</v>
      </c>
      <c r="AI65" s="4">
        <f t="shared" si="34"/>
        <v>106.28000991862422</v>
      </c>
      <c r="AJ65" s="4">
        <f t="shared" si="33"/>
        <v>106.28000991862422</v>
      </c>
      <c r="AK65" s="4">
        <f t="shared" si="32"/>
        <v>114.78241071211416</v>
      </c>
      <c r="AL65" s="34">
        <f t="shared" si="31"/>
        <v>114.78241071211416</v>
      </c>
      <c r="AM65" s="17">
        <f>AL65-R65</f>
        <v>30.782410712114157</v>
      </c>
    </row>
    <row r="66" spans="1:39" x14ac:dyDescent="0.2">
      <c r="A66" s="2" t="s">
        <v>8</v>
      </c>
      <c r="B66" s="3">
        <v>10</v>
      </c>
      <c r="C66" s="3">
        <v>12</v>
      </c>
      <c r="D66" s="3">
        <v>21</v>
      </c>
      <c r="E66" s="3">
        <v>28</v>
      </c>
      <c r="F66" s="3">
        <v>28</v>
      </c>
      <c r="G66" s="3">
        <v>31</v>
      </c>
      <c r="H66" s="3">
        <v>34</v>
      </c>
      <c r="I66" s="3">
        <v>34</v>
      </c>
      <c r="J66" s="3">
        <v>38</v>
      </c>
      <c r="K66" s="3">
        <v>39</v>
      </c>
      <c r="L66" s="3">
        <v>38</v>
      </c>
      <c r="M66" s="3">
        <v>39</v>
      </c>
      <c r="N66" s="3">
        <v>45</v>
      </c>
      <c r="O66" s="3">
        <v>44</v>
      </c>
      <c r="P66" s="3">
        <v>42</v>
      </c>
      <c r="Q66" s="3">
        <v>48</v>
      </c>
      <c r="R66" s="4">
        <f>Q66*$R$82</f>
        <v>49.863969187793629</v>
      </c>
      <c r="S66" s="4">
        <f t="shared" ref="S66:S81" si="50">R66*$S$82</f>
        <v>50.813171925011424</v>
      </c>
      <c r="T66" s="4">
        <f t="shared" si="49"/>
        <v>51.58630269583864</v>
      </c>
      <c r="U66" s="4">
        <f t="shared" si="48"/>
        <v>52.50607885190302</v>
      </c>
      <c r="V66" s="4">
        <f t="shared" si="47"/>
        <v>53.774916984180926</v>
      </c>
      <c r="W66" s="4">
        <f t="shared" si="46"/>
        <v>56.062261953364541</v>
      </c>
      <c r="X66" s="4">
        <f t="shared" si="45"/>
        <v>56.816264487156225</v>
      </c>
      <c r="Y66" s="4">
        <f t="shared" si="44"/>
        <v>57.785461755092797</v>
      </c>
      <c r="Z66" s="4">
        <f t="shared" si="43"/>
        <v>57.785461755092797</v>
      </c>
      <c r="AA66" s="4">
        <f t="shared" si="42"/>
        <v>58.277324511644224</v>
      </c>
      <c r="AB66" s="4">
        <f t="shared" si="41"/>
        <v>58.715615223573259</v>
      </c>
      <c r="AC66" s="4">
        <f t="shared" si="40"/>
        <v>58.715615223573259</v>
      </c>
      <c r="AD66" s="4">
        <f t="shared" si="39"/>
        <v>60.417517114111611</v>
      </c>
      <c r="AE66" s="4">
        <f t="shared" si="38"/>
        <v>60.417517114111611</v>
      </c>
      <c r="AF66" s="4">
        <f t="shared" si="37"/>
        <v>60.417517114111611</v>
      </c>
      <c r="AG66" s="4">
        <f t="shared" si="36"/>
        <v>60.895371482871141</v>
      </c>
      <c r="AH66" s="4">
        <f t="shared" si="35"/>
        <v>60.895371482871141</v>
      </c>
      <c r="AI66" s="4">
        <f t="shared" si="34"/>
        <v>63.089799284055694</v>
      </c>
      <c r="AJ66" s="4">
        <f t="shared" si="33"/>
        <v>63.089799284055694</v>
      </c>
      <c r="AK66" s="4">
        <f t="shared" si="32"/>
        <v>68.13698322678016</v>
      </c>
      <c r="AL66" s="34">
        <f>AK66</f>
        <v>68.13698322678016</v>
      </c>
      <c r="AM66" s="17">
        <f>AL66-Q66</f>
        <v>20.13698322678016</v>
      </c>
    </row>
    <row r="67" spans="1:39" x14ac:dyDescent="0.2">
      <c r="A67" s="2" t="s">
        <v>7</v>
      </c>
      <c r="B67" s="3">
        <v>3</v>
      </c>
      <c r="C67" s="3">
        <v>17</v>
      </c>
      <c r="D67" s="3">
        <v>17</v>
      </c>
      <c r="E67" s="3">
        <v>26</v>
      </c>
      <c r="F67" s="3">
        <v>26</v>
      </c>
      <c r="G67" s="3">
        <v>36</v>
      </c>
      <c r="H67" s="3">
        <v>40</v>
      </c>
      <c r="I67" s="3">
        <v>43</v>
      </c>
      <c r="J67" s="3">
        <v>45</v>
      </c>
      <c r="K67" s="3">
        <v>34</v>
      </c>
      <c r="L67" s="3">
        <v>35</v>
      </c>
      <c r="M67" s="3">
        <v>40</v>
      </c>
      <c r="N67" s="3">
        <v>40</v>
      </c>
      <c r="O67" s="3">
        <v>43</v>
      </c>
      <c r="P67" s="3">
        <v>45</v>
      </c>
      <c r="Q67" s="4">
        <f>P67*$Q$82</f>
        <v>46.068346992423066</v>
      </c>
      <c r="R67" s="4">
        <f t="shared" ref="R67:R81" si="51">Q67*$R$82</f>
        <v>47.857304895057695</v>
      </c>
      <c r="S67" s="4">
        <f t="shared" si="50"/>
        <v>48.768309083897428</v>
      </c>
      <c r="T67" s="4">
        <f t="shared" si="49"/>
        <v>49.510326930168006</v>
      </c>
      <c r="U67" s="4">
        <f t="shared" si="48"/>
        <v>50.393088745020734</v>
      </c>
      <c r="V67" s="4">
        <f t="shared" si="47"/>
        <v>51.610865314916495</v>
      </c>
      <c r="W67" s="4">
        <f t="shared" si="46"/>
        <v>53.806161184327415</v>
      </c>
      <c r="X67" s="4">
        <f t="shared" si="45"/>
        <v>54.529820566824945</v>
      </c>
      <c r="Y67" s="4">
        <f t="shared" si="44"/>
        <v>55.460014651062664</v>
      </c>
      <c r="Z67" s="4">
        <f t="shared" si="43"/>
        <v>55.460014651062664</v>
      </c>
      <c r="AA67" s="4">
        <f t="shared" si="42"/>
        <v>55.9320834873431</v>
      </c>
      <c r="AB67" s="4">
        <f t="shared" si="41"/>
        <v>56.352736166524409</v>
      </c>
      <c r="AC67" s="4">
        <f t="shared" si="40"/>
        <v>56.352736166524409</v>
      </c>
      <c r="AD67" s="4">
        <f t="shared" si="39"/>
        <v>57.986148809032358</v>
      </c>
      <c r="AE67" s="4">
        <f t="shared" si="38"/>
        <v>57.986148809032358</v>
      </c>
      <c r="AF67" s="4">
        <f t="shared" si="37"/>
        <v>57.986148809032358</v>
      </c>
      <c r="AG67" s="4">
        <f t="shared" si="36"/>
        <v>58.444772993862763</v>
      </c>
      <c r="AH67" s="4">
        <f t="shared" si="35"/>
        <v>58.444772993862763</v>
      </c>
      <c r="AI67" s="4">
        <f t="shared" si="34"/>
        <v>60.550890939587553</v>
      </c>
      <c r="AJ67" s="4">
        <f t="shared" si="33"/>
        <v>60.550890939587553</v>
      </c>
      <c r="AK67" s="4">
        <f t="shared" si="32"/>
        <v>65.394962214754557</v>
      </c>
      <c r="AL67" s="34">
        <f t="shared" si="31"/>
        <v>65.394962214754557</v>
      </c>
      <c r="AM67" s="17">
        <f>AL67-P67</f>
        <v>20.394962214754557</v>
      </c>
    </row>
    <row r="68" spans="1:39" x14ac:dyDescent="0.2">
      <c r="A68" s="2" t="s">
        <v>6</v>
      </c>
      <c r="B68" s="3">
        <v>17</v>
      </c>
      <c r="C68" s="3">
        <v>44</v>
      </c>
      <c r="D68" s="3">
        <v>45</v>
      </c>
      <c r="E68" s="3">
        <v>52</v>
      </c>
      <c r="F68" s="3">
        <v>52</v>
      </c>
      <c r="G68" s="3">
        <v>51</v>
      </c>
      <c r="H68" s="3">
        <v>52</v>
      </c>
      <c r="I68" s="3">
        <v>52</v>
      </c>
      <c r="J68" s="3">
        <v>52</v>
      </c>
      <c r="K68" s="3">
        <v>52</v>
      </c>
      <c r="L68" s="3">
        <v>52</v>
      </c>
      <c r="M68" s="3">
        <v>52</v>
      </c>
      <c r="N68" s="3">
        <v>53</v>
      </c>
      <c r="O68" s="3">
        <v>54</v>
      </c>
      <c r="P68" s="4">
        <f>O68*$P$82</f>
        <v>56.568589002642007</v>
      </c>
      <c r="Q68" s="4">
        <f t="shared" ref="Q68:Q81" si="52">P68*$Q$82</f>
        <v>57.911586378788435</v>
      </c>
      <c r="R68" s="4">
        <f t="shared" si="51"/>
        <v>60.16044914183658</v>
      </c>
      <c r="S68" s="4">
        <f t="shared" si="50"/>
        <v>61.305654064906804</v>
      </c>
      <c r="T68" s="4">
        <f t="shared" si="49"/>
        <v>62.238429677758049</v>
      </c>
      <c r="U68" s="4">
        <f t="shared" si="48"/>
        <v>63.348131684238723</v>
      </c>
      <c r="V68" s="4">
        <f t="shared" si="47"/>
        <v>64.878973957116074</v>
      </c>
      <c r="W68" s="4">
        <f t="shared" si="46"/>
        <v>67.638635952136156</v>
      </c>
      <c r="X68" s="4">
        <f t="shared" si="45"/>
        <v>68.54833351183413</v>
      </c>
      <c r="Y68" s="4">
        <f t="shared" si="44"/>
        <v>69.717661663921518</v>
      </c>
      <c r="Z68" s="4">
        <f t="shared" si="43"/>
        <v>69.717661663921518</v>
      </c>
      <c r="AA68" s="4">
        <f t="shared" si="42"/>
        <v>70.311089841266039</v>
      </c>
      <c r="AB68" s="4">
        <f t="shared" si="41"/>
        <v>70.839883808409766</v>
      </c>
      <c r="AC68" s="4">
        <f t="shared" si="40"/>
        <v>70.839883808409766</v>
      </c>
      <c r="AD68" s="4">
        <f t="shared" si="39"/>
        <v>72.893213773870912</v>
      </c>
      <c r="AE68" s="4">
        <f t="shared" si="38"/>
        <v>72.893213773870912</v>
      </c>
      <c r="AF68" s="4">
        <f t="shared" si="37"/>
        <v>72.893213773870912</v>
      </c>
      <c r="AG68" s="4">
        <f t="shared" si="36"/>
        <v>73.469740952056313</v>
      </c>
      <c r="AH68" s="4">
        <f t="shared" si="35"/>
        <v>73.469740952056313</v>
      </c>
      <c r="AI68" s="4">
        <f t="shared" si="34"/>
        <v>76.117299184562853</v>
      </c>
      <c r="AJ68" s="4">
        <f t="shared" si="33"/>
        <v>76.117299184562853</v>
      </c>
      <c r="AK68" s="4">
        <f t="shared" si="32"/>
        <v>82.206683119327892</v>
      </c>
      <c r="AL68" s="34">
        <f t="shared" si="31"/>
        <v>82.206683119327892</v>
      </c>
      <c r="AM68" s="17">
        <f>AL68-O68</f>
        <v>28.206683119327892</v>
      </c>
    </row>
    <row r="69" spans="1:39" x14ac:dyDescent="0.2">
      <c r="A69" s="2" t="s">
        <v>5</v>
      </c>
      <c r="B69" s="3">
        <v>7</v>
      </c>
      <c r="C69" s="3">
        <v>24</v>
      </c>
      <c r="D69" s="3">
        <v>28</v>
      </c>
      <c r="E69" s="3">
        <v>30</v>
      </c>
      <c r="F69" s="3">
        <v>36</v>
      </c>
      <c r="G69" s="3">
        <v>47</v>
      </c>
      <c r="H69" s="3">
        <v>49</v>
      </c>
      <c r="I69" s="3">
        <v>44</v>
      </c>
      <c r="J69" s="3">
        <v>54</v>
      </c>
      <c r="K69" s="3">
        <v>55</v>
      </c>
      <c r="L69" s="3">
        <v>60</v>
      </c>
      <c r="M69" s="3">
        <v>61</v>
      </c>
      <c r="N69" s="3">
        <v>64</v>
      </c>
      <c r="O69" s="4">
        <f>N69*$O$82</f>
        <v>65.86330254924448</v>
      </c>
      <c r="P69" s="4">
        <f t="shared" ref="P69:P81" si="53">O69*$P$82</f>
        <v>68.996186893793976</v>
      </c>
      <c r="Q69" s="4">
        <f t="shared" si="52"/>
        <v>70.634228421719413</v>
      </c>
      <c r="R69" s="4">
        <f t="shared" si="51"/>
        <v>73.377145617170711</v>
      </c>
      <c r="S69" s="4">
        <f t="shared" si="50"/>
        <v>74.773941512153272</v>
      </c>
      <c r="T69" s="4">
        <f t="shared" si="49"/>
        <v>75.911639334371387</v>
      </c>
      <c r="U69" s="4">
        <f t="shared" si="48"/>
        <v>77.265132649044361</v>
      </c>
      <c r="V69" s="4">
        <f t="shared" si="47"/>
        <v>79.13228686707572</v>
      </c>
      <c r="W69" s="4">
        <f t="shared" si="46"/>
        <v>82.498221180254603</v>
      </c>
      <c r="X69" s="4">
        <f t="shared" si="45"/>
        <v>83.607770913637879</v>
      </c>
      <c r="Y69" s="4">
        <f t="shared" si="44"/>
        <v>85.033989688828257</v>
      </c>
      <c r="Z69" s="4">
        <f t="shared" si="43"/>
        <v>85.033989688828257</v>
      </c>
      <c r="AA69" s="4">
        <f t="shared" si="42"/>
        <v>85.75778857004471</v>
      </c>
      <c r="AB69" s="4">
        <f t="shared" si="41"/>
        <v>86.402753700492909</v>
      </c>
      <c r="AC69" s="4">
        <f t="shared" si="40"/>
        <v>86.402753700492909</v>
      </c>
      <c r="AD69" s="4">
        <f t="shared" si="39"/>
        <v>88.907181343985442</v>
      </c>
      <c r="AE69" s="4">
        <f t="shared" si="38"/>
        <v>88.907181343985442</v>
      </c>
      <c r="AF69" s="4">
        <f t="shared" si="37"/>
        <v>88.907181343985442</v>
      </c>
      <c r="AG69" s="4">
        <f t="shared" si="36"/>
        <v>89.610366232220386</v>
      </c>
      <c r="AH69" s="4">
        <f t="shared" si="35"/>
        <v>89.610366232220386</v>
      </c>
      <c r="AI69" s="4">
        <f t="shared" si="34"/>
        <v>92.839568618967078</v>
      </c>
      <c r="AJ69" s="4">
        <f t="shared" si="33"/>
        <v>92.839568618967078</v>
      </c>
      <c r="AK69" s="4">
        <f t="shared" si="32"/>
        <v>100.26673410848446</v>
      </c>
      <c r="AL69" s="34">
        <f t="shared" si="31"/>
        <v>100.26673410848446</v>
      </c>
      <c r="AM69" s="17">
        <f>AL69-N69</f>
        <v>36.266734108484457</v>
      </c>
    </row>
    <row r="70" spans="1:39" x14ac:dyDescent="0.2">
      <c r="A70" s="1" t="s">
        <v>4</v>
      </c>
      <c r="B70" s="3">
        <v>12</v>
      </c>
      <c r="C70" s="3">
        <v>30</v>
      </c>
      <c r="D70" s="3">
        <v>38</v>
      </c>
      <c r="E70" s="3">
        <v>44</v>
      </c>
      <c r="F70" s="3">
        <v>49</v>
      </c>
      <c r="G70" s="3">
        <v>47</v>
      </c>
      <c r="H70" s="3">
        <v>51</v>
      </c>
      <c r="I70" s="3">
        <v>54</v>
      </c>
      <c r="J70" s="3">
        <v>61</v>
      </c>
      <c r="K70" s="3">
        <v>57</v>
      </c>
      <c r="L70" s="3">
        <v>62</v>
      </c>
      <c r="M70" s="3">
        <v>63</v>
      </c>
      <c r="N70" s="4">
        <f>M70*$N$82</f>
        <v>65.182101528251707</v>
      </c>
      <c r="O70" s="4">
        <f t="shared" ref="O70:O81" si="54">N70*$O$82</f>
        <v>67.079819902356462</v>
      </c>
      <c r="P70" s="4">
        <f t="shared" si="53"/>
        <v>70.270569674586085</v>
      </c>
      <c r="Q70" s="4">
        <f t="shared" si="52"/>
        <v>71.938866380534961</v>
      </c>
      <c r="R70" s="4">
        <f t="shared" si="51"/>
        <v>74.732446179245798</v>
      </c>
      <c r="S70" s="4">
        <f t="shared" si="50"/>
        <v>76.155041364261407</v>
      </c>
      <c r="T70" s="4">
        <f t="shared" si="49"/>
        <v>77.313752847953481</v>
      </c>
      <c r="U70" s="4">
        <f t="shared" si="48"/>
        <v>78.6922456394351</v>
      </c>
      <c r="V70" s="4">
        <f t="shared" si="47"/>
        <v>80.593886823944842</v>
      </c>
      <c r="W70" s="4">
        <f t="shared" si="46"/>
        <v>84.02199107611753</v>
      </c>
      <c r="X70" s="4">
        <f t="shared" si="45"/>
        <v>85.152034566305545</v>
      </c>
      <c r="Y70" s="4">
        <f t="shared" si="44"/>
        <v>86.604596082023647</v>
      </c>
      <c r="Z70" s="4">
        <f t="shared" si="43"/>
        <v>86.604596082023647</v>
      </c>
      <c r="AA70" s="4">
        <f t="shared" si="42"/>
        <v>87.341763772046875</v>
      </c>
      <c r="AB70" s="4">
        <f t="shared" si="41"/>
        <v>87.998641625407132</v>
      </c>
      <c r="AC70" s="4">
        <f t="shared" si="40"/>
        <v>87.998641625407132</v>
      </c>
      <c r="AD70" s="4">
        <f t="shared" si="39"/>
        <v>90.549326889911683</v>
      </c>
      <c r="AE70" s="4">
        <f t="shared" si="38"/>
        <v>90.549326889911683</v>
      </c>
      <c r="AF70" s="4">
        <f t="shared" si="37"/>
        <v>90.549326889911683</v>
      </c>
      <c r="AG70" s="4">
        <f t="shared" si="36"/>
        <v>91.265499839568903</v>
      </c>
      <c r="AH70" s="4">
        <f t="shared" si="35"/>
        <v>91.265499839568903</v>
      </c>
      <c r="AI70" s="4">
        <f t="shared" si="34"/>
        <v>94.554346680634453</v>
      </c>
      <c r="AJ70" s="4">
        <f t="shared" si="33"/>
        <v>94.554346680634453</v>
      </c>
      <c r="AK70" s="4">
        <f t="shared" si="32"/>
        <v>102.11869441508522</v>
      </c>
      <c r="AL70" s="34">
        <f t="shared" si="31"/>
        <v>102.11869441508522</v>
      </c>
      <c r="AM70" s="17">
        <f>AL70-M70</f>
        <v>39.118694415085216</v>
      </c>
    </row>
    <row r="71" spans="1:39" x14ac:dyDescent="0.2">
      <c r="A71" s="1" t="s">
        <v>3</v>
      </c>
      <c r="B71" s="3">
        <v>6</v>
      </c>
      <c r="C71" s="3">
        <v>18</v>
      </c>
      <c r="D71" s="3">
        <v>20</v>
      </c>
      <c r="E71" s="3">
        <v>21</v>
      </c>
      <c r="F71" s="3">
        <v>24</v>
      </c>
      <c r="G71" s="3">
        <v>26</v>
      </c>
      <c r="H71" s="3">
        <v>24</v>
      </c>
      <c r="I71" s="3">
        <v>26</v>
      </c>
      <c r="J71" s="3">
        <v>26</v>
      </c>
      <c r="K71" s="3">
        <v>26</v>
      </c>
      <c r="L71" s="3">
        <v>26</v>
      </c>
      <c r="M71" s="4">
        <f>L71*$M$82</f>
        <v>27.314362001243779</v>
      </c>
      <c r="N71" s="4">
        <f t="shared" ref="N71:N81" si="55">M71*$N$82</f>
        <v>28.260436780071309</v>
      </c>
      <c r="O71" s="4">
        <f t="shared" si="54"/>
        <v>29.083214028431769</v>
      </c>
      <c r="P71" s="4">
        <f t="shared" si="53"/>
        <v>30.466599652782023</v>
      </c>
      <c r="Q71" s="4">
        <f t="shared" si="52"/>
        <v>31.189908544079962</v>
      </c>
      <c r="R71" s="4">
        <f t="shared" si="51"/>
        <v>32.401096637752183</v>
      </c>
      <c r="S71" s="4">
        <f t="shared" si="50"/>
        <v>33.017878857827462</v>
      </c>
      <c r="T71" s="4">
        <f t="shared" si="49"/>
        <v>33.520251316884021</v>
      </c>
      <c r="U71" s="4">
        <f t="shared" si="48"/>
        <v>34.117912445814717</v>
      </c>
      <c r="V71" s="4">
        <f t="shared" si="47"/>
        <v>34.942390472960327</v>
      </c>
      <c r="W71" s="4">
        <f t="shared" si="46"/>
        <v>36.428683814576964</v>
      </c>
      <c r="X71" s="4">
        <f t="shared" si="45"/>
        <v>36.91862694105545</v>
      </c>
      <c r="Y71" s="4">
        <f t="shared" si="44"/>
        <v>37.548401402474489</v>
      </c>
      <c r="Z71" s="4">
        <f t="shared" si="43"/>
        <v>37.548401402474489</v>
      </c>
      <c r="AA71" s="4">
        <f t="shared" si="42"/>
        <v>37.868008785663612</v>
      </c>
      <c r="AB71" s="4">
        <f t="shared" si="41"/>
        <v>38.15280560276333</v>
      </c>
      <c r="AC71" s="4">
        <f t="shared" si="40"/>
        <v>38.15280560276333</v>
      </c>
      <c r="AD71" s="4">
        <f t="shared" si="39"/>
        <v>39.25868402603183</v>
      </c>
      <c r="AE71" s="4">
        <f t="shared" si="38"/>
        <v>39.25868402603183</v>
      </c>
      <c r="AF71" s="4">
        <f t="shared" si="37"/>
        <v>39.25868402603183</v>
      </c>
      <c r="AG71" s="4">
        <f t="shared" si="36"/>
        <v>39.569188902260969</v>
      </c>
      <c r="AH71" s="4">
        <f t="shared" si="35"/>
        <v>39.569188902260969</v>
      </c>
      <c r="AI71" s="4">
        <f t="shared" si="34"/>
        <v>40.995105619459565</v>
      </c>
      <c r="AJ71" s="4">
        <f t="shared" si="33"/>
        <v>40.995105619459565</v>
      </c>
      <c r="AK71" s="4">
        <f t="shared" si="32"/>
        <v>44.274714069016333</v>
      </c>
      <c r="AL71" s="34">
        <f t="shared" si="31"/>
        <v>44.274714069016333</v>
      </c>
      <c r="AM71" s="17">
        <f>AL71-L71</f>
        <v>18.274714069016333</v>
      </c>
    </row>
    <row r="72" spans="1:39" x14ac:dyDescent="0.2">
      <c r="A72" s="1" t="s">
        <v>2</v>
      </c>
      <c r="B72" s="3">
        <v>6</v>
      </c>
      <c r="C72" s="3">
        <v>23</v>
      </c>
      <c r="D72" s="3">
        <v>44</v>
      </c>
      <c r="E72" s="3">
        <v>45</v>
      </c>
      <c r="F72" s="3">
        <v>46</v>
      </c>
      <c r="G72" s="3">
        <v>54</v>
      </c>
      <c r="H72" s="3">
        <v>56</v>
      </c>
      <c r="I72" s="3">
        <v>57</v>
      </c>
      <c r="J72" s="3">
        <v>58</v>
      </c>
      <c r="K72" s="3">
        <v>60</v>
      </c>
      <c r="L72" s="4">
        <f>K72*$L$82</f>
        <v>60.367287551613579</v>
      </c>
      <c r="M72" s="4">
        <f t="shared" ref="M72:M81" si="56">L72*$M$82</f>
        <v>63.4189978929981</v>
      </c>
      <c r="N72" s="4">
        <f t="shared" si="55"/>
        <v>65.615612055260044</v>
      </c>
      <c r="O72" s="4">
        <f t="shared" si="54"/>
        <v>67.525951699210083</v>
      </c>
      <c r="P72" s="4">
        <f t="shared" si="53"/>
        <v>70.73792238305316</v>
      </c>
      <c r="Q72" s="4">
        <f t="shared" si="52"/>
        <v>72.417314530346303</v>
      </c>
      <c r="R72" s="4">
        <f t="shared" si="51"/>
        <v>75.22947375841558</v>
      </c>
      <c r="S72" s="4">
        <f t="shared" si="50"/>
        <v>76.661530282877393</v>
      </c>
      <c r="T72" s="4">
        <f t="shared" si="49"/>
        <v>77.827948078795799</v>
      </c>
      <c r="U72" s="4">
        <f t="shared" si="48"/>
        <v>79.215608895279701</v>
      </c>
      <c r="V72" s="4">
        <f t="shared" si="47"/>
        <v>81.129897439306077</v>
      </c>
      <c r="W72" s="4">
        <f t="shared" si="46"/>
        <v>84.580801190822228</v>
      </c>
      <c r="X72" s="4">
        <f t="shared" si="45"/>
        <v>85.718360329286199</v>
      </c>
      <c r="Y72" s="4">
        <f t="shared" si="44"/>
        <v>87.180582483330269</v>
      </c>
      <c r="Z72" s="4">
        <f t="shared" si="43"/>
        <v>87.180582483330269</v>
      </c>
      <c r="AA72" s="4">
        <f t="shared" si="42"/>
        <v>87.922652898891684</v>
      </c>
      <c r="AB72" s="4">
        <f t="shared" si="41"/>
        <v>88.583899489339487</v>
      </c>
      <c r="AC72" s="4">
        <f t="shared" si="40"/>
        <v>88.583899489339487</v>
      </c>
      <c r="AD72" s="4">
        <f t="shared" si="39"/>
        <v>91.151548749900044</v>
      </c>
      <c r="AE72" s="4">
        <f t="shared" si="38"/>
        <v>91.151548749900044</v>
      </c>
      <c r="AF72" s="4">
        <f t="shared" si="37"/>
        <v>91.151548749900044</v>
      </c>
      <c r="AG72" s="4">
        <f t="shared" si="36"/>
        <v>91.872484794111685</v>
      </c>
      <c r="AH72" s="4">
        <f t="shared" si="35"/>
        <v>91.872484794111685</v>
      </c>
      <c r="AI72" s="4">
        <f t="shared" si="34"/>
        <v>95.183204966872466</v>
      </c>
      <c r="AJ72" s="4">
        <f t="shared" si="33"/>
        <v>95.183204966872466</v>
      </c>
      <c r="AK72" s="4">
        <f t="shared" si="32"/>
        <v>102.79786136422227</v>
      </c>
      <c r="AL72" s="34">
        <f t="shared" si="31"/>
        <v>102.79786136422227</v>
      </c>
      <c r="AM72" s="17">
        <f>AL72-K72</f>
        <v>42.797861364222271</v>
      </c>
    </row>
    <row r="73" spans="1:39" x14ac:dyDescent="0.2">
      <c r="A73" s="1" t="s">
        <v>1</v>
      </c>
      <c r="B73" s="3">
        <v>7</v>
      </c>
      <c r="C73" s="3">
        <v>18</v>
      </c>
      <c r="D73" s="3">
        <v>25</v>
      </c>
      <c r="E73" s="3">
        <v>30</v>
      </c>
      <c r="F73" s="3">
        <v>36</v>
      </c>
      <c r="G73" s="3">
        <v>38</v>
      </c>
      <c r="H73" s="3">
        <v>42</v>
      </c>
      <c r="I73" s="3">
        <v>44</v>
      </c>
      <c r="J73" s="3">
        <v>47</v>
      </c>
      <c r="K73" s="4">
        <f>J73*$K$82</f>
        <v>47.656592617185041</v>
      </c>
      <c r="L73" s="4">
        <f t="shared" ref="L73:L81" si="57">K73*$L$82</f>
        <v>47.948320504195237</v>
      </c>
      <c r="M73" s="4">
        <f t="shared" si="56"/>
        <v>50.372222446278784</v>
      </c>
      <c r="N73" s="4">
        <f t="shared" si="55"/>
        <v>52.116941550746397</v>
      </c>
      <c r="O73" s="4">
        <f t="shared" si="54"/>
        <v>53.634279520282824</v>
      </c>
      <c r="P73" s="4">
        <f t="shared" si="53"/>
        <v>56.185472493253677</v>
      </c>
      <c r="Q73" s="4">
        <f t="shared" si="52"/>
        <v>57.519374283387819</v>
      </c>
      <c r="R73" s="4">
        <f t="shared" si="51"/>
        <v>59.753006395167077</v>
      </c>
      <c r="S73" s="4">
        <f t="shared" si="50"/>
        <v>60.890455301684717</v>
      </c>
      <c r="T73" s="4">
        <f t="shared" si="49"/>
        <v>61.81691359704336</v>
      </c>
      <c r="U73" s="4">
        <f t="shared" si="48"/>
        <v>62.919100034076756</v>
      </c>
      <c r="V73" s="4">
        <f t="shared" si="47"/>
        <v>64.439574522316917</v>
      </c>
      <c r="W73" s="4">
        <f t="shared" si="46"/>
        <v>67.180546426435598</v>
      </c>
      <c r="X73" s="4">
        <f t="shared" si="45"/>
        <v>68.084082967097828</v>
      </c>
      <c r="Y73" s="4">
        <f t="shared" si="44"/>
        <v>69.245491725616176</v>
      </c>
      <c r="Z73" s="4">
        <f t="shared" si="43"/>
        <v>69.245491725616176</v>
      </c>
      <c r="AA73" s="4">
        <f t="shared" si="42"/>
        <v>69.834900850410762</v>
      </c>
      <c r="AB73" s="4">
        <f t="shared" si="41"/>
        <v>70.360113506751986</v>
      </c>
      <c r="AC73" s="4">
        <f t="shared" si="40"/>
        <v>70.360113506751986</v>
      </c>
      <c r="AD73" s="4">
        <f t="shared" si="39"/>
        <v>72.39953708665783</v>
      </c>
      <c r="AE73" s="4">
        <f t="shared" si="38"/>
        <v>72.39953708665783</v>
      </c>
      <c r="AF73" s="4">
        <f t="shared" si="37"/>
        <v>72.39953708665783</v>
      </c>
      <c r="AG73" s="4">
        <f t="shared" si="36"/>
        <v>72.972159676025157</v>
      </c>
      <c r="AH73" s="4">
        <f t="shared" si="35"/>
        <v>72.972159676025157</v>
      </c>
      <c r="AI73" s="4">
        <f t="shared" si="34"/>
        <v>75.601787051737787</v>
      </c>
      <c r="AJ73" s="4">
        <f t="shared" si="33"/>
        <v>75.601787051737787</v>
      </c>
      <c r="AK73" s="4">
        <f t="shared" si="32"/>
        <v>81.649930015876819</v>
      </c>
      <c r="AL73" s="34">
        <f t="shared" si="31"/>
        <v>81.649930015876819</v>
      </c>
      <c r="AM73" s="17">
        <f>AL73-J73</f>
        <v>34.649930015876819</v>
      </c>
    </row>
    <row r="74" spans="1:39" x14ac:dyDescent="0.2">
      <c r="A74" s="2" t="s">
        <v>24</v>
      </c>
      <c r="B74" s="3">
        <v>11</v>
      </c>
      <c r="C74" s="3">
        <v>35</v>
      </c>
      <c r="D74" s="3">
        <v>43</v>
      </c>
      <c r="E74" s="3">
        <v>47</v>
      </c>
      <c r="F74" s="3">
        <v>50</v>
      </c>
      <c r="G74" s="3">
        <v>52</v>
      </c>
      <c r="H74" s="3">
        <v>57</v>
      </c>
      <c r="I74" s="3">
        <v>56</v>
      </c>
      <c r="J74" s="4">
        <f>I74*$J$82</f>
        <v>58.625279262518404</v>
      </c>
      <c r="K74" s="4">
        <f t="shared" ref="K74:K81" si="58">J74*$K$82</f>
        <v>59.444277678352044</v>
      </c>
      <c r="L74" s="4">
        <f t="shared" si="57"/>
        <v>59.808163398450709</v>
      </c>
      <c r="M74" s="4">
        <f t="shared" si="56"/>
        <v>62.831608680570042</v>
      </c>
      <c r="N74" s="4">
        <f t="shared" si="55"/>
        <v>65.007877717465036</v>
      </c>
      <c r="O74" s="4">
        <f t="shared" si="54"/>
        <v>66.900523721713881</v>
      </c>
      <c r="P74" s="4">
        <f t="shared" si="53"/>
        <v>70.082745008798796</v>
      </c>
      <c r="Q74" s="4">
        <f t="shared" si="52"/>
        <v>71.74658256104108</v>
      </c>
      <c r="R74" s="4">
        <f t="shared" si="51"/>
        <v>74.532695461525918</v>
      </c>
      <c r="S74" s="4">
        <f t="shared" si="50"/>
        <v>75.95148822304597</v>
      </c>
      <c r="T74" s="4">
        <f t="shared" si="49"/>
        <v>77.107102612205054</v>
      </c>
      <c r="U74" s="4">
        <f t="shared" si="48"/>
        <v>78.481910860512357</v>
      </c>
      <c r="V74" s="4">
        <f t="shared" si="47"/>
        <v>80.378469189972236</v>
      </c>
      <c r="W74" s="4">
        <f t="shared" si="46"/>
        <v>83.797410537412119</v>
      </c>
      <c r="X74" s="4">
        <f t="shared" si="45"/>
        <v>84.924433559118768</v>
      </c>
      <c r="Y74" s="4">
        <f t="shared" si="44"/>
        <v>86.373112554992659</v>
      </c>
      <c r="Z74" s="4">
        <f t="shared" si="43"/>
        <v>86.373112554992659</v>
      </c>
      <c r="AA74" s="4">
        <f t="shared" si="42"/>
        <v>87.108309885651366</v>
      </c>
      <c r="AB74" s="4">
        <f t="shared" si="41"/>
        <v>87.763431984592074</v>
      </c>
      <c r="AC74" s="4">
        <f t="shared" si="40"/>
        <v>87.763431984592074</v>
      </c>
      <c r="AD74" s="4">
        <f t="shared" si="39"/>
        <v>90.307299578348363</v>
      </c>
      <c r="AE74" s="4">
        <f t="shared" si="38"/>
        <v>90.307299578348363</v>
      </c>
      <c r="AF74" s="4">
        <f t="shared" si="37"/>
        <v>90.307299578348363</v>
      </c>
      <c r="AG74" s="4">
        <f t="shared" si="36"/>
        <v>91.021558285022522</v>
      </c>
      <c r="AH74" s="4">
        <f t="shared" si="35"/>
        <v>91.021558285022522</v>
      </c>
      <c r="AI74" s="4">
        <f t="shared" si="34"/>
        <v>94.301614439437756</v>
      </c>
      <c r="AJ74" s="4">
        <f t="shared" si="33"/>
        <v>94.301614439437756</v>
      </c>
      <c r="AK74" s="4">
        <f t="shared" si="32"/>
        <v>101.84574359459279</v>
      </c>
      <c r="AL74" s="34">
        <f t="shared" si="31"/>
        <v>101.84574359459279</v>
      </c>
      <c r="AM74" s="17">
        <f>AL74-I74</f>
        <v>45.84574359459279</v>
      </c>
    </row>
    <row r="75" spans="1:39" x14ac:dyDescent="0.2">
      <c r="A75" s="2" t="s">
        <v>23</v>
      </c>
      <c r="B75" s="3">
        <v>17</v>
      </c>
      <c r="C75" s="3">
        <v>20</v>
      </c>
      <c r="D75" s="3">
        <v>22</v>
      </c>
      <c r="E75" s="3">
        <v>37</v>
      </c>
      <c r="F75" s="3">
        <v>20</v>
      </c>
      <c r="G75" s="3">
        <v>22</v>
      </c>
      <c r="H75" s="3">
        <v>22</v>
      </c>
      <c r="I75" s="4">
        <f>H75*$I$82</f>
        <v>22.962825630341491</v>
      </c>
      <c r="J75" s="4">
        <f t="shared" ref="J75:J81" si="59">I75*$J$82</f>
        <v>24.039322593487235</v>
      </c>
      <c r="K75" s="4">
        <f t="shared" si="58"/>
        <v>24.375153268742839</v>
      </c>
      <c r="L75" s="4">
        <f t="shared" si="57"/>
        <v>24.52436477481421</v>
      </c>
      <c r="M75" s="4">
        <f t="shared" si="56"/>
        <v>25.764129896531799</v>
      </c>
      <c r="N75" s="4">
        <f t="shared" si="55"/>
        <v>26.656510011155568</v>
      </c>
      <c r="O75" s="4">
        <f t="shared" si="54"/>
        <v>27.432590371432866</v>
      </c>
      <c r="P75" s="4">
        <f t="shared" si="53"/>
        <v>28.737461666655932</v>
      </c>
      <c r="Q75" s="4">
        <f t="shared" si="52"/>
        <v>29.419719016465823</v>
      </c>
      <c r="R75" s="4">
        <f t="shared" si="51"/>
        <v>30.562165886470794</v>
      </c>
      <c r="S75" s="4">
        <f t="shared" si="50"/>
        <v>31.14394250769179</v>
      </c>
      <c r="T75" s="4">
        <f t="shared" si="49"/>
        <v>31.617802716873463</v>
      </c>
      <c r="U75" s="4">
        <f t="shared" si="48"/>
        <v>32.181543468320527</v>
      </c>
      <c r="V75" s="4">
        <f t="shared" si="47"/>
        <v>32.959228079341223</v>
      </c>
      <c r="W75" s="4">
        <f t="shared" si="46"/>
        <v>34.36116654365599</v>
      </c>
      <c r="X75" s="4">
        <f t="shared" si="45"/>
        <v>34.823302849527963</v>
      </c>
      <c r="Y75" s="4">
        <f t="shared" si="44"/>
        <v>35.417334334824218</v>
      </c>
      <c r="Z75" s="4">
        <f t="shared" si="43"/>
        <v>35.417334334824218</v>
      </c>
      <c r="AA75" s="4">
        <f t="shared" si="42"/>
        <v>35.71880233674937</v>
      </c>
      <c r="AB75" s="4">
        <f t="shared" si="41"/>
        <v>35.987435453259351</v>
      </c>
      <c r="AC75" s="4">
        <f t="shared" si="40"/>
        <v>35.987435453259351</v>
      </c>
      <c r="AD75" s="4">
        <f t="shared" si="39"/>
        <v>37.030549524368318</v>
      </c>
      <c r="AE75" s="4">
        <f t="shared" si="38"/>
        <v>37.030549524368318</v>
      </c>
      <c r="AF75" s="4">
        <f t="shared" si="37"/>
        <v>37.030549524368318</v>
      </c>
      <c r="AG75" s="4">
        <f t="shared" si="36"/>
        <v>37.323431633945319</v>
      </c>
      <c r="AH75" s="4">
        <f t="shared" si="35"/>
        <v>37.323431633945319</v>
      </c>
      <c r="AI75" s="4">
        <f t="shared" si="34"/>
        <v>38.668420161294705</v>
      </c>
      <c r="AJ75" s="4">
        <f t="shared" si="33"/>
        <v>38.668420161294705</v>
      </c>
      <c r="AK75" s="4">
        <f t="shared" si="32"/>
        <v>41.761893774198285</v>
      </c>
      <c r="AL75" s="34">
        <f t="shared" si="31"/>
        <v>41.761893774198285</v>
      </c>
      <c r="AM75" s="17">
        <f>AL75-H75</f>
        <v>19.761893774198285</v>
      </c>
    </row>
    <row r="76" spans="1:39" x14ac:dyDescent="0.2">
      <c r="A76" s="2" t="s">
        <v>22</v>
      </c>
      <c r="B76" s="3">
        <v>19</v>
      </c>
      <c r="C76" s="3">
        <v>17</v>
      </c>
      <c r="D76" s="3">
        <v>19.25</v>
      </c>
      <c r="E76" s="3">
        <v>22.25</v>
      </c>
      <c r="F76" s="3">
        <v>23.25</v>
      </c>
      <c r="G76" s="3">
        <v>21.25</v>
      </c>
      <c r="H76" s="4">
        <f t="shared" ref="H76:H81" si="60">G76*$H$82</f>
        <v>22.772260637270854</v>
      </c>
      <c r="I76" s="4">
        <f t="shared" ref="I76:I81" si="61">H76*$I$82</f>
        <v>23.768884101015448</v>
      </c>
      <c r="J76" s="4">
        <f t="shared" si="59"/>
        <v>24.883169074651146</v>
      </c>
      <c r="K76" s="4">
        <f t="shared" si="58"/>
        <v>25.230788332238021</v>
      </c>
      <c r="L76" s="4">
        <f t="shared" si="57"/>
        <v>25.385237573435155</v>
      </c>
      <c r="M76" s="4">
        <f t="shared" si="56"/>
        <v>26.668521868014732</v>
      </c>
      <c r="N76" s="4">
        <f t="shared" si="55"/>
        <v>27.592226984275193</v>
      </c>
      <c r="O76" s="4">
        <f t="shared" si="54"/>
        <v>28.395549904261635</v>
      </c>
      <c r="P76" s="4">
        <f t="shared" si="53"/>
        <v>29.746225778484945</v>
      </c>
      <c r="Q76" s="4">
        <f t="shared" si="52"/>
        <v>30.452432241737878</v>
      </c>
      <c r="R76" s="4">
        <f t="shared" si="51"/>
        <v>31.634982145737311</v>
      </c>
      <c r="S76" s="4">
        <f t="shared" si="50"/>
        <v>32.237180729878915</v>
      </c>
      <c r="T76" s="4">
        <f t="shared" si="49"/>
        <v>32.72767473847513</v>
      </c>
      <c r="U76" s="4">
        <f t="shared" si="48"/>
        <v>33.311204344102563</v>
      </c>
      <c r="V76" s="4">
        <f t="shared" si="47"/>
        <v>34.116187828455196</v>
      </c>
      <c r="W76" s="4">
        <f t="shared" si="46"/>
        <v>35.567338196945698</v>
      </c>
      <c r="X76" s="4">
        <f t="shared" si="45"/>
        <v>36.045696760912158</v>
      </c>
      <c r="Y76" s="4">
        <f t="shared" si="44"/>
        <v>36.66058038863541</v>
      </c>
      <c r="Z76" s="4">
        <f t="shared" si="43"/>
        <v>36.66058038863541</v>
      </c>
      <c r="AA76" s="4">
        <f t="shared" si="42"/>
        <v>36.972630748346177</v>
      </c>
      <c r="AB76" s="4">
        <f t="shared" si="41"/>
        <v>37.250693627662884</v>
      </c>
      <c r="AC76" s="4">
        <f t="shared" si="40"/>
        <v>37.250693627662884</v>
      </c>
      <c r="AD76" s="4">
        <f t="shared" si="39"/>
        <v>38.330423877740067</v>
      </c>
      <c r="AE76" s="4">
        <f t="shared" si="38"/>
        <v>38.330423877740067</v>
      </c>
      <c r="AF76" s="4">
        <f t="shared" si="37"/>
        <v>38.330423877740067</v>
      </c>
      <c r="AG76" s="4">
        <f t="shared" si="36"/>
        <v>38.633586956616483</v>
      </c>
      <c r="AH76" s="4">
        <f t="shared" si="35"/>
        <v>38.633586956616483</v>
      </c>
      <c r="AI76" s="4">
        <f t="shared" si="34"/>
        <v>40.025788288386451</v>
      </c>
      <c r="AJ76" s="4">
        <f t="shared" si="33"/>
        <v>40.025788288386451</v>
      </c>
      <c r="AK76" s="4">
        <f t="shared" si="32"/>
        <v>43.227851351457367</v>
      </c>
      <c r="AL76" s="34">
        <f t="shared" si="31"/>
        <v>43.227851351457367</v>
      </c>
      <c r="AM76" s="17">
        <f>AL76-G76</f>
        <v>21.977851351457367</v>
      </c>
    </row>
    <row r="77" spans="1:39" x14ac:dyDescent="0.2">
      <c r="A77" s="8" t="s">
        <v>21</v>
      </c>
      <c r="B77" s="3">
        <v>9</v>
      </c>
      <c r="C77" s="3">
        <v>21</v>
      </c>
      <c r="D77" s="3">
        <v>23</v>
      </c>
      <c r="E77" s="3">
        <v>25</v>
      </c>
      <c r="F77" s="3">
        <v>32</v>
      </c>
      <c r="G77" s="4">
        <f>F77*$G$82</f>
        <v>34.196856289661426</v>
      </c>
      <c r="H77" s="4">
        <f t="shared" si="60"/>
        <v>36.646575266045417</v>
      </c>
      <c r="I77" s="4">
        <f t="shared" si="61"/>
        <v>38.250405353790285</v>
      </c>
      <c r="J77" s="4">
        <f t="shared" si="59"/>
        <v>40.043583853044368</v>
      </c>
      <c r="K77" s="4">
        <f t="shared" si="58"/>
        <v>40.602994949289879</v>
      </c>
      <c r="L77" s="4">
        <f t="shared" si="57"/>
        <v>40.851544526008269</v>
      </c>
      <c r="M77" s="4">
        <f t="shared" si="56"/>
        <v>42.916687518973795</v>
      </c>
      <c r="N77" s="4">
        <f t="shared" si="55"/>
        <v>44.403172747904804</v>
      </c>
      <c r="O77" s="4">
        <f t="shared" si="54"/>
        <v>45.695931263150335</v>
      </c>
      <c r="P77" s="4">
        <f t="shared" si="53"/>
        <v>47.8695250873728</v>
      </c>
      <c r="Q77" s="4">
        <f t="shared" si="52"/>
        <v>49.005997601946476</v>
      </c>
      <c r="R77" s="4">
        <f t="shared" si="51"/>
        <v>50.909032384178076</v>
      </c>
      <c r="S77" s="4">
        <f t="shared" si="50"/>
        <v>51.878128781341751</v>
      </c>
      <c r="T77" s="4">
        <f t="shared" si="49"/>
        <v>52.667463045949034</v>
      </c>
      <c r="U77" s="4">
        <f t="shared" si="48"/>
        <v>53.606516131332761</v>
      </c>
      <c r="V77" s="4">
        <f t="shared" si="47"/>
        <v>54.90194693274254</v>
      </c>
      <c r="W77" s="4">
        <f t="shared" si="46"/>
        <v>57.237230725964139</v>
      </c>
      <c r="X77" s="4">
        <f t="shared" si="45"/>
        <v>58.007035858523658</v>
      </c>
      <c r="Y77" s="4">
        <f t="shared" si="44"/>
        <v>58.996545837446838</v>
      </c>
      <c r="Z77" s="4">
        <f t="shared" si="43"/>
        <v>58.996545837446838</v>
      </c>
      <c r="AA77" s="4">
        <f t="shared" si="42"/>
        <v>59.498717193031126</v>
      </c>
      <c r="AB77" s="4">
        <f t="shared" si="41"/>
        <v>59.946193725900912</v>
      </c>
      <c r="AC77" s="4">
        <f t="shared" si="40"/>
        <v>59.946193725900912</v>
      </c>
      <c r="AD77" s="4">
        <f t="shared" si="39"/>
        <v>61.683764558535714</v>
      </c>
      <c r="AE77" s="4">
        <f t="shared" si="38"/>
        <v>61.683764558535714</v>
      </c>
      <c r="AF77" s="4">
        <f t="shared" si="37"/>
        <v>61.683764558535714</v>
      </c>
      <c r="AG77" s="4">
        <f t="shared" si="36"/>
        <v>62.171633934567154</v>
      </c>
      <c r="AH77" s="4">
        <f t="shared" si="35"/>
        <v>62.171633934567154</v>
      </c>
      <c r="AI77" s="4">
        <f t="shared" si="34"/>
        <v>64.412053175452456</v>
      </c>
      <c r="AJ77" s="4">
        <f t="shared" si="33"/>
        <v>64.412053175452456</v>
      </c>
      <c r="AK77" s="4">
        <f t="shared" si="32"/>
        <v>69.565017429488663</v>
      </c>
      <c r="AL77" s="34">
        <f t="shared" si="31"/>
        <v>69.565017429488663</v>
      </c>
      <c r="AM77" s="17">
        <f>AL77-F77</f>
        <v>37.565017429488663</v>
      </c>
    </row>
    <row r="78" spans="1:39" x14ac:dyDescent="0.2">
      <c r="A78" s="21" t="s">
        <v>20</v>
      </c>
      <c r="B78" s="3">
        <v>17</v>
      </c>
      <c r="C78" s="3">
        <v>29</v>
      </c>
      <c r="D78" s="3">
        <v>33</v>
      </c>
      <c r="E78" s="3">
        <v>43</v>
      </c>
      <c r="F78" s="4">
        <f>E78*$F$82</f>
        <v>46.473477046535145</v>
      </c>
      <c r="G78" s="4">
        <f>F78*$G$82</f>
        <v>49.663962995038787</v>
      </c>
      <c r="H78" s="4">
        <f t="shared" si="60"/>
        <v>53.221680451896376</v>
      </c>
      <c r="I78" s="4">
        <f t="shared" si="61"/>
        <v>55.550916725938677</v>
      </c>
      <c r="J78" s="4">
        <f t="shared" si="59"/>
        <v>58.155142970483205</v>
      </c>
      <c r="K78" s="4">
        <f t="shared" si="58"/>
        <v>58.967573556137673</v>
      </c>
      <c r="L78" s="4">
        <f t="shared" si="57"/>
        <v>59.328541151404799</v>
      </c>
      <c r="M78" s="4">
        <f t="shared" si="56"/>
        <v>62.327740385198432</v>
      </c>
      <c r="N78" s="4">
        <f t="shared" si="55"/>
        <v>64.486557171659015</v>
      </c>
      <c r="O78" s="4">
        <f t="shared" si="54"/>
        <v>66.364025396189518</v>
      </c>
      <c r="P78" s="4">
        <f t="shared" si="53"/>
        <v>69.520727355517437</v>
      </c>
      <c r="Q78" s="4">
        <f t="shared" si="52"/>
        <v>71.171222021769239</v>
      </c>
      <c r="R78" s="4">
        <f t="shared" si="51"/>
        <v>73.934992123981687</v>
      </c>
      <c r="S78" s="4">
        <f t="shared" si="50"/>
        <v>75.342407098027493</v>
      </c>
      <c r="T78" s="4">
        <f t="shared" si="49"/>
        <v>76.48875421766094</v>
      </c>
      <c r="U78" s="4">
        <f t="shared" si="48"/>
        <v>77.852537405444011</v>
      </c>
      <c r="V78" s="4">
        <f t="shared" si="47"/>
        <v>79.733886580903132</v>
      </c>
      <c r="W78" s="4">
        <f t="shared" si="46"/>
        <v>83.125410260947802</v>
      </c>
      <c r="X78" s="4">
        <f t="shared" si="45"/>
        <v>84.243395297144986</v>
      </c>
      <c r="Y78" s="4">
        <f t="shared" si="44"/>
        <v>85.680456837545108</v>
      </c>
      <c r="Z78" s="4">
        <f t="shared" si="43"/>
        <v>85.680456837545108</v>
      </c>
      <c r="AA78" s="4">
        <f t="shared" si="42"/>
        <v>86.4097583677693</v>
      </c>
      <c r="AB78" s="4">
        <f t="shared" si="41"/>
        <v>87.059626817118897</v>
      </c>
      <c r="AC78" s="4">
        <f t="shared" si="40"/>
        <v>87.059626817118897</v>
      </c>
      <c r="AD78" s="4">
        <f t="shared" si="39"/>
        <v>89.58309426109335</v>
      </c>
      <c r="AE78" s="4">
        <f t="shared" si="38"/>
        <v>89.58309426109335</v>
      </c>
      <c r="AF78" s="4">
        <f t="shared" si="37"/>
        <v>89.58309426109335</v>
      </c>
      <c r="AG78" s="4">
        <f t="shared" si="36"/>
        <v>90.291625081365368</v>
      </c>
      <c r="AH78" s="4">
        <f t="shared" si="35"/>
        <v>90.291625081365368</v>
      </c>
      <c r="AI78" s="4">
        <f t="shared" si="34"/>
        <v>93.545377336549706</v>
      </c>
      <c r="AJ78" s="4">
        <f t="shared" si="33"/>
        <v>93.545377336549706</v>
      </c>
      <c r="AK78" s="4">
        <f t="shared" si="32"/>
        <v>101.02900752347369</v>
      </c>
      <c r="AL78" s="34">
        <f t="shared" si="31"/>
        <v>101.02900752347369</v>
      </c>
      <c r="AM78" s="17">
        <f>AL78-E78</f>
        <v>58.029007523473695</v>
      </c>
    </row>
    <row r="79" spans="1:39" x14ac:dyDescent="0.2">
      <c r="A79" s="21" t="s">
        <v>19</v>
      </c>
      <c r="B79" s="3">
        <v>6</v>
      </c>
      <c r="C79" s="3">
        <v>14</v>
      </c>
      <c r="D79" s="3">
        <v>18</v>
      </c>
      <c r="E79" s="4">
        <f>D79*$E$82</f>
        <v>20.619538939380284</v>
      </c>
      <c r="F79" s="4">
        <f>E79*$F$82</f>
        <v>22.285155107195983</v>
      </c>
      <c r="G79" s="4">
        <f>F79*$G$82</f>
        <v>23.815070206049857</v>
      </c>
      <c r="H79" s="4">
        <f t="shared" si="60"/>
        <v>25.521081685979812</v>
      </c>
      <c r="I79" s="4">
        <f t="shared" si="61"/>
        <v>26.638006756948005</v>
      </c>
      <c r="J79" s="4">
        <f t="shared" si="59"/>
        <v>27.886796162909445</v>
      </c>
      <c r="K79" s="4">
        <f t="shared" si="58"/>
        <v>28.276376258175627</v>
      </c>
      <c r="L79" s="4">
        <f t="shared" si="57"/>
        <v>28.449468941581788</v>
      </c>
      <c r="M79" s="4">
        <f t="shared" si="56"/>
        <v>29.887657438981027</v>
      </c>
      <c r="N79" s="4">
        <f t="shared" si="55"/>
        <v>30.922862248083629</v>
      </c>
      <c r="O79" s="4">
        <f t="shared" si="54"/>
        <v>31.823153623970974</v>
      </c>
      <c r="P79" s="4">
        <f t="shared" si="53"/>
        <v>33.336868483747253</v>
      </c>
      <c r="Q79" s="4">
        <f t="shared" si="52"/>
        <v>34.128320554445359</v>
      </c>
      <c r="R79" s="4">
        <f t="shared" si="51"/>
        <v>35.453615094958487</v>
      </c>
      <c r="S79" s="4">
        <f t="shared" si="50"/>
        <v>36.128504580102778</v>
      </c>
      <c r="T79" s="4">
        <f t="shared" si="49"/>
        <v>36.678205721296457</v>
      </c>
      <c r="U79" s="4">
        <f t="shared" si="48"/>
        <v>37.332172710723555</v>
      </c>
      <c r="V79" s="4">
        <f t="shared" si="47"/>
        <v>38.234325096350311</v>
      </c>
      <c r="W79" s="4">
        <f t="shared" si="46"/>
        <v>39.860642644827323</v>
      </c>
      <c r="X79" s="4">
        <f t="shared" si="45"/>
        <v>40.396743481746213</v>
      </c>
      <c r="Y79" s="4">
        <f t="shared" si="44"/>
        <v>41.085849211759381</v>
      </c>
      <c r="Z79" s="4">
        <f t="shared" si="43"/>
        <v>41.085849211759381</v>
      </c>
      <c r="AA79" s="4">
        <f t="shared" si="42"/>
        <v>41.43556691643397</v>
      </c>
      <c r="AB79" s="4">
        <f t="shared" si="41"/>
        <v>41.747194539616267</v>
      </c>
      <c r="AC79" s="4">
        <f t="shared" si="40"/>
        <v>41.747194539616267</v>
      </c>
      <c r="AD79" s="4">
        <f t="shared" si="39"/>
        <v>42.957258149460209</v>
      </c>
      <c r="AE79" s="4">
        <f t="shared" si="38"/>
        <v>42.957258149460209</v>
      </c>
      <c r="AF79" s="4">
        <f t="shared" si="37"/>
        <v>42.957258149460209</v>
      </c>
      <c r="AG79" s="4">
        <f t="shared" si="36"/>
        <v>43.297015796863697</v>
      </c>
      <c r="AH79" s="4">
        <f t="shared" si="35"/>
        <v>43.297015796863697</v>
      </c>
      <c r="AI79" s="4">
        <f t="shared" si="34"/>
        <v>44.857268618372302</v>
      </c>
      <c r="AJ79" s="4">
        <f t="shared" si="33"/>
        <v>44.857268618372302</v>
      </c>
      <c r="AK79" s="4">
        <f t="shared" si="32"/>
        <v>48.445850107842091</v>
      </c>
      <c r="AL79" s="34">
        <f t="shared" si="31"/>
        <v>48.445850107842091</v>
      </c>
      <c r="AM79" s="17">
        <f>AL79-D79</f>
        <v>30.445850107842091</v>
      </c>
    </row>
    <row r="80" spans="1:39" x14ac:dyDescent="0.2">
      <c r="A80" s="21" t="s">
        <v>18</v>
      </c>
      <c r="B80" s="3">
        <v>7</v>
      </c>
      <c r="C80" s="3">
        <v>5</v>
      </c>
      <c r="D80" s="4">
        <f>C80*$D$82</f>
        <v>6.2211776694373411</v>
      </c>
      <c r="E80" s="4">
        <f>D80*$E$82</f>
        <v>7.1265452890981296</v>
      </c>
      <c r="F80" s="4">
        <f>E80*$F$82</f>
        <v>7.7022171840463978</v>
      </c>
      <c r="G80" s="4">
        <f>F80*$G$82</f>
        <v>8.2309879423311063</v>
      </c>
      <c r="H80" s="4">
        <f t="shared" si="60"/>
        <v>8.8206213047057727</v>
      </c>
      <c r="I80" s="4">
        <f t="shared" si="61"/>
        <v>9.2066540441469975</v>
      </c>
      <c r="J80" s="4">
        <f t="shared" si="59"/>
        <v>9.6382618644912874</v>
      </c>
      <c r="K80" s="4">
        <f t="shared" si="58"/>
        <v>9.7729089194428003</v>
      </c>
      <c r="L80" s="4">
        <f t="shared" si="57"/>
        <v>9.8327333825955439</v>
      </c>
      <c r="M80" s="4">
        <f t="shared" si="56"/>
        <v>10.329801502843422</v>
      </c>
      <c r="N80" s="4">
        <f t="shared" si="55"/>
        <v>10.687590005159159</v>
      </c>
      <c r="O80" s="4">
        <f t="shared" si="54"/>
        <v>10.998749594251235</v>
      </c>
      <c r="P80" s="4">
        <f t="shared" si="53"/>
        <v>11.521921210003216</v>
      </c>
      <c r="Q80" s="4">
        <f t="shared" si="52"/>
        <v>11.79546365159527</v>
      </c>
      <c r="R80" s="4">
        <f t="shared" si="51"/>
        <v>12.253513251643465</v>
      </c>
      <c r="S80" s="4">
        <f t="shared" si="50"/>
        <v>12.48676921799445</v>
      </c>
      <c r="T80" s="4">
        <f t="shared" si="49"/>
        <v>12.676757466019914</v>
      </c>
      <c r="U80" s="4">
        <f t="shared" si="48"/>
        <v>12.902782178862861</v>
      </c>
      <c r="V80" s="4">
        <f t="shared" si="47"/>
        <v>13.214584971967904</v>
      </c>
      <c r="W80" s="4">
        <f t="shared" si="46"/>
        <v>13.776674439523418</v>
      </c>
      <c r="X80" s="4">
        <f t="shared" si="45"/>
        <v>13.961962137034888</v>
      </c>
      <c r="Y80" s="4">
        <f t="shared" si="44"/>
        <v>14.200131535892623</v>
      </c>
      <c r="Z80" s="4">
        <f t="shared" si="43"/>
        <v>14.200131535892623</v>
      </c>
      <c r="AA80" s="4">
        <f t="shared" si="42"/>
        <v>14.321001312277536</v>
      </c>
      <c r="AB80" s="4">
        <f t="shared" si="41"/>
        <v>14.42870635730651</v>
      </c>
      <c r="AC80" s="4">
        <f t="shared" si="40"/>
        <v>14.42870635730651</v>
      </c>
      <c r="AD80" s="4">
        <f t="shared" si="39"/>
        <v>14.84692972998206</v>
      </c>
      <c r="AE80" s="4">
        <f t="shared" si="38"/>
        <v>14.84692972998206</v>
      </c>
      <c r="AF80" s="4">
        <f t="shared" si="37"/>
        <v>14.84692972998206</v>
      </c>
      <c r="AG80" s="4">
        <f t="shared" si="36"/>
        <v>14.964357101595791</v>
      </c>
      <c r="AH80" s="4">
        <f t="shared" si="35"/>
        <v>14.964357101595791</v>
      </c>
      <c r="AI80" s="4">
        <f t="shared" si="34"/>
        <v>15.503613213365011</v>
      </c>
      <c r="AJ80" s="4">
        <f t="shared" si="33"/>
        <v>15.503613213365011</v>
      </c>
      <c r="AK80" s="4">
        <f t="shared" si="32"/>
        <v>16.743902270434212</v>
      </c>
      <c r="AL80" s="34">
        <f t="shared" si="31"/>
        <v>16.743902270434212</v>
      </c>
      <c r="AM80" s="17">
        <f>AL80-C80</f>
        <v>11.743902270434212</v>
      </c>
    </row>
    <row r="81" spans="1:39" x14ac:dyDescent="0.2">
      <c r="A81" s="21" t="s">
        <v>17</v>
      </c>
      <c r="B81" s="3">
        <v>8</v>
      </c>
      <c r="C81" s="4">
        <f>B81*C82</f>
        <v>15.713773481954945</v>
      </c>
      <c r="D81" s="4">
        <f>C81*$D$82</f>
        <v>19.551635337706951</v>
      </c>
      <c r="E81" s="4">
        <f>D81*$E$82</f>
        <v>22.396983676356225</v>
      </c>
      <c r="F81" s="4">
        <f>E81*$F$82</f>
        <v>24.206179227785196</v>
      </c>
      <c r="G81" s="4">
        <f>F81*$G$82</f>
        <v>25.867976011698683</v>
      </c>
      <c r="H81" s="4">
        <f t="shared" si="60"/>
        <v>27.721049030450477</v>
      </c>
      <c r="I81" s="4">
        <f t="shared" si="61"/>
        <v>28.934255235290063</v>
      </c>
      <c r="J81" s="4">
        <f t="shared" si="59"/>
        <v>30.29069273967616</v>
      </c>
      <c r="K81" s="4">
        <f t="shared" si="58"/>
        <v>30.713855403980244</v>
      </c>
      <c r="L81" s="4">
        <f t="shared" si="57"/>
        <v>30.901869016512599</v>
      </c>
      <c r="M81" s="4">
        <f t="shared" si="56"/>
        <v>32.464032185847856</v>
      </c>
      <c r="N81" s="4">
        <f t="shared" si="55"/>
        <v>33.588473681815337</v>
      </c>
      <c r="O81" s="4">
        <f t="shared" si="54"/>
        <v>34.566371941761552</v>
      </c>
      <c r="P81" s="4">
        <f t="shared" si="53"/>
        <v>36.210571994184555</v>
      </c>
      <c r="Q81" s="4">
        <f t="shared" si="52"/>
        <v>37.070248787160246</v>
      </c>
      <c r="R81" s="4">
        <f t="shared" si="51"/>
        <v>38.509786318891727</v>
      </c>
      <c r="S81" s="4">
        <f t="shared" si="50"/>
        <v>39.242852602602504</v>
      </c>
      <c r="T81" s="4">
        <f t="shared" si="49"/>
        <v>39.839939061343628</v>
      </c>
      <c r="U81" s="4">
        <f t="shared" si="48"/>
        <v>40.550279289131225</v>
      </c>
      <c r="V81" s="4">
        <f t="shared" si="47"/>
        <v>41.530198981509926</v>
      </c>
      <c r="W81" s="4">
        <f t="shared" si="46"/>
        <v>43.296708295461926</v>
      </c>
      <c r="X81" s="4">
        <f t="shared" si="45"/>
        <v>43.879022076999568</v>
      </c>
      <c r="Y81" s="4">
        <f t="shared" si="44"/>
        <v>44.627530073796336</v>
      </c>
      <c r="Z81" s="4">
        <f t="shared" si="43"/>
        <v>44.627530073796336</v>
      </c>
      <c r="AA81" s="4">
        <f t="shared" si="42"/>
        <v>45.007394131181748</v>
      </c>
      <c r="AB81" s="4">
        <f t="shared" si="41"/>
        <v>45.345884667271562</v>
      </c>
      <c r="AC81" s="4">
        <f t="shared" si="40"/>
        <v>45.345884667271562</v>
      </c>
      <c r="AD81" s="4">
        <f t="shared" si="39"/>
        <v>46.660258135888128</v>
      </c>
      <c r="AE81" s="4">
        <f t="shared" si="38"/>
        <v>46.660258135888128</v>
      </c>
      <c r="AF81" s="4">
        <f t="shared" si="37"/>
        <v>46.660258135888128</v>
      </c>
      <c r="AG81" s="4">
        <f t="shared" si="36"/>
        <v>47.02930355951203</v>
      </c>
      <c r="AH81" s="4">
        <f t="shared" si="35"/>
        <v>47.02930355951203</v>
      </c>
      <c r="AI81" s="4">
        <f t="shared" si="34"/>
        <v>48.724053237332285</v>
      </c>
      <c r="AJ81" s="4">
        <f t="shared" si="33"/>
        <v>48.724053237332285</v>
      </c>
      <c r="AK81" s="4">
        <f t="shared" si="32"/>
        <v>52.62197749631887</v>
      </c>
      <c r="AL81" s="34">
        <f t="shared" si="31"/>
        <v>52.62197749631887</v>
      </c>
      <c r="AM81" s="17">
        <f>AL81-B81</f>
        <v>44.62197749631887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1.9642216852443681</v>
      </c>
      <c r="D82" s="23">
        <f>IF(SUM(D46:D79)/SUM(C46:C79)&lt;1,1,SUM(D46:D79)/SUM(C46:C79))</f>
        <v>1.2442355338874682</v>
      </c>
      <c r="E82" s="23">
        <f>IF(SUM(E46:E78)/SUM(D46:D78)&lt;1,1,SUM(E46:E78)/SUM(D46:D78))</f>
        <v>1.1455299410766824</v>
      </c>
      <c r="F82" s="23">
        <f>IF(SUM(F46:F77)/SUM(E46:E77)&lt;1,1,SUM(F46:F77)/SUM(E46:E77))</f>
        <v>1.0807785359659337</v>
      </c>
      <c r="G82" s="23">
        <f>IF(SUM(G46:G76)/SUM(F46:F76)&lt;1,1,SUM(G46:G76)/SUM(F46:F76))</f>
        <v>1.0686517590519196</v>
      </c>
      <c r="H82" s="23">
        <f>IF(SUM(H46:H75)/SUM(G46:G75)&lt;1,1,SUM(H46:H75)/SUM(G46:G75))</f>
        <v>1.071635794695099</v>
      </c>
      <c r="I82" s="23">
        <f>IF(SUM(I46:I74)/SUM(H46:H74)&lt;1,1,SUM(I46:I74)/SUM(H46:H74))</f>
        <v>1.0437648013791587</v>
      </c>
      <c r="J82" s="23">
        <f>IF(SUM(J46:J73)/SUM(I46:I73)&lt;1,1,SUM(J46:J73)/SUM(I46:I73))</f>
        <v>1.0468799868306857</v>
      </c>
      <c r="K82" s="23">
        <f>IF(SUM(K46:K72)/SUM(J46:J72)&lt;1,1,SUM(K46:K72)/SUM(J46:J72))</f>
        <v>1.0139700556847882</v>
      </c>
      <c r="L82" s="23">
        <f>IF(SUM(L46:L71)/SUM(K46:K71)&lt;1,1,SUM(L46:L71)/SUM(K46:K71))</f>
        <v>1.0061214591935597</v>
      </c>
      <c r="M82" s="23">
        <f>IF(SUM(M46:M70)/SUM(L46:L70)&lt;1,1,SUM(M46:M70)/SUM(L46:L70))</f>
        <v>1.0505523846632223</v>
      </c>
      <c r="N82" s="23">
        <f>IF(SUM(N46:N69)/SUM(M46:M69)&lt;1,1,SUM(N46:N69)/SUM(M46:M69))</f>
        <v>1.0346365321944715</v>
      </c>
      <c r="O82" s="23">
        <f>IF(SUM(O46:O68)/SUM(N46:N68)&lt;1,1,SUM(O46:O68)/SUM(N46:N68))</f>
        <v>1.029114102331945</v>
      </c>
      <c r="P82" s="23">
        <f>IF(SUM(P46:P67)/SUM(O46:O67)&lt;1,1,SUM(P46:P67)/SUM(O46:O67))</f>
        <v>1.047566463011889</v>
      </c>
      <c r="Q82" s="23">
        <f>IF(SUM(Q46:Q66)/SUM(P46:P66)&lt;1,1,SUM(Q46:Q66)/SUM(P46:P66))</f>
        <v>1.0237410442760682</v>
      </c>
      <c r="R82" s="23">
        <f>IF(SUM(R46:R65)/SUM(Q46:Q65)&lt;1,1,SUM(R46:R65)/SUM(Q46:Q65))</f>
        <v>1.0388326914123673</v>
      </c>
      <c r="S82" s="23">
        <f>IF(SUM(S46:S64)/SUM(R46:R64)&lt;1,1,SUM(S46:S64)/SUM(R46:R64))</f>
        <v>1.0190358439706833</v>
      </c>
      <c r="T82" s="23">
        <f>IF(SUM(T46:T63)/SUM(S46:S63)&lt;1,1,SUM(T46:T63)/SUM(S46:S63))</f>
        <v>1.0152151645240368</v>
      </c>
      <c r="U82" s="23">
        <f>IF(SUM(U46:U62)/SUM(T46:T62)&lt;1,1,SUM(U46:U62)/SUM(T46:T62))</f>
        <v>1.0178298522669387</v>
      </c>
      <c r="V82" s="23">
        <f>IF(SUM(V46:V61)/SUM(U46:U61)&lt;1,1,SUM(V46:V61)/SUM(U46:U61))</f>
        <v>1.0241655473046607</v>
      </c>
      <c r="W82" s="23">
        <f>IF(SUM(W46:W60)/SUM(V46:V60)&lt;1,1,SUM(W46:W60)/SUM(V46:V60))</f>
        <v>1.0425355369652451</v>
      </c>
      <c r="X82" s="23">
        <f>IF(SUM(X46:X59)/SUM(W46:W59)&lt;1,1,SUM(X46:X59)/SUM(W46:W59))</f>
        <v>1.0134493776654767</v>
      </c>
      <c r="Y82" s="23">
        <f>IF(SUM(Y46:Y58)/SUM(X46:X58)&lt;1,1,SUM(Y46:Y58)/SUM(X46:X58))</f>
        <v>1.0170584475534408</v>
      </c>
      <c r="Z82" s="23">
        <f>IF(SUM(Z46:Z57)/SUM(Y46:Y57)&lt;1,1,SUM(Z46:Z57)/SUM(Y46:Y57))</f>
        <v>1</v>
      </c>
      <c r="AA82" s="23">
        <f>IF(SUM(AA46:AA56)/SUM(Z46:Z56)&lt;1,1,SUM(AA46:AA56)/SUM(Z46:Z56))</f>
        <v>1.0085118772371509</v>
      </c>
      <c r="AB82" s="23">
        <f>IF(SUM(AB46:AB55)/SUM(AA46:AA55)&lt;1,1,SUM(AB46:AB55)/SUM(AA46:AA55))</f>
        <v>1.0075207761440981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1.0289855072463767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1.0079092023569423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1.0360360360360361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1.08</v>
      </c>
      <c r="AL82" s="17">
        <f>SUM(AL46:AL81)</f>
        <v>2434.3058808246515</v>
      </c>
      <c r="AM82" s="17">
        <f>SUM(AM46:AM81)</f>
        <v>717.77588082465149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2924.8676779794114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3" priority="4" operator="lessThan">
      <formula>0</formula>
    </cfRule>
  </conditionalFormatting>
  <conditionalFormatting sqref="AM47:AM81">
    <cfRule type="cellIs" dxfId="2" priority="3" operator="lessThan">
      <formula>0</formula>
    </cfRule>
  </conditionalFormatting>
  <conditionalFormatting sqref="AM6">
    <cfRule type="cellIs" dxfId="1" priority="2" operator="lessThan">
      <formula>0</formula>
    </cfRule>
  </conditionalFormatting>
  <conditionalFormatting sqref="AM7:AM41">
    <cfRule type="cellIs" dxfId="0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topLeftCell="S49" zoomScaleNormal="100" zoomScaleSheetLayoutView="40" workbookViewId="0">
      <selection activeCell="AO84" sqref="AO84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48" t="str">
        <f>'Описание на групите'!B7</f>
        <v>Леки автомобили и товарни автомобили с допустима максимална маса до 5 тона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2" t="s">
        <v>42</v>
      </c>
      <c r="AM4" s="54" t="s">
        <v>40</v>
      </c>
      <c r="AN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3"/>
      <c r="AM5" s="55"/>
      <c r="AN5" s="57">
        <v>0</v>
      </c>
      <c r="AO5" s="58">
        <v>0</v>
      </c>
    </row>
    <row r="6" spans="1:41" s="19" customFormat="1" x14ac:dyDescent="0.2">
      <c r="A6" s="1" t="s">
        <v>37</v>
      </c>
      <c r="B6" s="3">
        <v>3704526.4357568324</v>
      </c>
      <c r="C6" s="3">
        <v>8027133.3595199063</v>
      </c>
      <c r="D6" s="3">
        <v>14002208.673836829</v>
      </c>
      <c r="E6" s="3">
        <v>16660963.84844885</v>
      </c>
      <c r="F6" s="3">
        <v>18472042.551317025</v>
      </c>
      <c r="G6" s="3">
        <v>19842019.916331638</v>
      </c>
      <c r="H6" s="3">
        <v>20932980.330087993</v>
      </c>
      <c r="I6" s="3">
        <v>21962406.488966513</v>
      </c>
      <c r="J6" s="3">
        <v>22372979.426680304</v>
      </c>
      <c r="K6" s="3">
        <v>22691907.895549506</v>
      </c>
      <c r="L6" s="3">
        <v>22955579.99434045</v>
      </c>
      <c r="M6" s="3">
        <v>23334049.244051442</v>
      </c>
      <c r="N6" s="3">
        <v>23564570.491391201</v>
      </c>
      <c r="O6" s="3">
        <v>23791236.393499292</v>
      </c>
      <c r="P6" s="3">
        <v>23895722.090613991</v>
      </c>
      <c r="Q6" s="3">
        <v>24142949.381381683</v>
      </c>
      <c r="R6" s="3">
        <v>24286669.279111091</v>
      </c>
      <c r="S6" s="3">
        <v>24433357.884065758</v>
      </c>
      <c r="T6" s="3">
        <v>24563772.534065761</v>
      </c>
      <c r="U6" s="3">
        <v>24778070.234065764</v>
      </c>
      <c r="V6" s="3">
        <v>24921541.454065766</v>
      </c>
      <c r="W6" s="3">
        <v>25021371.584065761</v>
      </c>
      <c r="X6" s="3">
        <v>25116621.954065762</v>
      </c>
      <c r="Y6" s="3">
        <v>25222338.075565763</v>
      </c>
      <c r="Z6" s="3">
        <v>25299558.049187861</v>
      </c>
      <c r="AA6" s="3">
        <v>25365854.599187866</v>
      </c>
      <c r="AB6" s="3">
        <v>25428661.499187864</v>
      </c>
      <c r="AC6" s="3">
        <v>25443235.739187866</v>
      </c>
      <c r="AD6" s="3">
        <v>25457365.559187859</v>
      </c>
      <c r="AE6" s="3">
        <v>25477949.85918786</v>
      </c>
      <c r="AF6" s="3">
        <v>25505626.639187858</v>
      </c>
      <c r="AG6" s="3">
        <v>25465663.109187856</v>
      </c>
      <c r="AH6" s="3">
        <v>25495635.869187862</v>
      </c>
      <c r="AI6" s="3">
        <v>25520358.03918786</v>
      </c>
      <c r="AJ6" s="3">
        <v>25523967.03918786</v>
      </c>
      <c r="AK6" s="3">
        <v>25550513.12918786</v>
      </c>
      <c r="AL6" s="16">
        <f>AK6</f>
        <v>25550513.12918786</v>
      </c>
      <c r="AM6" s="17">
        <f>AL6-AK6</f>
        <v>0</v>
      </c>
      <c r="AN6" s="17">
        <f>'Предявени (1)'!AK6-AK6</f>
        <v>458935.72500000149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4103027.8548490312</v>
      </c>
      <c r="C7" s="3">
        <v>10070910.253188748</v>
      </c>
      <c r="D7" s="3">
        <v>15473653.195387606</v>
      </c>
      <c r="E7" s="3">
        <v>18048792.50299079</v>
      </c>
      <c r="F7" s="3">
        <v>19868781.868142191</v>
      </c>
      <c r="G7" s="3">
        <v>20929650.688407566</v>
      </c>
      <c r="H7" s="3">
        <v>21934411.315081369</v>
      </c>
      <c r="I7" s="3">
        <v>22461343.486563224</v>
      </c>
      <c r="J7" s="3">
        <v>22857495.621822964</v>
      </c>
      <c r="K7" s="3">
        <v>23213181.887746312</v>
      </c>
      <c r="L7" s="3">
        <v>23570389.125774391</v>
      </c>
      <c r="M7" s="3">
        <v>23769591.699058827</v>
      </c>
      <c r="N7" s="3">
        <v>24263747.383294452</v>
      </c>
      <c r="O7" s="3">
        <v>24583237.05105523</v>
      </c>
      <c r="P7" s="3">
        <v>24728365.726100732</v>
      </c>
      <c r="Q7" s="3">
        <v>24806841.732856251</v>
      </c>
      <c r="R7" s="3">
        <v>24888140.963749245</v>
      </c>
      <c r="S7" s="3">
        <v>25081278.422749244</v>
      </c>
      <c r="T7" s="3">
        <v>25456511.041130945</v>
      </c>
      <c r="U7" s="3">
        <v>25544338.50113095</v>
      </c>
      <c r="V7" s="3">
        <v>25722457.271130946</v>
      </c>
      <c r="W7" s="3">
        <v>25799023.811130948</v>
      </c>
      <c r="X7" s="3">
        <v>25871935.817043852</v>
      </c>
      <c r="Y7" s="3">
        <v>26034461.756191347</v>
      </c>
      <c r="Z7" s="3">
        <v>26174915.736191347</v>
      </c>
      <c r="AA7" s="3">
        <v>26215393.446191344</v>
      </c>
      <c r="AB7" s="3">
        <v>26270811.276191343</v>
      </c>
      <c r="AC7" s="3">
        <v>26320865.616191346</v>
      </c>
      <c r="AD7" s="3">
        <v>26345286.936191339</v>
      </c>
      <c r="AE7" s="3">
        <v>26445171.736191344</v>
      </c>
      <c r="AF7" s="3">
        <v>26451841.416191343</v>
      </c>
      <c r="AG7" s="3">
        <v>26499307.086191341</v>
      </c>
      <c r="AH7" s="3">
        <v>26523138.446191348</v>
      </c>
      <c r="AI7" s="3">
        <v>26527751.406191342</v>
      </c>
      <c r="AJ7" s="3">
        <v>26580266.606191345</v>
      </c>
      <c r="AK7" s="4">
        <f>AJ7*$AK$42</f>
        <v>26607911.29592428</v>
      </c>
      <c r="AL7" s="16">
        <f t="shared" ref="AL7:AL41" si="0">AK7</f>
        <v>26607911.29592428</v>
      </c>
      <c r="AM7" s="20">
        <f>AL7-AJ7</f>
        <v>27644.68973293528</v>
      </c>
      <c r="AN7" s="17">
        <f>'Предявени (1)'!AJ7-AJ7</f>
        <v>485726.19999999925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3356021.3002050971</v>
      </c>
      <c r="C8" s="3">
        <v>7565274.9058536226</v>
      </c>
      <c r="D8" s="3">
        <v>10623052.965840977</v>
      </c>
      <c r="E8" s="3">
        <v>13125682.887670647</v>
      </c>
      <c r="F8" s="3">
        <v>16950165.790376607</v>
      </c>
      <c r="G8" s="3">
        <v>18776581.921612084</v>
      </c>
      <c r="H8" s="3">
        <v>19293513.447916381</v>
      </c>
      <c r="I8" s="3">
        <v>19805947.511687119</v>
      </c>
      <c r="J8" s="3">
        <v>20156306.455559678</v>
      </c>
      <c r="K8" s="3">
        <v>20503344.717009377</v>
      </c>
      <c r="L8" s="3">
        <v>21071647.364525408</v>
      </c>
      <c r="M8" s="3">
        <v>21368902.485096537</v>
      </c>
      <c r="N8" s="3">
        <v>21706041.537795126</v>
      </c>
      <c r="O8" s="3">
        <v>21823293.327232264</v>
      </c>
      <c r="P8" s="3">
        <v>21915709.021691814</v>
      </c>
      <c r="Q8" s="3">
        <v>22115073.28322795</v>
      </c>
      <c r="R8" s="3">
        <v>22229701.760744952</v>
      </c>
      <c r="S8" s="3">
        <v>22388888.910744954</v>
      </c>
      <c r="T8" s="3">
        <v>22609142.500744954</v>
      </c>
      <c r="U8" s="3">
        <v>22691344.310744952</v>
      </c>
      <c r="V8" s="3">
        <v>22827631.220744953</v>
      </c>
      <c r="W8" s="3">
        <v>22893235.930295251</v>
      </c>
      <c r="X8" s="3">
        <v>23032639.091467757</v>
      </c>
      <c r="Y8" s="3">
        <v>23307258.681467757</v>
      </c>
      <c r="Z8" s="3">
        <v>23589122.111089349</v>
      </c>
      <c r="AA8" s="3">
        <v>23710106.611089349</v>
      </c>
      <c r="AB8" s="3">
        <v>23765533.791089356</v>
      </c>
      <c r="AC8" s="3">
        <v>23817473.151089355</v>
      </c>
      <c r="AD8" s="3">
        <v>23838451.761089355</v>
      </c>
      <c r="AE8" s="3">
        <v>23845704.261089355</v>
      </c>
      <c r="AF8" s="3">
        <v>23924082.254141152</v>
      </c>
      <c r="AG8" s="3">
        <v>23937634.614141151</v>
      </c>
      <c r="AH8" s="3">
        <v>23951213.65414115</v>
      </c>
      <c r="AI8" s="3">
        <v>23965988.734141149</v>
      </c>
      <c r="AJ8" s="4">
        <f>AI8*$AJ$42</f>
        <v>23991831.592973981</v>
      </c>
      <c r="AK8" s="4">
        <f t="shared" ref="AK8:AK41" si="2">AJ8*$AK$42</f>
        <v>24016784.192221351</v>
      </c>
      <c r="AL8" s="16">
        <f t="shared" si="0"/>
        <v>24016784.192221351</v>
      </c>
      <c r="AM8" s="20">
        <f>AL8-AI8</f>
        <v>50795.458080202341</v>
      </c>
      <c r="AN8" s="17">
        <f>'Предявени (1)'!AI8-AI8</f>
        <v>753039.41353749856</v>
      </c>
      <c r="AO8" s="18">
        <f t="shared" si="1"/>
        <v>0</v>
      </c>
    </row>
    <row r="9" spans="1:41" s="19" customFormat="1" x14ac:dyDescent="0.2">
      <c r="A9" s="1" t="s">
        <v>34</v>
      </c>
      <c r="B9" s="3">
        <v>3165452.3002863228</v>
      </c>
      <c r="C9" s="3">
        <v>7063940.1830683267</v>
      </c>
      <c r="D9" s="3">
        <v>11033039.244698212</v>
      </c>
      <c r="E9" s="3">
        <v>14370232.783653736</v>
      </c>
      <c r="F9" s="3">
        <v>16918452.860640921</v>
      </c>
      <c r="G9" s="3">
        <v>18631567.569419403</v>
      </c>
      <c r="H9" s="3">
        <v>19187846.025385682</v>
      </c>
      <c r="I9" s="3">
        <v>19632452.353621624</v>
      </c>
      <c r="J9" s="3">
        <v>20354480.521191724</v>
      </c>
      <c r="K9" s="3">
        <v>20659789.193386964</v>
      </c>
      <c r="L9" s="3">
        <v>20965022.46288212</v>
      </c>
      <c r="M9" s="3">
        <v>21809322.658981871</v>
      </c>
      <c r="N9" s="3">
        <v>21988360.164650936</v>
      </c>
      <c r="O9" s="3">
        <v>22128791.433418505</v>
      </c>
      <c r="P9" s="3">
        <v>22335433.482408766</v>
      </c>
      <c r="Q9" s="3">
        <v>22557064.116908766</v>
      </c>
      <c r="R9" s="3">
        <v>22744536.334043868</v>
      </c>
      <c r="S9" s="3">
        <v>23037052.264043868</v>
      </c>
      <c r="T9" s="3">
        <v>24566188.654043864</v>
      </c>
      <c r="U9" s="3">
        <v>24757734.214043867</v>
      </c>
      <c r="V9" s="3">
        <v>24835069.124043863</v>
      </c>
      <c r="W9" s="3">
        <v>25007783.532575164</v>
      </c>
      <c r="X9" s="3">
        <v>25228960.092575166</v>
      </c>
      <c r="Y9" s="3">
        <v>25314631.032575168</v>
      </c>
      <c r="Z9" s="3">
        <v>25365111.582575168</v>
      </c>
      <c r="AA9" s="3">
        <v>25410453.28257516</v>
      </c>
      <c r="AB9" s="3">
        <v>25510615.382575162</v>
      </c>
      <c r="AC9" s="3">
        <v>25556296.622575164</v>
      </c>
      <c r="AD9" s="3">
        <v>25635170.702575166</v>
      </c>
      <c r="AE9" s="3">
        <v>25675200.362575166</v>
      </c>
      <c r="AF9" s="3">
        <v>25749850.422575168</v>
      </c>
      <c r="AG9" s="3">
        <v>25773475.862575166</v>
      </c>
      <c r="AH9" s="3">
        <v>25789263.212575171</v>
      </c>
      <c r="AI9" s="4">
        <f>AH9*$AI$42</f>
        <v>25804237.149605516</v>
      </c>
      <c r="AJ9" s="4">
        <f t="shared" ref="AJ9:AJ41" si="3">AI9*$AJ$42</f>
        <v>25832062.217260506</v>
      </c>
      <c r="AK9" s="4">
        <f t="shared" si="2"/>
        <v>25858928.740299508</v>
      </c>
      <c r="AL9" s="16">
        <f t="shared" si="0"/>
        <v>25858928.740299508</v>
      </c>
      <c r="AM9" s="20">
        <f>AL9-AH9</f>
        <v>69665.527724336833</v>
      </c>
      <c r="AN9" s="17">
        <f>'Предявени (1)'!AH9-AH9</f>
        <v>554373.229999993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2973072.9594927561</v>
      </c>
      <c r="C10" s="3">
        <v>7974676.4753441745</v>
      </c>
      <c r="D10" s="3">
        <v>12789643.000253946</v>
      </c>
      <c r="E10" s="3">
        <v>16247428.34415732</v>
      </c>
      <c r="F10" s="3">
        <v>18798969.426433835</v>
      </c>
      <c r="G10" s="3">
        <v>19681880.61410762</v>
      </c>
      <c r="H10" s="3">
        <v>20215008.348549794</v>
      </c>
      <c r="I10" s="3">
        <v>20603519.808524713</v>
      </c>
      <c r="J10" s="3">
        <v>21403955.357888341</v>
      </c>
      <c r="K10" s="3">
        <v>21836458.365251131</v>
      </c>
      <c r="L10" s="3">
        <v>22664750.246763501</v>
      </c>
      <c r="M10" s="3">
        <v>22993937.413825549</v>
      </c>
      <c r="N10" s="3">
        <v>23173083.696216237</v>
      </c>
      <c r="O10" s="3">
        <v>23390558.608118191</v>
      </c>
      <c r="P10" s="3">
        <v>23555906.108118195</v>
      </c>
      <c r="Q10" s="3">
        <v>23712144.838118192</v>
      </c>
      <c r="R10" s="3">
        <v>23909049.781058494</v>
      </c>
      <c r="S10" s="3">
        <v>24160088.021058492</v>
      </c>
      <c r="T10" s="3">
        <v>24366490.751058493</v>
      </c>
      <c r="U10" s="3">
        <v>24473214.479018494</v>
      </c>
      <c r="V10" s="3">
        <v>24608052.073758096</v>
      </c>
      <c r="W10" s="3">
        <v>24822757.809758089</v>
      </c>
      <c r="X10" s="3">
        <v>25024503.800930589</v>
      </c>
      <c r="Y10" s="3">
        <v>25054525.440930594</v>
      </c>
      <c r="Z10" s="3">
        <v>25169042.770930596</v>
      </c>
      <c r="AA10" s="3">
        <v>25277597.800930593</v>
      </c>
      <c r="AB10" s="3">
        <v>25341577.860930592</v>
      </c>
      <c r="AC10" s="3">
        <v>25351756.550930593</v>
      </c>
      <c r="AD10" s="3">
        <v>25447458.940930594</v>
      </c>
      <c r="AE10" s="3">
        <v>25508283.930930596</v>
      </c>
      <c r="AF10" s="3">
        <v>25574689.490930595</v>
      </c>
      <c r="AG10" s="3">
        <v>25604216.070930593</v>
      </c>
      <c r="AH10" s="4">
        <f>AG10*$AH$42</f>
        <v>25625160.187724765</v>
      </c>
      <c r="AI10" s="4">
        <f t="shared" ref="AI10:AI41" si="4">AH10*$AI$42</f>
        <v>25640038.842143103</v>
      </c>
      <c r="AJ10" s="4">
        <f t="shared" si="3"/>
        <v>25667686.85248043</v>
      </c>
      <c r="AK10" s="4">
        <f t="shared" si="2"/>
        <v>25694382.417642053</v>
      </c>
      <c r="AL10" s="16">
        <f t="shared" si="0"/>
        <v>25694382.417642053</v>
      </c>
      <c r="AM10" s="20">
        <f>AL10-AG10</f>
        <v>90166.346711460501</v>
      </c>
      <c r="AN10" s="17">
        <f>'Предявени (1)'!AG10-AG10</f>
        <v>1074758.9886805043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3331478.5033273757</v>
      </c>
      <c r="C11" s="3">
        <v>9827417.3150993641</v>
      </c>
      <c r="D11" s="3">
        <v>13700339.976773145</v>
      </c>
      <c r="E11" s="3">
        <v>16787846.678855672</v>
      </c>
      <c r="F11" s="3">
        <v>19195059.289202146</v>
      </c>
      <c r="G11" s="3">
        <v>20007080.994398136</v>
      </c>
      <c r="H11" s="3">
        <v>20754016.680661809</v>
      </c>
      <c r="I11" s="3">
        <v>21179799.507476445</v>
      </c>
      <c r="J11" s="3">
        <v>21845003.671655573</v>
      </c>
      <c r="K11" s="3">
        <v>23371547.004233275</v>
      </c>
      <c r="L11" s="3">
        <v>23628429.190095954</v>
      </c>
      <c r="M11" s="3">
        <v>23922812.197921727</v>
      </c>
      <c r="N11" s="3">
        <v>24057797.499004509</v>
      </c>
      <c r="O11" s="3">
        <v>24247234.265345205</v>
      </c>
      <c r="P11" s="3">
        <v>24457277.714785211</v>
      </c>
      <c r="Q11" s="3">
        <v>24798239.858405303</v>
      </c>
      <c r="R11" s="3">
        <v>24922017.898105305</v>
      </c>
      <c r="S11" s="3">
        <v>25194277.468105305</v>
      </c>
      <c r="T11" s="3">
        <v>25562631.879456308</v>
      </c>
      <c r="U11" s="3">
        <v>25921976.869043503</v>
      </c>
      <c r="V11" s="3">
        <v>26055126.402122907</v>
      </c>
      <c r="W11" s="3">
        <v>26304820.942122906</v>
      </c>
      <c r="X11" s="3">
        <v>26391368.552122906</v>
      </c>
      <c r="Y11" s="3">
        <v>26469833.412122905</v>
      </c>
      <c r="Z11" s="3">
        <v>26492768.392122906</v>
      </c>
      <c r="AA11" s="3">
        <v>26534718.932122905</v>
      </c>
      <c r="AB11" s="3">
        <v>26995936.472122904</v>
      </c>
      <c r="AC11" s="3">
        <v>27039576.322122905</v>
      </c>
      <c r="AD11" s="3">
        <v>27110218.782122903</v>
      </c>
      <c r="AE11" s="3">
        <v>27164702.822122905</v>
      </c>
      <c r="AF11" s="3">
        <v>27171013.592122909</v>
      </c>
      <c r="AG11" s="4">
        <f>AF11*$AG$42</f>
        <v>27186863.983877022</v>
      </c>
      <c r="AH11" s="4">
        <f t="shared" ref="AH11:AH41" si="5">AG11*$AH$42</f>
        <v>27209102.698507778</v>
      </c>
      <c r="AI11" s="4">
        <f t="shared" si="4"/>
        <v>27224901.032376461</v>
      </c>
      <c r="AJ11" s="4">
        <f t="shared" si="3"/>
        <v>27254258.021646645</v>
      </c>
      <c r="AK11" s="4">
        <f t="shared" si="2"/>
        <v>27282603.693195865</v>
      </c>
      <c r="AL11" s="16">
        <f t="shared" si="0"/>
        <v>27282603.693195865</v>
      </c>
      <c r="AM11" s="20">
        <f>AL11-AF11</f>
        <v>111590.10107295588</v>
      </c>
      <c r="AN11" s="17">
        <f>'Предявени (1)'!AF11-AF11</f>
        <v>1102431.7349999957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3070546.1835796265</v>
      </c>
      <c r="C12" s="3">
        <v>7656446.6827329043</v>
      </c>
      <c r="D12" s="3">
        <v>10146349.598176181</v>
      </c>
      <c r="E12" s="3">
        <v>12236368.919007745</v>
      </c>
      <c r="F12" s="3">
        <v>15105477.118748359</v>
      </c>
      <c r="G12" s="3">
        <v>16897246.683267739</v>
      </c>
      <c r="H12" s="3">
        <v>18530139.186489105</v>
      </c>
      <c r="I12" s="3">
        <v>18884192.773038909</v>
      </c>
      <c r="J12" s="3">
        <v>20003197.847892463</v>
      </c>
      <c r="K12" s="3">
        <v>20268442.050014015</v>
      </c>
      <c r="L12" s="3">
        <v>20519716.263029382</v>
      </c>
      <c r="M12" s="3">
        <v>20631281.464325577</v>
      </c>
      <c r="N12" s="3">
        <v>20825772.799200084</v>
      </c>
      <c r="O12" s="3">
        <v>21023673.707344078</v>
      </c>
      <c r="P12" s="3">
        <v>21276404.879437078</v>
      </c>
      <c r="Q12" s="3">
        <v>21383592.319437079</v>
      </c>
      <c r="R12" s="3">
        <v>21517931.445537079</v>
      </c>
      <c r="S12" s="3">
        <v>21652313.446650781</v>
      </c>
      <c r="T12" s="3">
        <v>21928422.008317284</v>
      </c>
      <c r="U12" s="3">
        <v>22014509.05606088</v>
      </c>
      <c r="V12" s="3">
        <v>22076281.577494882</v>
      </c>
      <c r="W12" s="3">
        <v>22155640.897494882</v>
      </c>
      <c r="X12" s="3">
        <v>22232150.467494883</v>
      </c>
      <c r="Y12" s="3">
        <v>22275054.527494881</v>
      </c>
      <c r="Z12" s="3">
        <v>22295573.797494881</v>
      </c>
      <c r="AA12" s="3">
        <v>22297626.217494879</v>
      </c>
      <c r="AB12" s="3">
        <v>22345065.847494882</v>
      </c>
      <c r="AC12" s="3">
        <v>22395172.227494884</v>
      </c>
      <c r="AD12" s="3">
        <v>22500265.092324782</v>
      </c>
      <c r="AE12" s="3">
        <v>22515633.692324784</v>
      </c>
      <c r="AF12" s="4">
        <f>AE12*$AF$42</f>
        <v>22553631.509930693</v>
      </c>
      <c r="AG12" s="4">
        <f t="shared" ref="AG12:AG41" si="6">AF12*$AG$42</f>
        <v>22566788.321092643</v>
      </c>
      <c r="AH12" s="4">
        <f t="shared" si="5"/>
        <v>22585247.837640896</v>
      </c>
      <c r="AI12" s="4">
        <f t="shared" si="4"/>
        <v>22598361.437519573</v>
      </c>
      <c r="AJ12" s="4">
        <f t="shared" si="3"/>
        <v>22622729.564825382</v>
      </c>
      <c r="AK12" s="4">
        <f t="shared" si="2"/>
        <v>22646258.235511702</v>
      </c>
      <c r="AL12" s="16">
        <f t="shared" si="0"/>
        <v>22646258.235511702</v>
      </c>
      <c r="AM12" s="20">
        <f>AL12-AE12</f>
        <v>130624.5431869179</v>
      </c>
      <c r="AN12" s="17">
        <f>'Предявени (1)'!AE12-AE12</f>
        <v>2519368.66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3259405.1801702725</v>
      </c>
      <c r="C13" s="3">
        <v>7456110.9270581231</v>
      </c>
      <c r="D13" s="3">
        <v>11341065.455706168</v>
      </c>
      <c r="E13" s="3">
        <v>15026187.826043764</v>
      </c>
      <c r="F13" s="3">
        <v>18372345.626527753</v>
      </c>
      <c r="G13" s="3">
        <v>19369276.951931365</v>
      </c>
      <c r="H13" s="3">
        <v>19878677.767518409</v>
      </c>
      <c r="I13" s="3">
        <v>20178672.376355533</v>
      </c>
      <c r="J13" s="3">
        <v>21411173.547324114</v>
      </c>
      <c r="K13" s="3">
        <v>21673486.207506582</v>
      </c>
      <c r="L13" s="3">
        <v>21851154.102819823</v>
      </c>
      <c r="M13" s="3">
        <v>22199394.885319822</v>
      </c>
      <c r="N13" s="3">
        <v>22579045.769319825</v>
      </c>
      <c r="O13" s="3">
        <v>22980769.211719826</v>
      </c>
      <c r="P13" s="3">
        <v>23093184.611719824</v>
      </c>
      <c r="Q13" s="3">
        <v>23243761.973451823</v>
      </c>
      <c r="R13" s="3">
        <v>23612606.403843824</v>
      </c>
      <c r="S13" s="3">
        <v>23832289.058884125</v>
      </c>
      <c r="T13" s="3">
        <v>24337699.058884121</v>
      </c>
      <c r="U13" s="3">
        <v>24583767.032777723</v>
      </c>
      <c r="V13" s="3">
        <v>24789371.682777721</v>
      </c>
      <c r="W13" s="3">
        <v>24876125.262777723</v>
      </c>
      <c r="X13" s="3">
        <v>24960455.272777721</v>
      </c>
      <c r="Y13" s="3">
        <v>25053035.451327417</v>
      </c>
      <c r="Z13" s="3">
        <v>25066334.351327423</v>
      </c>
      <c r="AA13" s="3">
        <v>25151331.321327422</v>
      </c>
      <c r="AB13" s="3">
        <v>25226474.911327422</v>
      </c>
      <c r="AC13" s="3">
        <v>25288514.711327422</v>
      </c>
      <c r="AD13" s="3">
        <v>26782154.331327427</v>
      </c>
      <c r="AE13" s="4">
        <f>AD13*$AE$42</f>
        <v>26827480.579912558</v>
      </c>
      <c r="AF13" s="4">
        <f t="shared" ref="AF13:AF41" si="7">AE13*$AF$42</f>
        <v>26872755.153474707</v>
      </c>
      <c r="AG13" s="4">
        <f t="shared" si="6"/>
        <v>26888431.554182056</v>
      </c>
      <c r="AH13" s="4">
        <f t="shared" si="5"/>
        <v>26910426.1526233</v>
      </c>
      <c r="AI13" s="4">
        <f t="shared" si="4"/>
        <v>26926051.066888884</v>
      </c>
      <c r="AJ13" s="4">
        <f t="shared" si="3"/>
        <v>26955085.802086599</v>
      </c>
      <c r="AK13" s="4">
        <f t="shared" si="2"/>
        <v>26983120.320880692</v>
      </c>
      <c r="AL13" s="16">
        <f t="shared" si="0"/>
        <v>26983120.320880692</v>
      </c>
      <c r="AM13" s="20">
        <f>AL13-AD13</f>
        <v>200965.98955326527</v>
      </c>
      <c r="AN13" s="17">
        <f>'Предявени (1)'!AD13-AD13</f>
        <v>1250139.368999999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3680761.271056917</v>
      </c>
      <c r="C14" s="3">
        <v>8579604.0519285835</v>
      </c>
      <c r="D14" s="3">
        <v>12623250.551991494</v>
      </c>
      <c r="E14" s="3">
        <v>16066823.330309467</v>
      </c>
      <c r="F14" s="3">
        <v>18856369.37610488</v>
      </c>
      <c r="G14" s="3">
        <v>20693212.5959493</v>
      </c>
      <c r="H14" s="3">
        <v>21457541.933058616</v>
      </c>
      <c r="I14" s="3">
        <v>23233611.965696983</v>
      </c>
      <c r="J14" s="3">
        <v>23539104.638937708</v>
      </c>
      <c r="K14" s="3">
        <v>23718922.420346085</v>
      </c>
      <c r="L14" s="3">
        <v>23970651.265046086</v>
      </c>
      <c r="M14" s="3">
        <v>24338479.422092088</v>
      </c>
      <c r="N14" s="3">
        <v>24735061.825682983</v>
      </c>
      <c r="O14" s="3">
        <v>25091025.278809983</v>
      </c>
      <c r="P14" s="3">
        <v>25778034.269079782</v>
      </c>
      <c r="Q14" s="3">
        <v>25999957.394442286</v>
      </c>
      <c r="R14" s="3">
        <v>26559046.949122883</v>
      </c>
      <c r="S14" s="3">
        <v>26916381.579122886</v>
      </c>
      <c r="T14" s="3">
        <v>27581301.519122884</v>
      </c>
      <c r="U14" s="3">
        <v>28259226.915202882</v>
      </c>
      <c r="V14" s="3">
        <v>28663808.345202886</v>
      </c>
      <c r="W14" s="3">
        <v>28785986.875202883</v>
      </c>
      <c r="X14" s="3">
        <v>28860073.755202882</v>
      </c>
      <c r="Y14" s="3">
        <v>28886968.115202881</v>
      </c>
      <c r="Z14" s="3">
        <v>29045971.665202886</v>
      </c>
      <c r="AA14" s="3">
        <v>29178790.26520288</v>
      </c>
      <c r="AB14" s="3">
        <v>29270567.225202885</v>
      </c>
      <c r="AC14" s="3">
        <v>29507784.425202888</v>
      </c>
      <c r="AD14" s="4">
        <f>AC14*$AD$42</f>
        <v>29786929.124166165</v>
      </c>
      <c r="AE14" s="4">
        <f t="shared" ref="AE14:AE41" si="8">AD14*$AE$42</f>
        <v>29837340.668262541</v>
      </c>
      <c r="AF14" s="4">
        <f t="shared" si="7"/>
        <v>29887694.739751302</v>
      </c>
      <c r="AG14" s="4">
        <f t="shared" si="6"/>
        <v>29905129.9255476</v>
      </c>
      <c r="AH14" s="4">
        <f t="shared" si="5"/>
        <v>29929592.167710003</v>
      </c>
      <c r="AI14" s="4">
        <f t="shared" si="4"/>
        <v>29946970.090637427</v>
      </c>
      <c r="AJ14" s="4">
        <f t="shared" si="3"/>
        <v>29979262.324815977</v>
      </c>
      <c r="AK14" s="4">
        <f t="shared" si="2"/>
        <v>30010442.125141934</v>
      </c>
      <c r="AL14" s="16">
        <f t="shared" si="0"/>
        <v>30010442.125141934</v>
      </c>
      <c r="AM14" s="20">
        <f>AL14-AC14</f>
        <v>502657.69993904606</v>
      </c>
      <c r="AN14" s="17">
        <f>'Предявени (1)'!AC14-AC14</f>
        <v>1691011.7400000021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3688220.7800847301</v>
      </c>
      <c r="C15" s="3">
        <v>12083757.210667253</v>
      </c>
      <c r="D15" s="3">
        <v>16046281.829487832</v>
      </c>
      <c r="E15" s="3">
        <v>18518276.365834061</v>
      </c>
      <c r="F15" s="3">
        <v>20194652.041338306</v>
      </c>
      <c r="G15" s="3">
        <v>21058736.989717152</v>
      </c>
      <c r="H15" s="3">
        <v>21654211.612752091</v>
      </c>
      <c r="I15" s="3">
        <v>21904548.782588731</v>
      </c>
      <c r="J15" s="3">
        <v>23170532.563171372</v>
      </c>
      <c r="K15" s="3">
        <v>23889354.728244472</v>
      </c>
      <c r="L15" s="3">
        <v>24122802.182939578</v>
      </c>
      <c r="M15" s="3">
        <v>24361634.781834576</v>
      </c>
      <c r="N15" s="3">
        <v>24959248.088079371</v>
      </c>
      <c r="O15" s="3">
        <v>25629632.611816075</v>
      </c>
      <c r="P15" s="3">
        <v>26241978.435534175</v>
      </c>
      <c r="Q15" s="3">
        <v>26553649.616483573</v>
      </c>
      <c r="R15" s="3">
        <v>26826608.585724674</v>
      </c>
      <c r="S15" s="3">
        <v>27140794.591251679</v>
      </c>
      <c r="T15" s="3">
        <v>27382405.242121175</v>
      </c>
      <c r="U15" s="3">
        <v>27975325.480776578</v>
      </c>
      <c r="V15" s="3">
        <v>28083979.560776576</v>
      </c>
      <c r="W15" s="3">
        <v>28388342.639035076</v>
      </c>
      <c r="X15" s="3">
        <v>28524666.830385678</v>
      </c>
      <c r="Y15" s="3">
        <v>28618294.230346877</v>
      </c>
      <c r="Z15" s="3">
        <v>28699039.740346879</v>
      </c>
      <c r="AA15" s="3">
        <v>28758243.496615976</v>
      </c>
      <c r="AB15" s="3">
        <v>28885251.856615979</v>
      </c>
      <c r="AC15" s="4">
        <f>AB15*$AC$42</f>
        <v>28956215.348163363</v>
      </c>
      <c r="AD15" s="4">
        <f t="shared" ref="AD15:AD41" si="9">AC15*$AD$42</f>
        <v>29230142.183875743</v>
      </c>
      <c r="AE15" s="4">
        <f t="shared" si="8"/>
        <v>29279611.419039376</v>
      </c>
      <c r="AF15" s="4">
        <f t="shared" si="7"/>
        <v>29329024.255892012</v>
      </c>
      <c r="AG15" s="4">
        <f t="shared" si="6"/>
        <v>29346133.537540473</v>
      </c>
      <c r="AH15" s="4">
        <f t="shared" si="5"/>
        <v>29370138.523538288</v>
      </c>
      <c r="AI15" s="4">
        <f t="shared" si="4"/>
        <v>29387191.612693992</v>
      </c>
      <c r="AJ15" s="4">
        <f t="shared" si="3"/>
        <v>29418880.229957603</v>
      </c>
      <c r="AK15" s="4">
        <f t="shared" si="2"/>
        <v>29449477.207343001</v>
      </c>
      <c r="AL15" s="16">
        <f t="shared" si="0"/>
        <v>29449477.207343001</v>
      </c>
      <c r="AM15" s="20">
        <f>AL15-AB15</f>
        <v>564225.35072702169</v>
      </c>
      <c r="AN15" s="17">
        <f>'Предявени (1)'!AB15-AB15</f>
        <v>1899884.1921711937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3795363.7400044445</v>
      </c>
      <c r="C16" s="3">
        <v>8776339.937103603</v>
      </c>
      <c r="D16" s="3">
        <v>12512083.259730708</v>
      </c>
      <c r="E16" s="3">
        <v>14458641.821695589</v>
      </c>
      <c r="F16" s="3">
        <v>17256626.047573958</v>
      </c>
      <c r="G16" s="3">
        <v>20245261.653405573</v>
      </c>
      <c r="H16" s="3">
        <v>20811606.861720242</v>
      </c>
      <c r="I16" s="3">
        <v>21273182.007399011</v>
      </c>
      <c r="J16" s="3">
        <v>21718955.39720301</v>
      </c>
      <c r="K16" s="3">
        <v>22130449.034732312</v>
      </c>
      <c r="L16" s="3">
        <v>22450933.624788608</v>
      </c>
      <c r="M16" s="3">
        <v>22932947.948442604</v>
      </c>
      <c r="N16" s="3">
        <v>23401761.088442609</v>
      </c>
      <c r="O16" s="3">
        <v>23655461.382903315</v>
      </c>
      <c r="P16" s="3">
        <v>24033090.476506706</v>
      </c>
      <c r="Q16" s="3">
        <v>24686276.780411802</v>
      </c>
      <c r="R16" s="3">
        <v>24980590.491689805</v>
      </c>
      <c r="S16" s="3">
        <v>25153553.843689807</v>
      </c>
      <c r="T16" s="3">
        <v>25444597.923689805</v>
      </c>
      <c r="U16" s="3">
        <v>25676388.213689804</v>
      </c>
      <c r="V16" s="3">
        <v>26309397.183689803</v>
      </c>
      <c r="W16" s="3">
        <v>26485021.413689803</v>
      </c>
      <c r="X16" s="3">
        <v>26581504.903689802</v>
      </c>
      <c r="Y16" s="3">
        <v>26646560.903689805</v>
      </c>
      <c r="Z16" s="3">
        <v>26869182.38368981</v>
      </c>
      <c r="AA16" s="3">
        <v>27031907.963689812</v>
      </c>
      <c r="AB16" s="4">
        <f>AA16*$AB$42</f>
        <v>27151437.38360554</v>
      </c>
      <c r="AC16" s="4">
        <f t="shared" ref="AC16:AC41" si="10">AB16*$AC$42</f>
        <v>27218141.347511932</v>
      </c>
      <c r="AD16" s="4">
        <f t="shared" si="9"/>
        <v>27475625.94084188</v>
      </c>
      <c r="AE16" s="4">
        <f t="shared" si="8"/>
        <v>27522125.824160453</v>
      </c>
      <c r="AF16" s="4">
        <f t="shared" si="7"/>
        <v>27568572.694432188</v>
      </c>
      <c r="AG16" s="4">
        <f t="shared" si="6"/>
        <v>27584655.004936613</v>
      </c>
      <c r="AH16" s="4">
        <f t="shared" si="5"/>
        <v>27607219.110572573</v>
      </c>
      <c r="AI16" s="4">
        <f t="shared" si="4"/>
        <v>27623248.601494323</v>
      </c>
      <c r="AJ16" s="4">
        <f t="shared" si="3"/>
        <v>27653035.13448621</v>
      </c>
      <c r="AK16" s="4">
        <f t="shared" si="2"/>
        <v>27681795.552423052</v>
      </c>
      <c r="AL16" s="16">
        <f t="shared" si="0"/>
        <v>27681795.552423052</v>
      </c>
      <c r="AM16" s="20">
        <f>AL16-AA16</f>
        <v>649887.58873324096</v>
      </c>
      <c r="AN16" s="17">
        <f>'Предявени (1)'!AA16-AA16</f>
        <v>1763872.7449999973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3703039.0011342908</v>
      </c>
      <c r="C17" s="3">
        <v>8699230.84319943</v>
      </c>
      <c r="D17" s="3">
        <v>12377556.925351877</v>
      </c>
      <c r="E17" s="3">
        <v>16002976.298723364</v>
      </c>
      <c r="F17" s="3">
        <v>19440721.903579585</v>
      </c>
      <c r="G17" s="3">
        <v>21451170.506067459</v>
      </c>
      <c r="H17" s="3">
        <v>21830696.40851609</v>
      </c>
      <c r="I17" s="3">
        <v>22356721.561206199</v>
      </c>
      <c r="J17" s="3">
        <v>22969731.4172628</v>
      </c>
      <c r="K17" s="3">
        <v>24233348.880663801</v>
      </c>
      <c r="L17" s="3">
        <v>25023921.702339698</v>
      </c>
      <c r="M17" s="3">
        <v>25496992.221287899</v>
      </c>
      <c r="N17" s="3">
        <v>26287885.069277402</v>
      </c>
      <c r="O17" s="3">
        <v>26875061.001263998</v>
      </c>
      <c r="P17" s="3">
        <v>27385955.918927804</v>
      </c>
      <c r="Q17" s="3">
        <v>27926960.738895003</v>
      </c>
      <c r="R17" s="3">
        <v>28631988.353804197</v>
      </c>
      <c r="S17" s="3">
        <v>28984375.697495908</v>
      </c>
      <c r="T17" s="3">
        <v>29438400.686328404</v>
      </c>
      <c r="U17" s="3">
        <v>29760674.268159803</v>
      </c>
      <c r="V17" s="3">
        <v>29909205.140907705</v>
      </c>
      <c r="W17" s="3">
        <v>30065498.570907705</v>
      </c>
      <c r="X17" s="3">
        <v>30164190.620907709</v>
      </c>
      <c r="Y17" s="3">
        <v>30275029.793862607</v>
      </c>
      <c r="Z17" s="3">
        <v>30330986.741587702</v>
      </c>
      <c r="AA17" s="4">
        <f>Z17*$AA$42</f>
        <v>30423389.494405035</v>
      </c>
      <c r="AB17" s="4">
        <f t="shared" ref="AB17:AB41" si="11">AA17*$AB$42</f>
        <v>30557915.333388399</v>
      </c>
      <c r="AC17" s="4">
        <f t="shared" si="10"/>
        <v>30632988.120609738</v>
      </c>
      <c r="AD17" s="4">
        <f t="shared" si="9"/>
        <v>30922777.286887154</v>
      </c>
      <c r="AE17" s="4">
        <f t="shared" si="8"/>
        <v>30975111.145952728</v>
      </c>
      <c r="AF17" s="4">
        <f t="shared" si="7"/>
        <v>31027385.340840165</v>
      </c>
      <c r="AG17" s="4">
        <f t="shared" si="6"/>
        <v>31045485.372739628</v>
      </c>
      <c r="AH17" s="4">
        <f t="shared" si="5"/>
        <v>31070880.419780992</v>
      </c>
      <c r="AI17" s="4">
        <f t="shared" si="4"/>
        <v>31088921.005238909</v>
      </c>
      <c r="AJ17" s="4">
        <f t="shared" si="3"/>
        <v>31122444.620964345</v>
      </c>
      <c r="AK17" s="4">
        <f t="shared" si="2"/>
        <v>31154813.383024715</v>
      </c>
      <c r="AL17" s="16">
        <f t="shared" si="0"/>
        <v>31154813.383024715</v>
      </c>
      <c r="AM17" s="20">
        <f>AL17-Z17</f>
        <v>823826.6414370127</v>
      </c>
      <c r="AN17" s="17">
        <f>'Предявени (1)'!Z17-Z17</f>
        <v>1411802.4138137028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3728211.948401385</v>
      </c>
      <c r="C18" s="3">
        <v>8461698.7391489726</v>
      </c>
      <c r="D18" s="3">
        <v>13809901.623592425</v>
      </c>
      <c r="E18" s="3">
        <v>17644896.007511668</v>
      </c>
      <c r="F18" s="3">
        <v>20297902.22197723</v>
      </c>
      <c r="G18" s="3">
        <v>21272419.636048712</v>
      </c>
      <c r="H18" s="3">
        <v>22258075.501193222</v>
      </c>
      <c r="I18" s="3">
        <v>23088094.563671425</v>
      </c>
      <c r="J18" s="3">
        <v>23746624.74198962</v>
      </c>
      <c r="K18" s="3">
        <v>24403743.550792798</v>
      </c>
      <c r="L18" s="3">
        <v>25184655.102531973</v>
      </c>
      <c r="M18" s="3">
        <v>26892524.973621674</v>
      </c>
      <c r="N18" s="3">
        <v>28764625.848704867</v>
      </c>
      <c r="O18" s="3">
        <v>30009308.926832374</v>
      </c>
      <c r="P18" s="3">
        <v>30710534.517990571</v>
      </c>
      <c r="Q18" s="3">
        <v>31233875.419560671</v>
      </c>
      <c r="R18" s="3">
        <v>32938280.050735973</v>
      </c>
      <c r="S18" s="3">
        <v>33330362.983008076</v>
      </c>
      <c r="T18" s="3">
        <v>33822677.053113781</v>
      </c>
      <c r="U18" s="3">
        <v>34135355.909289271</v>
      </c>
      <c r="V18" s="3">
        <v>34439252.91328308</v>
      </c>
      <c r="W18" s="3">
        <v>34560796.92328307</v>
      </c>
      <c r="X18" s="3">
        <v>34670033.431508079</v>
      </c>
      <c r="Y18" s="3">
        <v>34829755.491508082</v>
      </c>
      <c r="Z18" s="4">
        <f>Y18*$Z$42</f>
        <v>34967626.853302948</v>
      </c>
      <c r="AA18" s="4">
        <f t="shared" ref="AA18:AA41" si="12">Z18*$AA$42</f>
        <v>35074155.038761027</v>
      </c>
      <c r="AB18" s="4">
        <f t="shared" si="11"/>
        <v>35229245.586252116</v>
      </c>
      <c r="AC18" s="4">
        <f t="shared" si="10"/>
        <v>35315794.607316233</v>
      </c>
      <c r="AD18" s="4">
        <f t="shared" si="9"/>
        <v>35649883.290907413</v>
      </c>
      <c r="AE18" s="4">
        <f t="shared" si="8"/>
        <v>35710217.327224441</v>
      </c>
      <c r="AF18" s="4">
        <f t="shared" si="7"/>
        <v>35770482.578614183</v>
      </c>
      <c r="AG18" s="4">
        <f t="shared" si="6"/>
        <v>35791349.527879156</v>
      </c>
      <c r="AH18" s="4">
        <f t="shared" si="5"/>
        <v>35820626.667341515</v>
      </c>
      <c r="AI18" s="4">
        <f t="shared" si="4"/>
        <v>35841425.082700767</v>
      </c>
      <c r="AJ18" s="4">
        <f t="shared" si="3"/>
        <v>35880073.389643356</v>
      </c>
      <c r="AK18" s="4">
        <f t="shared" si="2"/>
        <v>35917390.302643038</v>
      </c>
      <c r="AL18" s="16">
        <f t="shared" si="0"/>
        <v>35917390.302643038</v>
      </c>
      <c r="AM18" s="20">
        <f>AL18-Y18</f>
        <v>1087634.8111349568</v>
      </c>
      <c r="AN18" s="17">
        <f>'Предявени (1)'!Y18-Y18</f>
        <v>1039283.8605961949</v>
      </c>
      <c r="AO18" s="18">
        <f t="shared" si="1"/>
        <v>48350.950538761914</v>
      </c>
    </row>
    <row r="19" spans="1:41" s="19" customFormat="1" x14ac:dyDescent="0.2">
      <c r="A19" s="2" t="s">
        <v>15</v>
      </c>
      <c r="B19" s="3">
        <v>3871592.8705772776</v>
      </c>
      <c r="C19" s="3">
        <v>9477761.2000046801</v>
      </c>
      <c r="D19" s="3">
        <v>14949046.659140384</v>
      </c>
      <c r="E19" s="3">
        <v>18688301.067773759</v>
      </c>
      <c r="F19" s="3">
        <v>20505140.577597704</v>
      </c>
      <c r="G19" s="3">
        <v>22513625.683289804</v>
      </c>
      <c r="H19" s="3">
        <v>23552338.038157403</v>
      </c>
      <c r="I19" s="3">
        <v>24169739.273093242</v>
      </c>
      <c r="J19" s="3">
        <v>24563668.250716362</v>
      </c>
      <c r="K19" s="3">
        <v>25102736.885869492</v>
      </c>
      <c r="L19" s="3">
        <v>25867002.016955189</v>
      </c>
      <c r="M19" s="3">
        <v>26800761.366942283</v>
      </c>
      <c r="N19" s="3">
        <v>27875619.614677887</v>
      </c>
      <c r="O19" s="3">
        <v>28587057.31697569</v>
      </c>
      <c r="P19" s="3">
        <v>29758369.026975691</v>
      </c>
      <c r="Q19" s="3">
        <v>30318179.848550186</v>
      </c>
      <c r="R19" s="3">
        <v>31641247.948757187</v>
      </c>
      <c r="S19" s="3">
        <v>31867686.338757183</v>
      </c>
      <c r="T19" s="3">
        <v>32150214.008757185</v>
      </c>
      <c r="U19" s="3">
        <v>32501513.908757191</v>
      </c>
      <c r="V19" s="3">
        <v>32786935.811405391</v>
      </c>
      <c r="W19" s="3">
        <v>33021364.74140539</v>
      </c>
      <c r="X19" s="3">
        <v>33813720.929549389</v>
      </c>
      <c r="Y19" s="4">
        <f>X19*$Y$42</f>
        <v>33943318.970103495</v>
      </c>
      <c r="Z19" s="4">
        <f t="shared" ref="Z19:Z41" si="13">Y19*$Z$42</f>
        <v>34077681.429563962</v>
      </c>
      <c r="AA19" s="4">
        <f t="shared" si="12"/>
        <v>34181498.413843155</v>
      </c>
      <c r="AB19" s="4">
        <f t="shared" si="11"/>
        <v>34332641.82120993</v>
      </c>
      <c r="AC19" s="4">
        <f t="shared" si="10"/>
        <v>34416988.12186788</v>
      </c>
      <c r="AD19" s="4">
        <f t="shared" si="9"/>
        <v>34742574.063870892</v>
      </c>
      <c r="AE19" s="4">
        <f t="shared" si="8"/>
        <v>34801372.56562788</v>
      </c>
      <c r="AF19" s="4">
        <f t="shared" si="7"/>
        <v>34860104.03307198</v>
      </c>
      <c r="AG19" s="4">
        <f t="shared" si="6"/>
        <v>34880439.906948745</v>
      </c>
      <c r="AH19" s="4">
        <f t="shared" si="5"/>
        <v>34908971.927035578</v>
      </c>
      <c r="AI19" s="4">
        <f t="shared" si="4"/>
        <v>34929241.011232391</v>
      </c>
      <c r="AJ19" s="4">
        <f t="shared" si="3"/>
        <v>34966905.697409317</v>
      </c>
      <c r="AK19" s="4">
        <f t="shared" si="2"/>
        <v>35003272.87435481</v>
      </c>
      <c r="AL19" s="16">
        <f t="shared" si="0"/>
        <v>35003272.87435481</v>
      </c>
      <c r="AM19" s="20">
        <f>AL19-X19</f>
        <v>1189551.9448054209</v>
      </c>
      <c r="AN19" s="17">
        <f>'Предявени (1)'!X19-X19</f>
        <v>1894605.5551631376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5023966.1823028084</v>
      </c>
      <c r="C20" s="3">
        <v>9695854.6563766282</v>
      </c>
      <c r="D20" s="3">
        <v>13522333.405304106</v>
      </c>
      <c r="E20" s="3">
        <v>16698411.046689855</v>
      </c>
      <c r="F20" s="3">
        <v>19065667.601912647</v>
      </c>
      <c r="G20" s="3">
        <v>20419000.633480955</v>
      </c>
      <c r="H20" s="3">
        <v>21517443.944897518</v>
      </c>
      <c r="I20" s="3">
        <v>22743761.236330181</v>
      </c>
      <c r="J20" s="3">
        <v>23613562.9190921</v>
      </c>
      <c r="K20" s="3">
        <v>24561108.640099607</v>
      </c>
      <c r="L20" s="3">
        <v>25632449.745004699</v>
      </c>
      <c r="M20" s="3">
        <v>26254410.024007801</v>
      </c>
      <c r="N20" s="3">
        <v>26741101.990056902</v>
      </c>
      <c r="O20" s="3">
        <v>27077869.440759405</v>
      </c>
      <c r="P20" s="3">
        <v>27469873.33075941</v>
      </c>
      <c r="Q20" s="3">
        <v>27774354.840393085</v>
      </c>
      <c r="R20" s="3">
        <v>28118358.640228782</v>
      </c>
      <c r="S20" s="3">
        <v>28658676.143171184</v>
      </c>
      <c r="T20" s="3">
        <v>28859549.726518385</v>
      </c>
      <c r="U20" s="3">
        <v>29275711.824518383</v>
      </c>
      <c r="V20" s="3">
        <v>29587241.503518384</v>
      </c>
      <c r="W20" s="3">
        <v>29699506.433518384</v>
      </c>
      <c r="X20" s="4">
        <f>W20*$X$42</f>
        <v>29878954.312569633</v>
      </c>
      <c r="Y20" s="4">
        <f t="shared" ref="Y20:Y41" si="14">X20*$Y$42</f>
        <v>29993471.550728142</v>
      </c>
      <c r="Z20" s="4">
        <f t="shared" si="13"/>
        <v>30112198.791539889</v>
      </c>
      <c r="AA20" s="4">
        <f t="shared" si="12"/>
        <v>30203935.011183083</v>
      </c>
      <c r="AB20" s="4">
        <f t="shared" si="11"/>
        <v>30337490.468530323</v>
      </c>
      <c r="AC20" s="4">
        <f t="shared" si="10"/>
        <v>30412021.729643051</v>
      </c>
      <c r="AD20" s="4">
        <f t="shared" si="9"/>
        <v>30699720.545936931</v>
      </c>
      <c r="AE20" s="4">
        <f t="shared" si="8"/>
        <v>30751676.902686454</v>
      </c>
      <c r="AF20" s="4">
        <f t="shared" si="7"/>
        <v>30803574.025636293</v>
      </c>
      <c r="AG20" s="4">
        <f t="shared" si="6"/>
        <v>30821543.495714314</v>
      </c>
      <c r="AH20" s="4">
        <f t="shared" si="5"/>
        <v>30846755.35945436</v>
      </c>
      <c r="AI20" s="4">
        <f t="shared" si="4"/>
        <v>30864665.811898679</v>
      </c>
      <c r="AJ20" s="4">
        <f t="shared" si="3"/>
        <v>30897947.610131487</v>
      </c>
      <c r="AK20" s="4">
        <f t="shared" si="2"/>
        <v>30930082.885060128</v>
      </c>
      <c r="AL20" s="16">
        <f t="shared" si="0"/>
        <v>30930082.885060128</v>
      </c>
      <c r="AM20" s="20">
        <f>AL20-W20</f>
        <v>1230576.4515417442</v>
      </c>
      <c r="AN20" s="17">
        <f>'Предявени (1)'!W20-W20</f>
        <v>1317493.1432111636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4300224.0811026879</v>
      </c>
      <c r="C21" s="3">
        <v>8478582.0783782378</v>
      </c>
      <c r="D21" s="3">
        <v>13386982.943450384</v>
      </c>
      <c r="E21" s="3">
        <v>17808831.155734062</v>
      </c>
      <c r="F21" s="3">
        <v>20184996.297108065</v>
      </c>
      <c r="G21" s="3">
        <v>21898202.977274466</v>
      </c>
      <c r="H21" s="3">
        <v>23301000.509922367</v>
      </c>
      <c r="I21" s="3">
        <v>24492614.194572486</v>
      </c>
      <c r="J21" s="3">
        <v>25663627.674978182</v>
      </c>
      <c r="K21" s="3">
        <v>26403329.658474084</v>
      </c>
      <c r="L21" s="3">
        <v>27496895.204665877</v>
      </c>
      <c r="M21" s="3">
        <v>28058382.900201883</v>
      </c>
      <c r="N21" s="3">
        <v>28786432.117296983</v>
      </c>
      <c r="O21" s="3">
        <v>29158400.547296979</v>
      </c>
      <c r="P21" s="3">
        <v>29595482.276896577</v>
      </c>
      <c r="Q21" s="3">
        <v>29941919.904740579</v>
      </c>
      <c r="R21" s="3">
        <v>30312708.284740578</v>
      </c>
      <c r="S21" s="3">
        <v>30492393.630345978</v>
      </c>
      <c r="T21" s="3">
        <v>30843864.710308477</v>
      </c>
      <c r="U21" s="3">
        <v>30984318.367471877</v>
      </c>
      <c r="V21" s="3">
        <v>31100677.877471875</v>
      </c>
      <c r="W21" s="4">
        <f>V21*$W$42</f>
        <v>31274878.488099523</v>
      </c>
      <c r="X21" s="4">
        <f t="shared" ref="X21:X41" si="15">W21*$X$42</f>
        <v>31463844.948698383</v>
      </c>
      <c r="Y21" s="4">
        <f t="shared" si="14"/>
        <v>31584436.606213544</v>
      </c>
      <c r="Z21" s="4">
        <f t="shared" si="13"/>
        <v>31709461.580548607</v>
      </c>
      <c r="AA21" s="4">
        <f t="shared" si="12"/>
        <v>31806063.829771865</v>
      </c>
      <c r="AB21" s="4">
        <f t="shared" si="11"/>
        <v>31946703.564284202</v>
      </c>
      <c r="AC21" s="4">
        <f t="shared" si="10"/>
        <v>32025188.240118232</v>
      </c>
      <c r="AD21" s="4">
        <f t="shared" si="9"/>
        <v>32328147.669457652</v>
      </c>
      <c r="AE21" s="4">
        <f t="shared" si="8"/>
        <v>32382859.984211538</v>
      </c>
      <c r="AF21" s="4">
        <f t="shared" si="7"/>
        <v>32437509.923185151</v>
      </c>
      <c r="AG21" s="4">
        <f t="shared" si="6"/>
        <v>32456432.560651995</v>
      </c>
      <c r="AH21" s="4">
        <f t="shared" si="5"/>
        <v>32482981.755221725</v>
      </c>
      <c r="AI21" s="4">
        <f t="shared" si="4"/>
        <v>32501842.244540524</v>
      </c>
      <c r="AJ21" s="4">
        <f t="shared" si="3"/>
        <v>32536889.432881061</v>
      </c>
      <c r="AK21" s="4">
        <f t="shared" si="2"/>
        <v>32570729.282065917</v>
      </c>
      <c r="AL21" s="16">
        <f t="shared" si="0"/>
        <v>32570729.282065917</v>
      </c>
      <c r="AM21" s="20">
        <f>AL21-V21</f>
        <v>1470051.4045940414</v>
      </c>
      <c r="AN21" s="17">
        <f>'Предявени (1)'!V21-V21</f>
        <v>1832611.0436144024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3373373.3652406032</v>
      </c>
      <c r="C22" s="3">
        <v>7587342.2718129307</v>
      </c>
      <c r="D22" s="3">
        <v>12876331.079936828</v>
      </c>
      <c r="E22" s="3">
        <v>16530908.991673807</v>
      </c>
      <c r="F22" s="3">
        <v>19293959.12500133</v>
      </c>
      <c r="G22" s="3">
        <v>22036477.099869657</v>
      </c>
      <c r="H22" s="3">
        <v>23512423.387401208</v>
      </c>
      <c r="I22" s="3">
        <v>24794486.711428516</v>
      </c>
      <c r="J22" s="3">
        <v>26105036.728279691</v>
      </c>
      <c r="K22" s="3">
        <v>27934195.085989792</v>
      </c>
      <c r="L22" s="3">
        <v>28779909.492713694</v>
      </c>
      <c r="M22" s="3">
        <v>29761865.513986591</v>
      </c>
      <c r="N22" s="3">
        <v>30433596.757543895</v>
      </c>
      <c r="O22" s="3">
        <v>30998518.97050149</v>
      </c>
      <c r="P22" s="3">
        <v>31453341.897218391</v>
      </c>
      <c r="Q22" s="3">
        <v>31846005.42513369</v>
      </c>
      <c r="R22" s="3">
        <v>32136776.167255789</v>
      </c>
      <c r="S22" s="3">
        <v>32495995.64794739</v>
      </c>
      <c r="T22" s="3">
        <v>32858651.507947393</v>
      </c>
      <c r="U22" s="3">
        <v>33068248.595873892</v>
      </c>
      <c r="V22" s="4">
        <f>U22*$V$42</f>
        <v>33326376.177040592</v>
      </c>
      <c r="W22" s="4">
        <f t="shared" ref="W22:W41" si="16">V22*$W$42</f>
        <v>33513043.332750801</v>
      </c>
      <c r="X22" s="4">
        <f t="shared" si="15"/>
        <v>33715533.046176732</v>
      </c>
      <c r="Y22" s="4">
        <f t="shared" si="14"/>
        <v>33844754.761471696</v>
      </c>
      <c r="Z22" s="4">
        <f t="shared" si="13"/>
        <v>33978727.060809687</v>
      </c>
      <c r="AA22" s="4">
        <f t="shared" si="12"/>
        <v>34082242.582556382</v>
      </c>
      <c r="AB22" s="4">
        <f t="shared" si="11"/>
        <v>34232947.101482391</v>
      </c>
      <c r="AC22" s="4">
        <f t="shared" si="10"/>
        <v>34317048.478348926</v>
      </c>
      <c r="AD22" s="4">
        <f t="shared" si="9"/>
        <v>34641688.987739898</v>
      </c>
      <c r="AE22" s="4">
        <f t="shared" si="8"/>
        <v>34700316.751102105</v>
      </c>
      <c r="AF22" s="4">
        <f t="shared" si="7"/>
        <v>34758877.674804874</v>
      </c>
      <c r="AG22" s="4">
        <f t="shared" si="6"/>
        <v>34779154.497611322</v>
      </c>
      <c r="AH22" s="4">
        <f t="shared" si="5"/>
        <v>34807603.666755289</v>
      </c>
      <c r="AI22" s="4">
        <f t="shared" si="4"/>
        <v>34827813.89382486</v>
      </c>
      <c r="AJ22" s="4">
        <f t="shared" si="3"/>
        <v>34865369.209731027</v>
      </c>
      <c r="AK22" s="4">
        <f t="shared" si="2"/>
        <v>34901630.784097731</v>
      </c>
      <c r="AL22" s="16">
        <f t="shared" si="0"/>
        <v>34901630.784097731</v>
      </c>
      <c r="AM22" s="20">
        <f>AL22-U22</f>
        <v>1833382.1882238388</v>
      </c>
      <c r="AN22" s="17">
        <f>'Предявени (1)'!U22-U22</f>
        <v>2132378.9164306968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3590047.8325288999</v>
      </c>
      <c r="C23" s="3">
        <v>8835951.0678897854</v>
      </c>
      <c r="D23" s="3">
        <v>13912705.651063157</v>
      </c>
      <c r="E23" s="3">
        <v>17791513.56627737</v>
      </c>
      <c r="F23" s="3">
        <v>21479274.298522744</v>
      </c>
      <c r="G23" s="3">
        <v>23806939.749841273</v>
      </c>
      <c r="H23" s="3">
        <v>26067766.663042437</v>
      </c>
      <c r="I23" s="3">
        <v>27737132.303878926</v>
      </c>
      <c r="J23" s="3">
        <v>30256506.480901137</v>
      </c>
      <c r="K23" s="3">
        <v>31183997.308738939</v>
      </c>
      <c r="L23" s="3">
        <v>32572419.211669337</v>
      </c>
      <c r="M23" s="3">
        <v>33371990.246220134</v>
      </c>
      <c r="N23" s="3">
        <v>34048765.476920128</v>
      </c>
      <c r="O23" s="3">
        <v>34364529.392021433</v>
      </c>
      <c r="P23" s="3">
        <v>35059123.572021432</v>
      </c>
      <c r="Q23" s="3">
        <v>35339249.518906526</v>
      </c>
      <c r="R23" s="3">
        <v>35754349.168906532</v>
      </c>
      <c r="S23" s="3">
        <v>36208707.076405935</v>
      </c>
      <c r="T23" s="3">
        <v>36413861.922503628</v>
      </c>
      <c r="U23" s="4">
        <f>T23*$U$42</f>
        <v>36778905.199075803</v>
      </c>
      <c r="V23" s="4">
        <f t="shared" ref="V23:V41" si="17">U23*$V$42</f>
        <v>37065997.810269654</v>
      </c>
      <c r="W23" s="4">
        <f t="shared" si="16"/>
        <v>37273611.273793198</v>
      </c>
      <c r="X23" s="4">
        <f t="shared" si="15"/>
        <v>37498822.776975423</v>
      </c>
      <c r="Y23" s="4">
        <f t="shared" si="14"/>
        <v>37642544.728342645</v>
      </c>
      <c r="Z23" s="4">
        <f t="shared" si="13"/>
        <v>37791550.336618766</v>
      </c>
      <c r="AA23" s="4">
        <f t="shared" si="12"/>
        <v>37906681.549265742</v>
      </c>
      <c r="AB23" s="4">
        <f t="shared" si="11"/>
        <v>38074296.934113905</v>
      </c>
      <c r="AC23" s="4">
        <f t="shared" si="10"/>
        <v>38167835.500509948</v>
      </c>
      <c r="AD23" s="4">
        <f t="shared" si="9"/>
        <v>38528904.593239583</v>
      </c>
      <c r="AE23" s="4">
        <f t="shared" si="8"/>
        <v>38594111.099247329</v>
      </c>
      <c r="AF23" s="4">
        <f t="shared" si="7"/>
        <v>38659243.265379138</v>
      </c>
      <c r="AG23" s="4">
        <f t="shared" si="6"/>
        <v>38681795.392431602</v>
      </c>
      <c r="AH23" s="4">
        <f t="shared" si="5"/>
        <v>38713436.901715197</v>
      </c>
      <c r="AI23" s="4">
        <f t="shared" si="4"/>
        <v>38735914.960185349</v>
      </c>
      <c r="AJ23" s="4">
        <f t="shared" si="3"/>
        <v>38777684.435802713</v>
      </c>
      <c r="AK23" s="4">
        <f t="shared" si="2"/>
        <v>38818014.996465325</v>
      </c>
      <c r="AL23" s="16">
        <f>AK23</f>
        <v>38818014.996465325</v>
      </c>
      <c r="AM23" s="20">
        <f>AL23-T23</f>
        <v>2404153.0739616975</v>
      </c>
      <c r="AN23" s="17">
        <f>'Предявени (1)'!T23-T23</f>
        <v>2381757.9448508993</v>
      </c>
      <c r="AO23" s="18">
        <f t="shared" si="1"/>
        <v>22395.12911079824</v>
      </c>
    </row>
    <row r="24" spans="1:41" s="19" customFormat="1" x14ac:dyDescent="0.2">
      <c r="A24" s="1" t="s">
        <v>10</v>
      </c>
      <c r="B24" s="3">
        <v>3198147.3209422901</v>
      </c>
      <c r="C24" s="3">
        <v>7337696.3489419697</v>
      </c>
      <c r="D24" s="3">
        <v>10761685.825036092</v>
      </c>
      <c r="E24" s="3">
        <v>14754682.31815969</v>
      </c>
      <c r="F24" s="3">
        <v>18084886.258023072</v>
      </c>
      <c r="G24" s="3">
        <v>20103362.342576478</v>
      </c>
      <c r="H24" s="3">
        <v>21878045.036383964</v>
      </c>
      <c r="I24" s="3">
        <v>24176748.316642977</v>
      </c>
      <c r="J24" s="3">
        <v>25157745.187899925</v>
      </c>
      <c r="K24" s="3">
        <v>25957364.213624321</v>
      </c>
      <c r="L24" s="3">
        <v>26649797.312958218</v>
      </c>
      <c r="M24" s="3">
        <v>27213088.71987823</v>
      </c>
      <c r="N24" s="3">
        <v>27897111.13017422</v>
      </c>
      <c r="O24" s="3">
        <v>28410437.245467421</v>
      </c>
      <c r="P24" s="3">
        <v>28799670.748913825</v>
      </c>
      <c r="Q24" s="3">
        <v>29120613.238913827</v>
      </c>
      <c r="R24" s="3">
        <v>29552388.965973824</v>
      </c>
      <c r="S24" s="3">
        <v>29685360.631973825</v>
      </c>
      <c r="T24" s="4">
        <f>S24*$T$42</f>
        <v>30118095.47956036</v>
      </c>
      <c r="U24" s="4">
        <f t="shared" ref="U24:U41" si="18">T24*$U$42</f>
        <v>30420024.681175139</v>
      </c>
      <c r="V24" s="4">
        <f t="shared" si="17"/>
        <v>30657480.48011826</v>
      </c>
      <c r="W24" s="4">
        <f t="shared" si="16"/>
        <v>30829198.660698827</v>
      </c>
      <c r="X24" s="4">
        <f t="shared" si="15"/>
        <v>31015472.271841012</v>
      </c>
      <c r="Y24" s="4">
        <f t="shared" si="14"/>
        <v>31134345.448847037</v>
      </c>
      <c r="Z24" s="4">
        <f t="shared" si="13"/>
        <v>31257588.766092572</v>
      </c>
      <c r="AA24" s="4">
        <f t="shared" si="12"/>
        <v>31352814.393699963</v>
      </c>
      <c r="AB24" s="4">
        <f t="shared" si="11"/>
        <v>31491449.954395063</v>
      </c>
      <c r="AC24" s="4">
        <f t="shared" si="10"/>
        <v>31568816.191454258</v>
      </c>
      <c r="AD24" s="4">
        <f t="shared" si="9"/>
        <v>31867458.32484547</v>
      </c>
      <c r="AE24" s="4">
        <f t="shared" si="8"/>
        <v>31921390.966706127</v>
      </c>
      <c r="AF24" s="4">
        <f t="shared" si="7"/>
        <v>31975262.121666927</v>
      </c>
      <c r="AG24" s="4">
        <f t="shared" si="6"/>
        <v>31993915.103799909</v>
      </c>
      <c r="AH24" s="4">
        <f t="shared" si="5"/>
        <v>32020085.961473528</v>
      </c>
      <c r="AI24" s="4">
        <f t="shared" si="4"/>
        <v>32038677.68109503</v>
      </c>
      <c r="AJ24" s="4">
        <f t="shared" si="3"/>
        <v>32073225.43264778</v>
      </c>
      <c r="AK24" s="4">
        <f t="shared" si="2"/>
        <v>32106583.050122295</v>
      </c>
      <c r="AL24" s="16">
        <f t="shared" si="0"/>
        <v>32106583.050122295</v>
      </c>
      <c r="AM24" s="20">
        <f>AL24-S24</f>
        <v>2421222.4181484692</v>
      </c>
      <c r="AN24" s="17">
        <f>'Предявени (1)'!S24-S24</f>
        <v>1565559.3332899995</v>
      </c>
      <c r="AO24" s="18">
        <f t="shared" si="1"/>
        <v>855663.08485846967</v>
      </c>
    </row>
    <row r="25" spans="1:41" s="19" customFormat="1" x14ac:dyDescent="0.2">
      <c r="A25" s="1" t="s">
        <v>9</v>
      </c>
      <c r="B25" s="3">
        <v>2835168.2104195007</v>
      </c>
      <c r="C25" s="3">
        <v>6740383.4901657598</v>
      </c>
      <c r="D25" s="3">
        <v>11468307.766535409</v>
      </c>
      <c r="E25" s="3">
        <v>14905924.809402971</v>
      </c>
      <c r="F25" s="3">
        <v>17152926.891064569</v>
      </c>
      <c r="G25" s="3">
        <v>19376170.472365871</v>
      </c>
      <c r="H25" s="3">
        <v>22377650.58674337</v>
      </c>
      <c r="I25" s="3">
        <v>23462210.869631372</v>
      </c>
      <c r="J25" s="3">
        <v>24505426.064994976</v>
      </c>
      <c r="K25" s="3">
        <v>25346634.916411307</v>
      </c>
      <c r="L25" s="3">
        <v>26198604.845131308</v>
      </c>
      <c r="M25" s="3">
        <v>27074887.825131305</v>
      </c>
      <c r="N25" s="3">
        <v>27643266.531131305</v>
      </c>
      <c r="O25" s="3">
        <v>28012114.193022005</v>
      </c>
      <c r="P25" s="3">
        <v>28389265.288366009</v>
      </c>
      <c r="Q25" s="3">
        <v>28884433.939736005</v>
      </c>
      <c r="R25" s="3">
        <v>29175096.73664581</v>
      </c>
      <c r="S25" s="4">
        <f>R25*$S$42</f>
        <v>29466576.428097807</v>
      </c>
      <c r="T25" s="4">
        <f t="shared" ref="T25:T41" si="19">S25*$T$42</f>
        <v>29896121.974725787</v>
      </c>
      <c r="U25" s="4">
        <f t="shared" si="18"/>
        <v>30195825.926635124</v>
      </c>
      <c r="V25" s="4">
        <f t="shared" si="17"/>
        <v>30431531.651574712</v>
      </c>
      <c r="W25" s="4">
        <f t="shared" si="16"/>
        <v>30601984.251255147</v>
      </c>
      <c r="X25" s="4">
        <f t="shared" si="15"/>
        <v>30786885.006455909</v>
      </c>
      <c r="Y25" s="4">
        <f t="shared" si="14"/>
        <v>30904882.075749587</v>
      </c>
      <c r="Z25" s="4">
        <f t="shared" si="13"/>
        <v>31027217.07689343</v>
      </c>
      <c r="AA25" s="4">
        <f t="shared" si="12"/>
        <v>31121740.881693847</v>
      </c>
      <c r="AB25" s="4">
        <f t="shared" si="11"/>
        <v>31259354.683847703</v>
      </c>
      <c r="AC25" s="4">
        <f t="shared" si="10"/>
        <v>31336150.723670904</v>
      </c>
      <c r="AD25" s="4">
        <f t="shared" si="9"/>
        <v>31632591.833392303</v>
      </c>
      <c r="AE25" s="4">
        <f t="shared" si="8"/>
        <v>31686126.986057572</v>
      </c>
      <c r="AF25" s="4">
        <f t="shared" si="7"/>
        <v>31739601.104987849</v>
      </c>
      <c r="AG25" s="4">
        <f t="shared" si="6"/>
        <v>31758116.61269711</v>
      </c>
      <c r="AH25" s="4">
        <f t="shared" si="5"/>
        <v>31784094.588420197</v>
      </c>
      <c r="AI25" s="4">
        <f t="shared" si="4"/>
        <v>31802549.285129074</v>
      </c>
      <c r="AJ25" s="4">
        <f t="shared" si="3"/>
        <v>31836842.416149743</v>
      </c>
      <c r="AK25" s="4">
        <f t="shared" si="2"/>
        <v>31869954.184504457</v>
      </c>
      <c r="AL25" s="16">
        <f t="shared" si="0"/>
        <v>31869954.184504457</v>
      </c>
      <c r="AM25" s="20">
        <f>AL25-R25</f>
        <v>2694857.4478586465</v>
      </c>
      <c r="AN25" s="17">
        <f>'Предявени (1)'!R25-R25</f>
        <v>2257237.7230025977</v>
      </c>
      <c r="AO25" s="18">
        <f t="shared" si="1"/>
        <v>437619.72485604882</v>
      </c>
    </row>
    <row r="26" spans="1:41" s="19" customFormat="1" x14ac:dyDescent="0.2">
      <c r="A26" s="2" t="s">
        <v>8</v>
      </c>
      <c r="B26" s="3">
        <v>2828604.7657233337</v>
      </c>
      <c r="C26" s="3">
        <v>7511937.3639123961</v>
      </c>
      <c r="D26" s="3">
        <v>13060205.349006861</v>
      </c>
      <c r="E26" s="3">
        <v>16944918.15841892</v>
      </c>
      <c r="F26" s="3">
        <v>20077932.783415716</v>
      </c>
      <c r="G26" s="3">
        <v>23762299.973099034</v>
      </c>
      <c r="H26" s="3">
        <v>25284520.862753831</v>
      </c>
      <c r="I26" s="3">
        <v>26543858.555116434</v>
      </c>
      <c r="J26" s="3">
        <v>27479758.958083332</v>
      </c>
      <c r="K26" s="3">
        <v>28420956.003415033</v>
      </c>
      <c r="L26" s="3">
        <v>29024963.211214233</v>
      </c>
      <c r="M26" s="3">
        <v>29738343.379248936</v>
      </c>
      <c r="N26" s="3">
        <v>30986884.793924533</v>
      </c>
      <c r="O26" s="3">
        <v>31509713.745896533</v>
      </c>
      <c r="P26" s="3">
        <v>31917635.437087532</v>
      </c>
      <c r="Q26" s="3">
        <v>32305767.967087533</v>
      </c>
      <c r="R26" s="4">
        <f>Q26*$R$42</f>
        <v>32808855.102815088</v>
      </c>
      <c r="S26" s="4">
        <f t="shared" ref="S26:S41" si="20">R26*$S$42</f>
        <v>33136638.590513002</v>
      </c>
      <c r="T26" s="4">
        <f t="shared" si="19"/>
        <v>33619684.035969064</v>
      </c>
      <c r="U26" s="4">
        <f t="shared" si="18"/>
        <v>33956716.115783341</v>
      </c>
      <c r="V26" s="4">
        <f t="shared" si="17"/>
        <v>34221778.989310458</v>
      </c>
      <c r="W26" s="4">
        <f t="shared" si="16"/>
        <v>34413461.460676156</v>
      </c>
      <c r="X26" s="4">
        <f t="shared" si="15"/>
        <v>34621391.605365723</v>
      </c>
      <c r="Y26" s="4">
        <f t="shared" si="14"/>
        <v>34754085.209913418</v>
      </c>
      <c r="Z26" s="4">
        <f t="shared" si="13"/>
        <v>34891657.035733268</v>
      </c>
      <c r="AA26" s="4">
        <f t="shared" si="12"/>
        <v>34997953.780640662</v>
      </c>
      <c r="AB26" s="4">
        <f t="shared" si="11"/>
        <v>35152707.382171735</v>
      </c>
      <c r="AC26" s="4">
        <f t="shared" si="10"/>
        <v>35239068.36893291</v>
      </c>
      <c r="AD26" s="4">
        <f t="shared" si="9"/>
        <v>35572431.219557181</v>
      </c>
      <c r="AE26" s="4">
        <f t="shared" si="8"/>
        <v>35632634.175610989</v>
      </c>
      <c r="AF26" s="4">
        <f t="shared" si="7"/>
        <v>35692768.496177971</v>
      </c>
      <c r="AG26" s="4">
        <f t="shared" si="6"/>
        <v>35713590.110415332</v>
      </c>
      <c r="AH26" s="4">
        <f t="shared" si="5"/>
        <v>35742803.643074937</v>
      </c>
      <c r="AI26" s="4">
        <f t="shared" si="4"/>
        <v>35763556.872301675</v>
      </c>
      <c r="AJ26" s="4">
        <f t="shared" si="3"/>
        <v>35802121.212870449</v>
      </c>
      <c r="AK26" s="4">
        <f t="shared" si="2"/>
        <v>35839357.052050486</v>
      </c>
      <c r="AL26" s="16">
        <f t="shared" si="0"/>
        <v>35839357.052050486</v>
      </c>
      <c r="AM26" s="20">
        <f>AL26-Q26</f>
        <v>3533589.0849629529</v>
      </c>
      <c r="AN26" s="17">
        <f>'Предявени (1)'!Q26-Q26</f>
        <v>2793106.8637930043</v>
      </c>
      <c r="AO26" s="18">
        <f t="shared" si="1"/>
        <v>740482.22116994858</v>
      </c>
    </row>
    <row r="27" spans="1:41" s="19" customFormat="1" x14ac:dyDescent="0.2">
      <c r="A27" s="2" t="s">
        <v>7</v>
      </c>
      <c r="B27" s="3">
        <v>3052850.4785683868</v>
      </c>
      <c r="C27" s="3">
        <v>8092908.5142972544</v>
      </c>
      <c r="D27" s="3">
        <v>12516757.237971775</v>
      </c>
      <c r="E27" s="3">
        <v>16747213.973186575</v>
      </c>
      <c r="F27" s="3">
        <v>21409641.304602981</v>
      </c>
      <c r="G27" s="3">
        <v>23630636.509687785</v>
      </c>
      <c r="H27" s="3">
        <v>25333414.904839374</v>
      </c>
      <c r="I27" s="3">
        <v>26763367.596884783</v>
      </c>
      <c r="J27" s="3">
        <v>27972722.511524782</v>
      </c>
      <c r="K27" s="3">
        <v>28656810.803928986</v>
      </c>
      <c r="L27" s="3">
        <v>29303638.350138977</v>
      </c>
      <c r="M27" s="3">
        <v>29873063.664630778</v>
      </c>
      <c r="N27" s="3">
        <v>30609193.542744882</v>
      </c>
      <c r="O27" s="3">
        <v>30949844.272744879</v>
      </c>
      <c r="P27" s="3">
        <v>31394639.021060076</v>
      </c>
      <c r="Q27" s="4">
        <f>P27*$Q$42</f>
        <v>31776870.158527799</v>
      </c>
      <c r="R27" s="4">
        <f t="shared" ref="R27:R41" si="21">Q27*$R$42</f>
        <v>32271720.942038871</v>
      </c>
      <c r="S27" s="4">
        <f t="shared" si="20"/>
        <v>32594138.082510427</v>
      </c>
      <c r="T27" s="4">
        <f t="shared" si="19"/>
        <v>33069275.290719297</v>
      </c>
      <c r="U27" s="4">
        <f t="shared" si="18"/>
        <v>33400789.608856786</v>
      </c>
      <c r="V27" s="4">
        <f t="shared" si="17"/>
        <v>33661512.973319091</v>
      </c>
      <c r="W27" s="4">
        <f t="shared" si="16"/>
        <v>33850057.291796796</v>
      </c>
      <c r="X27" s="4">
        <f t="shared" si="15"/>
        <v>34054583.282838881</v>
      </c>
      <c r="Y27" s="4">
        <f t="shared" si="14"/>
        <v>34185104.477904566</v>
      </c>
      <c r="Z27" s="4">
        <f t="shared" si="13"/>
        <v>34320424.029849671</v>
      </c>
      <c r="AA27" s="4">
        <f t="shared" si="12"/>
        <v>34424980.524672441</v>
      </c>
      <c r="AB27" s="4">
        <f t="shared" si="11"/>
        <v>34577200.558798462</v>
      </c>
      <c r="AC27" s="4">
        <f t="shared" si="10"/>
        <v>34662147.676163629</v>
      </c>
      <c r="AD27" s="4">
        <f t="shared" si="9"/>
        <v>34990052.836342961</v>
      </c>
      <c r="AE27" s="4">
        <f t="shared" si="8"/>
        <v>35049270.17238123</v>
      </c>
      <c r="AF27" s="4">
        <f t="shared" si="7"/>
        <v>35108419.996606894</v>
      </c>
      <c r="AG27" s="4">
        <f t="shared" si="6"/>
        <v>35128900.72725492</v>
      </c>
      <c r="AH27" s="4">
        <f t="shared" si="5"/>
        <v>35157635.987012312</v>
      </c>
      <c r="AI27" s="4">
        <f t="shared" si="4"/>
        <v>35178049.452223234</v>
      </c>
      <c r="AJ27" s="4">
        <f t="shared" si="3"/>
        <v>35215982.432001077</v>
      </c>
      <c r="AK27" s="4">
        <f t="shared" si="2"/>
        <v>35252608.66011221</v>
      </c>
      <c r="AL27" s="16">
        <f t="shared" si="0"/>
        <v>35252608.66011221</v>
      </c>
      <c r="AM27" s="20">
        <f>AL27-P27</f>
        <v>3857969.639052134</v>
      </c>
      <c r="AN27" s="17">
        <f>'Предявени (1)'!P27-P27</f>
        <v>2965590.6046965085</v>
      </c>
      <c r="AO27" s="18">
        <f t="shared" si="1"/>
        <v>892379.03435562551</v>
      </c>
    </row>
    <row r="28" spans="1:41" s="19" customFormat="1" x14ac:dyDescent="0.2">
      <c r="A28" s="2" t="s">
        <v>6</v>
      </c>
      <c r="B28" s="3">
        <v>2614633.1615737011</v>
      </c>
      <c r="C28" s="3">
        <v>6883270.5460361019</v>
      </c>
      <c r="D28" s="3">
        <v>11301680.947055798</v>
      </c>
      <c r="E28" s="3">
        <v>16768310.049482903</v>
      </c>
      <c r="F28" s="3">
        <v>19409667.48216005</v>
      </c>
      <c r="G28" s="3">
        <v>21492812.665809251</v>
      </c>
      <c r="H28" s="3">
        <v>23059500.037080448</v>
      </c>
      <c r="I28" s="3">
        <v>24523711.498004694</v>
      </c>
      <c r="J28" s="3">
        <v>25418932.807163808</v>
      </c>
      <c r="K28" s="3">
        <v>26122789.274553813</v>
      </c>
      <c r="L28" s="3">
        <v>26813597.16132091</v>
      </c>
      <c r="M28" s="3">
        <v>27321961.61732091</v>
      </c>
      <c r="N28" s="3">
        <v>27716184.260634214</v>
      </c>
      <c r="O28" s="3">
        <v>28008058.602634214</v>
      </c>
      <c r="P28" s="4">
        <f>O28*$P$42</f>
        <v>28436940.146500066</v>
      </c>
      <c r="Q28" s="4">
        <f t="shared" ref="Q28:Q41" si="22">P28*$Q$42</f>
        <v>28783161.16757971</v>
      </c>
      <c r="R28" s="4">
        <f t="shared" si="21"/>
        <v>29231391.902219255</v>
      </c>
      <c r="S28" s="4">
        <f t="shared" si="20"/>
        <v>29523434.021883219</v>
      </c>
      <c r="T28" s="4">
        <f t="shared" si="19"/>
        <v>29953808.403386608</v>
      </c>
      <c r="U28" s="4">
        <f t="shared" si="18"/>
        <v>30254090.652730502</v>
      </c>
      <c r="V28" s="4">
        <f t="shared" si="17"/>
        <v>30490251.186541229</v>
      </c>
      <c r="W28" s="4">
        <f t="shared" si="16"/>
        <v>30661032.685125001</v>
      </c>
      <c r="X28" s="4">
        <f t="shared" si="15"/>
        <v>30846290.21784471</v>
      </c>
      <c r="Y28" s="4">
        <f t="shared" si="14"/>
        <v>30964514.969830003</v>
      </c>
      <c r="Z28" s="4">
        <f t="shared" si="13"/>
        <v>31087086.023975041</v>
      </c>
      <c r="AA28" s="4">
        <f t="shared" si="12"/>
        <v>31181792.218341805</v>
      </c>
      <c r="AB28" s="4">
        <f t="shared" si="11"/>
        <v>31319671.554894652</v>
      </c>
      <c r="AC28" s="4">
        <f t="shared" si="10"/>
        <v>31396615.777457956</v>
      </c>
      <c r="AD28" s="4">
        <f t="shared" si="9"/>
        <v>31693628.888756771</v>
      </c>
      <c r="AE28" s="4">
        <f t="shared" si="8"/>
        <v>31747267.340832166</v>
      </c>
      <c r="AF28" s="4">
        <f t="shared" si="7"/>
        <v>31800844.641404178</v>
      </c>
      <c r="AG28" s="4">
        <f t="shared" si="6"/>
        <v>31819395.875938326</v>
      </c>
      <c r="AH28" s="4">
        <f t="shared" si="5"/>
        <v>31845423.977782942</v>
      </c>
      <c r="AI28" s="4">
        <f t="shared" si="4"/>
        <v>31863914.283978097</v>
      </c>
      <c r="AJ28" s="4">
        <f t="shared" si="3"/>
        <v>31898273.585730135</v>
      </c>
      <c r="AK28" s="4">
        <f t="shared" si="2"/>
        <v>31931449.245303404</v>
      </c>
      <c r="AL28" s="16">
        <f t="shared" si="0"/>
        <v>31931449.245303404</v>
      </c>
      <c r="AM28" s="20">
        <f>AL28-O28</f>
        <v>3923390.6426691897</v>
      </c>
      <c r="AN28" s="17">
        <f>'Предявени (1)'!O28-O28</f>
        <v>2660004.2535536997</v>
      </c>
      <c r="AO28" s="18">
        <f t="shared" si="1"/>
        <v>1263386.38911549</v>
      </c>
    </row>
    <row r="29" spans="1:41" s="19" customFormat="1" x14ac:dyDescent="0.2">
      <c r="A29" s="2" t="s">
        <v>5</v>
      </c>
      <c r="B29" s="3">
        <v>2517713.0042480002</v>
      </c>
      <c r="C29" s="3">
        <v>6563619.7897767406</v>
      </c>
      <c r="D29" s="3">
        <v>12005340.819234641</v>
      </c>
      <c r="E29" s="3">
        <v>16598817.72513064</v>
      </c>
      <c r="F29" s="3">
        <v>20326509.366778776</v>
      </c>
      <c r="G29" s="3">
        <v>22210972.775248177</v>
      </c>
      <c r="H29" s="3">
        <v>24052171.877455074</v>
      </c>
      <c r="I29" s="3">
        <v>25252579.257308576</v>
      </c>
      <c r="J29" s="3">
        <v>26165567.379764181</v>
      </c>
      <c r="K29" s="3">
        <v>26886643.110993281</v>
      </c>
      <c r="L29" s="3">
        <v>27294776.832693677</v>
      </c>
      <c r="M29" s="3">
        <v>27873152.904365178</v>
      </c>
      <c r="N29" s="3">
        <v>28328249.389020175</v>
      </c>
      <c r="O29" s="4">
        <f>N29*$O$42</f>
        <v>28763272.455619965</v>
      </c>
      <c r="P29" s="4">
        <f t="shared" ref="P29:P41" si="23">O29*$P$42</f>
        <v>29203718.431273565</v>
      </c>
      <c r="Q29" s="4">
        <f t="shared" si="22"/>
        <v>29559275.012344133</v>
      </c>
      <c r="R29" s="4">
        <f t="shared" si="21"/>
        <v>30019591.913502265</v>
      </c>
      <c r="S29" s="4">
        <f t="shared" si="20"/>
        <v>30319508.704436902</v>
      </c>
      <c r="T29" s="4">
        <f t="shared" si="19"/>
        <v>30761487.77084519</v>
      </c>
      <c r="U29" s="4">
        <f t="shared" si="18"/>
        <v>31069866.879658271</v>
      </c>
      <c r="V29" s="4">
        <f t="shared" si="17"/>
        <v>31312395.284558985</v>
      </c>
      <c r="W29" s="4">
        <f t="shared" si="16"/>
        <v>31487781.763280582</v>
      </c>
      <c r="X29" s="4">
        <f t="shared" si="15"/>
        <v>31678034.610279828</v>
      </c>
      <c r="Y29" s="4">
        <f t="shared" si="14"/>
        <v>31799447.193729337</v>
      </c>
      <c r="Z29" s="4">
        <f t="shared" si="13"/>
        <v>31925323.273737777</v>
      </c>
      <c r="AA29" s="4">
        <f t="shared" si="12"/>
        <v>32022583.141351376</v>
      </c>
      <c r="AB29" s="4">
        <f t="shared" si="11"/>
        <v>32164180.278787266</v>
      </c>
      <c r="AC29" s="4">
        <f t="shared" si="10"/>
        <v>32243199.237897344</v>
      </c>
      <c r="AD29" s="4">
        <f t="shared" si="9"/>
        <v>32548221.059094749</v>
      </c>
      <c r="AE29" s="4">
        <f t="shared" si="8"/>
        <v>32603305.827126376</v>
      </c>
      <c r="AF29" s="4">
        <f t="shared" si="7"/>
        <v>32658327.794755522</v>
      </c>
      <c r="AG29" s="4">
        <f t="shared" si="6"/>
        <v>32677379.247798525</v>
      </c>
      <c r="AH29" s="4">
        <f t="shared" si="5"/>
        <v>32704109.175619688</v>
      </c>
      <c r="AI29" s="4">
        <f t="shared" si="4"/>
        <v>32723098.057442043</v>
      </c>
      <c r="AJ29" s="4">
        <f t="shared" si="3"/>
        <v>32758383.829001583</v>
      </c>
      <c r="AK29" s="4">
        <f t="shared" si="2"/>
        <v>32792454.042461902</v>
      </c>
      <c r="AL29" s="16">
        <f t="shared" si="0"/>
        <v>32792454.042461902</v>
      </c>
      <c r="AM29" s="20">
        <f>AL29-N29</f>
        <v>4464204.6534417272</v>
      </c>
      <c r="AN29" s="17">
        <f>'Предявени (1)'!N29-N29</f>
        <v>3290670.4248565026</v>
      </c>
      <c r="AO29" s="18">
        <f t="shared" si="1"/>
        <v>1173534.2285852246</v>
      </c>
    </row>
    <row r="30" spans="1:41" s="19" customFormat="1" x14ac:dyDescent="0.2">
      <c r="A30" s="1" t="s">
        <v>4</v>
      </c>
      <c r="B30" s="3">
        <v>2721787.1160324998</v>
      </c>
      <c r="C30" s="3">
        <v>8411899.6572879311</v>
      </c>
      <c r="D30" s="3">
        <v>14972227.831143679</v>
      </c>
      <c r="E30" s="3">
        <v>20517613.005621485</v>
      </c>
      <c r="F30" s="3">
        <v>23227978.902033184</v>
      </c>
      <c r="G30" s="3">
        <v>26010235.465094004</v>
      </c>
      <c r="H30" s="3">
        <v>27215055.197716046</v>
      </c>
      <c r="I30" s="3">
        <v>28036046.647471044</v>
      </c>
      <c r="J30" s="3">
        <v>28764865.97571104</v>
      </c>
      <c r="K30" s="3">
        <v>29488590.714875545</v>
      </c>
      <c r="L30" s="3">
        <v>30048516.625689637</v>
      </c>
      <c r="M30" s="3">
        <v>30689432.609681338</v>
      </c>
      <c r="N30" s="4">
        <f>M30*$N$42</f>
        <v>31384332.435957383</v>
      </c>
      <c r="O30" s="4">
        <f t="shared" ref="O30:O41" si="24">N30*$O$42</f>
        <v>31866286.274755809</v>
      </c>
      <c r="P30" s="4">
        <f t="shared" si="23"/>
        <v>32354248.052067399</v>
      </c>
      <c r="Q30" s="4">
        <f t="shared" si="22"/>
        <v>32748162.47250583</v>
      </c>
      <c r="R30" s="4">
        <f t="shared" si="21"/>
        <v>33258138.872863133</v>
      </c>
      <c r="S30" s="4">
        <f t="shared" si="20"/>
        <v>33590411.020730712</v>
      </c>
      <c r="T30" s="4">
        <f t="shared" si="19"/>
        <v>34080071.280332498</v>
      </c>
      <c r="U30" s="4">
        <f t="shared" si="18"/>
        <v>34421718.670341894</v>
      </c>
      <c r="V30" s="4">
        <f t="shared" si="17"/>
        <v>34690411.309270605</v>
      </c>
      <c r="W30" s="4">
        <f t="shared" si="16"/>
        <v>34884718.676357821</v>
      </c>
      <c r="X30" s="4">
        <f t="shared" si="15"/>
        <v>35095496.212064847</v>
      </c>
      <c r="Y30" s="4">
        <f t="shared" si="14"/>
        <v>35230006.920035556</v>
      </c>
      <c r="Z30" s="4">
        <f t="shared" si="13"/>
        <v>35369462.651537664</v>
      </c>
      <c r="AA30" s="4">
        <f t="shared" si="12"/>
        <v>35477215.021828696</v>
      </c>
      <c r="AB30" s="4">
        <f t="shared" si="11"/>
        <v>35634087.815916367</v>
      </c>
      <c r="AC30" s="4">
        <f t="shared" si="10"/>
        <v>35721631.428209446</v>
      </c>
      <c r="AD30" s="4">
        <f t="shared" si="9"/>
        <v>36059559.342681669</v>
      </c>
      <c r="AE30" s="4">
        <f t="shared" si="8"/>
        <v>36120586.716746382</v>
      </c>
      <c r="AF30" s="4">
        <f t="shared" si="7"/>
        <v>36181544.515431359</v>
      </c>
      <c r="AG30" s="4">
        <f t="shared" si="6"/>
        <v>36202651.260415092</v>
      </c>
      <c r="AH30" s="4">
        <f t="shared" si="5"/>
        <v>36232264.842575014</v>
      </c>
      <c r="AI30" s="4">
        <f t="shared" si="4"/>
        <v>36253302.26608523</v>
      </c>
      <c r="AJ30" s="4">
        <f t="shared" si="3"/>
        <v>36292394.705920674</v>
      </c>
      <c r="AK30" s="4">
        <f t="shared" si="2"/>
        <v>36330140.451897375</v>
      </c>
      <c r="AL30" s="16">
        <f t="shared" si="0"/>
        <v>36330140.451897375</v>
      </c>
      <c r="AM30" s="20">
        <f>AL30-M30</f>
        <v>5640707.8422160372</v>
      </c>
      <c r="AN30" s="17">
        <f>'Предявени (1)'!M30-M30</f>
        <v>3463197.7408718988</v>
      </c>
      <c r="AO30" s="18">
        <f t="shared" si="1"/>
        <v>2177510.1013441384</v>
      </c>
    </row>
    <row r="31" spans="1:41" s="19" customFormat="1" x14ac:dyDescent="0.2">
      <c r="A31" s="1" t="s">
        <v>3</v>
      </c>
      <c r="B31" s="3">
        <v>3040508.6828512</v>
      </c>
      <c r="C31" s="3">
        <v>9957129.1312693879</v>
      </c>
      <c r="D31" s="3">
        <v>17219440.322955091</v>
      </c>
      <c r="E31" s="3">
        <v>22115457.710702196</v>
      </c>
      <c r="F31" s="3">
        <v>26118556.67695307</v>
      </c>
      <c r="G31" s="3">
        <v>28355562.034697983</v>
      </c>
      <c r="H31" s="3">
        <v>29535908.203071177</v>
      </c>
      <c r="I31" s="3">
        <v>30959237.32539358</v>
      </c>
      <c r="J31" s="3">
        <v>31561614.99542528</v>
      </c>
      <c r="K31" s="3">
        <v>32365552.064840972</v>
      </c>
      <c r="L31" s="3">
        <v>33284354.261040978</v>
      </c>
      <c r="M31" s="4">
        <f>L31*$M$42</f>
        <v>34041845.093135171</v>
      </c>
      <c r="N31" s="4">
        <f t="shared" ref="N31:N40" si="25">M31*$N$42</f>
        <v>34812653.486440986</v>
      </c>
      <c r="O31" s="4">
        <f t="shared" si="24"/>
        <v>35347254.374345385</v>
      </c>
      <c r="P31" s="4">
        <f t="shared" si="23"/>
        <v>35888519.48816739</v>
      </c>
      <c r="Q31" s="4">
        <f t="shared" si="22"/>
        <v>36325463.821777746</v>
      </c>
      <c r="R31" s="4">
        <f t="shared" si="21"/>
        <v>36891148.363519371</v>
      </c>
      <c r="S31" s="4">
        <f t="shared" si="20"/>
        <v>37259716.825840935</v>
      </c>
      <c r="T31" s="4">
        <f t="shared" si="19"/>
        <v>37802865.958561294</v>
      </c>
      <c r="U31" s="4">
        <f t="shared" si="18"/>
        <v>38181833.783580802</v>
      </c>
      <c r="V31" s="4">
        <f t="shared" si="17"/>
        <v>38479877.520928733</v>
      </c>
      <c r="W31" s="4">
        <f t="shared" si="16"/>
        <v>38695410.384470537</v>
      </c>
      <c r="X31" s="4">
        <f t="shared" si="15"/>
        <v>38929212.563575923</v>
      </c>
      <c r="Y31" s="4">
        <f t="shared" si="14"/>
        <v>39078416.778014943</v>
      </c>
      <c r="Z31" s="4">
        <f t="shared" si="13"/>
        <v>39233106.194059968</v>
      </c>
      <c r="AA31" s="4">
        <f t="shared" si="12"/>
        <v>39352629.07819137</v>
      </c>
      <c r="AB31" s="4">
        <f t="shared" si="11"/>
        <v>39526638.139342114</v>
      </c>
      <c r="AC31" s="4">
        <f t="shared" si="10"/>
        <v>39623744.72734838</v>
      </c>
      <c r="AD31" s="4">
        <f t="shared" si="9"/>
        <v>39998586.773580298</v>
      </c>
      <c r="AE31" s="4">
        <f t="shared" si="8"/>
        <v>40066280.576876499</v>
      </c>
      <c r="AF31" s="4">
        <f t="shared" si="7"/>
        <v>40133897.204607762</v>
      </c>
      <c r="AG31" s="4">
        <f t="shared" si="6"/>
        <v>40157309.580857754</v>
      </c>
      <c r="AH31" s="4">
        <f t="shared" si="5"/>
        <v>40190158.053143382</v>
      </c>
      <c r="AI31" s="4">
        <f t="shared" si="4"/>
        <v>40213493.535470538</v>
      </c>
      <c r="AJ31" s="4">
        <f t="shared" si="3"/>
        <v>40256856.304607272</v>
      </c>
      <c r="AK31" s="4">
        <f t="shared" si="2"/>
        <v>40298725.271486066</v>
      </c>
      <c r="AL31" s="16">
        <f t="shared" si="0"/>
        <v>40298725.271486066</v>
      </c>
      <c r="AM31" s="20">
        <f>AL31-L31</f>
        <v>7014371.0104450881</v>
      </c>
      <c r="AN31" s="17">
        <f>'Предявени (1)'!L31-L31</f>
        <v>3730549.3017351925</v>
      </c>
      <c r="AO31" s="18">
        <f t="shared" si="1"/>
        <v>3283821.7087098956</v>
      </c>
    </row>
    <row r="32" spans="1:41" s="19" customFormat="1" x14ac:dyDescent="0.2">
      <c r="A32" s="1" t="s">
        <v>2</v>
      </c>
      <c r="B32" s="3">
        <v>3417490.1648296989</v>
      </c>
      <c r="C32" s="3">
        <v>9709534.4710107185</v>
      </c>
      <c r="D32" s="3">
        <v>15407406.69432134</v>
      </c>
      <c r="E32" s="3">
        <v>20639336.292226039</v>
      </c>
      <c r="F32" s="3">
        <v>23555982.723180838</v>
      </c>
      <c r="G32" s="3">
        <v>25300432.969971236</v>
      </c>
      <c r="H32" s="3">
        <v>26236905.782031137</v>
      </c>
      <c r="I32" s="3">
        <v>26901877.97499834</v>
      </c>
      <c r="J32" s="3">
        <v>27278172.051037341</v>
      </c>
      <c r="K32" s="3">
        <v>28081789.983537335</v>
      </c>
      <c r="L32" s="4">
        <f>K32*$L$42</f>
        <v>28768576.89924445</v>
      </c>
      <c r="M32" s="4">
        <f t="shared" ref="M32:M41" si="26">L32*$M$42</f>
        <v>29423296.92423474</v>
      </c>
      <c r="N32" s="4">
        <f t="shared" si="25"/>
        <v>30089527.681289181</v>
      </c>
      <c r="O32" s="4">
        <f t="shared" si="24"/>
        <v>30551597.836938374</v>
      </c>
      <c r="P32" s="4">
        <f t="shared" si="23"/>
        <v>31019428.065151423</v>
      </c>
      <c r="Q32" s="4">
        <f t="shared" si="22"/>
        <v>31397090.992410675</v>
      </c>
      <c r="R32" s="4">
        <f t="shared" si="21"/>
        <v>31886027.599447582</v>
      </c>
      <c r="S32" s="4">
        <f t="shared" si="20"/>
        <v>32204591.392747462</v>
      </c>
      <c r="T32" s="4">
        <f t="shared" si="19"/>
        <v>32674050.029976103</v>
      </c>
      <c r="U32" s="4">
        <f t="shared" si="18"/>
        <v>33001602.27662354</v>
      </c>
      <c r="V32" s="4">
        <f t="shared" si="17"/>
        <v>33259209.623005748</v>
      </c>
      <c r="W32" s="4">
        <f t="shared" si="16"/>
        <v>33445500.566506926</v>
      </c>
      <c r="X32" s="4">
        <f t="shared" si="15"/>
        <v>33647582.178667776</v>
      </c>
      <c r="Y32" s="4">
        <f t="shared" si="14"/>
        <v>33776543.458286308</v>
      </c>
      <c r="Z32" s="4">
        <f t="shared" si="13"/>
        <v>33910245.747538753</v>
      </c>
      <c r="AA32" s="4">
        <f t="shared" si="12"/>
        <v>34013552.642315395</v>
      </c>
      <c r="AB32" s="4">
        <f t="shared" si="11"/>
        <v>34163953.428751566</v>
      </c>
      <c r="AC32" s="4">
        <f t="shared" si="10"/>
        <v>34247885.306250885</v>
      </c>
      <c r="AD32" s="4">
        <f t="shared" si="9"/>
        <v>34571871.529553264</v>
      </c>
      <c r="AE32" s="4">
        <f t="shared" si="8"/>
        <v>34630381.133508794</v>
      </c>
      <c r="AF32" s="4">
        <f t="shared" si="7"/>
        <v>34688824.032514684</v>
      </c>
      <c r="AG32" s="4">
        <f t="shared" si="6"/>
        <v>34709059.989062302</v>
      </c>
      <c r="AH32" s="4">
        <f t="shared" si="5"/>
        <v>34737451.821259513</v>
      </c>
      <c r="AI32" s="4">
        <f t="shared" si="4"/>
        <v>34757621.316288456</v>
      </c>
      <c r="AJ32" s="4">
        <f t="shared" si="3"/>
        <v>34795100.942562431</v>
      </c>
      <c r="AK32" s="4">
        <f t="shared" si="2"/>
        <v>34831289.434725985</v>
      </c>
      <c r="AL32" s="16">
        <f t="shared" si="0"/>
        <v>34831289.434725985</v>
      </c>
      <c r="AM32" s="20">
        <f>AL32-K32</f>
        <v>6749499.45118865</v>
      </c>
      <c r="AN32" s="17">
        <f>'Предявени (1)'!K32-K32</f>
        <v>3338160.01413</v>
      </c>
      <c r="AO32" s="18">
        <f t="shared" si="1"/>
        <v>3411339.43705865</v>
      </c>
    </row>
    <row r="33" spans="1:41" s="19" customFormat="1" x14ac:dyDescent="0.2">
      <c r="A33" s="1" t="s">
        <v>1</v>
      </c>
      <c r="B33" s="3">
        <v>3777708.4181667003</v>
      </c>
      <c r="C33" s="3">
        <v>10109423.586979281</v>
      </c>
      <c r="D33" s="3">
        <v>17107352.586987961</v>
      </c>
      <c r="E33" s="3">
        <v>21493092.216124259</v>
      </c>
      <c r="F33" s="3">
        <v>23776545.594949663</v>
      </c>
      <c r="G33" s="3">
        <v>25391102.11205906</v>
      </c>
      <c r="H33" s="3">
        <v>26454176.265339464</v>
      </c>
      <c r="I33" s="3">
        <v>27093389.401154157</v>
      </c>
      <c r="J33" s="3">
        <v>27926707.224354163</v>
      </c>
      <c r="K33" s="4">
        <f>J33*$K$42</f>
        <v>28732692.62604291</v>
      </c>
      <c r="L33" s="4">
        <f t="shared" ref="L33:L41" si="27">K33*$L$42</f>
        <v>29435398.44928883</v>
      </c>
      <c r="M33" s="4">
        <f t="shared" si="26"/>
        <v>30105294.109258845</v>
      </c>
      <c r="N33" s="4">
        <f t="shared" si="25"/>
        <v>30786967.306433357</v>
      </c>
      <c r="O33" s="4">
        <f t="shared" si="24"/>
        <v>31259747.701191645</v>
      </c>
      <c r="P33" s="4">
        <f t="shared" si="23"/>
        <v>31738421.680175792</v>
      </c>
      <c r="Q33" s="4">
        <f t="shared" si="22"/>
        <v>32124838.386929639</v>
      </c>
      <c r="R33" s="4">
        <f t="shared" si="21"/>
        <v>32625107.965608474</v>
      </c>
      <c r="S33" s="4">
        <f t="shared" si="20"/>
        <v>32951055.69045214</v>
      </c>
      <c r="T33" s="4">
        <f t="shared" si="19"/>
        <v>33431395.823044799</v>
      </c>
      <c r="U33" s="4">
        <f t="shared" si="18"/>
        <v>33766540.342942141</v>
      </c>
      <c r="V33" s="4">
        <f t="shared" si="17"/>
        <v>34030118.722602047</v>
      </c>
      <c r="W33" s="4">
        <f t="shared" si="16"/>
        <v>34220727.669601962</v>
      </c>
      <c r="X33" s="4">
        <f t="shared" si="15"/>
        <v>34427493.294264667</v>
      </c>
      <c r="Y33" s="4">
        <f t="shared" si="14"/>
        <v>34559443.743652426</v>
      </c>
      <c r="Z33" s="4">
        <f t="shared" si="13"/>
        <v>34696245.093663976</v>
      </c>
      <c r="AA33" s="4">
        <f t="shared" si="12"/>
        <v>34801946.519944429</v>
      </c>
      <c r="AB33" s="4">
        <f t="shared" si="11"/>
        <v>34955833.418533117</v>
      </c>
      <c r="AC33" s="4">
        <f t="shared" si="10"/>
        <v>35041710.737576112</v>
      </c>
      <c r="AD33" s="4">
        <f t="shared" si="9"/>
        <v>35373206.577929489</v>
      </c>
      <c r="AE33" s="4">
        <f t="shared" si="8"/>
        <v>35433072.365228347</v>
      </c>
      <c r="AF33" s="4">
        <f t="shared" si="7"/>
        <v>35492869.901435815</v>
      </c>
      <c r="AG33" s="4">
        <f t="shared" si="6"/>
        <v>35513574.903496489</v>
      </c>
      <c r="AH33" s="4">
        <f t="shared" si="5"/>
        <v>35542624.824747622</v>
      </c>
      <c r="AI33" s="4">
        <f t="shared" si="4"/>
        <v>35563261.824790314</v>
      </c>
      <c r="AJ33" s="4">
        <f t="shared" si="3"/>
        <v>35601610.18442481</v>
      </c>
      <c r="AK33" s="4">
        <f t="shared" si="2"/>
        <v>35638637.482988931</v>
      </c>
      <c r="AL33" s="16">
        <f t="shared" si="0"/>
        <v>35638637.482988931</v>
      </c>
      <c r="AM33" s="20">
        <f>AL33-J33</f>
        <v>7711930.2586347684</v>
      </c>
      <c r="AN33" s="17">
        <f>'Предявени (1)'!J33-J33</f>
        <v>3239857.3912066966</v>
      </c>
      <c r="AO33" s="18">
        <f t="shared" si="1"/>
        <v>4472072.8674280718</v>
      </c>
    </row>
    <row r="34" spans="1:41" s="19" customFormat="1" x14ac:dyDescent="0.2">
      <c r="A34" s="2" t="s">
        <v>24</v>
      </c>
      <c r="B34" s="3">
        <v>3631577.3751033978</v>
      </c>
      <c r="C34" s="3">
        <v>11941158.697864741</v>
      </c>
      <c r="D34" s="3">
        <v>19989574.619301409</v>
      </c>
      <c r="E34" s="3">
        <v>24689273.718776807</v>
      </c>
      <c r="F34" s="3">
        <v>26866816.204171713</v>
      </c>
      <c r="G34" s="3">
        <v>28485127.336647511</v>
      </c>
      <c r="H34" s="3">
        <v>29762880.761394508</v>
      </c>
      <c r="I34" s="3">
        <v>30802188.174482316</v>
      </c>
      <c r="J34" s="4">
        <f>I34*$J$42</f>
        <v>31904410.12426421</v>
      </c>
      <c r="K34" s="4">
        <f t="shared" ref="K34:K41" si="28">J34*$K$42</f>
        <v>32825194.970220655</v>
      </c>
      <c r="L34" s="4">
        <f t="shared" si="27"/>
        <v>33627989.750193685</v>
      </c>
      <c r="M34" s="4">
        <f t="shared" si="26"/>
        <v>34393301.095510811</v>
      </c>
      <c r="N34" s="4">
        <f t="shared" si="25"/>
        <v>35172067.495668717</v>
      </c>
      <c r="O34" s="4">
        <f t="shared" si="24"/>
        <v>35712187.728673689</v>
      </c>
      <c r="P34" s="4">
        <f t="shared" si="23"/>
        <v>36259040.990629524</v>
      </c>
      <c r="Q34" s="4">
        <f t="shared" si="22"/>
        <v>36700496.440142415</v>
      </c>
      <c r="R34" s="4">
        <f t="shared" si="21"/>
        <v>37272021.241925828</v>
      </c>
      <c r="S34" s="4">
        <f t="shared" si="20"/>
        <v>37644394.891598865</v>
      </c>
      <c r="T34" s="4">
        <f t="shared" si="19"/>
        <v>38193151.623506561</v>
      </c>
      <c r="U34" s="4">
        <f t="shared" si="18"/>
        <v>38576032.001339994</v>
      </c>
      <c r="V34" s="4">
        <f t="shared" si="17"/>
        <v>38877152.812218301</v>
      </c>
      <c r="W34" s="4">
        <f t="shared" si="16"/>
        <v>39094910.887654282</v>
      </c>
      <c r="X34" s="4">
        <f t="shared" si="15"/>
        <v>39331126.895357683</v>
      </c>
      <c r="Y34" s="4">
        <f t="shared" si="14"/>
        <v>39481871.529142387</v>
      </c>
      <c r="Z34" s="4">
        <f t="shared" si="13"/>
        <v>39638157.995042503</v>
      </c>
      <c r="AA34" s="4">
        <f t="shared" si="12"/>
        <v>39758914.861495785</v>
      </c>
      <c r="AB34" s="4">
        <f t="shared" si="11"/>
        <v>39934720.433054291</v>
      </c>
      <c r="AC34" s="4">
        <f>AB34*$AC$42</f>
        <v>40032829.572277501</v>
      </c>
      <c r="AD34" s="4">
        <f t="shared" si="9"/>
        <v>40411541.575814337</v>
      </c>
      <c r="AE34" s="4">
        <f t="shared" si="8"/>
        <v>40479934.265831478</v>
      </c>
      <c r="AF34" s="4">
        <f t="shared" si="7"/>
        <v>40548248.983505033</v>
      </c>
      <c r="AG34" s="4">
        <f t="shared" si="6"/>
        <v>40571903.074625075</v>
      </c>
      <c r="AH34" s="4">
        <f t="shared" si="5"/>
        <v>40605090.68225199</v>
      </c>
      <c r="AI34" s="4">
        <f t="shared" si="4"/>
        <v>40628667.085578278</v>
      </c>
      <c r="AJ34" s="4">
        <f t="shared" si="3"/>
        <v>40672477.542125933</v>
      </c>
      <c r="AK34" s="4">
        <f t="shared" si="2"/>
        <v>40714778.77405037</v>
      </c>
      <c r="AL34" s="16">
        <f t="shared" si="0"/>
        <v>40714778.77405037</v>
      </c>
      <c r="AM34" s="20">
        <f>AL34-I34</f>
        <v>9912590.5995680541</v>
      </c>
      <c r="AN34" s="17">
        <f>'Предявени (1)'!I34-I34</f>
        <v>4027367.0979381949</v>
      </c>
      <c r="AO34" s="18">
        <f t="shared" si="1"/>
        <v>5885223.5016298592</v>
      </c>
    </row>
    <row r="35" spans="1:41" s="19" customFormat="1" x14ac:dyDescent="0.2">
      <c r="A35" s="2" t="s">
        <v>23</v>
      </c>
      <c r="B35" s="3">
        <v>4392091.9489007834</v>
      </c>
      <c r="C35" s="3">
        <v>13110340.606403274</v>
      </c>
      <c r="D35" s="3">
        <v>21029142.419918071</v>
      </c>
      <c r="E35" s="3">
        <v>25678013.434245169</v>
      </c>
      <c r="F35" s="3">
        <v>28237438.723502673</v>
      </c>
      <c r="G35" s="3">
        <v>29722876.687981065</v>
      </c>
      <c r="H35" s="3">
        <v>30848328.60777957</v>
      </c>
      <c r="I35" s="4">
        <f>H35*$I$42</f>
        <v>32101767.957125876</v>
      </c>
      <c r="J35" s="4">
        <f t="shared" ref="J35:J41" si="29">I35*$J$42</f>
        <v>33250493.919993088</v>
      </c>
      <c r="K35" s="4">
        <f t="shared" si="28"/>
        <v>34210127.738730006</v>
      </c>
      <c r="L35" s="4">
        <f t="shared" si="27"/>
        <v>35046793.354753867</v>
      </c>
      <c r="M35" s="4">
        <f t="shared" si="26"/>
        <v>35844394.066857792</v>
      </c>
      <c r="N35" s="4">
        <f t="shared" si="25"/>
        <v>36656017.518057473</v>
      </c>
      <c r="O35" s="4">
        <f t="shared" si="24"/>
        <v>37218926.045550942</v>
      </c>
      <c r="P35" s="4">
        <f t="shared" si="23"/>
        <v>37788851.676238663</v>
      </c>
      <c r="Q35" s="4">
        <f t="shared" si="22"/>
        <v>38248932.639428541</v>
      </c>
      <c r="R35" s="4">
        <f t="shared" si="21"/>
        <v>38844570.730614305</v>
      </c>
      <c r="S35" s="4">
        <f t="shared" si="20"/>
        <v>39232655.253292955</v>
      </c>
      <c r="T35" s="4">
        <f t="shared" si="19"/>
        <v>39804564.663521327</v>
      </c>
      <c r="U35" s="4">
        <f t="shared" si="18"/>
        <v>40203599.205318198</v>
      </c>
      <c r="V35" s="4">
        <f t="shared" si="17"/>
        <v>40517424.649897657</v>
      </c>
      <c r="W35" s="4">
        <f t="shared" si="16"/>
        <v>40744370.189248249</v>
      </c>
      <c r="X35" s="4">
        <f t="shared" si="15"/>
        <v>40990552.422279835</v>
      </c>
      <c r="Y35" s="4">
        <f t="shared" si="14"/>
        <v>41147657.145721123</v>
      </c>
      <c r="Z35" s="4">
        <f t="shared" si="13"/>
        <v>41310537.517555259</v>
      </c>
      <c r="AA35" s="4">
        <f t="shared" si="12"/>
        <v>41436389.255235523</v>
      </c>
      <c r="AB35" s="4">
        <f t="shared" si="11"/>
        <v>41619612.26626876</v>
      </c>
      <c r="AC35" s="4">
        <f t="shared" si="10"/>
        <v>41721860.743032038</v>
      </c>
      <c r="AD35" s="4">
        <f t="shared" si="9"/>
        <v>42116551.04202155</v>
      </c>
      <c r="AE35" s="4">
        <f t="shared" si="8"/>
        <v>42187829.298373245</v>
      </c>
      <c r="AF35" s="4">
        <f t="shared" si="7"/>
        <v>42259026.292638399</v>
      </c>
      <c r="AG35" s="4">
        <f t="shared" si="6"/>
        <v>42283678.377096519</v>
      </c>
      <c r="AH35" s="4">
        <f t="shared" si="5"/>
        <v>42318266.208099186</v>
      </c>
      <c r="AI35" s="4">
        <f t="shared" si="4"/>
        <v>42342837.327026092</v>
      </c>
      <c r="AJ35" s="4">
        <f t="shared" si="3"/>
        <v>42388496.197175898</v>
      </c>
      <c r="AK35" s="4">
        <f t="shared" si="2"/>
        <v>42432582.166778013</v>
      </c>
      <c r="AL35" s="16">
        <f t="shared" si="0"/>
        <v>42432582.166778013</v>
      </c>
      <c r="AM35" s="20">
        <f>AL35-H35</f>
        <v>11584253.558998443</v>
      </c>
      <c r="AN35" s="17">
        <f>'Предявени (1)'!H35-H35</f>
        <v>3287383.8540642932</v>
      </c>
      <c r="AO35" s="18">
        <f t="shared" si="1"/>
        <v>8296869.70493415</v>
      </c>
    </row>
    <row r="36" spans="1:41" s="19" customFormat="1" x14ac:dyDescent="0.2">
      <c r="A36" s="2" t="s">
        <v>22</v>
      </c>
      <c r="B36" s="3">
        <v>3748647.4771769992</v>
      </c>
      <c r="C36" s="3">
        <v>10591882.016851088</v>
      </c>
      <c r="D36" s="3">
        <v>16778545.21696011</v>
      </c>
      <c r="E36" s="3">
        <v>19606212.909657102</v>
      </c>
      <c r="F36" s="3">
        <v>21396989.359346632</v>
      </c>
      <c r="G36" s="3">
        <v>22888947.646075014</v>
      </c>
      <c r="H36" s="4">
        <f t="shared" ref="H36:H41" si="30">G36*$H$42</f>
        <v>24108879.810127869</v>
      </c>
      <c r="I36" s="4">
        <f t="shared" ref="I36:I41" si="31">H36*$I$42</f>
        <v>25088479.677819051</v>
      </c>
      <c r="J36" s="4">
        <f t="shared" si="29"/>
        <v>25986242.941613991</v>
      </c>
      <c r="K36" s="4">
        <f t="shared" si="28"/>
        <v>26736225.110561319</v>
      </c>
      <c r="L36" s="4">
        <f t="shared" si="27"/>
        <v>27390103.997630063</v>
      </c>
      <c r="M36" s="4">
        <f t="shared" si="26"/>
        <v>28013452.508632913</v>
      </c>
      <c r="N36" s="4">
        <f t="shared" si="25"/>
        <v>28647760.204354219</v>
      </c>
      <c r="O36" s="4">
        <f t="shared" si="24"/>
        <v>29087689.842228137</v>
      </c>
      <c r="P36" s="4">
        <f t="shared" si="23"/>
        <v>29533103.55347525</v>
      </c>
      <c r="Q36" s="4">
        <f t="shared" si="22"/>
        <v>29892670.413174588</v>
      </c>
      <c r="R36" s="4">
        <f t="shared" si="21"/>
        <v>30358179.171633229</v>
      </c>
      <c r="S36" s="4">
        <f t="shared" si="20"/>
        <v>30661478.686896786</v>
      </c>
      <c r="T36" s="4">
        <f t="shared" si="19"/>
        <v>31108442.780439273</v>
      </c>
      <c r="U36" s="4">
        <f t="shared" si="18"/>
        <v>31420300.059016243</v>
      </c>
      <c r="V36" s="4">
        <f t="shared" si="17"/>
        <v>31665563.911749519</v>
      </c>
      <c r="W36" s="4">
        <f t="shared" si="16"/>
        <v>31842928.55283637</v>
      </c>
      <c r="X36" s="4">
        <f t="shared" si="15"/>
        <v>32035327.238126911</v>
      </c>
      <c r="Y36" s="4">
        <f t="shared" si="14"/>
        <v>32158109.21906361</v>
      </c>
      <c r="Z36" s="4">
        <f t="shared" si="13"/>
        <v>32285405.039783955</v>
      </c>
      <c r="AA36" s="4">
        <f t="shared" si="12"/>
        <v>32383761.889395054</v>
      </c>
      <c r="AB36" s="4">
        <f t="shared" si="11"/>
        <v>32526956.083401926</v>
      </c>
      <c r="AC36" s="4">
        <f t="shared" si="10"/>
        <v>32606866.287562318</v>
      </c>
      <c r="AD36" s="4">
        <f t="shared" si="9"/>
        <v>32915328.412092526</v>
      </c>
      <c r="AE36" s="4">
        <f t="shared" si="8"/>
        <v>32971034.474398449</v>
      </c>
      <c r="AF36" s="4">
        <f t="shared" si="7"/>
        <v>33026677.027983934</v>
      </c>
      <c r="AG36" s="4">
        <f t="shared" si="6"/>
        <v>33045943.360005565</v>
      </c>
      <c r="AH36" s="4">
        <f t="shared" si="5"/>
        <v>33072974.771371111</v>
      </c>
      <c r="AI36" s="4">
        <f t="shared" si="4"/>
        <v>33092177.826439049</v>
      </c>
      <c r="AJ36" s="4">
        <f t="shared" si="3"/>
        <v>33127861.581844531</v>
      </c>
      <c r="AK36" s="4">
        <f t="shared" si="2"/>
        <v>33162316.069021583</v>
      </c>
      <c r="AL36" s="16">
        <f t="shared" si="0"/>
        <v>33162316.069021583</v>
      </c>
      <c r="AM36" s="20">
        <f>AL36-G36</f>
        <v>10273368.422946569</v>
      </c>
      <c r="AN36" s="17">
        <f>'Предявени (1)'!G36-G36</f>
        <v>2797486.7224170007</v>
      </c>
      <c r="AO36" s="18">
        <f t="shared" si="1"/>
        <v>7475881.7005295679</v>
      </c>
    </row>
    <row r="37" spans="1:41" s="19" customFormat="1" x14ac:dyDescent="0.2">
      <c r="A37" s="8" t="s">
        <v>21</v>
      </c>
      <c r="B37" s="3">
        <v>3017488.0427957983</v>
      </c>
      <c r="C37" s="3">
        <v>9304401.2728245482</v>
      </c>
      <c r="D37" s="3">
        <v>13813714.96122835</v>
      </c>
      <c r="E37" s="3">
        <v>16188720.180932146</v>
      </c>
      <c r="F37" s="3">
        <v>17548419.703488253</v>
      </c>
      <c r="G37" s="4">
        <f>F37*$G$42</f>
        <v>19118627.222692959</v>
      </c>
      <c r="H37" s="4">
        <f t="shared" si="30"/>
        <v>20137609.337648302</v>
      </c>
      <c r="I37" s="4">
        <f t="shared" si="31"/>
        <v>20955847.248249605</v>
      </c>
      <c r="J37" s="4">
        <f t="shared" si="29"/>
        <v>21705728.869725849</v>
      </c>
      <c r="K37" s="4">
        <f t="shared" si="28"/>
        <v>22332172.240276765</v>
      </c>
      <c r="L37" s="4">
        <f t="shared" si="27"/>
        <v>22878342.683931932</v>
      </c>
      <c r="M37" s="4">
        <f t="shared" si="26"/>
        <v>23399011.785716861</v>
      </c>
      <c r="N37" s="4">
        <f t="shared" si="25"/>
        <v>23928834.849952869</v>
      </c>
      <c r="O37" s="4">
        <f t="shared" si="24"/>
        <v>24296298.25983873</v>
      </c>
      <c r="P37" s="4">
        <f t="shared" si="23"/>
        <v>24668342.393841106</v>
      </c>
      <c r="Q37" s="4">
        <f t="shared" si="22"/>
        <v>24968680.568340134</v>
      </c>
      <c r="R37" s="4">
        <f t="shared" si="21"/>
        <v>25357509.646875579</v>
      </c>
      <c r="S37" s="4">
        <f t="shared" si="20"/>
        <v>25610848.964122076</v>
      </c>
      <c r="T37" s="4">
        <f t="shared" si="19"/>
        <v>25984188.097860407</v>
      </c>
      <c r="U37" s="4">
        <f t="shared" si="18"/>
        <v>26244675.523843884</v>
      </c>
      <c r="V37" s="4">
        <f t="shared" si="17"/>
        <v>26449538.947191924</v>
      </c>
      <c r="W37" s="4">
        <f t="shared" si="16"/>
        <v>26597687.674160928</v>
      </c>
      <c r="X37" s="4">
        <f t="shared" si="15"/>
        <v>26758394.002782237</v>
      </c>
      <c r="Y37" s="4">
        <f t="shared" si="14"/>
        <v>26860951.051690295</v>
      </c>
      <c r="Z37" s="4">
        <f t="shared" si="13"/>
        <v>26967278.4102474</v>
      </c>
      <c r="AA37" s="4">
        <f t="shared" si="12"/>
        <v>27049433.691983804</v>
      </c>
      <c r="AB37" s="4">
        <f t="shared" si="11"/>
        <v>27169040.606989387</v>
      </c>
      <c r="AC37" s="4">
        <f t="shared" si="10"/>
        <v>27235787.817400951</v>
      </c>
      <c r="AD37" s="4">
        <f t="shared" si="9"/>
        <v>27493439.346968941</v>
      </c>
      <c r="AE37" s="4">
        <f t="shared" si="8"/>
        <v>27539969.377782904</v>
      </c>
      <c r="AF37" s="4">
        <f t="shared" si="7"/>
        <v>27586446.361179825</v>
      </c>
      <c r="AG37" s="4">
        <f t="shared" si="6"/>
        <v>27602539.098406799</v>
      </c>
      <c r="AH37" s="4">
        <f t="shared" si="5"/>
        <v>27625117.833139051</v>
      </c>
      <c r="AI37" s="4">
        <f t="shared" si="4"/>
        <v>27641157.716538571</v>
      </c>
      <c r="AJ37" s="4">
        <f t="shared" si="3"/>
        <v>27670963.561178185</v>
      </c>
      <c r="AK37" s="4">
        <f t="shared" si="2"/>
        <v>27699742.625496596</v>
      </c>
      <c r="AL37" s="16">
        <f t="shared" si="0"/>
        <v>27699742.625496596</v>
      </c>
      <c r="AM37" s="20">
        <f>AL37-F37</f>
        <v>10151322.922008343</v>
      </c>
      <c r="AN37" s="17">
        <f>'Предявени (1)'!F37-F37</f>
        <v>2844332.9567373954</v>
      </c>
      <c r="AO37" s="18">
        <f t="shared" si="1"/>
        <v>7306989.9652709477</v>
      </c>
    </row>
    <row r="38" spans="1:41" s="19" customFormat="1" x14ac:dyDescent="0.2">
      <c r="A38" s="21" t="s">
        <v>20</v>
      </c>
      <c r="B38" s="3">
        <v>4124067.7385071786</v>
      </c>
      <c r="C38" s="3">
        <v>12856776.5744847</v>
      </c>
      <c r="D38" s="3">
        <v>20103280.9574476</v>
      </c>
      <c r="E38" s="3">
        <v>24150435.8365089</v>
      </c>
      <c r="F38" s="4">
        <f>E38*$F$42</f>
        <v>27903679.822540455</v>
      </c>
      <c r="G38" s="4">
        <f>F38*$G$42</f>
        <v>30400461.220020041</v>
      </c>
      <c r="H38" s="4">
        <f t="shared" si="30"/>
        <v>32020741.060657606</v>
      </c>
      <c r="I38" s="4">
        <f t="shared" si="31"/>
        <v>33321818.255178135</v>
      </c>
      <c r="J38" s="4">
        <f t="shared" si="29"/>
        <v>34514202.357224733</v>
      </c>
      <c r="K38" s="4">
        <f t="shared" si="28"/>
        <v>35510307.735040106</v>
      </c>
      <c r="L38" s="4">
        <f t="shared" si="27"/>
        <v>36378771.417001121</v>
      </c>
      <c r="M38" s="4">
        <f t="shared" si="26"/>
        <v>37206685.50585828</v>
      </c>
      <c r="N38" s="4">
        <f t="shared" si="25"/>
        <v>38049155.277885675</v>
      </c>
      <c r="O38" s="4">
        <f t="shared" si="24"/>
        <v>38633457.540380336</v>
      </c>
      <c r="P38" s="4">
        <f t="shared" si="23"/>
        <v>39225043.596017763</v>
      </c>
      <c r="Q38" s="4">
        <f t="shared" si="22"/>
        <v>39702610.260213815</v>
      </c>
      <c r="R38" s="4">
        <f t="shared" si="21"/>
        <v>40320885.996517852</v>
      </c>
      <c r="S38" s="4">
        <f t="shared" si="20"/>
        <v>40723719.944779418</v>
      </c>
      <c r="T38" s="4">
        <f t="shared" si="19"/>
        <v>41317365.174895965</v>
      </c>
      <c r="U38" s="4">
        <f t="shared" si="18"/>
        <v>41731565.305463605</v>
      </c>
      <c r="V38" s="4">
        <f t="shared" si="17"/>
        <v>42057317.907067776</v>
      </c>
      <c r="W38" s="4">
        <f t="shared" si="16"/>
        <v>42292888.671461925</v>
      </c>
      <c r="X38" s="4">
        <f t="shared" si="15"/>
        <v>42548427.233627364</v>
      </c>
      <c r="Y38" s="4">
        <f t="shared" si="14"/>
        <v>42711502.832719982</v>
      </c>
      <c r="Z38" s="4">
        <f t="shared" si="13"/>
        <v>42880573.587789975</v>
      </c>
      <c r="AA38" s="4">
        <f t="shared" si="12"/>
        <v>43011208.409388617</v>
      </c>
      <c r="AB38" s="4">
        <f t="shared" si="11"/>
        <v>43201394.939986251</v>
      </c>
      <c r="AC38" s="4">
        <f t="shared" si="10"/>
        <v>43307529.44211477</v>
      </c>
      <c r="AD38" s="4">
        <f t="shared" si="9"/>
        <v>43717220.223867841</v>
      </c>
      <c r="AE38" s="4">
        <f t="shared" si="8"/>
        <v>43791207.460548058</v>
      </c>
      <c r="AF38" s="4">
        <f t="shared" si="7"/>
        <v>43865110.346718907</v>
      </c>
      <c r="AG38" s="4">
        <f t="shared" si="6"/>
        <v>43890699.351007454</v>
      </c>
      <c r="AH38" s="4">
        <f t="shared" si="5"/>
        <v>43926601.716884971</v>
      </c>
      <c r="AI38" s="4">
        <f t="shared" si="4"/>
        <v>43952106.678490266</v>
      </c>
      <c r="AJ38" s="4">
        <f t="shared" si="3"/>
        <v>43999500.846154198</v>
      </c>
      <c r="AK38" s="4">
        <f t="shared" si="2"/>
        <v>44045262.334077448</v>
      </c>
      <c r="AL38" s="16">
        <f t="shared" si="0"/>
        <v>44045262.334077448</v>
      </c>
      <c r="AM38" s="20">
        <f>AL38-E38</f>
        <v>19894826.497568548</v>
      </c>
      <c r="AN38" s="17">
        <f>'Предявени (1)'!E38-E38</f>
        <v>4827893.3409963027</v>
      </c>
      <c r="AO38" s="18">
        <f t="shared" si="1"/>
        <v>15066933.156572245</v>
      </c>
    </row>
    <row r="39" spans="1:41" s="19" customFormat="1" x14ac:dyDescent="0.2">
      <c r="A39" s="21" t="s">
        <v>19</v>
      </c>
      <c r="B39" s="3">
        <v>4241299.6423975006</v>
      </c>
      <c r="C39" s="3">
        <v>12286449.484242201</v>
      </c>
      <c r="D39" s="3">
        <v>18271544.989209298</v>
      </c>
      <c r="E39" s="4">
        <f>D39*E42</f>
        <v>23083710.855306413</v>
      </c>
      <c r="F39" s="4">
        <f>E39*$F$42</f>
        <v>26671174.018683188</v>
      </c>
      <c r="G39" s="4">
        <f>F39*$G$42</f>
        <v>29057672.558026239</v>
      </c>
      <c r="H39" s="4">
        <f t="shared" si="30"/>
        <v>30606384.622651499</v>
      </c>
      <c r="I39" s="4">
        <f t="shared" si="31"/>
        <v>31849993.225082695</v>
      </c>
      <c r="J39" s="4">
        <f t="shared" si="29"/>
        <v>32989709.709971055</v>
      </c>
      <c r="K39" s="4">
        <f t="shared" si="28"/>
        <v>33941817.103749238</v>
      </c>
      <c r="L39" s="4">
        <f t="shared" si="27"/>
        <v>34771920.736596175</v>
      </c>
      <c r="M39" s="4">
        <f t="shared" si="26"/>
        <v>35563265.85225334</v>
      </c>
      <c r="N39" s="4">
        <f t="shared" si="25"/>
        <v>36368523.726416305</v>
      </c>
      <c r="O39" s="4">
        <f t="shared" si="24"/>
        <v>36927017.352404542</v>
      </c>
      <c r="P39" s="4">
        <f t="shared" si="23"/>
        <v>37492473.046322964</v>
      </c>
      <c r="Q39" s="4">
        <f t="shared" si="22"/>
        <v>37948945.586407296</v>
      </c>
      <c r="R39" s="4">
        <f t="shared" si="21"/>
        <v>38539912.077542767</v>
      </c>
      <c r="S39" s="4">
        <f t="shared" si="20"/>
        <v>38924952.846468106</v>
      </c>
      <c r="T39" s="4">
        <f t="shared" si="19"/>
        <v>39492376.76110927</v>
      </c>
      <c r="U39" s="4">
        <f t="shared" si="18"/>
        <v>39888281.667959839</v>
      </c>
      <c r="V39" s="4">
        <f t="shared" si="17"/>
        <v>40199645.774044707</v>
      </c>
      <c r="W39" s="4">
        <f t="shared" si="16"/>
        <v>40424811.37552911</v>
      </c>
      <c r="X39" s="4">
        <f t="shared" si="15"/>
        <v>40669062.796966828</v>
      </c>
      <c r="Y39" s="4">
        <f t="shared" si="14"/>
        <v>40824935.345292404</v>
      </c>
      <c r="Z39" s="4">
        <f t="shared" si="13"/>
        <v>40986538.243498661</v>
      </c>
      <c r="AA39" s="4">
        <f t="shared" si="12"/>
        <v>41111402.923781529</v>
      </c>
      <c r="AB39" s="4">
        <f t="shared" si="11"/>
        <v>41293188.913509004</v>
      </c>
      <c r="AC39" s="4">
        <f t="shared" si="10"/>
        <v>41394635.453666382</v>
      </c>
      <c r="AD39" s="4">
        <f t="shared" si="9"/>
        <v>41786230.189682513</v>
      </c>
      <c r="AE39" s="4">
        <f t="shared" si="8"/>
        <v>41856949.40941301</v>
      </c>
      <c r="AF39" s="4">
        <f t="shared" si="7"/>
        <v>41927588.004396938</v>
      </c>
      <c r="AG39" s="4">
        <f t="shared" si="6"/>
        <v>41952046.742122032</v>
      </c>
      <c r="AH39" s="4">
        <f t="shared" si="5"/>
        <v>41986363.300156362</v>
      </c>
      <c r="AI39" s="4">
        <f t="shared" si="4"/>
        <v>42010741.707364336</v>
      </c>
      <c r="AJ39" s="4">
        <f t="shared" si="3"/>
        <v>42056042.474190593</v>
      </c>
      <c r="AK39" s="4">
        <f t="shared" si="2"/>
        <v>42099782.676755875</v>
      </c>
      <c r="AL39" s="16">
        <f t="shared" si="0"/>
        <v>42099782.676755875</v>
      </c>
      <c r="AM39" s="20">
        <f>AL39-D39</f>
        <v>23828237.687546577</v>
      </c>
      <c r="AN39" s="17">
        <f>'Предявени (1)'!D39-D39</f>
        <v>6929774.9713190012</v>
      </c>
      <c r="AO39" s="18">
        <f t="shared" si="1"/>
        <v>16898462.716227576</v>
      </c>
    </row>
    <row r="40" spans="1:41" s="15" customFormat="1" x14ac:dyDescent="0.2">
      <c r="A40" s="21" t="s">
        <v>18</v>
      </c>
      <c r="B40" s="3">
        <v>4484714.6007018993</v>
      </c>
      <c r="C40" s="3">
        <v>11569750.772335399</v>
      </c>
      <c r="D40" s="4">
        <f>C40*D42</f>
        <v>18081827.738759551</v>
      </c>
      <c r="E40" s="4">
        <f>D40*E42</f>
        <v>22844027.886174243</v>
      </c>
      <c r="F40" s="4">
        <f>E40*$F$42</f>
        <v>26394241.6736582</v>
      </c>
      <c r="G40" s="4">
        <f>F40*$G$42</f>
        <v>28755960.702491667</v>
      </c>
      <c r="H40" s="4">
        <f t="shared" si="30"/>
        <v>30288592.167758055</v>
      </c>
      <c r="I40" s="4">
        <f t="shared" si="31"/>
        <v>31519288.123512235</v>
      </c>
      <c r="J40" s="4">
        <f t="shared" si="29"/>
        <v>32647170.695180174</v>
      </c>
      <c r="K40" s="4">
        <f t="shared" si="28"/>
        <v>33589392.159936637</v>
      </c>
      <c r="L40" s="4">
        <f t="shared" si="27"/>
        <v>34410876.654177338</v>
      </c>
      <c r="M40" s="4">
        <f t="shared" si="26"/>
        <v>35194005.068970509</v>
      </c>
      <c r="N40" s="4">
        <f t="shared" si="25"/>
        <v>35990901.783205323</v>
      </c>
      <c r="O40" s="4">
        <f t="shared" si="24"/>
        <v>36543596.453758821</v>
      </c>
      <c r="P40" s="4">
        <f t="shared" si="23"/>
        <v>37103180.903643712</v>
      </c>
      <c r="Q40" s="4">
        <f t="shared" si="22"/>
        <v>37554913.794439398</v>
      </c>
      <c r="R40" s="4">
        <f t="shared" si="21"/>
        <v>38139744.1576299</v>
      </c>
      <c r="S40" s="4">
        <f t="shared" si="20"/>
        <v>38520786.968197875</v>
      </c>
      <c r="T40" s="4">
        <f t="shared" si="19"/>
        <v>39082319.202360533</v>
      </c>
      <c r="U40" s="4">
        <f t="shared" si="18"/>
        <v>39474113.346250899</v>
      </c>
      <c r="V40" s="4">
        <f t="shared" si="17"/>
        <v>39782244.49408675</v>
      </c>
      <c r="W40" s="4">
        <f t="shared" si="16"/>
        <v>40005072.154316887</v>
      </c>
      <c r="X40" s="4">
        <f t="shared" si="15"/>
        <v>40246787.46246364</v>
      </c>
      <c r="Y40" s="4">
        <f t="shared" si="14"/>
        <v>40401041.553712577</v>
      </c>
      <c r="Z40" s="4">
        <f t="shared" si="13"/>
        <v>40560966.495427988</v>
      </c>
      <c r="AA40" s="4">
        <f t="shared" si="12"/>
        <v>40684534.679774933</v>
      </c>
      <c r="AB40" s="4">
        <f t="shared" si="11"/>
        <v>40864433.147776045</v>
      </c>
      <c r="AC40" s="4">
        <f t="shared" si="10"/>
        <v>40964826.347415276</v>
      </c>
      <c r="AD40" s="4">
        <f t="shared" si="9"/>
        <v>41352355.073871113</v>
      </c>
      <c r="AE40" s="4">
        <f t="shared" si="8"/>
        <v>41422340.001239948</v>
      </c>
      <c r="AF40" s="4">
        <f t="shared" si="7"/>
        <v>41492245.141005732</v>
      </c>
      <c r="AG40" s="4">
        <f t="shared" si="6"/>
        <v>41516449.91857183</v>
      </c>
      <c r="AH40" s="4">
        <f t="shared" si="5"/>
        <v>41550410.160649352</v>
      </c>
      <c r="AI40" s="4">
        <f t="shared" si="4"/>
        <v>41574535.441786781</v>
      </c>
      <c r="AJ40" s="4">
        <f t="shared" si="3"/>
        <v>41619365.841332622</v>
      </c>
      <c r="AK40" s="4">
        <f t="shared" si="2"/>
        <v>41662651.880280674</v>
      </c>
      <c r="AL40" s="16">
        <f t="shared" si="0"/>
        <v>41662651.880280674</v>
      </c>
      <c r="AM40" s="17">
        <f>AL40-C40</f>
        <v>30092901.107945275</v>
      </c>
      <c r="AN40" s="17">
        <f>'Предявени (1)'!C40-C40</f>
        <v>8412159.4276927002</v>
      </c>
      <c r="AO40" s="18">
        <f t="shared" si="1"/>
        <v>21680741.680252574</v>
      </c>
    </row>
    <row r="41" spans="1:41" s="15" customFormat="1" x14ac:dyDescent="0.2">
      <c r="A41" s="21" t="s">
        <v>17</v>
      </c>
      <c r="B41" s="3">
        <v>4705647.9115954014</v>
      </c>
      <c r="C41" s="4">
        <f>B41*C42</f>
        <v>12179498.101261042</v>
      </c>
      <c r="D41" s="4">
        <f>C41*D42</f>
        <v>19034773.604470428</v>
      </c>
      <c r="E41" s="4">
        <f>D41*E42</f>
        <v>24047950.534085009</v>
      </c>
      <c r="F41" s="4">
        <f>E41*$F$42</f>
        <v>27785267.174225871</v>
      </c>
      <c r="G41" s="4">
        <f>F41*$G$42</f>
        <v>30271453.177140351</v>
      </c>
      <c r="H41" s="4">
        <f t="shared" si="30"/>
        <v>31884857.163834609</v>
      </c>
      <c r="I41" s="4">
        <f t="shared" si="31"/>
        <v>33180413.07954013</v>
      </c>
      <c r="J41" s="4">
        <f t="shared" si="29"/>
        <v>34367737.155087374</v>
      </c>
      <c r="K41" s="4">
        <f t="shared" si="28"/>
        <v>35359615.438966118</v>
      </c>
      <c r="L41" s="4">
        <f t="shared" si="27"/>
        <v>36224393.69000189</v>
      </c>
      <c r="M41" s="4">
        <f t="shared" si="26"/>
        <v>37048794.425048292</v>
      </c>
      <c r="N41" s="4">
        <f>M41*$N$42</f>
        <v>37887689.074458703</v>
      </c>
      <c r="O41" s="4">
        <f t="shared" si="24"/>
        <v>38469511.779462799</v>
      </c>
      <c r="P41" s="4">
        <f t="shared" si="23"/>
        <v>39058587.367950387</v>
      </c>
      <c r="Q41" s="4">
        <f t="shared" si="22"/>
        <v>39534127.420107678</v>
      </c>
      <c r="R41" s="4">
        <f t="shared" si="21"/>
        <v>40149779.428366169</v>
      </c>
      <c r="S41" s="4">
        <f t="shared" si="20"/>
        <v>40550903.901929483</v>
      </c>
      <c r="T41" s="4">
        <f t="shared" si="19"/>
        <v>41142029.926539645</v>
      </c>
      <c r="U41" s="4">
        <f t="shared" si="18"/>
        <v>41554472.348636411</v>
      </c>
      <c r="V41" s="4">
        <f t="shared" si="17"/>
        <v>41878842.579582065</v>
      </c>
      <c r="W41" s="4">
        <f t="shared" si="16"/>
        <v>42113413.670877367</v>
      </c>
      <c r="X41" s="4">
        <f t="shared" si="15"/>
        <v>42367867.824173257</v>
      </c>
      <c r="Y41" s="4">
        <f t="shared" si="14"/>
        <v>42530251.392190158</v>
      </c>
      <c r="Z41" s="4">
        <f t="shared" si="13"/>
        <v>42698604.675013207</v>
      </c>
      <c r="AA41" s="4">
        <f t="shared" si="12"/>
        <v>42828685.131908484</v>
      </c>
      <c r="AB41" s="4">
        <f t="shared" si="11"/>
        <v>43018064.58290568</v>
      </c>
      <c r="AC41" s="4">
        <f t="shared" si="10"/>
        <v>43123748.690406881</v>
      </c>
      <c r="AD41" s="4">
        <f t="shared" si="9"/>
        <v>43531700.899657473</v>
      </c>
      <c r="AE41" s="4">
        <f t="shared" si="8"/>
        <v>43605374.162528768</v>
      </c>
      <c r="AF41" s="4">
        <f t="shared" si="7"/>
        <v>43678963.432842314</v>
      </c>
      <c r="AG41" s="4">
        <f t="shared" si="6"/>
        <v>43704443.847088799</v>
      </c>
      <c r="AH41" s="4">
        <f t="shared" si="5"/>
        <v>43740193.856923983</v>
      </c>
      <c r="AI41" s="4">
        <f t="shared" si="4"/>
        <v>43765590.585132539</v>
      </c>
      <c r="AJ41" s="4">
        <f t="shared" si="3"/>
        <v>43812783.629900016</v>
      </c>
      <c r="AK41" s="4">
        <f t="shared" si="2"/>
        <v>43858350.923401229</v>
      </c>
      <c r="AL41" s="16">
        <f t="shared" si="0"/>
        <v>43858350.923401229</v>
      </c>
      <c r="AM41" s="17">
        <f>AL41-B41</f>
        <v>39152703.011805825</v>
      </c>
      <c r="AN41" s="17">
        <f>'Предявени (1)'!B41-B41</f>
        <v>8035609.2836880973</v>
      </c>
      <c r="AO41" s="18">
        <f t="shared" si="1"/>
        <v>31117093.728117727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2.5882722911012928</v>
      </c>
      <c r="D42" s="23">
        <f>IF(SUM(D6:D39)/SUM(C6:C39)&lt;1,1,SUM(D6:D39)/SUM(C6:C39))</f>
        <v>1.5628536944802023</v>
      </c>
      <c r="E42" s="23">
        <f>IF(SUM(E6:E38)/SUM(D6:D38)&lt;1,1,SUM(E6:E38)/SUM(D6:D38))</f>
        <v>1.2633694013800725</v>
      </c>
      <c r="F42" s="23">
        <f>IF(SUM(F6:F37)/SUM(E6:E37)&lt;1,1,SUM(F6:F37)/SUM(E6:E37))</f>
        <v>1.1554110249371843</v>
      </c>
      <c r="G42" s="23">
        <f>IF(SUM(G6:G36)/SUM(F6:F36)&lt;1,1,SUM(G6:G36)/SUM(F6:F36))</f>
        <v>1.0894785710472028</v>
      </c>
      <c r="H42" s="23">
        <f>IF(SUM(H6:H35)/SUM(G6:G35)&lt;1,1,SUM(H6:H35)/SUM(G6:G35))</f>
        <v>1.0532978703484452</v>
      </c>
      <c r="I42" s="23">
        <f>IF(SUM(I6:I34)/SUM(H6:H34)&lt;1,1,SUM(I6:I34)/SUM(H6:H34))</f>
        <v>1.0406323261555961</v>
      </c>
      <c r="J42" s="23">
        <f>IF(SUM(J6:J33)/SUM(I6:I33)&lt;1,1,SUM(J6:J33)/SUM(I6:I33))</f>
        <v>1.0357838846882643</v>
      </c>
      <c r="K42" s="23">
        <f>IF(SUM(K6:K32)/SUM(J6:J32)&lt;1,1,SUM(K6:K32)/SUM(J6:J32))</f>
        <v>1.0288607387621362</v>
      </c>
      <c r="L42" s="23">
        <f>IF(SUM(L6:L31)/SUM(K6:K31)&lt;1,1,SUM(L6:L31)/SUM(K6:K31))</f>
        <v>1.0244566644829172</v>
      </c>
      <c r="M42" s="23">
        <f>IF(SUM(M6:M30)/SUM(L6:L30)&lt;1,1,SUM(M6:M30)/SUM(L6:L30))</f>
        <v>1.0227581651773496</v>
      </c>
      <c r="N42" s="23">
        <f>IF(SUM(N6:N29)/SUM(M6:M29)&lt;1,1,SUM(N6:N29)/SUM(M6:M29))</f>
        <v>1.0226429675358948</v>
      </c>
      <c r="O42" s="23">
        <f>IF(SUM(O6:O28)/SUM(N6:N28)&lt;1,1,SUM(O6:O28)/SUM(N6:N28))</f>
        <v>1.0153565107616005</v>
      </c>
      <c r="P42" s="23">
        <f>IF(SUM(P6:P27)/SUM(O6:O27)&lt;1,1,SUM(P6:P27)/SUM(O6:O27))</f>
        <v>1.0153127908631809</v>
      </c>
      <c r="Q42" s="23">
        <f>IF(SUM(Q6:Q26)/SUM(P6:P26)&lt;1,1,SUM(Q6:Q26)/SUM(P6:P26))</f>
        <v>1.012175044828874</v>
      </c>
      <c r="R42" s="23">
        <f>IF(SUM(R6:R25)/SUM(Q6:Q25)&lt;1,1,SUM(R6:R25)/SUM(Q6:Q25))</f>
        <v>1.015572672231166</v>
      </c>
      <c r="S42" s="23">
        <f>IF(SUM(S6:S24)/SUM(R6:R24)&lt;1,1,SUM(S6:S24)/SUM(R6:R24))</f>
        <v>1.0099907017989722</v>
      </c>
      <c r="T42" s="23">
        <f>IF(SUM(T6:T23)/SUM(S6:S23)&lt;1,1,SUM(T6:T23)/SUM(S6:S23))</f>
        <v>1.0145773821969486</v>
      </c>
      <c r="U42" s="23">
        <f>IF(SUM(U6:U22)/SUM(T6:T22)&lt;1,1,SUM(U6:U22)/SUM(T6:T22))</f>
        <v>1.0100248437627699</v>
      </c>
      <c r="V42" s="23">
        <f>IF(SUM(V6:V21)/SUM(U6:U21)&lt;1,1,SUM(V6:V21)/SUM(U6:U21))</f>
        <v>1.0078059042171017</v>
      </c>
      <c r="W42" s="23">
        <f>IF(SUM(W6:W20)/SUM(V6:V20)&lt;1,1,SUM(W6:W20)/SUM(V6:V20))</f>
        <v>1.0056011837206233</v>
      </c>
      <c r="X42" s="23">
        <f>IF(SUM(X6:X19)/SUM(W6:W19)&lt;1,1,SUM(X6:X19)/SUM(W6:W19))</f>
        <v>1.0060421165399815</v>
      </c>
      <c r="Y42" s="23">
        <f>IF(SUM(Y6:Y18)/SUM(X6:X18)&lt;1,1,SUM(Y6:Y18)/SUM(X6:X18))</f>
        <v>1.0038327056884429</v>
      </c>
      <c r="Z42" s="23">
        <f>IF(SUM(Z6:Z17)/SUM(Y6:Y17)&lt;1,1,SUM(Z6:Z17)/SUM(Y6:Y17))</f>
        <v>1.0039584361087026</v>
      </c>
      <c r="AA42" s="23">
        <f>IF(SUM(AA6:AA16)/SUM(Z6:Z16)&lt;1,1,SUM(AA6:AA16)/SUM(Z6:Z16))</f>
        <v>1.0030464802745978</v>
      </c>
      <c r="AB42" s="23">
        <f>IF(SUM(AB6:AB15)/SUM(AA6:AA15)&lt;1,1,SUM(AB6:AB15)/SUM(AA6:AA15))</f>
        <v>1.0044217899852383</v>
      </c>
      <c r="AC42" s="23">
        <f>IF(SUM(AC6:AC14)/SUM(AB6:AB14)&lt;1,1,SUM(AC6:AC14)/SUM(AB6:AB14))</f>
        <v>1.0024567378501541</v>
      </c>
      <c r="AD42" s="23">
        <f>IF(SUM(AD6:AD13)/SUM(AC6:AC13)&lt;1,1,SUM(AD6:AD13)/SUM(AC6:AC13))</f>
        <v>1.0094600358651413</v>
      </c>
      <c r="AE42" s="23">
        <f>IF(SUM(AE6:AE12)/SUM(AD6:AD12)&lt;1,1,SUM(AE6:AE12)/SUM(AD6:AD12))</f>
        <v>1.001692404876187</v>
      </c>
      <c r="AF42" s="23">
        <f>IF(SUM(AF6:AF11)/SUM(AE6:AE11)&lt;1,1,SUM(AF6:AF11)/SUM(AE6:AE11))</f>
        <v>1.0016876192837896</v>
      </c>
      <c r="AG42" s="23">
        <f>IF(SUM(AG6:AG10)/SUM(AF6:AF10)&lt;1,1,SUM(AG6:AG10)/SUM(AF6:AF10))</f>
        <v>1.0005833566605962</v>
      </c>
      <c r="AH42" s="23">
        <f>IF(SUM(AH6:AH9)/SUM(AG6:AG9)&lt;1,1,SUM(AH6:AH9)/SUM(AG6:AG9))</f>
        <v>1.0008179948464797</v>
      </c>
      <c r="AI42" s="23">
        <f>IF(SUM(AI6:AI8)/SUM(AH6:AH8)&lt;1,1,SUM(AI6:AI8)/SUM(AH6:AH8))</f>
        <v>1.0005806267866948</v>
      </c>
      <c r="AJ42" s="23">
        <f>IF(SUM(AJ6:AJ7)/SUM(AI6:AI7)&lt;1,1,SUM(AJ6:AJ7)/SUM(AI6:AI7))</f>
        <v>1.001078313902235</v>
      </c>
      <c r="AK42" s="23">
        <f>IF(SUM(AK6:AK6)/SUM(AJ6:AJ6)&lt;1,1,SUM(AK6:AK6)/SUM(AJ6:AJ6))</f>
        <v>1.0010400456151367</v>
      </c>
      <c r="AL42" s="17">
        <f>SUM(AL6:AL41)</f>
        <v>1193644817.7429979</v>
      </c>
      <c r="AM42" s="17">
        <f>SUM(AM6:AM41)</f>
        <v>215339346.06816539</v>
      </c>
      <c r="AN42" s="17">
        <f>SUM(AN6:AN41)</f>
        <v>96029416.182058483</v>
      </c>
      <c r="AO42" s="17">
        <f>SUM(AO6:AO41)</f>
        <v>132506751.03066579</v>
      </c>
    </row>
    <row r="43" spans="1:41" s="24" customFormat="1" ht="25.5" customHeight="1" x14ac:dyDescent="0.2">
      <c r="A43" s="11" t="s">
        <v>61</v>
      </c>
      <c r="AL43" s="10"/>
      <c r="AM43" s="10"/>
      <c r="AN43" s="10"/>
      <c r="AO43" s="10"/>
    </row>
    <row r="44" spans="1:41" ht="42.75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52" t="s">
        <v>42</v>
      </c>
      <c r="AM44" s="54" t="s">
        <v>40</v>
      </c>
      <c r="AN4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41" ht="25.5" customHeight="1" x14ac:dyDescent="0.2">
      <c r="A45" s="59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3"/>
      <c r="AM45" s="55"/>
      <c r="AN45" s="57">
        <v>0</v>
      </c>
      <c r="AO45" s="58">
        <v>0</v>
      </c>
    </row>
    <row r="46" spans="1:41" s="19" customFormat="1" x14ac:dyDescent="0.2">
      <c r="A46" s="1" t="s">
        <v>37</v>
      </c>
      <c r="B46" s="3">
        <v>204775.75</v>
      </c>
      <c r="C46" s="3">
        <v>444613.33919319999</v>
      </c>
      <c r="D46" s="3">
        <v>1233059.3648164999</v>
      </c>
      <c r="E46" s="3">
        <v>2823831.1948164999</v>
      </c>
      <c r="F46" s="3">
        <v>5762320.6921842005</v>
      </c>
      <c r="G46" s="3">
        <v>6703174.6121842004</v>
      </c>
      <c r="H46" s="3">
        <v>8555210.6523270905</v>
      </c>
      <c r="I46" s="3">
        <v>11073483.339427093</v>
      </c>
      <c r="J46" s="3">
        <v>13507512.141391957</v>
      </c>
      <c r="K46" s="3">
        <v>15356978.160817273</v>
      </c>
      <c r="L46" s="3">
        <v>17670475.844513174</v>
      </c>
      <c r="M46" s="3">
        <v>20375058.394513175</v>
      </c>
      <c r="N46" s="3">
        <v>21579950.586538125</v>
      </c>
      <c r="O46" s="3">
        <v>24536866.887812193</v>
      </c>
      <c r="P46" s="3">
        <v>28084386.777812194</v>
      </c>
      <c r="Q46" s="3">
        <v>30384403.671336792</v>
      </c>
      <c r="R46" s="3">
        <v>31721500.53047223</v>
      </c>
      <c r="S46" s="3">
        <v>32629043.230472229</v>
      </c>
      <c r="T46" s="3">
        <v>33626344.902116232</v>
      </c>
      <c r="U46" s="3">
        <v>34648144.486002512</v>
      </c>
      <c r="V46" s="3">
        <v>35612177.664725013</v>
      </c>
      <c r="W46" s="3">
        <v>36779032.586731009</v>
      </c>
      <c r="X46" s="3">
        <v>38447416.766731009</v>
      </c>
      <c r="Y46" s="3">
        <v>38900036.29673101</v>
      </c>
      <c r="Z46" s="3">
        <v>40271665.073531009</v>
      </c>
      <c r="AA46" s="3">
        <v>41570940.35353101</v>
      </c>
      <c r="AB46" s="3">
        <v>42463355.073531009</v>
      </c>
      <c r="AC46" s="3">
        <v>42661934.543531008</v>
      </c>
      <c r="AD46" s="3">
        <v>42754593.263526492</v>
      </c>
      <c r="AE46" s="3">
        <v>42864677.551110335</v>
      </c>
      <c r="AF46" s="3">
        <v>43112364.091110341</v>
      </c>
      <c r="AG46" s="3">
        <v>43867345.151110351</v>
      </c>
      <c r="AH46" s="3">
        <v>43918004.88111034</v>
      </c>
      <c r="AI46" s="3">
        <v>45115594.351110347</v>
      </c>
      <c r="AJ46" s="3">
        <v>45284553.131110348</v>
      </c>
      <c r="AK46" s="3">
        <v>45483965.931110345</v>
      </c>
      <c r="AL46" s="16">
        <f>AK46</f>
        <v>45483965.931110345</v>
      </c>
      <c r="AM46" s="17">
        <f>AL46-AK46</f>
        <v>0</v>
      </c>
      <c r="AN46" s="17">
        <f>'Предявени (1)'!AK46-AK46</f>
        <v>2890839.8411401659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212077.49</v>
      </c>
      <c r="C47" s="3">
        <v>790681.21389999997</v>
      </c>
      <c r="D47" s="3">
        <v>1979322.3051146001</v>
      </c>
      <c r="E47" s="3">
        <v>3342218.5211882</v>
      </c>
      <c r="F47" s="3">
        <v>5992319.9211882008</v>
      </c>
      <c r="G47" s="3">
        <v>7698725.6611882001</v>
      </c>
      <c r="H47" s="3">
        <v>9341857.5669336002</v>
      </c>
      <c r="I47" s="3">
        <v>12414021.3169336</v>
      </c>
      <c r="J47" s="3">
        <v>15083677.704018474</v>
      </c>
      <c r="K47" s="3">
        <v>17836411.544018473</v>
      </c>
      <c r="L47" s="3">
        <v>19128381.943747573</v>
      </c>
      <c r="M47" s="3">
        <v>22025460.693747576</v>
      </c>
      <c r="N47" s="3">
        <v>22836563.189034078</v>
      </c>
      <c r="O47" s="3">
        <v>23488865.619034078</v>
      </c>
      <c r="P47" s="3">
        <v>26757611.385355469</v>
      </c>
      <c r="Q47" s="3">
        <v>27381531.615355469</v>
      </c>
      <c r="R47" s="3">
        <v>27751315.598217692</v>
      </c>
      <c r="S47" s="3">
        <v>28708668.058277391</v>
      </c>
      <c r="T47" s="3">
        <v>29437483.428277392</v>
      </c>
      <c r="U47" s="3">
        <v>30214089.84827739</v>
      </c>
      <c r="V47" s="3">
        <v>30473685.398277391</v>
      </c>
      <c r="W47" s="3">
        <v>30799461.023187395</v>
      </c>
      <c r="X47" s="3">
        <v>31207172.397096194</v>
      </c>
      <c r="Y47" s="3">
        <v>32428986.73709619</v>
      </c>
      <c r="Z47" s="3">
        <v>33075818.217096191</v>
      </c>
      <c r="AA47" s="3">
        <v>33840177.707096197</v>
      </c>
      <c r="AB47" s="3">
        <v>34180007.357096195</v>
      </c>
      <c r="AC47" s="3">
        <v>35179078.237096198</v>
      </c>
      <c r="AD47" s="3">
        <v>35279278.677096203</v>
      </c>
      <c r="AE47" s="3">
        <v>36667568.147096194</v>
      </c>
      <c r="AF47" s="3">
        <v>37869374.297096193</v>
      </c>
      <c r="AG47" s="3">
        <v>38164363.937596194</v>
      </c>
      <c r="AH47" s="3">
        <v>38220100.277596198</v>
      </c>
      <c r="AI47" s="3">
        <v>38276035.547596194</v>
      </c>
      <c r="AJ47" s="3">
        <v>38439183.20759619</v>
      </c>
      <c r="AK47" s="4">
        <f>AJ47*$AK$82</f>
        <v>38608452.077953525</v>
      </c>
      <c r="AL47" s="16">
        <f t="shared" ref="AL47:AL81" si="32">AK47</f>
        <v>38608452.077953525</v>
      </c>
      <c r="AM47" s="20">
        <f>AL47-AJ47</f>
        <v>169268.87035733461</v>
      </c>
      <c r="AN47" s="17">
        <f>'Предявени (1)'!AJ47-AJ47</f>
        <v>12087385.068035744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169178</v>
      </c>
      <c r="C48" s="3">
        <v>412571.86117900402</v>
      </c>
      <c r="D48" s="3">
        <v>1109067.389405604</v>
      </c>
      <c r="E48" s="3">
        <v>1984264.5816816576</v>
      </c>
      <c r="F48" s="3">
        <v>3281251.398645055</v>
      </c>
      <c r="G48" s="3">
        <v>5257616.8522978704</v>
      </c>
      <c r="H48" s="3">
        <v>7167470.7156402264</v>
      </c>
      <c r="I48" s="3">
        <v>10779055.64564023</v>
      </c>
      <c r="J48" s="3">
        <v>13064773.139559723</v>
      </c>
      <c r="K48" s="3">
        <v>14622532.539559722</v>
      </c>
      <c r="L48" s="3">
        <v>15064842.638012974</v>
      </c>
      <c r="M48" s="3">
        <v>16366280.113011727</v>
      </c>
      <c r="N48" s="3">
        <v>19034036.097281925</v>
      </c>
      <c r="O48" s="3">
        <v>20152404.037281927</v>
      </c>
      <c r="P48" s="3">
        <v>20897948.566639267</v>
      </c>
      <c r="Q48" s="3">
        <v>21203623.600778263</v>
      </c>
      <c r="R48" s="3">
        <v>21942049.290778272</v>
      </c>
      <c r="S48" s="3">
        <v>23241989.316162869</v>
      </c>
      <c r="T48" s="3">
        <v>24504322.806162868</v>
      </c>
      <c r="U48" s="3">
        <v>24712544.786162864</v>
      </c>
      <c r="V48" s="3">
        <v>24887637.706162866</v>
      </c>
      <c r="W48" s="3">
        <v>25153359.29616287</v>
      </c>
      <c r="X48" s="3">
        <v>25467795.317869369</v>
      </c>
      <c r="Y48" s="3">
        <v>26007649.079189371</v>
      </c>
      <c r="Z48" s="3">
        <v>26455805.308389369</v>
      </c>
      <c r="AA48" s="3">
        <v>26763982.411689367</v>
      </c>
      <c r="AB48" s="3">
        <v>27343417.864960566</v>
      </c>
      <c r="AC48" s="3">
        <v>28384815.134960566</v>
      </c>
      <c r="AD48" s="3">
        <v>28510952.984126963</v>
      </c>
      <c r="AE48" s="3">
        <v>28780126.134126965</v>
      </c>
      <c r="AF48" s="3">
        <v>29572125.114126962</v>
      </c>
      <c r="AG48" s="3">
        <v>29669760.198126968</v>
      </c>
      <c r="AH48" s="3">
        <v>29678841.608126964</v>
      </c>
      <c r="AI48" s="3">
        <v>29722937.788126968</v>
      </c>
      <c r="AJ48" s="4">
        <f>AI48*$AJ$82</f>
        <v>29841309.129077446</v>
      </c>
      <c r="AK48" s="4">
        <f t="shared" ref="AK48:AK81" si="34">AJ48*$AK$82</f>
        <v>29972716.82988584</v>
      </c>
      <c r="AL48" s="16">
        <f t="shared" si="32"/>
        <v>29972716.82988584</v>
      </c>
      <c r="AM48" s="20">
        <f>AL48-AI48</f>
        <v>249779.04175887257</v>
      </c>
      <c r="AN48" s="17">
        <f>'Предявени (1)'!AI48-AI48</f>
        <v>936849.61955673993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237798.05814380266</v>
      </c>
      <c r="C49" s="3">
        <v>458106.9907924874</v>
      </c>
      <c r="D49" s="3">
        <v>1356110.3357378873</v>
      </c>
      <c r="E49" s="3">
        <v>2489626.1272908985</v>
      </c>
      <c r="F49" s="3">
        <v>4632036.1683058254</v>
      </c>
      <c r="G49" s="3">
        <v>6727742.9268682748</v>
      </c>
      <c r="H49" s="3">
        <v>7848081.5396629293</v>
      </c>
      <c r="I49" s="3">
        <v>11947556.241121924</v>
      </c>
      <c r="J49" s="3">
        <v>14474813.671712149</v>
      </c>
      <c r="K49" s="3">
        <v>15793052.752187647</v>
      </c>
      <c r="L49" s="3">
        <v>17348456.479796659</v>
      </c>
      <c r="M49" s="3">
        <v>19336564.299796659</v>
      </c>
      <c r="N49" s="3">
        <v>21998402.671012424</v>
      </c>
      <c r="O49" s="3">
        <v>24338781.521012425</v>
      </c>
      <c r="P49" s="3">
        <v>25657404.581012424</v>
      </c>
      <c r="Q49" s="3">
        <v>27253557.587012425</v>
      </c>
      <c r="R49" s="3">
        <v>28627009.467012428</v>
      </c>
      <c r="S49" s="3">
        <v>30085079.767012425</v>
      </c>
      <c r="T49" s="3">
        <v>31580813.63701243</v>
      </c>
      <c r="U49" s="3">
        <v>32373681.397012424</v>
      </c>
      <c r="V49" s="3">
        <v>34408157.180075124</v>
      </c>
      <c r="W49" s="3">
        <v>35175042.471509121</v>
      </c>
      <c r="X49" s="3">
        <v>36752883.491511926</v>
      </c>
      <c r="Y49" s="3">
        <v>37051282.111511923</v>
      </c>
      <c r="Z49" s="3">
        <v>37399624.681511924</v>
      </c>
      <c r="AA49" s="3">
        <v>37964794.251511924</v>
      </c>
      <c r="AB49" s="3">
        <v>38156551.491511926</v>
      </c>
      <c r="AC49" s="3">
        <v>38827265.621511921</v>
      </c>
      <c r="AD49" s="3">
        <v>39449498.551511921</v>
      </c>
      <c r="AE49" s="3">
        <v>39581623.09151192</v>
      </c>
      <c r="AF49" s="3">
        <v>39597673.651511922</v>
      </c>
      <c r="AG49" s="3">
        <v>40220526.91151192</v>
      </c>
      <c r="AH49" s="3">
        <v>40324895.711511925</v>
      </c>
      <c r="AI49" s="4">
        <f>AH49*$AI$82</f>
        <v>40792860.807904601</v>
      </c>
      <c r="AJ49" s="4">
        <f t="shared" ref="AJ49:AJ81" si="35">AI49*$AJ$82</f>
        <v>40955318.020898089</v>
      </c>
      <c r="AK49" s="4">
        <f t="shared" si="34"/>
        <v>41135666.81704922</v>
      </c>
      <c r="AL49" s="16">
        <f t="shared" si="32"/>
        <v>41135666.81704922</v>
      </c>
      <c r="AM49" s="20">
        <f>AL49-AH49</f>
        <v>810771.10553729534</v>
      </c>
      <c r="AN49" s="17">
        <f>'Предявени (1)'!AH49-AH49</f>
        <v>2080229.2839319855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201469.81814380267</v>
      </c>
      <c r="C50" s="3">
        <v>821093.26084145496</v>
      </c>
      <c r="D50" s="3">
        <v>2640771.7472501947</v>
      </c>
      <c r="E50" s="3">
        <v>4462892.9305068459</v>
      </c>
      <c r="F50" s="3">
        <v>5722891.953197646</v>
      </c>
      <c r="G50" s="3">
        <v>7935093.0226124199</v>
      </c>
      <c r="H50" s="3">
        <v>10303976.786399821</v>
      </c>
      <c r="I50" s="3">
        <v>12948259.064247711</v>
      </c>
      <c r="J50" s="3">
        <v>17204564.000565588</v>
      </c>
      <c r="K50" s="3">
        <v>20458746.626266424</v>
      </c>
      <c r="L50" s="3">
        <v>24343073.687773671</v>
      </c>
      <c r="M50" s="3">
        <v>28899773.509984188</v>
      </c>
      <c r="N50" s="3">
        <v>30732094.311358403</v>
      </c>
      <c r="O50" s="3">
        <v>35625568.582194231</v>
      </c>
      <c r="P50" s="3">
        <v>36752303.366694234</v>
      </c>
      <c r="Q50" s="3">
        <v>37620991.99669423</v>
      </c>
      <c r="R50" s="3">
        <v>38633517.972021729</v>
      </c>
      <c r="S50" s="3">
        <v>40136421.494405128</v>
      </c>
      <c r="T50" s="3">
        <v>41985189.528314233</v>
      </c>
      <c r="U50" s="3">
        <v>45402252.947314225</v>
      </c>
      <c r="V50" s="3">
        <v>46716641.697360128</v>
      </c>
      <c r="W50" s="3">
        <v>47872211.972360119</v>
      </c>
      <c r="X50" s="3">
        <v>48459043.082360126</v>
      </c>
      <c r="Y50" s="3">
        <v>48859974.492360123</v>
      </c>
      <c r="Z50" s="3">
        <v>50235283.032360129</v>
      </c>
      <c r="AA50" s="3">
        <v>51225279.961960137</v>
      </c>
      <c r="AB50" s="3">
        <v>51594527.081960134</v>
      </c>
      <c r="AC50" s="3">
        <v>52553967.771960132</v>
      </c>
      <c r="AD50" s="3">
        <v>53689221.891960129</v>
      </c>
      <c r="AE50" s="3">
        <v>53877668.911960132</v>
      </c>
      <c r="AF50" s="3">
        <v>54243046.811960131</v>
      </c>
      <c r="AG50" s="3">
        <v>54520912.541960135</v>
      </c>
      <c r="AH50" s="4">
        <f>AG50*$AH$82</f>
        <v>54599809.739893906</v>
      </c>
      <c r="AI50" s="4">
        <f t="shared" ref="AI50:AI81" si="36">AH50*$AI$82</f>
        <v>55233433.330906861</v>
      </c>
      <c r="AJ50" s="4">
        <f t="shared" si="35"/>
        <v>55453399.998242483</v>
      </c>
      <c r="AK50" s="4">
        <f t="shared" si="34"/>
        <v>55697591.825224929</v>
      </c>
      <c r="AL50" s="16">
        <f t="shared" si="32"/>
        <v>55697591.825224929</v>
      </c>
      <c r="AM50" s="20">
        <f>AL50-AG50</f>
        <v>1176679.2832647935</v>
      </c>
      <c r="AN50" s="17">
        <f>'Предявени (1)'!AG50-AG50</f>
        <v>5235814.9930432811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273597.93000000005</v>
      </c>
      <c r="C51" s="3">
        <v>765746.98639997479</v>
      </c>
      <c r="D51" s="3">
        <v>2305017.6558480081</v>
      </c>
      <c r="E51" s="3">
        <v>4090843.111085318</v>
      </c>
      <c r="F51" s="3">
        <v>5830557.5610517617</v>
      </c>
      <c r="G51" s="3">
        <v>7719250.722686477</v>
      </c>
      <c r="H51" s="3">
        <v>10067555.84105554</v>
      </c>
      <c r="I51" s="3">
        <v>11253354.396045798</v>
      </c>
      <c r="J51" s="3">
        <v>12881646.12315149</v>
      </c>
      <c r="K51" s="3">
        <v>15343251.523627343</v>
      </c>
      <c r="L51" s="3">
        <v>17296367.314826034</v>
      </c>
      <c r="M51" s="3">
        <v>19694747.488249999</v>
      </c>
      <c r="N51" s="3">
        <v>22598818.710293993</v>
      </c>
      <c r="O51" s="3">
        <v>24307832.51379399</v>
      </c>
      <c r="P51" s="3">
        <v>25744612.593793992</v>
      </c>
      <c r="Q51" s="3">
        <v>31742484.347541891</v>
      </c>
      <c r="R51" s="3">
        <v>32637727.01444149</v>
      </c>
      <c r="S51" s="3">
        <v>34761033.418381788</v>
      </c>
      <c r="T51" s="3">
        <v>38103914.707019202</v>
      </c>
      <c r="U51" s="3">
        <v>39811360.725078791</v>
      </c>
      <c r="V51" s="3">
        <v>42799987.885078788</v>
      </c>
      <c r="W51" s="3">
        <v>45287481.585791901</v>
      </c>
      <c r="X51" s="3">
        <v>45899867.6957919</v>
      </c>
      <c r="Y51" s="3">
        <v>46262149.985791892</v>
      </c>
      <c r="Z51" s="3">
        <v>46925281.185791895</v>
      </c>
      <c r="AA51" s="3">
        <v>47889504.353991888</v>
      </c>
      <c r="AB51" s="3">
        <v>48378391.853991888</v>
      </c>
      <c r="AC51" s="3">
        <v>49891498.463991895</v>
      </c>
      <c r="AD51" s="3">
        <v>50767369.953991897</v>
      </c>
      <c r="AE51" s="3">
        <v>51192173.793991894</v>
      </c>
      <c r="AF51" s="3">
        <v>52408745.973991893</v>
      </c>
      <c r="AG51" s="4">
        <f>AF51*$AG$82</f>
        <v>52933956.234929956</v>
      </c>
      <c r="AH51" s="4">
        <f t="shared" ref="AH51:AH81" si="37">AG51*$AH$82</f>
        <v>53010556.948816955</v>
      </c>
      <c r="AI51" s="4">
        <f t="shared" si="36"/>
        <v>53625737.470791638</v>
      </c>
      <c r="AJ51" s="4">
        <f t="shared" si="35"/>
        <v>53839301.503362186</v>
      </c>
      <c r="AK51" s="4">
        <f t="shared" si="34"/>
        <v>54076385.566701517</v>
      </c>
      <c r="AL51" s="16">
        <f t="shared" si="32"/>
        <v>54076385.566701517</v>
      </c>
      <c r="AM51" s="20">
        <f>AL51-AF51</f>
        <v>1667639.5927096233</v>
      </c>
      <c r="AN51" s="17">
        <f>'Предявени (1)'!AF51-AF51</f>
        <v>8747463.1699799523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95856.16</v>
      </c>
      <c r="C52" s="3">
        <v>317078.29522999999</v>
      </c>
      <c r="D52" s="3">
        <v>1038289.3662300002</v>
      </c>
      <c r="E52" s="3">
        <v>1722641.7762300002</v>
      </c>
      <c r="F52" s="3">
        <v>3109856.8477352797</v>
      </c>
      <c r="G52" s="3">
        <v>5569919.5202641804</v>
      </c>
      <c r="H52" s="3">
        <v>6607550.7320334017</v>
      </c>
      <c r="I52" s="3">
        <v>9163923.2006456032</v>
      </c>
      <c r="J52" s="3">
        <v>13117740.317097751</v>
      </c>
      <c r="K52" s="3">
        <v>13943651.043823756</v>
      </c>
      <c r="L52" s="3">
        <v>14571793.208798055</v>
      </c>
      <c r="M52" s="3">
        <v>16197516.431245087</v>
      </c>
      <c r="N52" s="3">
        <v>18979129.261245087</v>
      </c>
      <c r="O52" s="3">
        <v>20518718.271245088</v>
      </c>
      <c r="P52" s="3">
        <v>22632742.693028066</v>
      </c>
      <c r="Q52" s="3">
        <v>24228319.183028068</v>
      </c>
      <c r="R52" s="3">
        <v>27022066.323028069</v>
      </c>
      <c r="S52" s="3">
        <v>29295871.68554277</v>
      </c>
      <c r="T52" s="3">
        <v>30815444.797018569</v>
      </c>
      <c r="U52" s="3">
        <v>31933096.035886068</v>
      </c>
      <c r="V52" s="3">
        <v>33091032.514576286</v>
      </c>
      <c r="W52" s="3">
        <v>34277974.477076292</v>
      </c>
      <c r="X52" s="3">
        <v>34980717.870329492</v>
      </c>
      <c r="Y52" s="3">
        <v>35928970.910329491</v>
      </c>
      <c r="Z52" s="3">
        <v>37142980.920329489</v>
      </c>
      <c r="AA52" s="3">
        <v>38779850.160329483</v>
      </c>
      <c r="AB52" s="3">
        <v>39671261.183908515</v>
      </c>
      <c r="AC52" s="3">
        <v>40600360.3239085</v>
      </c>
      <c r="AD52" s="3">
        <v>41834174.053908497</v>
      </c>
      <c r="AE52" s="3">
        <v>42060344.183908492</v>
      </c>
      <c r="AF52" s="4">
        <f>AE52*$AF$82</f>
        <v>42698737.282159969</v>
      </c>
      <c r="AG52" s="4">
        <f t="shared" ref="AG52:AG81" si="38">AF52*$AG$82</f>
        <v>43126639.429653026</v>
      </c>
      <c r="AH52" s="4">
        <f t="shared" si="37"/>
        <v>43189047.978018411</v>
      </c>
      <c r="AI52" s="4">
        <f t="shared" si="36"/>
        <v>43690251.183718741</v>
      </c>
      <c r="AJ52" s="4">
        <f t="shared" si="35"/>
        <v>43864247.228657</v>
      </c>
      <c r="AK52" s="4">
        <f t="shared" si="34"/>
        <v>44057405.6404102</v>
      </c>
      <c r="AL52" s="16">
        <f t="shared" si="32"/>
        <v>44057405.6404102</v>
      </c>
      <c r="AM52" s="20">
        <f>AL52-AE52</f>
        <v>1997061.4565017074</v>
      </c>
      <c r="AN52" s="17">
        <f>'Предявени (1)'!AE52-AE52</f>
        <v>3349478.834696494</v>
      </c>
      <c r="AO52" s="18">
        <f t="shared" si="33"/>
        <v>0</v>
      </c>
    </row>
    <row r="53" spans="1:41" x14ac:dyDescent="0.2">
      <c r="A53" s="2" t="s">
        <v>30</v>
      </c>
      <c r="B53" s="3">
        <v>109154.08</v>
      </c>
      <c r="C53" s="3">
        <v>512955.04342420003</v>
      </c>
      <c r="D53" s="3">
        <v>1410771.2026078003</v>
      </c>
      <c r="E53" s="3">
        <v>2421131.7720911</v>
      </c>
      <c r="F53" s="3">
        <v>3728370.6529476345</v>
      </c>
      <c r="G53" s="3">
        <v>4646448.3037518831</v>
      </c>
      <c r="H53" s="3">
        <v>8608275.2965017818</v>
      </c>
      <c r="I53" s="3">
        <v>10203540.07947715</v>
      </c>
      <c r="J53" s="3">
        <v>12227771.614803668</v>
      </c>
      <c r="K53" s="3">
        <v>13795679.506309822</v>
      </c>
      <c r="L53" s="3">
        <v>15122570.911728779</v>
      </c>
      <c r="M53" s="3">
        <v>17746594.153085716</v>
      </c>
      <c r="N53" s="3">
        <v>19865897.824513741</v>
      </c>
      <c r="O53" s="3">
        <v>21198211.582706738</v>
      </c>
      <c r="P53" s="3">
        <v>23064656.970798139</v>
      </c>
      <c r="Q53" s="3">
        <v>24927710.381272141</v>
      </c>
      <c r="R53" s="3">
        <v>27129408.535715219</v>
      </c>
      <c r="S53" s="3">
        <v>29020086.881968118</v>
      </c>
      <c r="T53" s="3">
        <v>29661810.181968119</v>
      </c>
      <c r="U53" s="3">
        <v>30028425.808722518</v>
      </c>
      <c r="V53" s="3">
        <v>31329851.88872252</v>
      </c>
      <c r="W53" s="3">
        <v>32570142.598722517</v>
      </c>
      <c r="X53" s="3">
        <v>34354506.488722518</v>
      </c>
      <c r="Y53" s="3">
        <v>35149479.11195752</v>
      </c>
      <c r="Z53" s="3">
        <v>35509000.961957522</v>
      </c>
      <c r="AA53" s="3">
        <v>36043890.301957518</v>
      </c>
      <c r="AB53" s="3">
        <v>37531451.231957518</v>
      </c>
      <c r="AC53" s="3">
        <v>37808682.235610321</v>
      </c>
      <c r="AD53" s="3">
        <v>39156324.02042792</v>
      </c>
      <c r="AE53" s="4">
        <f>AD53*$AE$82</f>
        <v>39523269.837735482</v>
      </c>
      <c r="AF53" s="4">
        <f t="shared" ref="AF53:AF81" si="39">AE53*$AF$82</f>
        <v>40123155.149525069</v>
      </c>
      <c r="AG53" s="4">
        <f t="shared" si="38"/>
        <v>40525246.296605714</v>
      </c>
      <c r="AH53" s="4">
        <f t="shared" si="37"/>
        <v>40583890.369665153</v>
      </c>
      <c r="AI53" s="4">
        <f t="shared" si="36"/>
        <v>41054861.064907603</v>
      </c>
      <c r="AJ53" s="4">
        <f t="shared" si="35"/>
        <v>41218361.691643432</v>
      </c>
      <c r="AK53" s="4">
        <f t="shared" si="34"/>
        <v>41399868.813786067</v>
      </c>
      <c r="AL53" s="16">
        <f t="shared" si="32"/>
        <v>41399868.813786067</v>
      </c>
      <c r="AM53" s="20">
        <f>AL53-AD53</f>
        <v>2243544.7933581471</v>
      </c>
      <c r="AN53" s="17">
        <f>'Предявени (1)'!AD53-AD53</f>
        <v>7520097.145729132</v>
      </c>
      <c r="AO53" s="18">
        <f t="shared" si="33"/>
        <v>0</v>
      </c>
    </row>
    <row r="54" spans="1:41" x14ac:dyDescent="0.2">
      <c r="A54" s="1" t="s">
        <v>29</v>
      </c>
      <c r="B54" s="3">
        <v>155620.76999999999</v>
      </c>
      <c r="C54" s="3">
        <v>862133.53485870012</v>
      </c>
      <c r="D54" s="3">
        <v>2172900.6263278998</v>
      </c>
      <c r="E54" s="3">
        <v>3677627.2963279001</v>
      </c>
      <c r="F54" s="3">
        <v>6037003.3898635488</v>
      </c>
      <c r="G54" s="3">
        <v>7542395.4986701915</v>
      </c>
      <c r="H54" s="3">
        <v>12721052.16867019</v>
      </c>
      <c r="I54" s="3">
        <v>14373168.731067074</v>
      </c>
      <c r="J54" s="3">
        <v>16396093.977006234</v>
      </c>
      <c r="K54" s="3">
        <v>18086212.371777073</v>
      </c>
      <c r="L54" s="3">
        <v>20461394.443368573</v>
      </c>
      <c r="M54" s="3">
        <v>21880387.744765874</v>
      </c>
      <c r="N54" s="3">
        <v>25208775.384765871</v>
      </c>
      <c r="O54" s="3">
        <v>27770000.914765872</v>
      </c>
      <c r="P54" s="3">
        <v>29850201.15476587</v>
      </c>
      <c r="Q54" s="3">
        <v>31695807.958844073</v>
      </c>
      <c r="R54" s="3">
        <v>35452438.398068666</v>
      </c>
      <c r="S54" s="3">
        <v>38243016.288068667</v>
      </c>
      <c r="T54" s="3">
        <v>40309895.678068668</v>
      </c>
      <c r="U54" s="3">
        <v>41891343.632395864</v>
      </c>
      <c r="V54" s="3">
        <v>43364106.492395863</v>
      </c>
      <c r="W54" s="3">
        <v>45260695.652395867</v>
      </c>
      <c r="X54" s="3">
        <v>46433345.622395873</v>
      </c>
      <c r="Y54" s="3">
        <v>48977275.972395875</v>
      </c>
      <c r="Z54" s="3">
        <v>50318092.732395872</v>
      </c>
      <c r="AA54" s="3">
        <v>51598581.142395869</v>
      </c>
      <c r="AB54" s="3">
        <v>52167465.05239588</v>
      </c>
      <c r="AC54" s="3">
        <v>52549370.382395878</v>
      </c>
      <c r="AD54" s="4">
        <f>AC54*$AD$82</f>
        <v>53441642.563670486</v>
      </c>
      <c r="AE54" s="4">
        <f t="shared" ref="AE54:AE81" si="40">AD54*$AE$82</f>
        <v>53942460.444290586</v>
      </c>
      <c r="AF54" s="4">
        <f t="shared" si="39"/>
        <v>54761200.640513547</v>
      </c>
      <c r="AG54" s="4">
        <f t="shared" si="38"/>
        <v>55309985.846936129</v>
      </c>
      <c r="AH54" s="4">
        <f t="shared" si="37"/>
        <v>55390024.912638143</v>
      </c>
      <c r="AI54" s="4">
        <f t="shared" si="36"/>
        <v>56032818.846511498</v>
      </c>
      <c r="AJ54" s="4">
        <f t="shared" si="35"/>
        <v>56255969.059702955</v>
      </c>
      <c r="AK54" s="4">
        <f t="shared" si="34"/>
        <v>56503695.039783381</v>
      </c>
      <c r="AL54" s="16">
        <f t="shared" si="32"/>
        <v>56503695.039783381</v>
      </c>
      <c r="AM54" s="20">
        <f>AL54-AC54</f>
        <v>3954324.6573875025</v>
      </c>
      <c r="AN54" s="17">
        <f>'Предявени (1)'!AC54-AC54</f>
        <v>8709478.1161567643</v>
      </c>
      <c r="AO54" s="18">
        <f t="shared" si="33"/>
        <v>0</v>
      </c>
    </row>
    <row r="55" spans="1:41" x14ac:dyDescent="0.2">
      <c r="A55" s="1" t="s">
        <v>28</v>
      </c>
      <c r="B55" s="3">
        <v>499132.51</v>
      </c>
      <c r="C55" s="3">
        <v>1410781.2419</v>
      </c>
      <c r="D55" s="3">
        <v>2880590.2690133997</v>
      </c>
      <c r="E55" s="3">
        <v>4954619.2859175997</v>
      </c>
      <c r="F55" s="3">
        <v>6281616.9085118258</v>
      </c>
      <c r="G55" s="3">
        <v>9793970.4132288527</v>
      </c>
      <c r="H55" s="3">
        <v>11389206.554948477</v>
      </c>
      <c r="I55" s="3">
        <v>13122531.243480077</v>
      </c>
      <c r="J55" s="3">
        <v>13924435.231177261</v>
      </c>
      <c r="K55" s="3">
        <v>15575478.590594662</v>
      </c>
      <c r="L55" s="3">
        <v>17727890.840476058</v>
      </c>
      <c r="M55" s="3">
        <v>21146380.620476063</v>
      </c>
      <c r="N55" s="3">
        <v>24685044.129922658</v>
      </c>
      <c r="O55" s="3">
        <v>30087869.340684958</v>
      </c>
      <c r="P55" s="3">
        <v>33533372.640684955</v>
      </c>
      <c r="Q55" s="3">
        <v>36467005.456050865</v>
      </c>
      <c r="R55" s="3">
        <v>38317778.172989257</v>
      </c>
      <c r="S55" s="3">
        <v>40074855.757489264</v>
      </c>
      <c r="T55" s="3">
        <v>42020565.207489274</v>
      </c>
      <c r="U55" s="3">
        <v>42934002.643758371</v>
      </c>
      <c r="V55" s="3">
        <v>44993407.991701864</v>
      </c>
      <c r="W55" s="3">
        <v>47655942.491701864</v>
      </c>
      <c r="X55" s="3">
        <v>48870490.301701866</v>
      </c>
      <c r="Y55" s="3">
        <v>51046669.931833066</v>
      </c>
      <c r="Z55" s="3">
        <v>52583938.511833057</v>
      </c>
      <c r="AA55" s="3">
        <v>54611271.031833053</v>
      </c>
      <c r="AB55" s="3">
        <v>55036554.831833057</v>
      </c>
      <c r="AC55" s="4">
        <f>AB55*$AC$82</f>
        <v>56069256.774005167</v>
      </c>
      <c r="AD55" s="4">
        <f t="shared" ref="AD55:AD81" si="41">AC55*$AD$82</f>
        <v>57021295.545928255</v>
      </c>
      <c r="AE55" s="4">
        <f t="shared" si="40"/>
        <v>57555659.442986637</v>
      </c>
      <c r="AF55" s="4">
        <f t="shared" si="39"/>
        <v>58429240.876202121</v>
      </c>
      <c r="AG55" s="4">
        <f t="shared" si="38"/>
        <v>59014785.06881135</v>
      </c>
      <c r="AH55" s="4">
        <f t="shared" si="37"/>
        <v>59100185.34847486</v>
      </c>
      <c r="AI55" s="4">
        <f t="shared" si="36"/>
        <v>59786035.204883255</v>
      </c>
      <c r="AJ55" s="4">
        <f t="shared" si="35"/>
        <v>60024132.56954354</v>
      </c>
      <c r="AK55" s="4">
        <f t="shared" si="34"/>
        <v>60288451.84655194</v>
      </c>
      <c r="AL55" s="16">
        <f t="shared" si="32"/>
        <v>60288451.84655194</v>
      </c>
      <c r="AM55" s="20">
        <f>AL55-AB55</f>
        <v>5251897.0147188827</v>
      </c>
      <c r="AN55" s="17">
        <f>'Предявени (1)'!AB55-AB55</f>
        <v>4487264.9742342085</v>
      </c>
      <c r="AO55" s="18">
        <f t="shared" si="33"/>
        <v>764632.04048467427</v>
      </c>
    </row>
    <row r="56" spans="1:41" x14ac:dyDescent="0.2">
      <c r="A56" s="1" t="s">
        <v>27</v>
      </c>
      <c r="B56" s="3">
        <v>215020.45</v>
      </c>
      <c r="C56" s="3">
        <v>957535.49754983129</v>
      </c>
      <c r="D56" s="3">
        <v>1994548.5291202313</v>
      </c>
      <c r="E56" s="3">
        <v>3257958.1923892512</v>
      </c>
      <c r="F56" s="3">
        <v>5138803.9807814155</v>
      </c>
      <c r="G56" s="3">
        <v>7346339.5738632968</v>
      </c>
      <c r="H56" s="3">
        <v>9075994.181549089</v>
      </c>
      <c r="I56" s="3">
        <v>10171608.32583675</v>
      </c>
      <c r="J56" s="3">
        <v>11871804.611790748</v>
      </c>
      <c r="K56" s="3">
        <v>13712069.611790748</v>
      </c>
      <c r="L56" s="3">
        <v>15706800.328183446</v>
      </c>
      <c r="M56" s="3">
        <v>18290796.132596549</v>
      </c>
      <c r="N56" s="3">
        <v>20188378.073471248</v>
      </c>
      <c r="O56" s="3">
        <v>23099097.480302252</v>
      </c>
      <c r="P56" s="3">
        <v>25735993.39929745</v>
      </c>
      <c r="Q56" s="3">
        <v>27607419.640394151</v>
      </c>
      <c r="R56" s="3">
        <v>29044201.67852895</v>
      </c>
      <c r="S56" s="3">
        <v>31623606.293633752</v>
      </c>
      <c r="T56" s="3">
        <v>34218341.32822375</v>
      </c>
      <c r="U56" s="3">
        <v>35173746.312766947</v>
      </c>
      <c r="V56" s="3">
        <v>36112733.479094647</v>
      </c>
      <c r="W56" s="3">
        <v>37356265.60909465</v>
      </c>
      <c r="X56" s="3">
        <v>37912808.939094648</v>
      </c>
      <c r="Y56" s="3">
        <v>38769230.389605254</v>
      </c>
      <c r="Z56" s="3">
        <v>39570986.839605257</v>
      </c>
      <c r="AA56" s="3">
        <v>41085587.249605261</v>
      </c>
      <c r="AB56" s="4">
        <f>AA56*$AB$82</f>
        <v>41695066.015204526</v>
      </c>
      <c r="AC56" s="4">
        <f t="shared" ref="AC56:AC81" si="42">AB56*$AC$82</f>
        <v>42477429.224247381</v>
      </c>
      <c r="AD56" s="4">
        <f t="shared" si="41"/>
        <v>43198682.935815237</v>
      </c>
      <c r="AE56" s="4">
        <f t="shared" si="40"/>
        <v>43603510.92753946</v>
      </c>
      <c r="AF56" s="4">
        <f t="shared" si="39"/>
        <v>44265326.254441224</v>
      </c>
      <c r="AG56" s="4">
        <f t="shared" si="38"/>
        <v>44708927.854146376</v>
      </c>
      <c r="AH56" s="4">
        <f t="shared" si="37"/>
        <v>44773626.131666958</v>
      </c>
      <c r="AI56" s="4">
        <f t="shared" si="36"/>
        <v>45293218.157854736</v>
      </c>
      <c r="AJ56" s="4">
        <f t="shared" si="35"/>
        <v>45473598.004810832</v>
      </c>
      <c r="AK56" s="4">
        <f t="shared" si="34"/>
        <v>45673843.273389712</v>
      </c>
      <c r="AL56" s="16">
        <f t="shared" si="32"/>
        <v>45673843.273389712</v>
      </c>
      <c r="AM56" s="20">
        <f>AL56-AA56</f>
        <v>4588256.0237844512</v>
      </c>
      <c r="AN56" s="17">
        <f>'Предявени (1)'!AA56-AA56</f>
        <v>17656916.21030613</v>
      </c>
      <c r="AO56" s="18">
        <f t="shared" si="33"/>
        <v>0</v>
      </c>
    </row>
    <row r="57" spans="1:41" x14ac:dyDescent="0.2">
      <c r="A57" s="1" t="s">
        <v>26</v>
      </c>
      <c r="B57" s="3">
        <v>288944.54600089451</v>
      </c>
      <c r="C57" s="3">
        <v>1233196.4511844709</v>
      </c>
      <c r="D57" s="3">
        <v>2336752.1959910067</v>
      </c>
      <c r="E57" s="3">
        <v>4551119.0139121739</v>
      </c>
      <c r="F57" s="3">
        <v>7020026.7111090217</v>
      </c>
      <c r="G57" s="3">
        <v>8597707.7218371816</v>
      </c>
      <c r="H57" s="3">
        <v>9575433.2674035262</v>
      </c>
      <c r="I57" s="3">
        <v>15252067.874124426</v>
      </c>
      <c r="J57" s="3">
        <v>16534011.495713826</v>
      </c>
      <c r="K57" s="3">
        <v>18951767.549578227</v>
      </c>
      <c r="L57" s="3">
        <v>21050726.341127325</v>
      </c>
      <c r="M57" s="3">
        <v>22852585.005452823</v>
      </c>
      <c r="N57" s="3">
        <v>25586695.896892723</v>
      </c>
      <c r="O57" s="3">
        <v>30470572.286671426</v>
      </c>
      <c r="P57" s="3">
        <v>33839769.546671435</v>
      </c>
      <c r="Q57" s="3">
        <v>38069541.582171425</v>
      </c>
      <c r="R57" s="3">
        <v>40233711.741966724</v>
      </c>
      <c r="S57" s="3">
        <v>41233096.901966728</v>
      </c>
      <c r="T57" s="3">
        <v>43290721.376399115</v>
      </c>
      <c r="U57" s="3">
        <v>44655277.112488925</v>
      </c>
      <c r="V57" s="3">
        <v>45935461.612488918</v>
      </c>
      <c r="W57" s="3">
        <v>47642964.562488921</v>
      </c>
      <c r="X57" s="3">
        <v>48534793.746088922</v>
      </c>
      <c r="Y57" s="3">
        <v>49624714.987261429</v>
      </c>
      <c r="Z57" s="3">
        <v>51025796.912111431</v>
      </c>
      <c r="AA57" s="4">
        <f>Z57*$AA$82</f>
        <v>52375021.844589375</v>
      </c>
      <c r="AB57" s="4">
        <f t="shared" ref="AB57:AB81" si="43">AA57*$AB$82</f>
        <v>53151972.249804318</v>
      </c>
      <c r="AC57" s="4">
        <f t="shared" si="42"/>
        <v>54149312.020441681</v>
      </c>
      <c r="AD57" s="4">
        <f t="shared" si="41"/>
        <v>55068750.719695531</v>
      </c>
      <c r="AE57" s="4">
        <f t="shared" si="40"/>
        <v>55584816.725544363</v>
      </c>
      <c r="AF57" s="4">
        <f t="shared" si="39"/>
        <v>56428484.652035959</v>
      </c>
      <c r="AG57" s="4">
        <f t="shared" si="38"/>
        <v>56993978.418346316</v>
      </c>
      <c r="AH57" s="4">
        <f t="shared" si="37"/>
        <v>57076454.389247291</v>
      </c>
      <c r="AI57" s="4">
        <f t="shared" si="36"/>
        <v>57738819.114778154</v>
      </c>
      <c r="AJ57" s="4">
        <f t="shared" si="35"/>
        <v>57968763.459184229</v>
      </c>
      <c r="AK57" s="4">
        <f t="shared" si="34"/>
        <v>58224031.815271683</v>
      </c>
      <c r="AL57" s="16">
        <f t="shared" si="32"/>
        <v>58224031.815271683</v>
      </c>
      <c r="AM57" s="20">
        <f>AL57-Z57</f>
        <v>7198234.9031602517</v>
      </c>
      <c r="AN57" s="17">
        <f>'Предявени (1)'!Z57-Z57</f>
        <v>11522400.462676883</v>
      </c>
      <c r="AO57" s="18">
        <f t="shared" si="33"/>
        <v>0</v>
      </c>
    </row>
    <row r="58" spans="1:41" x14ac:dyDescent="0.2">
      <c r="A58" s="2" t="s">
        <v>16</v>
      </c>
      <c r="B58" s="3">
        <v>456274.57884570002</v>
      </c>
      <c r="C58" s="3">
        <v>1253692.9070103418</v>
      </c>
      <c r="D58" s="3">
        <v>6486863.7270859405</v>
      </c>
      <c r="E58" s="3">
        <v>8187899.4949287307</v>
      </c>
      <c r="F58" s="3">
        <v>9250280.0309275612</v>
      </c>
      <c r="G58" s="3">
        <v>12629699.874651894</v>
      </c>
      <c r="H58" s="3">
        <v>15994757.909877194</v>
      </c>
      <c r="I58" s="3">
        <v>19005528.159878496</v>
      </c>
      <c r="J58" s="3">
        <v>20960147.932606395</v>
      </c>
      <c r="K58" s="3">
        <v>24330056.658522692</v>
      </c>
      <c r="L58" s="3">
        <v>27339702.33794599</v>
      </c>
      <c r="M58" s="3">
        <v>32498697.463716395</v>
      </c>
      <c r="N58" s="3">
        <v>35514316.752537183</v>
      </c>
      <c r="O58" s="3">
        <v>37645153.630264789</v>
      </c>
      <c r="P58" s="3">
        <v>40465757.090391792</v>
      </c>
      <c r="Q58" s="3">
        <v>43459841.974453092</v>
      </c>
      <c r="R58" s="3">
        <v>47707865.596366487</v>
      </c>
      <c r="S58" s="3">
        <v>51236342.621838085</v>
      </c>
      <c r="T58" s="3">
        <v>53789446.972649291</v>
      </c>
      <c r="U58" s="3">
        <v>55214624.88069389</v>
      </c>
      <c r="V58" s="3">
        <v>56628009.519348286</v>
      </c>
      <c r="W58" s="3">
        <v>58197402.401859298</v>
      </c>
      <c r="X58" s="3">
        <v>59493491.688409299</v>
      </c>
      <c r="Y58" s="3">
        <v>60751231.989394493</v>
      </c>
      <c r="Z58" s="4">
        <f>Y58*$Z$82</f>
        <v>62180898.967130713</v>
      </c>
      <c r="AA58" s="4">
        <f t="shared" ref="AA58:AA81" si="44">Z58*$AA$82</f>
        <v>63825087.285342582</v>
      </c>
      <c r="AB58" s="4">
        <f t="shared" si="43"/>
        <v>64771892.18742682</v>
      </c>
      <c r="AC58" s="4">
        <f t="shared" si="42"/>
        <v>65987267.297015421</v>
      </c>
      <c r="AD58" s="4">
        <f t="shared" si="41"/>
        <v>67107710.843703151</v>
      </c>
      <c r="AE58" s="4">
        <f t="shared" si="40"/>
        <v>67736597.605145186</v>
      </c>
      <c r="AF58" s="4">
        <f t="shared" si="39"/>
        <v>68764705.606855407</v>
      </c>
      <c r="AG58" s="4">
        <f t="shared" si="38"/>
        <v>69453825.873022974</v>
      </c>
      <c r="AH58" s="4">
        <f t="shared" si="37"/>
        <v>69554332.485837728</v>
      </c>
      <c r="AI58" s="4">
        <f t="shared" si="36"/>
        <v>70361501.341006547</v>
      </c>
      <c r="AJ58" s="4">
        <f t="shared" si="35"/>
        <v>70641715.407475814</v>
      </c>
      <c r="AK58" s="4">
        <f t="shared" si="34"/>
        <v>70952789.74281092</v>
      </c>
      <c r="AL58" s="16">
        <f t="shared" si="32"/>
        <v>70952789.74281092</v>
      </c>
      <c r="AM58" s="20">
        <f>AL58-Y58</f>
        <v>10201557.753416426</v>
      </c>
      <c r="AN58" s="17">
        <f>'Предявени (1)'!Y58-Y58</f>
        <v>15561683.541029625</v>
      </c>
      <c r="AO58" s="18">
        <f t="shared" si="33"/>
        <v>0</v>
      </c>
    </row>
    <row r="59" spans="1:41" x14ac:dyDescent="0.2">
      <c r="A59" s="2" t="s">
        <v>15</v>
      </c>
      <c r="B59" s="3">
        <v>660498.96709120087</v>
      </c>
      <c r="C59" s="3">
        <v>1489713.7794065133</v>
      </c>
      <c r="D59" s="3">
        <v>2424061.4440076076</v>
      </c>
      <c r="E59" s="3">
        <v>3396318.3010895746</v>
      </c>
      <c r="F59" s="3">
        <v>6458336.407326743</v>
      </c>
      <c r="G59" s="3">
        <v>10383929.581505742</v>
      </c>
      <c r="H59" s="3">
        <v>13253340.833585845</v>
      </c>
      <c r="I59" s="3">
        <v>14203395.410261841</v>
      </c>
      <c r="J59" s="3">
        <v>14469364.341906242</v>
      </c>
      <c r="K59" s="3">
        <v>17228098.832055639</v>
      </c>
      <c r="L59" s="3">
        <v>20979400.403741043</v>
      </c>
      <c r="M59" s="3">
        <v>23980571.276017044</v>
      </c>
      <c r="N59" s="3">
        <v>26668062.306017049</v>
      </c>
      <c r="O59" s="3">
        <v>29484383.205505844</v>
      </c>
      <c r="P59" s="3">
        <v>32386285.768765844</v>
      </c>
      <c r="Q59" s="3">
        <v>35531690.053479545</v>
      </c>
      <c r="R59" s="3">
        <v>38233636.945974641</v>
      </c>
      <c r="S59" s="3">
        <v>39855378.630190641</v>
      </c>
      <c r="T59" s="3">
        <v>40692342.159819141</v>
      </c>
      <c r="U59" s="3">
        <v>42597203.439819142</v>
      </c>
      <c r="V59" s="3">
        <v>44093464.73398225</v>
      </c>
      <c r="W59" s="3">
        <v>45666573.525771238</v>
      </c>
      <c r="X59" s="3">
        <v>47824506.875771239</v>
      </c>
      <c r="Y59" s="4">
        <f>X59*$Y$82</f>
        <v>48977620.327206686</v>
      </c>
      <c r="Z59" s="4">
        <f t="shared" ref="Z59:Z81" si="45">Y59*$Z$82</f>
        <v>50130217.305686623</v>
      </c>
      <c r="AA59" s="4">
        <f t="shared" si="44"/>
        <v>51455761.3079855</v>
      </c>
      <c r="AB59" s="4">
        <f t="shared" si="43"/>
        <v>52219075.063109264</v>
      </c>
      <c r="AC59" s="4">
        <f t="shared" si="42"/>
        <v>53198910.018274605</v>
      </c>
      <c r="AD59" s="4">
        <f t="shared" si="41"/>
        <v>54102211.18321757</v>
      </c>
      <c r="AE59" s="4">
        <f t="shared" si="40"/>
        <v>54609219.453207746</v>
      </c>
      <c r="AF59" s="4">
        <f t="shared" si="39"/>
        <v>55438079.736599483</v>
      </c>
      <c r="AG59" s="4">
        <f t="shared" si="38"/>
        <v>55993648.235391915</v>
      </c>
      <c r="AH59" s="4">
        <f t="shared" si="37"/>
        <v>56074676.628753118</v>
      </c>
      <c r="AI59" s="4">
        <f t="shared" si="36"/>
        <v>56725415.855495155</v>
      </c>
      <c r="AJ59" s="4">
        <f t="shared" si="35"/>
        <v>56951324.330244608</v>
      </c>
      <c r="AK59" s="4">
        <f t="shared" si="34"/>
        <v>57202112.342119679</v>
      </c>
      <c r="AL59" s="16">
        <f t="shared" si="32"/>
        <v>57202112.342119679</v>
      </c>
      <c r="AM59" s="20">
        <f>AL59-X59</f>
        <v>9377605.4663484395</v>
      </c>
      <c r="AN59" s="17">
        <f>'Предявени (1)'!X59-X59</f>
        <v>9648950.2214615718</v>
      </c>
      <c r="AO59" s="18">
        <f t="shared" si="33"/>
        <v>0</v>
      </c>
    </row>
    <row r="60" spans="1:41" x14ac:dyDescent="0.2">
      <c r="A60" s="2" t="s">
        <v>14</v>
      </c>
      <c r="B60" s="3">
        <v>106270.51000000001</v>
      </c>
      <c r="C60" s="3">
        <v>931370.05159339996</v>
      </c>
      <c r="D60" s="3">
        <v>2330886.1001899997</v>
      </c>
      <c r="E60" s="3">
        <v>3484896.5276900004</v>
      </c>
      <c r="F60" s="3">
        <v>4536479.7046491001</v>
      </c>
      <c r="G60" s="3">
        <v>6076278.8075774005</v>
      </c>
      <c r="H60" s="3">
        <v>8131219.5953642009</v>
      </c>
      <c r="I60" s="3">
        <v>9452234.1264261007</v>
      </c>
      <c r="J60" s="3">
        <v>11794450.7266759</v>
      </c>
      <c r="K60" s="3">
        <v>13758190.216737602</v>
      </c>
      <c r="L60" s="3">
        <v>15886922.093862403</v>
      </c>
      <c r="M60" s="3">
        <v>18270824.306737397</v>
      </c>
      <c r="N60" s="3">
        <v>21082494.714221496</v>
      </c>
      <c r="O60" s="3">
        <v>23248217.364221502</v>
      </c>
      <c r="P60" s="3">
        <v>25349349.815635897</v>
      </c>
      <c r="Q60" s="3">
        <v>26653188.235635899</v>
      </c>
      <c r="R60" s="3">
        <v>29022294.6674936</v>
      </c>
      <c r="S60" s="3">
        <v>30001004.317493599</v>
      </c>
      <c r="T60" s="3">
        <v>32404758.710862897</v>
      </c>
      <c r="U60" s="3">
        <v>33046284.450501803</v>
      </c>
      <c r="V60" s="3">
        <v>35209491.22050181</v>
      </c>
      <c r="W60" s="3">
        <v>36913554.570501804</v>
      </c>
      <c r="X60" s="4">
        <f>W60*$X$82</f>
        <v>37881874.989324324</v>
      </c>
      <c r="Y60" s="4">
        <f t="shared" ref="Y60:Y81" si="46">X60*$Y$82</f>
        <v>38795258.157691419</v>
      </c>
      <c r="Z60" s="4">
        <f t="shared" si="45"/>
        <v>39708232.226933107</v>
      </c>
      <c r="AA60" s="4">
        <f t="shared" si="44"/>
        <v>40758197.934229799</v>
      </c>
      <c r="AB60" s="4">
        <f t="shared" si="43"/>
        <v>41362820.085888192</v>
      </c>
      <c r="AC60" s="4">
        <f t="shared" si="42"/>
        <v>42138949.056295797</v>
      </c>
      <c r="AD60" s="4">
        <f t="shared" si="41"/>
        <v>42854455.478494085</v>
      </c>
      <c r="AE60" s="4">
        <f t="shared" si="40"/>
        <v>43256057.61005839</v>
      </c>
      <c r="AF60" s="4">
        <f t="shared" si="39"/>
        <v>43912599.280642115</v>
      </c>
      <c r="AG60" s="4">
        <f t="shared" si="38"/>
        <v>44352666.053811997</v>
      </c>
      <c r="AH60" s="4">
        <f t="shared" si="37"/>
        <v>44416848.784976758</v>
      </c>
      <c r="AI60" s="4">
        <f t="shared" si="36"/>
        <v>44932300.457110576</v>
      </c>
      <c r="AJ60" s="4">
        <f t="shared" si="35"/>
        <v>45111242.952465884</v>
      </c>
      <c r="AK60" s="4">
        <f t="shared" si="34"/>
        <v>45309892.572405517</v>
      </c>
      <c r="AL60" s="16">
        <f t="shared" si="32"/>
        <v>45309892.572405517</v>
      </c>
      <c r="AM60" s="20">
        <f>AL60-W60</f>
        <v>8396338.0019037127</v>
      </c>
      <c r="AN60" s="17">
        <f>'Предявени (1)'!W60-W60</f>
        <v>5102658.3598584682</v>
      </c>
      <c r="AO60" s="18">
        <f t="shared" si="33"/>
        <v>3293679.6420452446</v>
      </c>
    </row>
    <row r="61" spans="1:41" x14ac:dyDescent="0.2">
      <c r="A61" s="2" t="s">
        <v>13</v>
      </c>
      <c r="B61" s="3">
        <v>435140.28</v>
      </c>
      <c r="C61" s="3">
        <v>1918020.1676610999</v>
      </c>
      <c r="D61" s="3">
        <v>3400353.9285110002</v>
      </c>
      <c r="E61" s="3">
        <v>5380986.5858762003</v>
      </c>
      <c r="F61" s="3">
        <v>6974300.9580008006</v>
      </c>
      <c r="G61" s="3">
        <v>8836416.4051596019</v>
      </c>
      <c r="H61" s="3">
        <v>10141220.881974412</v>
      </c>
      <c r="I61" s="3">
        <v>11463687.243546901</v>
      </c>
      <c r="J61" s="3">
        <v>15163740.760593904</v>
      </c>
      <c r="K61" s="3">
        <v>16756437.1972585</v>
      </c>
      <c r="L61" s="3">
        <v>18444759.424498301</v>
      </c>
      <c r="M61" s="3">
        <v>21528514.471398097</v>
      </c>
      <c r="N61" s="3">
        <v>23810248.572602302</v>
      </c>
      <c r="O61" s="3">
        <v>26047939.500063699</v>
      </c>
      <c r="P61" s="3">
        <v>28937323.905124199</v>
      </c>
      <c r="Q61" s="3">
        <v>32029136.994903199</v>
      </c>
      <c r="R61" s="3">
        <v>34345526.364903197</v>
      </c>
      <c r="S61" s="3">
        <v>36988548.127166294</v>
      </c>
      <c r="T61" s="3">
        <v>40235531.349085294</v>
      </c>
      <c r="U61" s="3">
        <v>42117786.286585294</v>
      </c>
      <c r="V61" s="3">
        <v>44697063.642298192</v>
      </c>
      <c r="W61" s="4">
        <f>V61*$W$82</f>
        <v>46296133.14187701</v>
      </c>
      <c r="X61" s="4">
        <f t="shared" ref="X61:X81" si="47">W61*$X$82</f>
        <v>47510578.392555453</v>
      </c>
      <c r="Y61" s="4">
        <f t="shared" si="46"/>
        <v>48656122.604276098</v>
      </c>
      <c r="Z61" s="4">
        <f t="shared" si="45"/>
        <v>49801153.733260646</v>
      </c>
      <c r="AA61" s="4">
        <f t="shared" si="44"/>
        <v>51117996.631350368</v>
      </c>
      <c r="AB61" s="4">
        <f t="shared" si="43"/>
        <v>51876299.860594876</v>
      </c>
      <c r="AC61" s="4">
        <f t="shared" si="42"/>
        <v>52849703.006602712</v>
      </c>
      <c r="AD61" s="4">
        <f t="shared" si="41"/>
        <v>53747074.743661888</v>
      </c>
      <c r="AE61" s="4">
        <f t="shared" si="40"/>
        <v>54250754.922102906</v>
      </c>
      <c r="AF61" s="4">
        <f t="shared" si="39"/>
        <v>55074174.420663573</v>
      </c>
      <c r="AG61" s="4">
        <f t="shared" si="38"/>
        <v>55626096.070015378</v>
      </c>
      <c r="AH61" s="4">
        <f t="shared" si="37"/>
        <v>55706592.578736529</v>
      </c>
      <c r="AI61" s="4">
        <f t="shared" si="36"/>
        <v>56353060.238623716</v>
      </c>
      <c r="AJ61" s="4">
        <f t="shared" si="35"/>
        <v>56577485.810370989</v>
      </c>
      <c r="AK61" s="4">
        <f t="shared" si="34"/>
        <v>56826627.605581842</v>
      </c>
      <c r="AL61" s="16">
        <f t="shared" si="32"/>
        <v>56826627.605581842</v>
      </c>
      <c r="AM61" s="20">
        <f>AL61-V61</f>
        <v>12129563.963283651</v>
      </c>
      <c r="AN61" s="17">
        <f>'Предявени (1)'!V61-V61</f>
        <v>12993283.757026136</v>
      </c>
      <c r="AO61" s="18">
        <f t="shared" si="33"/>
        <v>0</v>
      </c>
    </row>
    <row r="62" spans="1:41" x14ac:dyDescent="0.2">
      <c r="A62" s="1" t="s">
        <v>12</v>
      </c>
      <c r="B62" s="3">
        <v>96062.15</v>
      </c>
      <c r="C62" s="3">
        <v>683083.44629999995</v>
      </c>
      <c r="D62" s="3">
        <v>1897642.7258173004</v>
      </c>
      <c r="E62" s="3">
        <v>6882297.1241310006</v>
      </c>
      <c r="F62" s="3">
        <v>8690738.1491524</v>
      </c>
      <c r="G62" s="3">
        <v>10603020.482658202</v>
      </c>
      <c r="H62" s="3">
        <v>12775300.340440201</v>
      </c>
      <c r="I62" s="3">
        <v>16275119.4570405</v>
      </c>
      <c r="J62" s="3">
        <v>19677282.407307196</v>
      </c>
      <c r="K62" s="3">
        <v>23416388.392275698</v>
      </c>
      <c r="L62" s="3">
        <v>26257855.362275697</v>
      </c>
      <c r="M62" s="3">
        <v>29439521.829361897</v>
      </c>
      <c r="N62" s="3">
        <v>32647714.919970799</v>
      </c>
      <c r="O62" s="3">
        <v>36352624.335448198</v>
      </c>
      <c r="P62" s="3">
        <v>40187233.754897103</v>
      </c>
      <c r="Q62" s="3">
        <v>42215665.984897092</v>
      </c>
      <c r="R62" s="3">
        <v>45149605.738915697</v>
      </c>
      <c r="S62" s="3">
        <v>47835294.440716393</v>
      </c>
      <c r="T62" s="3">
        <v>49880557.705056697</v>
      </c>
      <c r="U62" s="3">
        <v>54169158.389934897</v>
      </c>
      <c r="V62" s="4">
        <f>U62*$V$82</f>
        <v>56276010.155982941</v>
      </c>
      <c r="W62" s="4">
        <f t="shared" ref="W62:W81" si="48">V62*$W$82</f>
        <v>58289324.769188553</v>
      </c>
      <c r="X62" s="4">
        <f t="shared" si="47"/>
        <v>59818376.740208611</v>
      </c>
      <c r="Y62" s="4">
        <f t="shared" si="46"/>
        <v>61260678.592715807</v>
      </c>
      <c r="Z62" s="4">
        <f t="shared" si="45"/>
        <v>62702334.446427673</v>
      </c>
      <c r="AA62" s="4">
        <f t="shared" si="44"/>
        <v>64360310.569865942</v>
      </c>
      <c r="AB62" s="4">
        <f t="shared" si="43"/>
        <v>65315055.171699129</v>
      </c>
      <c r="AC62" s="4">
        <f t="shared" si="42"/>
        <v>66540622.152317591</v>
      </c>
      <c r="AD62" s="4">
        <f t="shared" si="41"/>
        <v>67670461.494619355</v>
      </c>
      <c r="AE62" s="4">
        <f t="shared" si="40"/>
        <v>68304621.963507295</v>
      </c>
      <c r="AF62" s="4">
        <f t="shared" si="39"/>
        <v>69341351.455056772</v>
      </c>
      <c r="AG62" s="4">
        <f t="shared" si="38"/>
        <v>70036250.533725455</v>
      </c>
      <c r="AH62" s="4">
        <f t="shared" si="37"/>
        <v>70137599.973110676</v>
      </c>
      <c r="AI62" s="4">
        <f t="shared" si="36"/>
        <v>70951537.570543766</v>
      </c>
      <c r="AJ62" s="4">
        <f t="shared" si="35"/>
        <v>71234101.45115985</v>
      </c>
      <c r="AK62" s="4">
        <f t="shared" si="34"/>
        <v>71547784.388136894</v>
      </c>
      <c r="AL62" s="16">
        <f t="shared" si="32"/>
        <v>71547784.388136894</v>
      </c>
      <c r="AM62" s="20">
        <f>AL62-U62</f>
        <v>17378625.998201996</v>
      </c>
      <c r="AN62" s="17">
        <f>'Предявени (1)'!U62-U62</f>
        <v>14455383.598697141</v>
      </c>
      <c r="AO62" s="18">
        <f t="shared" si="33"/>
        <v>2923242.3995048553</v>
      </c>
    </row>
    <row r="63" spans="1:41" x14ac:dyDescent="0.2">
      <c r="A63" s="1" t="s">
        <v>11</v>
      </c>
      <c r="B63" s="3">
        <v>121274.28</v>
      </c>
      <c r="C63" s="3">
        <v>1088448.0739742001</v>
      </c>
      <c r="D63" s="3">
        <v>3471285.0170688001</v>
      </c>
      <c r="E63" s="3">
        <v>4332469.6866830997</v>
      </c>
      <c r="F63" s="3">
        <v>4291620.5297582</v>
      </c>
      <c r="G63" s="3">
        <v>7530127.094948099</v>
      </c>
      <c r="H63" s="3">
        <v>10152483.422719298</v>
      </c>
      <c r="I63" s="3">
        <v>12432348.014065901</v>
      </c>
      <c r="J63" s="3">
        <v>16455954.382624302</v>
      </c>
      <c r="K63" s="3">
        <v>19147020.348253701</v>
      </c>
      <c r="L63" s="3">
        <v>21816763.848253697</v>
      </c>
      <c r="M63" s="3">
        <v>24039376.368253704</v>
      </c>
      <c r="N63" s="3">
        <v>28064514.081696898</v>
      </c>
      <c r="O63" s="3">
        <v>31371343.280916899</v>
      </c>
      <c r="P63" s="3">
        <v>35723802.8549169</v>
      </c>
      <c r="Q63" s="3">
        <v>39031792.509530403</v>
      </c>
      <c r="R63" s="3">
        <v>42469625.799519598</v>
      </c>
      <c r="S63" s="3">
        <v>46081828.549785696</v>
      </c>
      <c r="T63" s="3">
        <v>49747986.264789596</v>
      </c>
      <c r="U63" s="4">
        <f>T63*$U$82</f>
        <v>51652192.113490663</v>
      </c>
      <c r="V63" s="4">
        <f t="shared" ref="V63:V81" si="49">U63*$V$82</f>
        <v>53661149.154897846</v>
      </c>
      <c r="W63" s="4">
        <f t="shared" si="48"/>
        <v>55580915.240935415</v>
      </c>
      <c r="X63" s="4">
        <f t="shared" si="47"/>
        <v>57038919.915664032</v>
      </c>
      <c r="Y63" s="4">
        <f t="shared" si="46"/>
        <v>58414205.310262069</v>
      </c>
      <c r="Z63" s="4">
        <f t="shared" si="45"/>
        <v>59788874.722355053</v>
      </c>
      <c r="AA63" s="4">
        <f t="shared" si="44"/>
        <v>61369813.09749005</v>
      </c>
      <c r="AB63" s="4">
        <f t="shared" si="43"/>
        <v>62280195.556050994</v>
      </c>
      <c r="AC63" s="4">
        <f t="shared" si="42"/>
        <v>63448816.649906084</v>
      </c>
      <c r="AD63" s="4">
        <f t="shared" si="41"/>
        <v>64526158.083676524</v>
      </c>
      <c r="AE63" s="4">
        <f t="shared" si="40"/>
        <v>65130852.329320699</v>
      </c>
      <c r="AF63" s="4">
        <f t="shared" si="39"/>
        <v>66119410.255248986</v>
      </c>
      <c r="AG63" s="4">
        <f t="shared" si="38"/>
        <v>66782020.895283446</v>
      </c>
      <c r="AH63" s="4">
        <f t="shared" si="37"/>
        <v>66878661.139830664</v>
      </c>
      <c r="AI63" s="4">
        <f t="shared" si="36"/>
        <v>67654779.181915998</v>
      </c>
      <c r="AJ63" s="4">
        <f t="shared" si="35"/>
        <v>67924213.750953481</v>
      </c>
      <c r="AK63" s="4">
        <f t="shared" si="34"/>
        <v>68223321.431505382</v>
      </c>
      <c r="AL63" s="16">
        <f t="shared" si="32"/>
        <v>68223321.431505382</v>
      </c>
      <c r="AM63" s="20">
        <f>AL63-T63</f>
        <v>18475335.166715786</v>
      </c>
      <c r="AN63" s="17">
        <f>'Предявени (1)'!T63-T63</f>
        <v>11970129.973126039</v>
      </c>
      <c r="AO63" s="18">
        <f t="shared" si="33"/>
        <v>6505205.193589747</v>
      </c>
    </row>
    <row r="64" spans="1:41" x14ac:dyDescent="0.2">
      <c r="A64" s="1" t="s">
        <v>10</v>
      </c>
      <c r="B64" s="3">
        <v>25268.35</v>
      </c>
      <c r="C64" s="3">
        <v>206055.65370710002</v>
      </c>
      <c r="D64" s="3">
        <v>641628.28547530004</v>
      </c>
      <c r="E64" s="3">
        <v>2768668.5454147998</v>
      </c>
      <c r="F64" s="3">
        <v>4369527.9775107</v>
      </c>
      <c r="G64" s="3">
        <v>5909180.6513166996</v>
      </c>
      <c r="H64" s="3">
        <v>7256672.3211781019</v>
      </c>
      <c r="I64" s="3">
        <v>9482342.4111781009</v>
      </c>
      <c r="J64" s="3">
        <v>11301125.501178101</v>
      </c>
      <c r="K64" s="3">
        <v>12608642.709274501</v>
      </c>
      <c r="L64" s="3">
        <v>14532979.6198636</v>
      </c>
      <c r="M64" s="3">
        <v>16557887.568894101</v>
      </c>
      <c r="N64" s="3">
        <v>18693735.752714004</v>
      </c>
      <c r="O64" s="3">
        <v>20176256.449312899</v>
      </c>
      <c r="P64" s="3">
        <v>22837991.025384806</v>
      </c>
      <c r="Q64" s="3">
        <v>24669848.355384797</v>
      </c>
      <c r="R64" s="3">
        <v>26199390.766552299</v>
      </c>
      <c r="S64" s="3">
        <v>29539020.546552297</v>
      </c>
      <c r="T64" s="4">
        <f>S64*$T$82</f>
        <v>31138553.261177331</v>
      </c>
      <c r="U64" s="4">
        <f t="shared" ref="U64:U81" si="50">T64*$U$82</f>
        <v>32330445.027899768</v>
      </c>
      <c r="V64" s="4">
        <f t="shared" si="49"/>
        <v>33587903.279582821</v>
      </c>
      <c r="W64" s="4">
        <f t="shared" si="48"/>
        <v>34789534.601922251</v>
      </c>
      <c r="X64" s="4">
        <f t="shared" si="47"/>
        <v>35702137.49558381</v>
      </c>
      <c r="Y64" s="4">
        <f t="shared" si="46"/>
        <v>36562964.24907434</v>
      </c>
      <c r="Z64" s="4">
        <f t="shared" si="45"/>
        <v>37423405.443158716</v>
      </c>
      <c r="AA64" s="4">
        <f t="shared" si="44"/>
        <v>38412955.724345125</v>
      </c>
      <c r="AB64" s="4">
        <f t="shared" si="43"/>
        <v>38982787.687453255</v>
      </c>
      <c r="AC64" s="4">
        <f t="shared" si="42"/>
        <v>39714257.901734017</v>
      </c>
      <c r="AD64" s="4">
        <f t="shared" si="41"/>
        <v>40388593.81228479</v>
      </c>
      <c r="AE64" s="4">
        <f t="shared" si="40"/>
        <v>40767087.604465589</v>
      </c>
      <c r="AF64" s="4">
        <f t="shared" si="39"/>
        <v>41385851.61763458</v>
      </c>
      <c r="AG64" s="4">
        <f t="shared" si="38"/>
        <v>41800596.781314485</v>
      </c>
      <c r="AH64" s="4">
        <f t="shared" si="37"/>
        <v>41861086.413718693</v>
      </c>
      <c r="AI64" s="4">
        <f t="shared" si="36"/>
        <v>42346878.800606519</v>
      </c>
      <c r="AJ64" s="4">
        <f t="shared" si="35"/>
        <v>42515524.876725465</v>
      </c>
      <c r="AK64" s="4">
        <f t="shared" si="34"/>
        <v>42702744.121985346</v>
      </c>
      <c r="AL64" s="16">
        <f t="shared" si="32"/>
        <v>42702744.121985346</v>
      </c>
      <c r="AM64" s="20">
        <f>AL64-S64</f>
        <v>13163723.575433049</v>
      </c>
      <c r="AN64" s="17">
        <f>'Предявени (1)'!S64-S64</f>
        <v>11339882.563749615</v>
      </c>
      <c r="AO64" s="18">
        <f t="shared" si="33"/>
        <v>1823841.0116834342</v>
      </c>
    </row>
    <row r="65" spans="1:41" x14ac:dyDescent="0.2">
      <c r="A65" s="1" t="s">
        <v>9</v>
      </c>
      <c r="B65" s="3">
        <v>311355.64999999997</v>
      </c>
      <c r="C65" s="3">
        <v>876277.06299999997</v>
      </c>
      <c r="D65" s="3">
        <v>2207936.7460329998</v>
      </c>
      <c r="E65" s="3">
        <v>3322154.4898289992</v>
      </c>
      <c r="F65" s="3">
        <v>5648654.4540136019</v>
      </c>
      <c r="G65" s="3">
        <v>7617328.3811042001</v>
      </c>
      <c r="H65" s="3">
        <v>9232465.317451803</v>
      </c>
      <c r="I65" s="3">
        <v>11565447.736344201</v>
      </c>
      <c r="J65" s="3">
        <v>14664500.096344199</v>
      </c>
      <c r="K65" s="3">
        <v>17164259.807149202</v>
      </c>
      <c r="L65" s="3">
        <v>21273732.397149201</v>
      </c>
      <c r="M65" s="3">
        <v>24714976.838149205</v>
      </c>
      <c r="N65" s="3">
        <v>26431853.142021403</v>
      </c>
      <c r="O65" s="3">
        <v>29731811.072021406</v>
      </c>
      <c r="P65" s="3">
        <v>32549776.892021399</v>
      </c>
      <c r="Q65" s="3">
        <v>34257765.435276799</v>
      </c>
      <c r="R65" s="3">
        <v>36254956.295276813</v>
      </c>
      <c r="S65" s="4">
        <f>R65*$S$82</f>
        <v>38455741.025731243</v>
      </c>
      <c r="T65" s="4">
        <f t="shared" ref="T65:T81" si="51">S65*$T$82</f>
        <v>40538112.570138618</v>
      </c>
      <c r="U65" s="4">
        <f t="shared" si="50"/>
        <v>42089791.680132978</v>
      </c>
      <c r="V65" s="4">
        <f t="shared" si="49"/>
        <v>43726829.333469667</v>
      </c>
      <c r="W65" s="4">
        <f t="shared" si="48"/>
        <v>45291188.00499256</v>
      </c>
      <c r="X65" s="4">
        <f t="shared" si="47"/>
        <v>46479271.424436808</v>
      </c>
      <c r="Y65" s="4">
        <f t="shared" si="46"/>
        <v>47599949.432297044</v>
      </c>
      <c r="Z65" s="4">
        <f t="shared" si="45"/>
        <v>48720125.494852439</v>
      </c>
      <c r="AA65" s="4">
        <f t="shared" si="44"/>
        <v>50008383.82709039</v>
      </c>
      <c r="AB65" s="4">
        <f t="shared" si="43"/>
        <v>50750226.65044792</v>
      </c>
      <c r="AC65" s="4">
        <f t="shared" si="42"/>
        <v>51702500.240023673</v>
      </c>
      <c r="AD65" s="4">
        <f t="shared" si="41"/>
        <v>52580392.826191962</v>
      </c>
      <c r="AE65" s="4">
        <f t="shared" si="40"/>
        <v>53073139.673671663</v>
      </c>
      <c r="AF65" s="4">
        <f t="shared" si="39"/>
        <v>53878685.294555366</v>
      </c>
      <c r="AG65" s="4">
        <f t="shared" si="38"/>
        <v>54418626.440573171</v>
      </c>
      <c r="AH65" s="4">
        <f t="shared" si="37"/>
        <v>54497375.620317027</v>
      </c>
      <c r="AI65" s="4">
        <f t="shared" si="36"/>
        <v>55129810.476882048</v>
      </c>
      <c r="AJ65" s="4">
        <f t="shared" si="35"/>
        <v>55349364.467103735</v>
      </c>
      <c r="AK65" s="4">
        <f t="shared" si="34"/>
        <v>55593098.168409109</v>
      </c>
      <c r="AL65" s="16">
        <f t="shared" si="32"/>
        <v>55593098.168409109</v>
      </c>
      <c r="AM65" s="20">
        <f>AL65-R65</f>
        <v>19338141.873132296</v>
      </c>
      <c r="AN65" s="17">
        <f>'Предявени (1)'!R65-R65</f>
        <v>13229540.597390674</v>
      </c>
      <c r="AO65" s="18">
        <f t="shared" si="33"/>
        <v>6108601.2757416219</v>
      </c>
    </row>
    <row r="66" spans="1:41" x14ac:dyDescent="0.2">
      <c r="A66" s="2" t="s">
        <v>8</v>
      </c>
      <c r="B66" s="3">
        <v>35741.599999999999</v>
      </c>
      <c r="C66" s="3">
        <v>682993.6545703999</v>
      </c>
      <c r="D66" s="3">
        <v>2514181.7970932</v>
      </c>
      <c r="E66" s="3">
        <v>5235341.1425205003</v>
      </c>
      <c r="F66" s="3">
        <v>7969548.4881685004</v>
      </c>
      <c r="G66" s="3">
        <v>9698301.335477801</v>
      </c>
      <c r="H66" s="3">
        <v>11929461.087821301</v>
      </c>
      <c r="I66" s="3">
        <v>13119518.893739503</v>
      </c>
      <c r="J66" s="3">
        <v>15456411.520486301</v>
      </c>
      <c r="K66" s="3">
        <v>17177107.771226298</v>
      </c>
      <c r="L66" s="3">
        <v>20804687.091226302</v>
      </c>
      <c r="M66" s="3">
        <v>23126016.771226302</v>
      </c>
      <c r="N66" s="3">
        <v>25697278.271226302</v>
      </c>
      <c r="O66" s="3">
        <v>27493136.236445002</v>
      </c>
      <c r="P66" s="3">
        <v>30313072.228145905</v>
      </c>
      <c r="Q66" s="3">
        <v>32322679.260341901</v>
      </c>
      <c r="R66" s="4">
        <f>Q66*$R$82</f>
        <v>34428542.414018773</v>
      </c>
      <c r="S66" s="4">
        <f t="shared" ref="S66:S81" si="52">R66*$S$82</f>
        <v>36518458.336671427</v>
      </c>
      <c r="T66" s="4">
        <f t="shared" si="51"/>
        <v>38495926.367648341</v>
      </c>
      <c r="U66" s="4">
        <f t="shared" si="50"/>
        <v>39969436.626943491</v>
      </c>
      <c r="V66" s="4">
        <f t="shared" si="49"/>
        <v>41524005.327074304</v>
      </c>
      <c r="W66" s="4">
        <f t="shared" si="48"/>
        <v>43009556.39034453</v>
      </c>
      <c r="X66" s="4">
        <f t="shared" si="47"/>
        <v>44137787.798612915</v>
      </c>
      <c r="Y66" s="4">
        <f t="shared" si="46"/>
        <v>45202009.473901503</v>
      </c>
      <c r="Z66" s="4">
        <f t="shared" si="45"/>
        <v>46265754.490355462</v>
      </c>
      <c r="AA66" s="4">
        <f t="shared" si="44"/>
        <v>47489114.305505633</v>
      </c>
      <c r="AB66" s="4">
        <f t="shared" si="43"/>
        <v>48193585.354939155</v>
      </c>
      <c r="AC66" s="4">
        <f t="shared" si="42"/>
        <v>49097886.311791494</v>
      </c>
      <c r="AD66" s="4">
        <f t="shared" si="41"/>
        <v>49931553.352835074</v>
      </c>
      <c r="AE66" s="4">
        <f t="shared" si="40"/>
        <v>50399477.120268747</v>
      </c>
      <c r="AF66" s="4">
        <f t="shared" si="39"/>
        <v>51164441.815003045</v>
      </c>
      <c r="AG66" s="4">
        <f t="shared" si="38"/>
        <v>51677182.376468562</v>
      </c>
      <c r="AH66" s="4">
        <f t="shared" si="37"/>
        <v>51751964.413241662</v>
      </c>
      <c r="AI66" s="4">
        <f t="shared" si="36"/>
        <v>52352539.134833299</v>
      </c>
      <c r="AJ66" s="4">
        <f t="shared" si="35"/>
        <v>52561032.666116334</v>
      </c>
      <c r="AK66" s="4">
        <f t="shared" si="34"/>
        <v>52792487.808546364</v>
      </c>
      <c r="AL66" s="16">
        <f t="shared" si="32"/>
        <v>52792487.808546364</v>
      </c>
      <c r="AM66" s="20">
        <f>AL66-Q66</f>
        <v>20469808.548204463</v>
      </c>
      <c r="AN66" s="17">
        <f>'Предявени (1)'!Q66-Q66</f>
        <v>9712031.0879317336</v>
      </c>
      <c r="AO66" s="18">
        <f t="shared" si="33"/>
        <v>10757777.460272729</v>
      </c>
    </row>
    <row r="67" spans="1:41" x14ac:dyDescent="0.2">
      <c r="A67" s="2" t="s">
        <v>7</v>
      </c>
      <c r="B67" s="3">
        <v>88801.790000000008</v>
      </c>
      <c r="C67" s="3">
        <v>994708.79801269993</v>
      </c>
      <c r="D67" s="3">
        <v>3278250.4498092006</v>
      </c>
      <c r="E67" s="3">
        <v>5405601.8205662984</v>
      </c>
      <c r="F67" s="3">
        <v>7652057.950614999</v>
      </c>
      <c r="G67" s="3">
        <v>9031124.8093598988</v>
      </c>
      <c r="H67" s="3">
        <v>12016753.808603898</v>
      </c>
      <c r="I67" s="3">
        <v>13956066.385103898</v>
      </c>
      <c r="J67" s="3">
        <v>15787686.559780896</v>
      </c>
      <c r="K67" s="3">
        <v>18451543.479780901</v>
      </c>
      <c r="L67" s="3">
        <v>19817344.369780898</v>
      </c>
      <c r="M67" s="3">
        <v>22758547.999780897</v>
      </c>
      <c r="N67" s="3">
        <v>24852927.8621707</v>
      </c>
      <c r="O67" s="3">
        <v>27386707.640970696</v>
      </c>
      <c r="P67" s="3">
        <v>30598734.553770702</v>
      </c>
      <c r="Q67" s="4">
        <f>P67*$Q$82</f>
        <v>32935737.49755102</v>
      </c>
      <c r="R67" s="4">
        <f t="shared" ref="R67:R81" si="53">Q67*$R$82</f>
        <v>35081542.165432155</v>
      </c>
      <c r="S67" s="4">
        <f t="shared" si="52"/>
        <v>37211097.134128518</v>
      </c>
      <c r="T67" s="4">
        <f t="shared" si="51"/>
        <v>39226071.432931922</v>
      </c>
      <c r="U67" s="4">
        <f t="shared" si="50"/>
        <v>40727529.48686368</v>
      </c>
      <c r="V67" s="4">
        <f t="shared" si="49"/>
        <v>42311583.401980735</v>
      </c>
      <c r="W67" s="4">
        <f t="shared" si="48"/>
        <v>43825310.635573879</v>
      </c>
      <c r="X67" s="4">
        <f t="shared" si="47"/>
        <v>44974940.998822011</v>
      </c>
      <c r="Y67" s="4">
        <f t="shared" si="46"/>
        <v>46059347.568407178</v>
      </c>
      <c r="Z67" s="4">
        <f t="shared" si="45"/>
        <v>47143268.438458383</v>
      </c>
      <c r="AA67" s="4">
        <f t="shared" si="44"/>
        <v>48389831.491363317</v>
      </c>
      <c r="AB67" s="4">
        <f t="shared" si="43"/>
        <v>49107664.111978859</v>
      </c>
      <c r="AC67" s="4">
        <f t="shared" si="42"/>
        <v>50029116.77664753</v>
      </c>
      <c r="AD67" s="4">
        <f t="shared" si="41"/>
        <v>50878595.825182348</v>
      </c>
      <c r="AE67" s="4">
        <f t="shared" si="40"/>
        <v>51355394.615558907</v>
      </c>
      <c r="AF67" s="4">
        <f t="shared" si="39"/>
        <v>52134868.253178284</v>
      </c>
      <c r="AG67" s="4">
        <f t="shared" si="38"/>
        <v>52657333.869371653</v>
      </c>
      <c r="AH67" s="4">
        <f t="shared" si="37"/>
        <v>52733534.283107556</v>
      </c>
      <c r="AI67" s="4">
        <f t="shared" si="36"/>
        <v>53345499.993582435</v>
      </c>
      <c r="AJ67" s="4">
        <f t="shared" si="35"/>
        <v>53557947.982839964</v>
      </c>
      <c r="AK67" s="4">
        <f t="shared" si="34"/>
        <v>53793793.091846354</v>
      </c>
      <c r="AL67" s="16">
        <f t="shared" si="32"/>
        <v>53793793.091846354</v>
      </c>
      <c r="AM67" s="20">
        <f>AL67-P67</f>
        <v>23195058.538075652</v>
      </c>
      <c r="AN67" s="17">
        <f>'Предявени (1)'!P67-P67</f>
        <v>15774423.891940158</v>
      </c>
      <c r="AO67" s="18">
        <f t="shared" si="33"/>
        <v>7420634.6461354941</v>
      </c>
    </row>
    <row r="68" spans="1:41" x14ac:dyDescent="0.2">
      <c r="A68" s="2" t="s">
        <v>6</v>
      </c>
      <c r="B68" s="3">
        <v>39473.050000000003</v>
      </c>
      <c r="C68" s="3">
        <v>594997.91795709997</v>
      </c>
      <c r="D68" s="3">
        <v>1860185.7282070999</v>
      </c>
      <c r="E68" s="3">
        <v>3823660.7989674998</v>
      </c>
      <c r="F68" s="3">
        <v>4628602.7806775002</v>
      </c>
      <c r="G68" s="3">
        <v>6200866.1307275016</v>
      </c>
      <c r="H68" s="3">
        <v>7577585.2760534994</v>
      </c>
      <c r="I68" s="3">
        <v>9057017.9860535003</v>
      </c>
      <c r="J68" s="3">
        <v>10369919.696053501</v>
      </c>
      <c r="K68" s="3">
        <v>12152238.056053501</v>
      </c>
      <c r="L68" s="3">
        <v>14768493.036053499</v>
      </c>
      <c r="M68" s="3">
        <v>18793641.786053497</v>
      </c>
      <c r="N68" s="3">
        <v>21083740.646053497</v>
      </c>
      <c r="O68" s="3">
        <v>22947633.156053498</v>
      </c>
      <c r="P68" s="4">
        <f>O68*$P$82</f>
        <v>25161909.805845626</v>
      </c>
      <c r="Q68" s="4">
        <f t="shared" ref="Q68:Q81" si="54">P68*$Q$82</f>
        <v>27083670.889921233</v>
      </c>
      <c r="R68" s="4">
        <f t="shared" si="53"/>
        <v>28848206.067652434</v>
      </c>
      <c r="S68" s="4">
        <f t="shared" si="52"/>
        <v>30599378.814837992</v>
      </c>
      <c r="T68" s="4">
        <f t="shared" si="51"/>
        <v>32256329.741304994</v>
      </c>
      <c r="U68" s="4">
        <f t="shared" si="50"/>
        <v>33491006.687304247</v>
      </c>
      <c r="V68" s="4">
        <f t="shared" si="49"/>
        <v>34793603.74960205</v>
      </c>
      <c r="W68" s="4">
        <f t="shared" si="48"/>
        <v>36038369.870743141</v>
      </c>
      <c r="X68" s="4">
        <f t="shared" si="47"/>
        <v>36983732.348373652</v>
      </c>
      <c r="Y68" s="4">
        <f t="shared" si="46"/>
        <v>37875460.084656976</v>
      </c>
      <c r="Z68" s="4">
        <f t="shared" si="45"/>
        <v>38766788.421159737</v>
      </c>
      <c r="AA68" s="4">
        <f t="shared" si="44"/>
        <v>39791860.456389643</v>
      </c>
      <c r="AB68" s="4">
        <f t="shared" si="43"/>
        <v>40382147.601234861</v>
      </c>
      <c r="AC68" s="4">
        <f t="shared" si="42"/>
        <v>41139875.303928114</v>
      </c>
      <c r="AD68" s="4">
        <f t="shared" si="41"/>
        <v>41838417.760434851</v>
      </c>
      <c r="AE68" s="4">
        <f t="shared" si="40"/>
        <v>42230498.293631703</v>
      </c>
      <c r="AF68" s="4">
        <f t="shared" si="39"/>
        <v>42871473.995791785</v>
      </c>
      <c r="AG68" s="4">
        <f t="shared" si="38"/>
        <v>43301107.211120069</v>
      </c>
      <c r="AH68" s="4">
        <f t="shared" si="37"/>
        <v>43363768.231765278</v>
      </c>
      <c r="AI68" s="4">
        <f t="shared" si="36"/>
        <v>43866999.042966969</v>
      </c>
      <c r="AJ68" s="4">
        <f t="shared" si="35"/>
        <v>44041698.984715782</v>
      </c>
      <c r="AK68" s="4">
        <f t="shared" si="34"/>
        <v>44235638.814173117</v>
      </c>
      <c r="AL68" s="16">
        <f t="shared" si="32"/>
        <v>44235638.814173117</v>
      </c>
      <c r="AM68" s="20">
        <f>AL68-O68</f>
        <v>21288005.658119619</v>
      </c>
      <c r="AN68" s="17">
        <f>'Предявени (1)'!O68-O68</f>
        <v>11181336.766790472</v>
      </c>
      <c r="AO68" s="18">
        <f t="shared" si="33"/>
        <v>10106668.891329147</v>
      </c>
    </row>
    <row r="69" spans="1:41" x14ac:dyDescent="0.2">
      <c r="A69" s="2" t="s">
        <v>5</v>
      </c>
      <c r="B69" s="3">
        <v>242499.65999999997</v>
      </c>
      <c r="C69" s="3">
        <v>1390315.98</v>
      </c>
      <c r="D69" s="3">
        <v>3722201.9501469</v>
      </c>
      <c r="E69" s="3">
        <v>4960500.6679243995</v>
      </c>
      <c r="F69" s="3">
        <v>6800678.0932611991</v>
      </c>
      <c r="G69" s="3">
        <v>8310039.0913488995</v>
      </c>
      <c r="H69" s="3">
        <v>10674946.763261197</v>
      </c>
      <c r="I69" s="3">
        <v>12972412.292411003</v>
      </c>
      <c r="J69" s="3">
        <v>15053341.902411003</v>
      </c>
      <c r="K69" s="3">
        <v>16985013.362411004</v>
      </c>
      <c r="L69" s="3">
        <v>19997277.443327099</v>
      </c>
      <c r="M69" s="3">
        <v>22594228.338327099</v>
      </c>
      <c r="N69" s="3">
        <v>25116659.642374203</v>
      </c>
      <c r="O69" s="4">
        <f>N69*$O$82</f>
        <v>27801907.631279863</v>
      </c>
      <c r="P69" s="4">
        <f t="shared" ref="P69:P81" si="55">O69*$P$82</f>
        <v>30484585.817260057</v>
      </c>
      <c r="Q69" s="4">
        <f t="shared" si="54"/>
        <v>32812870.559547912</v>
      </c>
      <c r="R69" s="4">
        <f t="shared" si="53"/>
        <v>34950670.292087466</v>
      </c>
      <c r="S69" s="4">
        <f t="shared" si="52"/>
        <v>37072280.945028566</v>
      </c>
      <c r="T69" s="4">
        <f t="shared" si="51"/>
        <v>39079738.371854611</v>
      </c>
      <c r="U69" s="4">
        <f t="shared" si="50"/>
        <v>40575595.228799649</v>
      </c>
      <c r="V69" s="4">
        <f t="shared" si="49"/>
        <v>42153739.822645344</v>
      </c>
      <c r="W69" s="4">
        <f t="shared" si="48"/>
        <v>43661820.089013986</v>
      </c>
      <c r="X69" s="4">
        <f t="shared" si="47"/>
        <v>44807161.750283666</v>
      </c>
      <c r="Y69" s="4">
        <f t="shared" si="46"/>
        <v>45887522.935587846</v>
      </c>
      <c r="Z69" s="4">
        <f t="shared" si="45"/>
        <v>46967400.233262666</v>
      </c>
      <c r="AA69" s="4">
        <f t="shared" si="44"/>
        <v>48209312.9762922</v>
      </c>
      <c r="AB69" s="4">
        <f t="shared" si="43"/>
        <v>48924467.718627334</v>
      </c>
      <c r="AC69" s="4">
        <f t="shared" si="42"/>
        <v>49842482.899394788</v>
      </c>
      <c r="AD69" s="4">
        <f t="shared" si="41"/>
        <v>50688792.961973272</v>
      </c>
      <c r="AE69" s="4">
        <f t="shared" si="40"/>
        <v>51163813.052011892</v>
      </c>
      <c r="AF69" s="4">
        <f t="shared" si="39"/>
        <v>51940378.859220132</v>
      </c>
      <c r="AG69" s="4">
        <f t="shared" si="38"/>
        <v>52460895.414747156</v>
      </c>
      <c r="AH69" s="4">
        <f t="shared" si="37"/>
        <v>52536811.562448002</v>
      </c>
      <c r="AI69" s="4">
        <f t="shared" si="36"/>
        <v>53146494.331694849</v>
      </c>
      <c r="AJ69" s="4">
        <f t="shared" si="35"/>
        <v>53358149.782636605</v>
      </c>
      <c r="AK69" s="4">
        <f t="shared" si="34"/>
        <v>53593115.070251755</v>
      </c>
      <c r="AL69" s="16">
        <f t="shared" si="32"/>
        <v>53593115.070251755</v>
      </c>
      <c r="AM69" s="20">
        <f>AL69-N69</f>
        <v>28476455.427877553</v>
      </c>
      <c r="AN69" s="17">
        <f>'Предявени (1)'!N69-N69</f>
        <v>17123011.928811446</v>
      </c>
      <c r="AO69" s="18">
        <f t="shared" si="33"/>
        <v>11353443.499066107</v>
      </c>
    </row>
    <row r="70" spans="1:41" x14ac:dyDescent="0.2">
      <c r="A70" s="1" t="s">
        <v>4</v>
      </c>
      <c r="B70" s="3">
        <v>96254.55</v>
      </c>
      <c r="C70" s="3">
        <v>957190.08000000007</v>
      </c>
      <c r="D70" s="3">
        <v>2311694.0893591</v>
      </c>
      <c r="E70" s="3">
        <v>4356852.6651371</v>
      </c>
      <c r="F70" s="3">
        <v>6182844.6906483993</v>
      </c>
      <c r="G70" s="3">
        <v>7896569.4001483992</v>
      </c>
      <c r="H70" s="3">
        <v>9786120.4989308994</v>
      </c>
      <c r="I70" s="3">
        <v>15594621.045209799</v>
      </c>
      <c r="J70" s="3">
        <v>19201453.126036305</v>
      </c>
      <c r="K70" s="3">
        <v>22082425.515256703</v>
      </c>
      <c r="L70" s="3">
        <v>25334023.425256703</v>
      </c>
      <c r="M70" s="3">
        <v>29360393.1352567</v>
      </c>
      <c r="N70" s="4">
        <f>M70*$N$82</f>
        <v>32719111.707696453</v>
      </c>
      <c r="O70" s="4">
        <f t="shared" ref="O70:O81" si="56">N70*$O$82</f>
        <v>36217145.68844305</v>
      </c>
      <c r="P70" s="4">
        <f t="shared" si="55"/>
        <v>39711832.023834638</v>
      </c>
      <c r="Q70" s="4">
        <f t="shared" si="54"/>
        <v>42744855.111097395</v>
      </c>
      <c r="R70" s="4">
        <f t="shared" si="53"/>
        <v>45529736.112535901</v>
      </c>
      <c r="S70" s="4">
        <f t="shared" si="52"/>
        <v>48293527.832542539</v>
      </c>
      <c r="T70" s="4">
        <f t="shared" si="51"/>
        <v>50908613.784734763</v>
      </c>
      <c r="U70" s="4">
        <f t="shared" si="50"/>
        <v>52857245.023840167</v>
      </c>
      <c r="V70" s="4">
        <f t="shared" si="49"/>
        <v>54913071.315717794</v>
      </c>
      <c r="W70" s="4">
        <f t="shared" si="48"/>
        <v>56877625.814686351</v>
      </c>
      <c r="X70" s="4">
        <f t="shared" si="47"/>
        <v>58369645.94364243</v>
      </c>
      <c r="Y70" s="4">
        <f t="shared" si="46"/>
        <v>59777016.940022476</v>
      </c>
      <c r="Z70" s="4">
        <f t="shared" si="45"/>
        <v>61183757.582938954</v>
      </c>
      <c r="AA70" s="4">
        <f t="shared" si="44"/>
        <v>62801579.472830765</v>
      </c>
      <c r="AB70" s="4">
        <f t="shared" si="43"/>
        <v>63733201.282256231</v>
      </c>
      <c r="AC70" s="4">
        <f t="shared" si="42"/>
        <v>64929086.470675826</v>
      </c>
      <c r="AD70" s="4">
        <f t="shared" si="41"/>
        <v>66031562.431696393</v>
      </c>
      <c r="AE70" s="4">
        <f t="shared" si="40"/>
        <v>66650364.279182211</v>
      </c>
      <c r="AF70" s="4">
        <f t="shared" si="39"/>
        <v>67661985.400629312</v>
      </c>
      <c r="AG70" s="4">
        <f t="shared" si="38"/>
        <v>68340054.840136364</v>
      </c>
      <c r="AH70" s="4">
        <f t="shared" si="37"/>
        <v>68438949.715187788</v>
      </c>
      <c r="AI70" s="4">
        <f t="shared" si="36"/>
        <v>69233174.700407982</v>
      </c>
      <c r="AJ70" s="4">
        <f t="shared" si="35"/>
        <v>69508895.215855137</v>
      </c>
      <c r="AK70" s="4">
        <f t="shared" si="34"/>
        <v>69814981.120683849</v>
      </c>
      <c r="AL70" s="16">
        <f t="shared" si="32"/>
        <v>69814981.120683849</v>
      </c>
      <c r="AM70" s="20">
        <f>AL70-M70</f>
        <v>40454587.985427149</v>
      </c>
      <c r="AN70" s="17">
        <f>'Предявени (1)'!M70-M70</f>
        <v>18086386.663961224</v>
      </c>
      <c r="AO70" s="18">
        <f t="shared" si="33"/>
        <v>22368201.321465924</v>
      </c>
    </row>
    <row r="71" spans="1:41" x14ac:dyDescent="0.2">
      <c r="A71" s="1" t="s">
        <v>3</v>
      </c>
      <c r="B71" s="3">
        <v>69075.829999999987</v>
      </c>
      <c r="C71" s="3">
        <v>845197.23586700018</v>
      </c>
      <c r="D71" s="3">
        <v>2179223.0508444998</v>
      </c>
      <c r="E71" s="3">
        <v>4622797.7053279597</v>
      </c>
      <c r="F71" s="3">
        <v>7083778.6659690598</v>
      </c>
      <c r="G71" s="3">
        <v>10510092.972823361</v>
      </c>
      <c r="H71" s="3">
        <v>14291732.087524759</v>
      </c>
      <c r="I71" s="3">
        <v>16546829.944802262</v>
      </c>
      <c r="J71" s="3">
        <v>17804566.75621096</v>
      </c>
      <c r="K71" s="3">
        <v>19853728.727179062</v>
      </c>
      <c r="L71" s="3">
        <v>22164444.257179063</v>
      </c>
      <c r="M71" s="4">
        <f>L71*$M$82</f>
        <v>25365908.376609638</v>
      </c>
      <c r="N71" s="4">
        <f t="shared" ref="N71:N81" si="57">M71*$N$82</f>
        <v>28267672.912896357</v>
      </c>
      <c r="O71" s="4">
        <f t="shared" si="56"/>
        <v>31289798.980661269</v>
      </c>
      <c r="P71" s="4">
        <f t="shared" si="55"/>
        <v>34309032.850594856</v>
      </c>
      <c r="Q71" s="4">
        <f t="shared" si="54"/>
        <v>36929412.808765881</v>
      </c>
      <c r="R71" s="4">
        <f t="shared" si="53"/>
        <v>39335410.439547688</v>
      </c>
      <c r="S71" s="4">
        <f t="shared" si="52"/>
        <v>41723187.987987109</v>
      </c>
      <c r="T71" s="4">
        <f t="shared" si="51"/>
        <v>43982491.204898447</v>
      </c>
      <c r="U71" s="4">
        <f t="shared" si="50"/>
        <v>45666010.946723416</v>
      </c>
      <c r="V71" s="4">
        <f t="shared" si="49"/>
        <v>47442141.842442676</v>
      </c>
      <c r="W71" s="4">
        <f t="shared" si="48"/>
        <v>49139418.482851565</v>
      </c>
      <c r="X71" s="4">
        <f t="shared" si="47"/>
        <v>50428449.10695824</v>
      </c>
      <c r="Y71" s="4">
        <f t="shared" si="46"/>
        <v>51644347.122411087</v>
      </c>
      <c r="Z71" s="4">
        <f t="shared" si="45"/>
        <v>52859700.544059351</v>
      </c>
      <c r="AA71" s="4">
        <f t="shared" si="44"/>
        <v>54257417.585504211</v>
      </c>
      <c r="AB71" s="4">
        <f t="shared" si="43"/>
        <v>55062292.143916048</v>
      </c>
      <c r="AC71" s="4">
        <f t="shared" si="42"/>
        <v>56095477.019154288</v>
      </c>
      <c r="AD71" s="4">
        <f t="shared" si="41"/>
        <v>57047961.002792805</v>
      </c>
      <c r="AE71" s="4">
        <f t="shared" si="40"/>
        <v>57582574.789954714</v>
      </c>
      <c r="AF71" s="4">
        <f t="shared" si="39"/>
        <v>58456564.745070688</v>
      </c>
      <c r="AG71" s="4">
        <f t="shared" si="38"/>
        <v>59042382.761753201</v>
      </c>
      <c r="AH71" s="4">
        <f t="shared" si="37"/>
        <v>59127822.978030771</v>
      </c>
      <c r="AI71" s="4">
        <f t="shared" si="36"/>
        <v>59813993.565485112</v>
      </c>
      <c r="AJ71" s="4">
        <f t="shared" si="35"/>
        <v>60052202.274073064</v>
      </c>
      <c r="AK71" s="4">
        <f t="shared" si="34"/>
        <v>60316645.157432601</v>
      </c>
      <c r="AL71" s="16">
        <f t="shared" si="32"/>
        <v>60316645.157432601</v>
      </c>
      <c r="AM71" s="20">
        <f>AL71-L71</f>
        <v>38152200.900253534</v>
      </c>
      <c r="AN71" s="17">
        <f>'Предявени (1)'!L71-L71</f>
        <v>28606110.99878804</v>
      </c>
      <c r="AO71" s="18">
        <f t="shared" si="33"/>
        <v>9546089.9014654942</v>
      </c>
    </row>
    <row r="72" spans="1:41" x14ac:dyDescent="0.2">
      <c r="A72" s="1" t="s">
        <v>2</v>
      </c>
      <c r="B72" s="3">
        <v>100000.8966816</v>
      </c>
      <c r="C72" s="3">
        <v>554446.64668160013</v>
      </c>
      <c r="D72" s="3">
        <v>2376668.7966816002</v>
      </c>
      <c r="E72" s="3">
        <v>4734376.8581398996</v>
      </c>
      <c r="F72" s="3">
        <v>6257549.5573067004</v>
      </c>
      <c r="G72" s="3">
        <v>6886402.9267272986</v>
      </c>
      <c r="H72" s="3">
        <v>7861904.6661299001</v>
      </c>
      <c r="I72" s="3">
        <v>9924184.4160630014</v>
      </c>
      <c r="J72" s="3">
        <v>13096697.365349</v>
      </c>
      <c r="K72" s="3">
        <v>14544172.047749</v>
      </c>
      <c r="L72" s="4">
        <f>K72*$L$82</f>
        <v>16517610.837085513</v>
      </c>
      <c r="M72" s="4">
        <f t="shared" ref="M72:M81" si="58">L72*$M$82</f>
        <v>18903438.237947091</v>
      </c>
      <c r="N72" s="4">
        <f t="shared" si="57"/>
        <v>21065920.490833506</v>
      </c>
      <c r="O72" s="4">
        <f t="shared" si="56"/>
        <v>23318099.778919369</v>
      </c>
      <c r="P72" s="4">
        <f t="shared" si="55"/>
        <v>25568123.714148767</v>
      </c>
      <c r="Q72" s="4">
        <f t="shared" si="54"/>
        <v>27520909.711945586</v>
      </c>
      <c r="R72" s="4">
        <f t="shared" si="53"/>
        <v>29313931.548138544</v>
      </c>
      <c r="S72" s="4">
        <f t="shared" si="52"/>
        <v>31093375.230687797</v>
      </c>
      <c r="T72" s="4">
        <f t="shared" si="51"/>
        <v>32777075.975308519</v>
      </c>
      <c r="U72" s="4">
        <f t="shared" si="50"/>
        <v>34031685.547709987</v>
      </c>
      <c r="V72" s="4">
        <f t="shared" si="49"/>
        <v>35355311.738865778</v>
      </c>
      <c r="W72" s="4">
        <f t="shared" si="48"/>
        <v>36620173.366067164</v>
      </c>
      <c r="X72" s="4">
        <f t="shared" si="47"/>
        <v>37580797.776904047</v>
      </c>
      <c r="Y72" s="4">
        <f t="shared" si="46"/>
        <v>38486921.56705185</v>
      </c>
      <c r="Z72" s="4">
        <f t="shared" si="45"/>
        <v>39392639.509508453</v>
      </c>
      <c r="AA72" s="4">
        <f t="shared" si="44"/>
        <v>40434260.309157915</v>
      </c>
      <c r="AB72" s="4">
        <f t="shared" si="43"/>
        <v>41034077.050523385</v>
      </c>
      <c r="AC72" s="4">
        <f t="shared" si="42"/>
        <v>41804037.510344997</v>
      </c>
      <c r="AD72" s="4">
        <f t="shared" si="41"/>
        <v>42513857.237280048</v>
      </c>
      <c r="AE72" s="4">
        <f t="shared" si="40"/>
        <v>42912267.519171983</v>
      </c>
      <c r="AF72" s="4">
        <f t="shared" si="39"/>
        <v>43563591.133994929</v>
      </c>
      <c r="AG72" s="4">
        <f t="shared" si="38"/>
        <v>44000160.348572947</v>
      </c>
      <c r="AH72" s="4">
        <f t="shared" si="37"/>
        <v>44063832.968826093</v>
      </c>
      <c r="AI72" s="4">
        <f t="shared" si="36"/>
        <v>44575187.938971765</v>
      </c>
      <c r="AJ72" s="4">
        <f t="shared" si="35"/>
        <v>44752708.236832879</v>
      </c>
      <c r="AK72" s="4">
        <f t="shared" si="34"/>
        <v>44949779.031177513</v>
      </c>
      <c r="AL72" s="16">
        <f t="shared" si="32"/>
        <v>44949779.031177513</v>
      </c>
      <c r="AM72" s="20">
        <f>AL72-K72</f>
        <v>30405606.983428515</v>
      </c>
      <c r="AN72" s="17">
        <f>'Предявени (1)'!K72-K72</f>
        <v>11594847.82871973</v>
      </c>
      <c r="AO72" s="18">
        <f t="shared" si="33"/>
        <v>18810759.154708788</v>
      </c>
    </row>
    <row r="73" spans="1:41" x14ac:dyDescent="0.2">
      <c r="A73" s="1" t="s">
        <v>1</v>
      </c>
      <c r="B73" s="3">
        <v>45843.39</v>
      </c>
      <c r="C73" s="3">
        <v>587180.00252670003</v>
      </c>
      <c r="D73" s="3">
        <v>1464010.5755017002</v>
      </c>
      <c r="E73" s="3">
        <v>3459444.5631748</v>
      </c>
      <c r="F73" s="3">
        <v>4830377.8931747992</v>
      </c>
      <c r="G73" s="3">
        <v>6977180.0631747991</v>
      </c>
      <c r="H73" s="3">
        <v>9137400.3431747984</v>
      </c>
      <c r="I73" s="3">
        <v>11739562.902786599</v>
      </c>
      <c r="J73" s="3">
        <v>14279978.507766098</v>
      </c>
      <c r="K73" s="4">
        <f>J73*$K$82</f>
        <v>16327871.275814256</v>
      </c>
      <c r="L73" s="4">
        <f t="shared" ref="L73:L81" si="59">K73*$L$82</f>
        <v>18543332.865322359</v>
      </c>
      <c r="M73" s="4">
        <f t="shared" si="58"/>
        <v>21221758.461477727</v>
      </c>
      <c r="N73" s="4">
        <f t="shared" si="57"/>
        <v>23649447.830487005</v>
      </c>
      <c r="O73" s="4">
        <f t="shared" si="56"/>
        <v>26177834.691230468</v>
      </c>
      <c r="P73" s="4">
        <f t="shared" si="55"/>
        <v>28703801.866351489</v>
      </c>
      <c r="Q73" s="4">
        <f t="shared" si="54"/>
        <v>30896077.803170715</v>
      </c>
      <c r="R73" s="4">
        <f t="shared" si="53"/>
        <v>32908996.079987563</v>
      </c>
      <c r="S73" s="4">
        <f t="shared" si="52"/>
        <v>34906670.976560444</v>
      </c>
      <c r="T73" s="4">
        <f t="shared" si="51"/>
        <v>36796861.008341216</v>
      </c>
      <c r="U73" s="4">
        <f t="shared" si="50"/>
        <v>38205336.068476796</v>
      </c>
      <c r="V73" s="4">
        <f t="shared" si="49"/>
        <v>39691291.954830118</v>
      </c>
      <c r="W73" s="4">
        <f t="shared" si="48"/>
        <v>41111276.383153602</v>
      </c>
      <c r="X73" s="4">
        <f t="shared" si="47"/>
        <v>42189711.901728004</v>
      </c>
      <c r="Y73" s="4">
        <f t="shared" si="46"/>
        <v>43206962.836116947</v>
      </c>
      <c r="Z73" s="4">
        <f t="shared" si="45"/>
        <v>44223758.149598926</v>
      </c>
      <c r="AA73" s="4">
        <f t="shared" si="44"/>
        <v>45393123.465070382</v>
      </c>
      <c r="AB73" s="4">
        <f t="shared" si="43"/>
        <v>46066501.812764607</v>
      </c>
      <c r="AC73" s="4">
        <f t="shared" si="42"/>
        <v>46930890.327570423</v>
      </c>
      <c r="AD73" s="4">
        <f t="shared" si="41"/>
        <v>47727762.441870175</v>
      </c>
      <c r="AE73" s="4">
        <f t="shared" si="40"/>
        <v>48175033.814646542</v>
      </c>
      <c r="AF73" s="4">
        <f t="shared" si="39"/>
        <v>48906235.845729023</v>
      </c>
      <c r="AG73" s="4">
        <f t="shared" si="38"/>
        <v>49396345.967859797</v>
      </c>
      <c r="AH73" s="4">
        <f t="shared" si="37"/>
        <v>49467827.406877019</v>
      </c>
      <c r="AI73" s="4">
        <f t="shared" si="36"/>
        <v>50041895.019758329</v>
      </c>
      <c r="AJ73" s="4">
        <f t="shared" si="35"/>
        <v>50241186.430971324</v>
      </c>
      <c r="AK73" s="4">
        <f t="shared" si="34"/>
        <v>50462426.01420217</v>
      </c>
      <c r="AL73" s="16">
        <f t="shared" si="32"/>
        <v>50462426.01420217</v>
      </c>
      <c r="AM73" s="20">
        <f>AL73-J73</f>
        <v>36182447.506436072</v>
      </c>
      <c r="AN73" s="17">
        <f>'Предявени (1)'!J73-J73</f>
        <v>14239266.137904979</v>
      </c>
      <c r="AO73" s="18">
        <f t="shared" si="33"/>
        <v>21943181.368531093</v>
      </c>
    </row>
    <row r="74" spans="1:41" x14ac:dyDescent="0.2">
      <c r="A74" s="2" t="s">
        <v>24</v>
      </c>
      <c r="B74" s="3">
        <v>48877.36</v>
      </c>
      <c r="C74" s="3">
        <v>1135038.7899999998</v>
      </c>
      <c r="D74" s="3">
        <v>3022966</v>
      </c>
      <c r="E74" s="3">
        <v>6061826.580000001</v>
      </c>
      <c r="F74" s="3">
        <v>8541273.0399999991</v>
      </c>
      <c r="G74" s="3">
        <v>12393421.268890701</v>
      </c>
      <c r="H74" s="3">
        <v>14768528.538890703</v>
      </c>
      <c r="I74" s="3">
        <v>16814085.038890701</v>
      </c>
      <c r="J74" s="4">
        <f>I74*$J$82</f>
        <v>20005342.090043239</v>
      </c>
      <c r="K74" s="4">
        <f t="shared" ref="K74:K81" si="60">J74*$K$82</f>
        <v>22874309.670509014</v>
      </c>
      <c r="L74" s="4">
        <f t="shared" si="59"/>
        <v>25978030.517242555</v>
      </c>
      <c r="M74" s="4">
        <f t="shared" si="58"/>
        <v>29730334.505982831</v>
      </c>
      <c r="N74" s="4">
        <f t="shared" si="57"/>
        <v>33131372.980163939</v>
      </c>
      <c r="O74" s="4">
        <f t="shared" si="56"/>
        <v>36673482.238776281</v>
      </c>
      <c r="P74" s="4">
        <f t="shared" si="55"/>
        <v>40212201.671654567</v>
      </c>
      <c r="Q74" s="4">
        <f t="shared" si="54"/>
        <v>43283440.892917193</v>
      </c>
      <c r="R74" s="4">
        <f t="shared" si="53"/>
        <v>46103411.434547998</v>
      </c>
      <c r="S74" s="4">
        <f t="shared" si="52"/>
        <v>48902026.969501205</v>
      </c>
      <c r="T74" s="4">
        <f t="shared" si="51"/>
        <v>51550063.041852377</v>
      </c>
      <c r="U74" s="4">
        <f t="shared" si="50"/>
        <v>53523247.062261268</v>
      </c>
      <c r="V74" s="4">
        <f t="shared" si="49"/>
        <v>55604976.794630595</v>
      </c>
      <c r="W74" s="4">
        <f t="shared" si="48"/>
        <v>57594284.708203197</v>
      </c>
      <c r="X74" s="4">
        <f t="shared" si="47"/>
        <v>59105104.311986275</v>
      </c>
      <c r="Y74" s="4">
        <f t="shared" si="46"/>
        <v>60530208.202919967</v>
      </c>
      <c r="Z74" s="4">
        <f t="shared" si="45"/>
        <v>61954673.797927491</v>
      </c>
      <c r="AA74" s="4">
        <f t="shared" si="44"/>
        <v>63592880.266621776</v>
      </c>
      <c r="AB74" s="4">
        <f t="shared" si="43"/>
        <v>64536240.524084687</v>
      </c>
      <c r="AC74" s="4">
        <f t="shared" si="42"/>
        <v>65747193.882872328</v>
      </c>
      <c r="AD74" s="4">
        <f t="shared" si="41"/>
        <v>66863561.056668341</v>
      </c>
      <c r="AE74" s="4">
        <f t="shared" si="40"/>
        <v>67490159.816225871</v>
      </c>
      <c r="AF74" s="4">
        <f t="shared" si="39"/>
        <v>68514527.378178716</v>
      </c>
      <c r="AG74" s="4">
        <f t="shared" si="38"/>
        <v>69201140.502259165</v>
      </c>
      <c r="AH74" s="4">
        <f t="shared" si="37"/>
        <v>69301281.454141572</v>
      </c>
      <c r="AI74" s="4">
        <f t="shared" si="36"/>
        <v>70105513.68546176</v>
      </c>
      <c r="AJ74" s="4">
        <f t="shared" si="35"/>
        <v>70384708.283321634</v>
      </c>
      <c r="AK74" s="4">
        <f t="shared" si="34"/>
        <v>70694650.874900788</v>
      </c>
      <c r="AL74" s="16">
        <f t="shared" si="32"/>
        <v>70694650.874900788</v>
      </c>
      <c r="AM74" s="20">
        <f>AL74-I74</f>
        <v>53880565.836010084</v>
      </c>
      <c r="AN74" s="17">
        <f>'Предявени (1)'!I74-I74</f>
        <v>20118940.467983793</v>
      </c>
      <c r="AO74" s="18">
        <f t="shared" si="33"/>
        <v>33761625.368026286</v>
      </c>
    </row>
    <row r="75" spans="1:41" x14ac:dyDescent="0.2">
      <c r="A75" s="2" t="s">
        <v>23</v>
      </c>
      <c r="B75" s="3">
        <v>221465.56999999998</v>
      </c>
      <c r="C75" s="3">
        <v>1012338.4299999999</v>
      </c>
      <c r="D75" s="3">
        <v>3443209.8834999995</v>
      </c>
      <c r="E75" s="3">
        <v>6131691.3535000002</v>
      </c>
      <c r="F75" s="3">
        <v>7863375.3734999988</v>
      </c>
      <c r="G75" s="3">
        <v>12084319.983499998</v>
      </c>
      <c r="H75" s="3">
        <v>14007049.4135</v>
      </c>
      <c r="I75" s="4">
        <f>H75*$I$82</f>
        <v>17319802.191139862</v>
      </c>
      <c r="J75" s="4">
        <f t="shared" ref="J75:J81" si="61">I75*$J$82</f>
        <v>20607042.664778434</v>
      </c>
      <c r="K75" s="4">
        <f t="shared" si="60"/>
        <v>23562300.168920249</v>
      </c>
      <c r="L75" s="4">
        <f t="shared" si="59"/>
        <v>26759371.612154044</v>
      </c>
      <c r="M75" s="4">
        <f t="shared" si="58"/>
        <v>30624533.629337128</v>
      </c>
      <c r="N75" s="4">
        <f t="shared" si="57"/>
        <v>34127865.120823339</v>
      </c>
      <c r="O75" s="4">
        <f t="shared" si="56"/>
        <v>37776510.382023841</v>
      </c>
      <c r="P75" s="4">
        <f t="shared" si="55"/>
        <v>41421663.861718513</v>
      </c>
      <c r="Q75" s="4">
        <f t="shared" si="54"/>
        <v>44585276.729793347</v>
      </c>
      <c r="R75" s="4">
        <f t="shared" si="53"/>
        <v>47490063.511406377</v>
      </c>
      <c r="S75" s="4">
        <f t="shared" si="52"/>
        <v>50372852.991911978</v>
      </c>
      <c r="T75" s="4">
        <f t="shared" si="51"/>
        <v>53100534.032066338</v>
      </c>
      <c r="U75" s="4">
        <f t="shared" si="50"/>
        <v>55133065.498462133</v>
      </c>
      <c r="V75" s="4">
        <f t="shared" si="49"/>
        <v>57277407.405658171</v>
      </c>
      <c r="W75" s="4">
        <f t="shared" si="48"/>
        <v>59326547.72347232</v>
      </c>
      <c r="X75" s="4">
        <f t="shared" si="47"/>
        <v>60882808.240978636</v>
      </c>
      <c r="Y75" s="4">
        <f t="shared" si="46"/>
        <v>62350774.974565685</v>
      </c>
      <c r="Z75" s="4">
        <f t="shared" si="45"/>
        <v>63818084.214203164</v>
      </c>
      <c r="AA75" s="4">
        <f t="shared" si="44"/>
        <v>65505563.010724269</v>
      </c>
      <c r="AB75" s="4">
        <f t="shared" si="43"/>
        <v>66477296.709968023</v>
      </c>
      <c r="AC75" s="4">
        <f t="shared" si="42"/>
        <v>67724671.906916723</v>
      </c>
      <c r="AD75" s="4">
        <f t="shared" si="41"/>
        <v>68874616.050657317</v>
      </c>
      <c r="AE75" s="4">
        <f t="shared" si="40"/>
        <v>69520061.017995611</v>
      </c>
      <c r="AF75" s="4">
        <f t="shared" si="39"/>
        <v>70575238.478024319</v>
      </c>
      <c r="AG75" s="4">
        <f t="shared" si="38"/>
        <v>71282502.861629367</v>
      </c>
      <c r="AH75" s="4">
        <f t="shared" si="37"/>
        <v>71385655.752424449</v>
      </c>
      <c r="AI75" s="4">
        <f t="shared" si="36"/>
        <v>72214076.872573838</v>
      </c>
      <c r="AJ75" s="4">
        <f t="shared" si="35"/>
        <v>72501668.804967612</v>
      </c>
      <c r="AK75" s="4">
        <f t="shared" si="34"/>
        <v>72820933.53833513</v>
      </c>
      <c r="AL75" s="16">
        <f t="shared" si="32"/>
        <v>72820933.53833513</v>
      </c>
      <c r="AM75" s="20">
        <f>AL75-H75</f>
        <v>58813884.124835134</v>
      </c>
      <c r="AN75" s="17">
        <f>'Предявени (1)'!H75-H75</f>
        <v>15568852.438798014</v>
      </c>
      <c r="AO75" s="18">
        <f t="shared" si="33"/>
        <v>43245031.686037123</v>
      </c>
    </row>
    <row r="76" spans="1:41" x14ac:dyDescent="0.2">
      <c r="A76" s="2" t="s">
        <v>22</v>
      </c>
      <c r="B76" s="3">
        <v>104416.98000000001</v>
      </c>
      <c r="C76" s="3">
        <v>1025450.6457600001</v>
      </c>
      <c r="D76" s="3">
        <v>1795911.1790100001</v>
      </c>
      <c r="E76" s="3">
        <v>2898959.3080100003</v>
      </c>
      <c r="F76" s="3">
        <v>4326999.7080100002</v>
      </c>
      <c r="G76" s="3">
        <v>5268953.0780099994</v>
      </c>
      <c r="H76" s="4">
        <f t="shared" ref="H76:H81" si="62">G76*$H$82</f>
        <v>6669160.7747657867</v>
      </c>
      <c r="I76" s="4">
        <f t="shared" ref="I76:I81" si="63">H76*$I$82</f>
        <v>8246458.0505102891</v>
      </c>
      <c r="J76" s="4">
        <f t="shared" si="61"/>
        <v>9811608.1814781539</v>
      </c>
      <c r="K76" s="4">
        <f t="shared" si="60"/>
        <v>11218691.632398175</v>
      </c>
      <c r="L76" s="4">
        <f t="shared" si="59"/>
        <v>12740909.683745144</v>
      </c>
      <c r="M76" s="4">
        <f t="shared" si="58"/>
        <v>14581224.953017185</v>
      </c>
      <c r="N76" s="4">
        <f t="shared" si="57"/>
        <v>16249262.258682935</v>
      </c>
      <c r="O76" s="4">
        <f t="shared" si="56"/>
        <v>17986487.647034954</v>
      </c>
      <c r="P76" s="4">
        <f t="shared" si="55"/>
        <v>19722050.497363064</v>
      </c>
      <c r="Q76" s="4">
        <f t="shared" si="54"/>
        <v>21228337.9547325</v>
      </c>
      <c r="R76" s="4">
        <f t="shared" si="53"/>
        <v>22611390.836970534</v>
      </c>
      <c r="S76" s="4">
        <f t="shared" si="52"/>
        <v>23983970.168829359</v>
      </c>
      <c r="T76" s="4">
        <f t="shared" si="51"/>
        <v>25282697.892423809</v>
      </c>
      <c r="U76" s="4">
        <f t="shared" si="50"/>
        <v>26250444.826770984</v>
      </c>
      <c r="V76" s="4">
        <f t="shared" si="49"/>
        <v>27271427.941271529</v>
      </c>
      <c r="W76" s="4">
        <f t="shared" si="48"/>
        <v>28247082.829472743</v>
      </c>
      <c r="X76" s="4">
        <f t="shared" si="47"/>
        <v>28988063.409484591</v>
      </c>
      <c r="Y76" s="4">
        <f t="shared" si="46"/>
        <v>29687004.768887814</v>
      </c>
      <c r="Z76" s="4">
        <f t="shared" si="45"/>
        <v>30385633.076432031</v>
      </c>
      <c r="AA76" s="4">
        <f t="shared" si="44"/>
        <v>31189090.468904771</v>
      </c>
      <c r="AB76" s="4">
        <f t="shared" si="43"/>
        <v>31651760.94854686</v>
      </c>
      <c r="AC76" s="4">
        <f t="shared" si="42"/>
        <v>32245672.30627279</v>
      </c>
      <c r="AD76" s="4">
        <f t="shared" si="41"/>
        <v>32793193.92558077</v>
      </c>
      <c r="AE76" s="4">
        <f t="shared" si="40"/>
        <v>33100508.916152146</v>
      </c>
      <c r="AF76" s="4">
        <f t="shared" si="39"/>
        <v>33602909.380311146</v>
      </c>
      <c r="AG76" s="4">
        <f t="shared" si="38"/>
        <v>33939658.380424023</v>
      </c>
      <c r="AH76" s="4">
        <f t="shared" si="37"/>
        <v>33988772.450974181</v>
      </c>
      <c r="AI76" s="4">
        <f t="shared" si="36"/>
        <v>34383207.672582164</v>
      </c>
      <c r="AJ76" s="4">
        <f t="shared" si="35"/>
        <v>34520138.497771598</v>
      </c>
      <c r="AK76" s="4">
        <f t="shared" si="34"/>
        <v>34672149.658272579</v>
      </c>
      <c r="AL76" s="16">
        <f t="shared" si="32"/>
        <v>34672149.658272579</v>
      </c>
      <c r="AM76" s="20">
        <f>AL76-G76</f>
        <v>29403196.580262579</v>
      </c>
      <c r="AN76" s="17">
        <f>'Предявени (1)'!G76-G76</f>
        <v>8804886.4882015809</v>
      </c>
      <c r="AO76" s="18">
        <f t="shared" si="33"/>
        <v>20598310.092060998</v>
      </c>
    </row>
    <row r="77" spans="1:41" x14ac:dyDescent="0.2">
      <c r="A77" s="8" t="s">
        <v>21</v>
      </c>
      <c r="B77" s="3">
        <v>173973.55000000002</v>
      </c>
      <c r="C77" s="3">
        <v>826096.52999999991</v>
      </c>
      <c r="D77" s="3">
        <v>1492766.7387499998</v>
      </c>
      <c r="E77" s="3">
        <v>3080010.1458296999</v>
      </c>
      <c r="F77" s="3">
        <v>4537325.6158296997</v>
      </c>
      <c r="G77" s="4">
        <f>F77*$G$82</f>
        <v>6144399.0642480105</v>
      </c>
      <c r="H77" s="4">
        <f t="shared" si="62"/>
        <v>7777253.7764308918</v>
      </c>
      <c r="I77" s="4">
        <f t="shared" si="63"/>
        <v>9616621.8181720804</v>
      </c>
      <c r="J77" s="4">
        <f t="shared" si="61"/>
        <v>11441824.445286527</v>
      </c>
      <c r="K77" s="4">
        <f t="shared" si="60"/>
        <v>13082697.330496805</v>
      </c>
      <c r="L77" s="4">
        <f t="shared" si="59"/>
        <v>14857834.636105582</v>
      </c>
      <c r="M77" s="4">
        <f t="shared" si="58"/>
        <v>17003921.581846077</v>
      </c>
      <c r="N77" s="4">
        <f t="shared" si="57"/>
        <v>18949106.271920092</v>
      </c>
      <c r="O77" s="4">
        <f t="shared" si="56"/>
        <v>20974974.768477194</v>
      </c>
      <c r="P77" s="4">
        <f t="shared" si="55"/>
        <v>22998904.493341487</v>
      </c>
      <c r="Q77" s="4">
        <f t="shared" si="54"/>
        <v>24755464.308264878</v>
      </c>
      <c r="R77" s="4">
        <f t="shared" si="53"/>
        <v>26368313.902787831</v>
      </c>
      <c r="S77" s="4">
        <f t="shared" si="52"/>
        <v>27968949.747786622</v>
      </c>
      <c r="T77" s="4">
        <f t="shared" si="51"/>
        <v>29483463.407600909</v>
      </c>
      <c r="U77" s="4">
        <f t="shared" si="50"/>
        <v>30612003.227522302</v>
      </c>
      <c r="V77" s="4">
        <f t="shared" si="49"/>
        <v>31802624.51423141</v>
      </c>
      <c r="W77" s="4">
        <f t="shared" si="48"/>
        <v>32940386.208696276</v>
      </c>
      <c r="X77" s="4">
        <f t="shared" si="47"/>
        <v>33804482.03855899</v>
      </c>
      <c r="Y77" s="4">
        <f t="shared" si="46"/>
        <v>34619553.756051563</v>
      </c>
      <c r="Z77" s="4">
        <f t="shared" si="45"/>
        <v>35434260.407558337</v>
      </c>
      <c r="AA77" s="4">
        <f t="shared" si="44"/>
        <v>36371213.68411649</v>
      </c>
      <c r="AB77" s="4">
        <f t="shared" si="43"/>
        <v>36910757.692210361</v>
      </c>
      <c r="AC77" s="4">
        <f t="shared" si="42"/>
        <v>37603348.485225305</v>
      </c>
      <c r="AD77" s="4">
        <f t="shared" si="41"/>
        <v>38241841.801738597</v>
      </c>
      <c r="AE77" s="4">
        <f t="shared" si="40"/>
        <v>38600217.728139773</v>
      </c>
      <c r="AF77" s="4">
        <f t="shared" si="39"/>
        <v>39186092.928801507</v>
      </c>
      <c r="AG77" s="4">
        <f t="shared" si="38"/>
        <v>39578793.378121406</v>
      </c>
      <c r="AH77" s="4">
        <f t="shared" si="37"/>
        <v>39636067.839416057</v>
      </c>
      <c r="AI77" s="4">
        <f t="shared" si="36"/>
        <v>40096039.179200672</v>
      </c>
      <c r="AJ77" s="4">
        <f t="shared" si="35"/>
        <v>40255721.306124911</v>
      </c>
      <c r="AK77" s="4">
        <f t="shared" si="34"/>
        <v>40432989.393069088</v>
      </c>
      <c r="AL77" s="16">
        <f t="shared" si="32"/>
        <v>40432989.393069088</v>
      </c>
      <c r="AM77" s="20">
        <f>AL77-F77</f>
        <v>35895663.77723939</v>
      </c>
      <c r="AN77" s="17">
        <f>'Предявени (1)'!F77-F77</f>
        <v>9580831.285209164</v>
      </c>
      <c r="AO77" s="18">
        <f t="shared" si="33"/>
        <v>26314832.492030226</v>
      </c>
    </row>
    <row r="78" spans="1:41" x14ac:dyDescent="0.2">
      <c r="A78" s="21" t="s">
        <v>20</v>
      </c>
      <c r="B78" s="3">
        <v>192981.43999999997</v>
      </c>
      <c r="C78" s="3">
        <v>839679.23</v>
      </c>
      <c r="D78" s="3">
        <v>3447370.3000000003</v>
      </c>
      <c r="E78" s="3">
        <v>4714214.6974082002</v>
      </c>
      <c r="F78" s="4">
        <f>E78*$F$82</f>
        <v>6749682.5860387562</v>
      </c>
      <c r="G78" s="4">
        <f>F78*$G$82</f>
        <v>9140349.8177293316</v>
      </c>
      <c r="H78" s="4">
        <f t="shared" si="62"/>
        <v>11569369.013067985</v>
      </c>
      <c r="I78" s="4">
        <f t="shared" si="63"/>
        <v>14305595.480338277</v>
      </c>
      <c r="J78" s="4">
        <f t="shared" si="61"/>
        <v>17020749.611054946</v>
      </c>
      <c r="K78" s="4">
        <f t="shared" si="60"/>
        <v>19461696.56460122</v>
      </c>
      <c r="L78" s="4">
        <f t="shared" si="59"/>
        <v>22102373.997513283</v>
      </c>
      <c r="M78" s="4">
        <f t="shared" si="58"/>
        <v>25294872.599609066</v>
      </c>
      <c r="N78" s="4">
        <f t="shared" si="57"/>
        <v>28188510.910118751</v>
      </c>
      <c r="O78" s="4">
        <f t="shared" si="56"/>
        <v>31202173.686515182</v>
      </c>
      <c r="P78" s="4">
        <f t="shared" si="55"/>
        <v>34212952.364515059</v>
      </c>
      <c r="Q78" s="4">
        <f t="shared" si="54"/>
        <v>36825994.098341748</v>
      </c>
      <c r="R78" s="4">
        <f t="shared" si="53"/>
        <v>39225253.870237269</v>
      </c>
      <c r="S78" s="4">
        <f t="shared" si="52"/>
        <v>41606344.584089905</v>
      </c>
      <c r="T78" s="4">
        <f t="shared" si="51"/>
        <v>43859320.751438878</v>
      </c>
      <c r="U78" s="4">
        <f t="shared" si="50"/>
        <v>45538125.892423198</v>
      </c>
      <c r="V78" s="4">
        <f t="shared" si="49"/>
        <v>47309282.835057124</v>
      </c>
      <c r="W78" s="4">
        <f t="shared" si="48"/>
        <v>49001806.349216945</v>
      </c>
      <c r="X78" s="4">
        <f t="shared" si="47"/>
        <v>50287227.116716027</v>
      </c>
      <c r="Y78" s="4">
        <f t="shared" si="46"/>
        <v>51499720.079253018</v>
      </c>
      <c r="Z78" s="4">
        <f t="shared" si="45"/>
        <v>52711669.973089255</v>
      </c>
      <c r="AA78" s="4">
        <f t="shared" si="44"/>
        <v>54105472.787825108</v>
      </c>
      <c r="AB78" s="4">
        <f t="shared" si="43"/>
        <v>54908093.341026649</v>
      </c>
      <c r="AC78" s="4">
        <f t="shared" si="42"/>
        <v>55938384.841057971</v>
      </c>
      <c r="AD78" s="4">
        <f t="shared" si="41"/>
        <v>56888201.447725251</v>
      </c>
      <c r="AE78" s="4">
        <f t="shared" si="40"/>
        <v>57421318.079524048</v>
      </c>
      <c r="AF78" s="4">
        <f t="shared" si="39"/>
        <v>58292860.475710511</v>
      </c>
      <c r="AG78" s="4">
        <f t="shared" si="38"/>
        <v>58877037.942510948</v>
      </c>
      <c r="AH78" s="4">
        <f t="shared" si="37"/>
        <v>58962238.888344884</v>
      </c>
      <c r="AI78" s="4">
        <f t="shared" si="36"/>
        <v>59646487.89427685</v>
      </c>
      <c r="AJ78" s="4">
        <f t="shared" si="35"/>
        <v>59884029.512987651</v>
      </c>
      <c r="AK78" s="4">
        <f t="shared" si="34"/>
        <v>60147731.83916261</v>
      </c>
      <c r="AL78" s="16">
        <f t="shared" si="32"/>
        <v>60147731.83916261</v>
      </c>
      <c r="AM78" s="20">
        <f>AL78-E78</f>
        <v>55433517.141754411</v>
      </c>
      <c r="AN78" s="17">
        <f>'Предявени (1)'!E78-E78</f>
        <v>14839472.655464705</v>
      </c>
      <c r="AO78" s="18">
        <f t="shared" si="33"/>
        <v>40594044.48628971</v>
      </c>
    </row>
    <row r="79" spans="1:41" x14ac:dyDescent="0.2">
      <c r="A79" s="21" t="s">
        <v>19</v>
      </c>
      <c r="B79" s="3">
        <v>181920.93021779999</v>
      </c>
      <c r="C79" s="3">
        <v>1861223.4994325</v>
      </c>
      <c r="D79" s="3">
        <v>3211443.2669324996</v>
      </c>
      <c r="E79" s="4">
        <f>D79*$E$82</f>
        <v>5625090.3910047151</v>
      </c>
      <c r="F79" s="4">
        <f>E79*$F$82</f>
        <v>8053849.2822425822</v>
      </c>
      <c r="G79" s="4">
        <f>F79*$G$82</f>
        <v>10906438.76665148</v>
      </c>
      <c r="H79" s="4">
        <f t="shared" si="62"/>
        <v>13804790.541503273</v>
      </c>
      <c r="I79" s="4">
        <f t="shared" si="63"/>
        <v>17069707.859994709</v>
      </c>
      <c r="J79" s="4">
        <f t="shared" si="61"/>
        <v>20309481.26683338</v>
      </c>
      <c r="K79" s="4">
        <f t="shared" si="60"/>
        <v>23222065.46901115</v>
      </c>
      <c r="L79" s="4">
        <f t="shared" si="59"/>
        <v>26372971.867436994</v>
      </c>
      <c r="M79" s="4">
        <f t="shared" si="58"/>
        <v>30182321.751271952</v>
      </c>
      <c r="N79" s="4">
        <f t="shared" si="57"/>
        <v>33635065.866731942</v>
      </c>
      <c r="O79" s="4">
        <f t="shared" si="56"/>
        <v>37231025.451380514</v>
      </c>
      <c r="P79" s="4">
        <f t="shared" si="55"/>
        <v>40823543.675119899</v>
      </c>
      <c r="Q79" s="4">
        <f t="shared" si="54"/>
        <v>43941474.633233421</v>
      </c>
      <c r="R79" s="4">
        <f t="shared" si="53"/>
        <v>46804316.899588741</v>
      </c>
      <c r="S79" s="4">
        <f t="shared" si="52"/>
        <v>49645479.501276515</v>
      </c>
      <c r="T79" s="4">
        <f t="shared" si="51"/>
        <v>52333773.396139823</v>
      </c>
      <c r="U79" s="4">
        <f t="shared" si="50"/>
        <v>54336955.532098129</v>
      </c>
      <c r="V79" s="4">
        <f t="shared" si="49"/>
        <v>56450333.589412495</v>
      </c>
      <c r="W79" s="4">
        <f t="shared" si="48"/>
        <v>58469884.74843888</v>
      </c>
      <c r="X79" s="4">
        <f t="shared" si="47"/>
        <v>60003673.188670985</v>
      </c>
      <c r="Y79" s="4">
        <f t="shared" si="46"/>
        <v>61450442.788807653</v>
      </c>
      <c r="Z79" s="4">
        <f t="shared" si="45"/>
        <v>62896564.38907025</v>
      </c>
      <c r="AA79" s="4">
        <f t="shared" si="44"/>
        <v>64559676.343737155</v>
      </c>
      <c r="AB79" s="4">
        <f t="shared" si="43"/>
        <v>65517378.411044151</v>
      </c>
      <c r="AC79" s="4">
        <f t="shared" si="42"/>
        <v>66746741.770321429</v>
      </c>
      <c r="AD79" s="4">
        <f t="shared" si="41"/>
        <v>67880080.960477158</v>
      </c>
      <c r="AE79" s="4">
        <f t="shared" si="40"/>
        <v>68516205.837111413</v>
      </c>
      <c r="AF79" s="4">
        <f t="shared" si="39"/>
        <v>69556146.754702002</v>
      </c>
      <c r="AG79" s="4">
        <f t="shared" si="38"/>
        <v>70253198.388126165</v>
      </c>
      <c r="AH79" s="4">
        <f t="shared" si="37"/>
        <v>70354861.772693381</v>
      </c>
      <c r="AI79" s="4">
        <f t="shared" si="36"/>
        <v>71171320.664656565</v>
      </c>
      <c r="AJ79" s="4">
        <f t="shared" si="35"/>
        <v>71454759.829531357</v>
      </c>
      <c r="AK79" s="4">
        <f t="shared" si="34"/>
        <v>71769414.446740001</v>
      </c>
      <c r="AL79" s="16">
        <f t="shared" si="32"/>
        <v>71769414.446740001</v>
      </c>
      <c r="AM79" s="20">
        <f>AL79-D79</f>
        <v>68557971.179807499</v>
      </c>
      <c r="AN79" s="17">
        <f>'Предявени (1)'!D79-D79</f>
        <v>13004303.227409516</v>
      </c>
      <c r="AO79" s="18">
        <f t="shared" si="33"/>
        <v>55553667.952397987</v>
      </c>
    </row>
    <row r="80" spans="1:41" x14ac:dyDescent="0.2">
      <c r="A80" s="21" t="s">
        <v>18</v>
      </c>
      <c r="B80" s="3">
        <v>458660.76</v>
      </c>
      <c r="C80" s="3">
        <v>1297022.27</v>
      </c>
      <c r="D80" s="4">
        <f>C80*$D$82</f>
        <v>3436134.7797090104</v>
      </c>
      <c r="E80" s="4">
        <f>D80*$E$82</f>
        <v>6018654.8928203499</v>
      </c>
      <c r="F80" s="4">
        <f>E80*$F$82</f>
        <v>8617344.0814608857</v>
      </c>
      <c r="G80" s="4">
        <f>F80*$G$82</f>
        <v>11669517.551419813</v>
      </c>
      <c r="H80" s="4">
        <f t="shared" si="62"/>
        <v>14770655.111577408</v>
      </c>
      <c r="I80" s="4">
        <f t="shared" si="63"/>
        <v>18264005.302894522</v>
      </c>
      <c r="J80" s="4">
        <f t="shared" si="61"/>
        <v>21730452.366195139</v>
      </c>
      <c r="K80" s="4">
        <f t="shared" si="60"/>
        <v>24846818.138240524</v>
      </c>
      <c r="L80" s="4">
        <f t="shared" si="59"/>
        <v>28218180.533061951</v>
      </c>
      <c r="M80" s="4">
        <f t="shared" si="58"/>
        <v>32294055.003180966</v>
      </c>
      <c r="N80" s="4">
        <f t="shared" si="57"/>
        <v>35988373.462027669</v>
      </c>
      <c r="O80" s="4">
        <f t="shared" si="56"/>
        <v>39835927.589004755</v>
      </c>
      <c r="P80" s="4">
        <f t="shared" si="55"/>
        <v>43679799.577165522</v>
      </c>
      <c r="Q80" s="4">
        <f t="shared" si="54"/>
        <v>47015879.375373736</v>
      </c>
      <c r="R80" s="4">
        <f t="shared" si="53"/>
        <v>50079022.972377293</v>
      </c>
      <c r="S80" s="4">
        <f t="shared" si="52"/>
        <v>53118970.067501575</v>
      </c>
      <c r="T80" s="4">
        <f t="shared" si="51"/>
        <v>55995352.859417595</v>
      </c>
      <c r="U80" s="4">
        <f t="shared" si="50"/>
        <v>58138689.432830833</v>
      </c>
      <c r="V80" s="4">
        <f t="shared" si="49"/>
        <v>60399931.884218775</v>
      </c>
      <c r="W80" s="4">
        <f t="shared" si="48"/>
        <v>62560782.754102148</v>
      </c>
      <c r="X80" s="4">
        <f t="shared" si="47"/>
        <v>64201884.080245532</v>
      </c>
      <c r="Y80" s="4">
        <f t="shared" si="46"/>
        <v>65749878.214983523</v>
      </c>
      <c r="Z80" s="4">
        <f t="shared" si="45"/>
        <v>67297179.011954188</v>
      </c>
      <c r="AA80" s="4">
        <f t="shared" si="44"/>
        <v>69076652.088381693</v>
      </c>
      <c r="AB80" s="4">
        <f t="shared" si="43"/>
        <v>70101360.641061828</v>
      </c>
      <c r="AC80" s="4">
        <f t="shared" si="42"/>
        <v>71416737.512018502</v>
      </c>
      <c r="AD80" s="4">
        <f t="shared" si="41"/>
        <v>72629371.796609521</v>
      </c>
      <c r="AE80" s="4">
        <f t="shared" si="40"/>
        <v>73310003.721622139</v>
      </c>
      <c r="AF80" s="4">
        <f t="shared" si="39"/>
        <v>74422705.039615124</v>
      </c>
      <c r="AG80" s="4">
        <f t="shared" si="38"/>
        <v>75168526.516682521</v>
      </c>
      <c r="AH80" s="4">
        <f t="shared" si="37"/>
        <v>75277302.871267796</v>
      </c>
      <c r="AI80" s="4">
        <f t="shared" si="36"/>
        <v>76150886.042972729</v>
      </c>
      <c r="AJ80" s="4">
        <f t="shared" si="35"/>
        <v>76454156.283610731</v>
      </c>
      <c r="AK80" s="4">
        <f t="shared" si="34"/>
        <v>76790825.993743703</v>
      </c>
      <c r="AL80" s="16">
        <f t="shared" si="32"/>
        <v>76790825.993743703</v>
      </c>
      <c r="AM80" s="17">
        <f>AL80-C80</f>
        <v>75493803.723743707</v>
      </c>
      <c r="AN80" s="17">
        <f>'Предявени (1)'!C80-C80</f>
        <v>6783064.2713199966</v>
      </c>
      <c r="AO80" s="18">
        <f t="shared" si="33"/>
        <v>68710739.452423707</v>
      </c>
    </row>
    <row r="81" spans="1:41" x14ac:dyDescent="0.2">
      <c r="A81" s="21" t="s">
        <v>17</v>
      </c>
      <c r="B81" s="3">
        <v>54926.979999999996</v>
      </c>
      <c r="C81" s="4">
        <f>B81*C82</f>
        <v>252295.15296766706</v>
      </c>
      <c r="D81" s="4">
        <f>C81*$D$82</f>
        <v>668392.64823433268</v>
      </c>
      <c r="E81" s="4">
        <f>D81*$E$82</f>
        <v>1170741.2370365143</v>
      </c>
      <c r="F81" s="4">
        <f>E81*$F$82</f>
        <v>1676235.0142277775</v>
      </c>
      <c r="G81" s="4">
        <f>F81*$G$82</f>
        <v>2269939.9877646952</v>
      </c>
      <c r="H81" s="4">
        <f t="shared" si="62"/>
        <v>2873169.3950082101</v>
      </c>
      <c r="I81" s="4">
        <f t="shared" si="63"/>
        <v>3552691.5136900893</v>
      </c>
      <c r="J81" s="4">
        <f t="shared" si="61"/>
        <v>4226980.4694917118</v>
      </c>
      <c r="K81" s="4">
        <f t="shared" si="60"/>
        <v>4833172.0495032044</v>
      </c>
      <c r="L81" s="4">
        <f t="shared" si="59"/>
        <v>5488965.254280569</v>
      </c>
      <c r="M81" s="4">
        <f t="shared" si="58"/>
        <v>6281799.2685459414</v>
      </c>
      <c r="N81" s="4">
        <f t="shared" si="57"/>
        <v>7000413.4837714089</v>
      </c>
      <c r="O81" s="4">
        <f t="shared" si="56"/>
        <v>7748834.909886986</v>
      </c>
      <c r="P81" s="4">
        <f t="shared" si="55"/>
        <v>8496540.0909561981</v>
      </c>
      <c r="Q81" s="4">
        <f t="shared" si="54"/>
        <v>9145470.1690814458</v>
      </c>
      <c r="R81" s="4">
        <f t="shared" si="53"/>
        <v>9741309.0380377527</v>
      </c>
      <c r="S81" s="4">
        <f t="shared" si="52"/>
        <v>10332635.752403263</v>
      </c>
      <c r="T81" s="4">
        <f t="shared" si="51"/>
        <v>10892146.142675912</v>
      </c>
      <c r="U81" s="4">
        <f t="shared" si="50"/>
        <v>11309065.297541687</v>
      </c>
      <c r="V81" s="4">
        <f t="shared" si="49"/>
        <v>11748919.356616482</v>
      </c>
      <c r="W81" s="4">
        <f t="shared" si="48"/>
        <v>12169245.370569613</v>
      </c>
      <c r="X81" s="4">
        <f t="shared" si="47"/>
        <v>12488470.352045672</v>
      </c>
      <c r="Y81" s="4">
        <f t="shared" si="46"/>
        <v>12789584.238869505</v>
      </c>
      <c r="Z81" s="4">
        <f t="shared" si="45"/>
        <v>13090563.258496292</v>
      </c>
      <c r="AA81" s="4">
        <f t="shared" si="44"/>
        <v>13436704.140116716</v>
      </c>
      <c r="AB81" s="4">
        <f t="shared" si="43"/>
        <v>13636029.168703707</v>
      </c>
      <c r="AC81" s="4">
        <f t="shared" si="42"/>
        <v>13891894.635738552</v>
      </c>
      <c r="AD81" s="4">
        <f t="shared" si="41"/>
        <v>14127774.743120769</v>
      </c>
      <c r="AE81" s="4">
        <f t="shared" si="40"/>
        <v>14260170.41558346</v>
      </c>
      <c r="AF81" s="4">
        <f t="shared" si="39"/>
        <v>14476611.687043175</v>
      </c>
      <c r="AG81" s="4">
        <f t="shared" si="38"/>
        <v>14621687.949799474</v>
      </c>
      <c r="AH81" s="4">
        <f t="shared" si="37"/>
        <v>14642846.990514601</v>
      </c>
      <c r="AI81" s="4">
        <f t="shared" si="36"/>
        <v>14812775.298634768</v>
      </c>
      <c r="AJ81" s="4">
        <f t="shared" si="35"/>
        <v>14871767.047290176</v>
      </c>
      <c r="AK81" s="4">
        <f t="shared" si="34"/>
        <v>14937255.619061252</v>
      </c>
      <c r="AL81" s="16">
        <f t="shared" si="32"/>
        <v>14937255.619061252</v>
      </c>
      <c r="AM81" s="17">
        <f>AL81-B81</f>
        <v>14882328.639061252</v>
      </c>
      <c r="AN81" s="17">
        <f>'Предявени (1)'!B81-B81</f>
        <v>6322264.8194999993</v>
      </c>
      <c r="AO81" s="18">
        <f t="shared" si="33"/>
        <v>8560063.8195612524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4.5932828086974213</v>
      </c>
      <c r="D82" s="23">
        <f>IF(SUM(D46:D79)/SUM(C46:C79)&lt;1,1,SUM(D46:D79)/SUM(C46:C79))</f>
        <v>2.6492488673374979</v>
      </c>
      <c r="E82" s="23">
        <f>IF(SUM(E46:E78)/SUM(D46:D78)&lt;1,1,SUM(E46:E78)/SUM(D46:D78))</f>
        <v>1.7515770709465712</v>
      </c>
      <c r="F82" s="23">
        <f>IF(SUM(F46:F77)/SUM(E46:E77)&lt;1,1,SUM(F46:F77)/SUM(E46:E77))</f>
        <v>1.4317724200702238</v>
      </c>
      <c r="G82" s="23">
        <f>IF(SUM(G46:G76)/SUM(F46:F76)&lt;1,1,SUM(G46:G76)/SUM(F46:F76))</f>
        <v>1.3541895787270801</v>
      </c>
      <c r="H82" s="23">
        <f>IF(SUM(H46:H75)/SUM(G46:G75)&lt;1,1,SUM(H46:H75)/SUM(G46:G75))</f>
        <v>1.2657468525577806</v>
      </c>
      <c r="I82" s="23">
        <f>IF(SUM(I46:I74)/SUM(H46:H74)&lt;1,1,SUM(I46:I74)/SUM(H46:H74))</f>
        <v>1.236506110590788</v>
      </c>
      <c r="J82" s="23">
        <f>IF(SUM(J46:J73)/SUM(I46:I73)&lt;1,1,SUM(J46:J73)/SUM(I46:I73))</f>
        <v>1.1897966522573911</v>
      </c>
      <c r="K82" s="23">
        <f>IF(SUM(K46:K72)/SUM(J46:J72)&lt;1,1,SUM(K46:K72)/SUM(J46:J72))</f>
        <v>1.143410073546989</v>
      </c>
      <c r="L82" s="23">
        <f>IF(SUM(L46:L71)/SUM(K46:K71)&lt;1,1,SUM(L46:L71)/SUM(K46:K71))</f>
        <v>1.1356858804239698</v>
      </c>
      <c r="M82" s="23">
        <f>IF(SUM(M46:M70)/SUM(L46:L70)&lt;1,1,SUM(M46:M70)/SUM(L46:L70))</f>
        <v>1.1444414343208096</v>
      </c>
      <c r="N82" s="23">
        <f>IF(SUM(N46:N69)/SUM(M46:M69)&lt;1,1,SUM(N46:N69)/SUM(M46:M69))</f>
        <v>1.1143962397562899</v>
      </c>
      <c r="O82" s="23">
        <f>IF(SUM(O46:O68)/SUM(N46:N68)&lt;1,1,SUM(O46:O68)/SUM(N46:N68))</f>
        <v>1.1069110314484412</v>
      </c>
      <c r="P82" s="23">
        <f>IF(SUM(P46:P67)/SUM(O46:O67)&lt;1,1,SUM(P46:P67)/SUM(O46:O67))</f>
        <v>1.0964925940176105</v>
      </c>
      <c r="Q82" s="23">
        <f>IF(SUM(Q46:Q66)/SUM(P46:P66)&lt;1,1,SUM(Q46:Q66)/SUM(P46:P66))</f>
        <v>1.0763758037010824</v>
      </c>
      <c r="R82" s="23">
        <f>IF(SUM(R46:R65)/SUM(Q46:Q65)&lt;1,1,SUM(R46:R65)/SUM(Q46:Q65))</f>
        <v>1.065151256079834</v>
      </c>
      <c r="S82" s="23">
        <f>IF(SUM(S46:S64)/SUM(R46:R64)&lt;1,1,SUM(S46:S64)/SUM(R46:R64))</f>
        <v>1.0607030032674771</v>
      </c>
      <c r="T82" s="23">
        <f>IF(SUM(T46:T63)/SUM(S46:S63)&lt;1,1,SUM(T46:T63)/SUM(S46:S63))</f>
        <v>1.0541498223376851</v>
      </c>
      <c r="U82" s="23">
        <f>IF(SUM(U46:U62)/SUM(T46:T62)&lt;1,1,SUM(U46:U62)/SUM(T46:T62))</f>
        <v>1.0382770437895859</v>
      </c>
      <c r="V82" s="23">
        <f>IF(SUM(V46:V61)/SUM(U46:U61)&lt;1,1,SUM(V46:V61)/SUM(U46:U61))</f>
        <v>1.0388939357499694</v>
      </c>
      <c r="W82" s="23">
        <f>IF(SUM(W46:W60)/SUM(V46:V60)&lt;1,1,SUM(W46:W60)/SUM(V46:V60))</f>
        <v>1.0357757169995743</v>
      </c>
      <c r="X82" s="23">
        <f>IF(SUM(X46:X59)/SUM(W46:W59)&lt;1,1,SUM(X46:X59)/SUM(W46:W59))</f>
        <v>1.0262321098601628</v>
      </c>
      <c r="Y82" s="23">
        <f>IF(SUM(Y46:Y58)/SUM(X46:X58)&lt;1,1,SUM(Y46:Y58)/SUM(X46:X58))</f>
        <v>1.0241113505766148</v>
      </c>
      <c r="Z82" s="23">
        <f>IF(SUM(Z46:Z57)/SUM(Y46:Y57)&lt;1,1,SUM(Z46:Z57)/SUM(Y46:Y57))</f>
        <v>1.0235331355582353</v>
      </c>
      <c r="AA82" s="23">
        <f>IF(SUM(AA46:AA56)/SUM(Z46:Z56)&lt;1,1,SUM(AA46:AA56)/SUM(Z46:Z56))</f>
        <v>1.026442015884669</v>
      </c>
      <c r="AB82" s="23">
        <f>IF(SUM(AB46:AB55)/SUM(AA46:AA55)&lt;1,1,SUM(AB46:AB55)/SUM(AA46:AA55))</f>
        <v>1.0148343690914414</v>
      </c>
      <c r="AC82" s="23">
        <f>IF(SUM(AC46:AC54)/SUM(AB46:AB54)&lt;1,1,SUM(AC46:AC54)/SUM(AB46:AB54))</f>
        <v>1.018763927817204</v>
      </c>
      <c r="AD82" s="23">
        <f>IF(SUM(AD46:AD53)/SUM(AC46:AC53)&lt;1,1,SUM(AD46:AD53)/SUM(AC46:AC53))</f>
        <v>1.0169796930920703</v>
      </c>
      <c r="AE82" s="23">
        <f>IF(SUM(AE46:AE52)/SUM(AD46:AD52)&lt;1,1,SUM(AE46:AE52)/SUM(AD46:AD52))</f>
        <v>1.0093713040354892</v>
      </c>
      <c r="AF82" s="23">
        <f>IF(SUM(AF46:AF51)/SUM(AE46:AE51)&lt;1,1,SUM(AF46:AF51)/SUM(AE46:AE51))</f>
        <v>1.0151780283932084</v>
      </c>
      <c r="AG82" s="23">
        <f>IF(SUM(AG46:AG50)/SUM(AF46:AF50)&lt;1,1,SUM(AG46:AG50)/SUM(AF46:AF50))</f>
        <v>1.0100214239279586</v>
      </c>
      <c r="AH82" s="23">
        <f>IF(SUM(AH46:AH49)/SUM(AG46:AG49)&lt;1,1,SUM(AH46:AH49)/SUM(AG46:AG49))</f>
        <v>1.0014470997321083</v>
      </c>
      <c r="AI82" s="23">
        <f>IF(SUM(AI46:AI48)/SUM(AH46:AH48)&lt;1,1,SUM(AI46:AI48)/SUM(AH46:AH48))</f>
        <v>1.0116048681127545</v>
      </c>
      <c r="AJ82" s="23">
        <f>IF(SUM(AJ46:AJ47)/SUM(AI46:AI47)&lt;1,1,SUM(AJ46:AJ47)/SUM(AI46:AI47))</f>
        <v>1.0039824912932316</v>
      </c>
      <c r="AK82" s="23">
        <f>IF(SUM(AK46:AK46)/SUM(AJ46:AJ46)&lt;1,1,SUM(AK46:AK46)/SUM(AJ46:AJ46))</f>
        <v>1.0044035501338093</v>
      </c>
      <c r="AL82" s="17">
        <f>SUM(AL46:AL81)</f>
        <v>1911705263.3216717</v>
      </c>
      <c r="AM82" s="17">
        <f>SUM(AM46:AM81)</f>
        <v>768753451.09151089</v>
      </c>
      <c r="AN82" s="17">
        <f>SUM(AN46:AN81)</f>
        <v>400865761.29056132</v>
      </c>
      <c r="AO82" s="17">
        <f>SUM(AO46:AO81)</f>
        <v>431064273.15485162</v>
      </c>
    </row>
    <row r="83" spans="1:41" x14ac:dyDescent="0.2">
      <c r="A83" s="27"/>
      <c r="B83" s="28"/>
      <c r="C83" s="29"/>
      <c r="D83" s="30"/>
      <c r="E83" s="30"/>
      <c r="F83" s="30"/>
      <c r="G83" s="30"/>
      <c r="H83" s="30"/>
      <c r="I83" s="31"/>
    </row>
    <row r="84" spans="1:41" ht="15.75" x14ac:dyDescent="0.2">
      <c r="AO84" s="9">
        <f>AO42+AO82</f>
        <v>563571024.18551743</v>
      </c>
    </row>
  </sheetData>
  <mergeCells count="14">
    <mergeCell ref="A1:AD1"/>
    <mergeCell ref="A2:AD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67" priority="2" operator="lessThan">
      <formula>0</formula>
    </cfRule>
  </conditionalFormatting>
  <conditionalFormatting sqref="AN6:AN41">
    <cfRule type="cellIs" dxfId="66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topLeftCell="S43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48" t="str">
        <f>'Описание на групите'!B8</f>
        <v>Товарни автомобили с допустима максимална маса над 5 тона и автобуси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2" t="s">
        <v>42</v>
      </c>
      <c r="AM4" s="54" t="s">
        <v>40</v>
      </c>
      <c r="AN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3"/>
      <c r="AM5" s="55"/>
      <c r="AN5" s="57">
        <v>0</v>
      </c>
      <c r="AO5" s="58">
        <v>0</v>
      </c>
    </row>
    <row r="6" spans="1:41" s="19" customFormat="1" x14ac:dyDescent="0.2">
      <c r="A6" s="1" t="s">
        <v>37</v>
      </c>
      <c r="B6" s="3">
        <v>549545.62168980832</v>
      </c>
      <c r="C6" s="3">
        <v>763664.07372167462</v>
      </c>
      <c r="D6" s="3">
        <v>1116189.4409875136</v>
      </c>
      <c r="E6" s="3">
        <v>1369967.9196130929</v>
      </c>
      <c r="F6" s="3">
        <v>1552667.130428883</v>
      </c>
      <c r="G6" s="3">
        <v>1638771.3270698169</v>
      </c>
      <c r="H6" s="3">
        <v>1704957.6337856427</v>
      </c>
      <c r="I6" s="3">
        <v>1789007.1451222375</v>
      </c>
      <c r="J6" s="3">
        <v>1810125.4540010199</v>
      </c>
      <c r="K6" s="3">
        <v>1827614.5250649722</v>
      </c>
      <c r="L6" s="3">
        <v>1905241.9160353856</v>
      </c>
      <c r="M6" s="3">
        <v>1915757.8552145702</v>
      </c>
      <c r="N6" s="3">
        <v>1916320.3339594333</v>
      </c>
      <c r="O6" s="3">
        <v>1929550.5914172698</v>
      </c>
      <c r="P6" s="3">
        <v>1935531.6700550593</v>
      </c>
      <c r="Q6" s="3">
        <v>2019813.1525330355</v>
      </c>
      <c r="R6" s="3">
        <v>2022102.5140737523</v>
      </c>
      <c r="S6" s="3">
        <v>2031024.7907528805</v>
      </c>
      <c r="T6" s="3">
        <v>2045132.7207528804</v>
      </c>
      <c r="U6" s="3">
        <v>2046498.9907528805</v>
      </c>
      <c r="V6" s="3">
        <v>2203289.6507528806</v>
      </c>
      <c r="W6" s="3">
        <v>2210934.8507528808</v>
      </c>
      <c r="X6" s="3">
        <v>2217270.7907528807</v>
      </c>
      <c r="Y6" s="3">
        <v>2218361.7907528807</v>
      </c>
      <c r="Z6" s="3">
        <v>2221021.9007528806</v>
      </c>
      <c r="AA6" s="3">
        <v>2222286.0807528808</v>
      </c>
      <c r="AB6" s="3">
        <v>2222286.0807528808</v>
      </c>
      <c r="AC6" s="3">
        <v>2222677.2507528807</v>
      </c>
      <c r="AD6" s="3">
        <v>2222677.2507528807</v>
      </c>
      <c r="AE6" s="3">
        <v>2222677.2507528807</v>
      </c>
      <c r="AF6" s="3">
        <v>2222677.2507528807</v>
      </c>
      <c r="AG6" s="3">
        <v>2222667.2507528807</v>
      </c>
      <c r="AH6" s="3">
        <v>2224933.2507528807</v>
      </c>
      <c r="AI6" s="3">
        <v>2224943.2507528807</v>
      </c>
      <c r="AJ6" s="3">
        <v>2224943.2507528807</v>
      </c>
      <c r="AK6" s="3">
        <v>2227058.4207528806</v>
      </c>
      <c r="AL6" s="16">
        <f>AK6</f>
        <v>2227058.4207528806</v>
      </c>
      <c r="AM6" s="17">
        <f>AL6-AK6</f>
        <v>0</v>
      </c>
      <c r="AN6" s="17">
        <f>'Предявени (2)'!AK6-AK6</f>
        <v>26994.100000000093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537243.73483469442</v>
      </c>
      <c r="C7" s="3">
        <v>897190.0522509201</v>
      </c>
      <c r="D7" s="3">
        <v>1142010.2451644696</v>
      </c>
      <c r="E7" s="3">
        <v>1357047.4201029819</v>
      </c>
      <c r="F7" s="3">
        <v>1468658.3925951237</v>
      </c>
      <c r="G7" s="3">
        <v>1548818.2618355686</v>
      </c>
      <c r="H7" s="3">
        <v>1648196.756718575</v>
      </c>
      <c r="I7" s="3">
        <v>1699148.644359888</v>
      </c>
      <c r="J7" s="3">
        <v>1712505.4871876969</v>
      </c>
      <c r="K7" s="3">
        <v>1726621.6820727487</v>
      </c>
      <c r="L7" s="3">
        <v>1735685.5741263041</v>
      </c>
      <c r="M7" s="3">
        <v>1747286.0375593135</v>
      </c>
      <c r="N7" s="3">
        <v>1772901.6620280701</v>
      </c>
      <c r="O7" s="3">
        <v>1774059.1848090559</v>
      </c>
      <c r="P7" s="3">
        <v>1777935.2348090559</v>
      </c>
      <c r="Q7" s="3">
        <v>1876508.5153579852</v>
      </c>
      <c r="R7" s="3">
        <v>1882258.9606431879</v>
      </c>
      <c r="S7" s="3">
        <v>1888374.4176431878</v>
      </c>
      <c r="T7" s="3">
        <v>1889658.8176431877</v>
      </c>
      <c r="U7" s="3">
        <v>1906665.8576431877</v>
      </c>
      <c r="V7" s="3">
        <v>2044294.1476431878</v>
      </c>
      <c r="W7" s="3">
        <v>2045254.7276431879</v>
      </c>
      <c r="X7" s="3">
        <v>2047122.9776431881</v>
      </c>
      <c r="Y7" s="3">
        <v>2050505.917643188</v>
      </c>
      <c r="Z7" s="3">
        <v>2050505.917643188</v>
      </c>
      <c r="AA7" s="3">
        <v>2050505.917643188</v>
      </c>
      <c r="AB7" s="3">
        <v>2050897.087643188</v>
      </c>
      <c r="AC7" s="3">
        <v>2052986.1976431878</v>
      </c>
      <c r="AD7" s="3">
        <v>2052986.1976431878</v>
      </c>
      <c r="AE7" s="3">
        <v>2055450.4476431878</v>
      </c>
      <c r="AF7" s="3">
        <v>2056190.087643188</v>
      </c>
      <c r="AG7" s="3">
        <v>2056490.087643188</v>
      </c>
      <c r="AH7" s="3">
        <v>2057063.1776431878</v>
      </c>
      <c r="AI7" s="3">
        <v>2058220.1776431878</v>
      </c>
      <c r="AJ7" s="3">
        <v>2058220.1776431878</v>
      </c>
      <c r="AK7" s="4">
        <f>AJ7*$AK$42</f>
        <v>2060176.8502781738</v>
      </c>
      <c r="AL7" s="16">
        <f t="shared" ref="AL7:AL41" si="0">AK7</f>
        <v>2060176.8502781738</v>
      </c>
      <c r="AM7" s="20">
        <f>AL7-AJ7</f>
        <v>1956.6726349859964</v>
      </c>
      <c r="AN7" s="17">
        <f>'Предявени (2)'!AJ7-AJ7</f>
        <v>2226.6899999999441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329404.63585607882</v>
      </c>
      <c r="C8" s="3">
        <v>463223.15834540379</v>
      </c>
      <c r="D8" s="3">
        <v>679149.19793124148</v>
      </c>
      <c r="E8" s="3">
        <v>953490.13492928725</v>
      </c>
      <c r="F8" s="3">
        <v>1159803.1114867651</v>
      </c>
      <c r="G8" s="3">
        <v>1326896.1060049236</v>
      </c>
      <c r="H8" s="3">
        <v>1526287.9591047154</v>
      </c>
      <c r="I8" s="3">
        <v>1541611.4952413011</v>
      </c>
      <c r="J8" s="3">
        <v>1574280.1148558531</v>
      </c>
      <c r="K8" s="3">
        <v>1590985.2070375565</v>
      </c>
      <c r="L8" s="3">
        <v>1656606.7631252741</v>
      </c>
      <c r="M8" s="3">
        <v>1691892.93162504</v>
      </c>
      <c r="N8" s="3">
        <v>1701956.275863816</v>
      </c>
      <c r="O8" s="3">
        <v>1704387.5705356703</v>
      </c>
      <c r="P8" s="3">
        <v>1717738.2474216803</v>
      </c>
      <c r="Q8" s="3">
        <v>1719934.2897487893</v>
      </c>
      <c r="R8" s="3">
        <v>1723747.7772487893</v>
      </c>
      <c r="S8" s="3">
        <v>1774320.7772487893</v>
      </c>
      <c r="T8" s="3">
        <v>1774922.5672487894</v>
      </c>
      <c r="U8" s="3">
        <v>1888320.7572487893</v>
      </c>
      <c r="V8" s="3">
        <v>1890170.3772487892</v>
      </c>
      <c r="W8" s="3">
        <v>1963449.3772487892</v>
      </c>
      <c r="X8" s="3">
        <v>1969335.3372487894</v>
      </c>
      <c r="Y8" s="3">
        <v>1969335.3372487894</v>
      </c>
      <c r="Z8" s="3">
        <v>1969335.3372487894</v>
      </c>
      <c r="AA8" s="3">
        <v>2006066.0372487893</v>
      </c>
      <c r="AB8" s="3">
        <v>2011535.1372487892</v>
      </c>
      <c r="AC8" s="3">
        <v>2012728.5672487894</v>
      </c>
      <c r="AD8" s="3">
        <v>2012728.5672487894</v>
      </c>
      <c r="AE8" s="3">
        <v>2012724.5672487894</v>
      </c>
      <c r="AF8" s="3">
        <v>2012724.5672487894</v>
      </c>
      <c r="AG8" s="3">
        <v>2014778.1072487894</v>
      </c>
      <c r="AH8" s="3">
        <v>2014778.1072487894</v>
      </c>
      <c r="AI8" s="3">
        <v>2014778.1072487894</v>
      </c>
      <c r="AJ8" s="4">
        <f>AI8*$AJ$42</f>
        <v>2014778.1072487894</v>
      </c>
      <c r="AK8" s="4">
        <f t="shared" ref="AK8:AK41" si="2">AJ8*$AK$42</f>
        <v>2016693.4811387376</v>
      </c>
      <c r="AL8" s="16">
        <f>AK8</f>
        <v>2016693.4811387376</v>
      </c>
      <c r="AM8" s="20">
        <f>AL8-AI8</f>
        <v>1915.3738899482414</v>
      </c>
      <c r="AN8" s="17">
        <f>'Предявени (2)'!AI8-AI8</f>
        <v>2986.160000000149</v>
      </c>
      <c r="AO8" s="18">
        <f t="shared" si="1"/>
        <v>0</v>
      </c>
    </row>
    <row r="9" spans="1:41" s="19" customFormat="1" x14ac:dyDescent="0.2">
      <c r="A9" s="1" t="s">
        <v>34</v>
      </c>
      <c r="B9" s="3">
        <v>436698.81478260458</v>
      </c>
      <c r="C9" s="3">
        <v>760236.43623143039</v>
      </c>
      <c r="D9" s="3">
        <v>992670.68004997238</v>
      </c>
      <c r="E9" s="3">
        <v>1335925.8531160231</v>
      </c>
      <c r="F9" s="3">
        <v>1451814.6746728723</v>
      </c>
      <c r="G9" s="3">
        <v>1529048.3481792419</v>
      </c>
      <c r="H9" s="3">
        <v>1543550.680552592</v>
      </c>
      <c r="I9" s="3">
        <v>1563567.545628872</v>
      </c>
      <c r="J9" s="3">
        <v>1638024.004321923</v>
      </c>
      <c r="K9" s="3">
        <v>1653810.5005910369</v>
      </c>
      <c r="L9" s="3">
        <v>1748382.9872687506</v>
      </c>
      <c r="M9" s="3">
        <v>1838737.1762251109</v>
      </c>
      <c r="N9" s="3">
        <v>1850648.6734874751</v>
      </c>
      <c r="O9" s="3">
        <v>1882142.6527707658</v>
      </c>
      <c r="P9" s="3">
        <v>1891744.9689852062</v>
      </c>
      <c r="Q9" s="3">
        <v>1975884.537485206</v>
      </c>
      <c r="R9" s="3">
        <v>2021765.1574852061</v>
      </c>
      <c r="S9" s="3">
        <v>2050850.1574852061</v>
      </c>
      <c r="T9" s="3">
        <v>2063682.8874852061</v>
      </c>
      <c r="U9" s="3">
        <v>2063796.8874852061</v>
      </c>
      <c r="V9" s="3">
        <v>2065210.8874852061</v>
      </c>
      <c r="W9" s="3">
        <v>2066127.0574852063</v>
      </c>
      <c r="X9" s="3">
        <v>2070028.0274852065</v>
      </c>
      <c r="Y9" s="3">
        <v>2070028.0274852065</v>
      </c>
      <c r="Z9" s="3">
        <v>2070028.0274852065</v>
      </c>
      <c r="AA9" s="3">
        <v>2070028.0274852065</v>
      </c>
      <c r="AB9" s="3">
        <v>2070028.0274852065</v>
      </c>
      <c r="AC9" s="3">
        <v>2070028.0274852065</v>
      </c>
      <c r="AD9" s="3">
        <v>2070018.0274852065</v>
      </c>
      <c r="AE9" s="3">
        <v>2071890.4874852067</v>
      </c>
      <c r="AF9" s="3">
        <v>2075351.2874852065</v>
      </c>
      <c r="AG9" s="3">
        <v>2075351.2874852065</v>
      </c>
      <c r="AH9" s="3">
        <v>2075351.2874852065</v>
      </c>
      <c r="AI9" s="4">
        <f>AH9*$AI$42</f>
        <v>2075735.9185274623</v>
      </c>
      <c r="AJ9" s="4">
        <f t="shared" ref="AJ9:AJ41" si="3">AI9*$AJ$42</f>
        <v>2075735.9185274623</v>
      </c>
      <c r="AK9" s="4">
        <f t="shared" si="2"/>
        <v>2077709.2427195762</v>
      </c>
      <c r="AL9" s="16">
        <f t="shared" si="0"/>
        <v>2077709.2427195762</v>
      </c>
      <c r="AM9" s="20">
        <f>AL9-AH9</f>
        <v>2357.9552343697287</v>
      </c>
      <c r="AN9" s="17">
        <f>'Предявени (2)'!AH9-AH9</f>
        <v>39970.599999999627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809496.41418944567</v>
      </c>
      <c r="C10" s="3">
        <v>1007133.7139796448</v>
      </c>
      <c r="D10" s="3">
        <v>1346502.0550535286</v>
      </c>
      <c r="E10" s="3">
        <v>1569446.9423086394</v>
      </c>
      <c r="F10" s="3">
        <v>1718805.4630810698</v>
      </c>
      <c r="G10" s="3">
        <v>1775693.0261197882</v>
      </c>
      <c r="H10" s="3">
        <v>1844350.5333676343</v>
      </c>
      <c r="I10" s="3">
        <v>1897253.8444708388</v>
      </c>
      <c r="J10" s="3">
        <v>1955983.4150126386</v>
      </c>
      <c r="K10" s="3">
        <v>2041504.1635279884</v>
      </c>
      <c r="L10" s="3">
        <v>2046140.5205808787</v>
      </c>
      <c r="M10" s="3">
        <v>2054245.9980528238</v>
      </c>
      <c r="N10" s="3">
        <v>2073833.6032835357</v>
      </c>
      <c r="O10" s="3">
        <v>2107043.4802491521</v>
      </c>
      <c r="P10" s="3">
        <v>2132156.0902491524</v>
      </c>
      <c r="Q10" s="3">
        <v>2159239.0902491519</v>
      </c>
      <c r="R10" s="3">
        <v>2160021.0902491519</v>
      </c>
      <c r="S10" s="3">
        <v>2197944.710249152</v>
      </c>
      <c r="T10" s="3">
        <v>2197944.710249152</v>
      </c>
      <c r="U10" s="3">
        <v>2201107.3702491522</v>
      </c>
      <c r="V10" s="3">
        <v>2201494.0702491519</v>
      </c>
      <c r="W10" s="3">
        <v>2204526.3502491522</v>
      </c>
      <c r="X10" s="3">
        <v>2205761.210249152</v>
      </c>
      <c r="Y10" s="3">
        <v>2263104.1402491517</v>
      </c>
      <c r="Z10" s="3">
        <v>2287720.710249152</v>
      </c>
      <c r="AA10" s="3">
        <v>2301200.710249152</v>
      </c>
      <c r="AB10" s="3">
        <v>2313835.2902491521</v>
      </c>
      <c r="AC10" s="3">
        <v>2323606.2902491521</v>
      </c>
      <c r="AD10" s="3">
        <v>2324630.7402491523</v>
      </c>
      <c r="AE10" s="3">
        <v>2329796.4702491523</v>
      </c>
      <c r="AF10" s="3">
        <v>2329796.4702491523</v>
      </c>
      <c r="AG10" s="3">
        <v>2329796.4702491523</v>
      </c>
      <c r="AH10" s="4">
        <f>AG10*$AH$42</f>
        <v>2330586.8006645911</v>
      </c>
      <c r="AI10" s="4">
        <f t="shared" ref="AI10:AI41" si="4">AH10*$AI$42</f>
        <v>2331018.7352655488</v>
      </c>
      <c r="AJ10" s="4">
        <f t="shared" si="3"/>
        <v>2331018.7352655488</v>
      </c>
      <c r="AK10" s="4">
        <f t="shared" si="2"/>
        <v>2333234.747245451</v>
      </c>
      <c r="AL10" s="16">
        <f t="shared" si="0"/>
        <v>2333234.747245451</v>
      </c>
      <c r="AM10" s="20">
        <f>AL10-AG10</f>
        <v>3438.2769962986931</v>
      </c>
      <c r="AN10" s="17">
        <f>'Предявени (2)'!AG10-AG10</f>
        <v>724918.49999999953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596197.01138527552</v>
      </c>
      <c r="C11" s="3">
        <v>1081811.1196064544</v>
      </c>
      <c r="D11" s="3">
        <v>1285652.3446955071</v>
      </c>
      <c r="E11" s="3">
        <v>1480389.6211525961</v>
      </c>
      <c r="F11" s="3">
        <v>1651612.7729126324</v>
      </c>
      <c r="G11" s="3">
        <v>2045586.6427717679</v>
      </c>
      <c r="H11" s="3">
        <v>2140522.2478194879</v>
      </c>
      <c r="I11" s="3">
        <v>2185649.0434390688</v>
      </c>
      <c r="J11" s="3">
        <v>2239589.1857805857</v>
      </c>
      <c r="K11" s="3">
        <v>2295333.0881479769</v>
      </c>
      <c r="L11" s="3">
        <v>2340531.2164879744</v>
      </c>
      <c r="M11" s="3">
        <v>2362606.5843538526</v>
      </c>
      <c r="N11" s="3">
        <v>2374920.0017201174</v>
      </c>
      <c r="O11" s="3">
        <v>2387522.561720117</v>
      </c>
      <c r="P11" s="3">
        <v>2395990.561720117</v>
      </c>
      <c r="Q11" s="3">
        <v>2429192.3017201168</v>
      </c>
      <c r="R11" s="3">
        <v>2592305.1817201171</v>
      </c>
      <c r="S11" s="3">
        <v>2599548.4117201171</v>
      </c>
      <c r="T11" s="3">
        <v>2602500.9817201169</v>
      </c>
      <c r="U11" s="3">
        <v>2622204.4817201169</v>
      </c>
      <c r="V11" s="3">
        <v>2625535.311720117</v>
      </c>
      <c r="W11" s="3">
        <v>2628844.2217201167</v>
      </c>
      <c r="X11" s="3">
        <v>2646524.1617201166</v>
      </c>
      <c r="Y11" s="3">
        <v>2649950.8817201168</v>
      </c>
      <c r="Z11" s="3">
        <v>2649950.8817201168</v>
      </c>
      <c r="AA11" s="3">
        <v>2651178.1217201171</v>
      </c>
      <c r="AB11" s="3">
        <v>2651172.1217201171</v>
      </c>
      <c r="AC11" s="3">
        <v>2651172.1217201171</v>
      </c>
      <c r="AD11" s="3">
        <v>2673863.1217201171</v>
      </c>
      <c r="AE11" s="3">
        <v>2678865.1217201171</v>
      </c>
      <c r="AF11" s="3">
        <v>2679622.6117201168</v>
      </c>
      <c r="AG11" s="4">
        <f>AF11*$AG$42</f>
        <v>2680209.6880604872</v>
      </c>
      <c r="AH11" s="4">
        <f t="shared" ref="AH11:AH41" si="5">AG11*$AH$42</f>
        <v>2681118.8881830201</v>
      </c>
      <c r="AI11" s="4">
        <f t="shared" si="4"/>
        <v>2681615.7879409511</v>
      </c>
      <c r="AJ11" s="4">
        <f t="shared" si="3"/>
        <v>2681615.7879409511</v>
      </c>
      <c r="AK11" s="4">
        <f t="shared" si="2"/>
        <v>2684165.0993736177</v>
      </c>
      <c r="AL11" s="16">
        <f t="shared" si="0"/>
        <v>2684165.0993736177</v>
      </c>
      <c r="AM11" s="20">
        <f>AL11-AF11</f>
        <v>4542.4876535008661</v>
      </c>
      <c r="AN11" s="17">
        <f>'Предявени (2)'!AF11-AF11</f>
        <v>93881.630000000354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734622.02604184661</v>
      </c>
      <c r="C12" s="3">
        <v>941654.79874974571</v>
      </c>
      <c r="D12" s="3">
        <v>1104199.2833353044</v>
      </c>
      <c r="E12" s="3">
        <v>1283425.8455302399</v>
      </c>
      <c r="F12" s="3">
        <v>1560328.1712561478</v>
      </c>
      <c r="G12" s="3">
        <v>1758846.7125950623</v>
      </c>
      <c r="H12" s="3">
        <v>1769473.4401292396</v>
      </c>
      <c r="I12" s="3">
        <v>1790045.1199501413</v>
      </c>
      <c r="J12" s="3">
        <v>1891046.1470617405</v>
      </c>
      <c r="K12" s="3">
        <v>1909497.5472407967</v>
      </c>
      <c r="L12" s="3">
        <v>1975318.8405593459</v>
      </c>
      <c r="M12" s="3">
        <v>1990789.5805593459</v>
      </c>
      <c r="N12" s="3">
        <v>1998491.6405593459</v>
      </c>
      <c r="O12" s="3">
        <v>2008515.3605593459</v>
      </c>
      <c r="P12" s="3">
        <v>2049621.5105593461</v>
      </c>
      <c r="Q12" s="3">
        <v>2172904.7805593461</v>
      </c>
      <c r="R12" s="3">
        <v>2174826.3405593457</v>
      </c>
      <c r="S12" s="3">
        <v>2184897.5105593461</v>
      </c>
      <c r="T12" s="3">
        <v>2189393.3105593459</v>
      </c>
      <c r="U12" s="3">
        <v>2189393.3105593459</v>
      </c>
      <c r="V12" s="3">
        <v>2193725.160559346</v>
      </c>
      <c r="W12" s="3">
        <v>2193725.160559346</v>
      </c>
      <c r="X12" s="3">
        <v>2194369.490559346</v>
      </c>
      <c r="Y12" s="3">
        <v>2217965.680559346</v>
      </c>
      <c r="Z12" s="3">
        <v>2232769.0105593461</v>
      </c>
      <c r="AA12" s="3">
        <v>2247609.6105593462</v>
      </c>
      <c r="AB12" s="3">
        <v>2247609.6105593462</v>
      </c>
      <c r="AC12" s="3">
        <v>2249137.6105593462</v>
      </c>
      <c r="AD12" s="3">
        <v>2251513.7605593461</v>
      </c>
      <c r="AE12" s="3">
        <v>2253687.8305593459</v>
      </c>
      <c r="AF12" s="4">
        <f>AE12*$AF$42</f>
        <v>2254523.4665342509</v>
      </c>
      <c r="AG12" s="4">
        <f t="shared" ref="AG12:AG41" si="6">AF12*$AG$42</f>
        <v>2255017.4082483649</v>
      </c>
      <c r="AH12" s="4">
        <f t="shared" si="5"/>
        <v>2255782.371569342</v>
      </c>
      <c r="AI12" s="4">
        <f t="shared" si="4"/>
        <v>2256200.4424424088</v>
      </c>
      <c r="AJ12" s="4">
        <f t="shared" si="3"/>
        <v>2256200.4424424088</v>
      </c>
      <c r="AK12" s="4">
        <f t="shared" si="2"/>
        <v>2258345.327480814</v>
      </c>
      <c r="AL12" s="16">
        <f t="shared" si="0"/>
        <v>2258345.327480814</v>
      </c>
      <c r="AM12" s="20">
        <f>AL12-AE12</f>
        <v>4657.4969214680605</v>
      </c>
      <c r="AN12" s="17">
        <f>'Предявени (2)'!AE12-AE12</f>
        <v>8807.7600000002421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636745.24452555331</v>
      </c>
      <c r="C13" s="3">
        <v>962084.42988360208</v>
      </c>
      <c r="D13" s="3">
        <v>1328945.7976538106</v>
      </c>
      <c r="E13" s="3">
        <v>1666009.1093367098</v>
      </c>
      <c r="F13" s="3">
        <v>1914834.224482873</v>
      </c>
      <c r="G13" s="3">
        <v>2003364.5170355053</v>
      </c>
      <c r="H13" s="3">
        <v>2056403.468784892</v>
      </c>
      <c r="I13" s="3">
        <v>2071201.7814837887</v>
      </c>
      <c r="J13" s="3">
        <v>2127158.8635855978</v>
      </c>
      <c r="K13" s="3">
        <v>2140608.6724820575</v>
      </c>
      <c r="L13" s="3">
        <v>2165592.3715807167</v>
      </c>
      <c r="M13" s="3">
        <v>2257094.416080717</v>
      </c>
      <c r="N13" s="3">
        <v>2284924.1360807167</v>
      </c>
      <c r="O13" s="3">
        <v>2308270.9160807165</v>
      </c>
      <c r="P13" s="3">
        <v>2479515.8160807169</v>
      </c>
      <c r="Q13" s="3">
        <v>2482404.2660807162</v>
      </c>
      <c r="R13" s="3">
        <v>2482887.2660807162</v>
      </c>
      <c r="S13" s="3">
        <v>2487398.6760807168</v>
      </c>
      <c r="T13" s="3">
        <v>2488439.8360807165</v>
      </c>
      <c r="U13" s="3">
        <v>2488439.8360807165</v>
      </c>
      <c r="V13" s="3">
        <v>2496917.9960807166</v>
      </c>
      <c r="W13" s="3">
        <v>2506985.9960807166</v>
      </c>
      <c r="X13" s="3">
        <v>2519175.3860807167</v>
      </c>
      <c r="Y13" s="3">
        <v>2519175.3860807167</v>
      </c>
      <c r="Z13" s="3">
        <v>2519167.3860807167</v>
      </c>
      <c r="AA13" s="3">
        <v>2521860.2760807164</v>
      </c>
      <c r="AB13" s="3">
        <v>2522424.1060807165</v>
      </c>
      <c r="AC13" s="3">
        <v>2522424.1060807165</v>
      </c>
      <c r="AD13" s="3">
        <v>2522775.2160807163</v>
      </c>
      <c r="AE13" s="4">
        <f>AD13*$AE$42</f>
        <v>2525470.302890243</v>
      </c>
      <c r="AF13" s="4">
        <f t="shared" ref="AF13:AF41" si="7">AE13*$AF$42</f>
        <v>2526406.7120104562</v>
      </c>
      <c r="AG13" s="4">
        <f t="shared" si="6"/>
        <v>2526960.2204038724</v>
      </c>
      <c r="AH13" s="4">
        <f t="shared" si="5"/>
        <v>2527817.4341331795</v>
      </c>
      <c r="AI13" s="4">
        <f t="shared" si="4"/>
        <v>2528285.9220755273</v>
      </c>
      <c r="AJ13" s="4">
        <f t="shared" si="3"/>
        <v>2528285.9220755273</v>
      </c>
      <c r="AK13" s="4">
        <f t="shared" si="2"/>
        <v>2530689.4685623809</v>
      </c>
      <c r="AL13" s="16">
        <f t="shared" si="0"/>
        <v>2530689.4685623809</v>
      </c>
      <c r="AM13" s="20">
        <f>AL13-AD13</f>
        <v>7914.2524816645309</v>
      </c>
      <c r="AN13" s="17">
        <f>'Предявени (2)'!AD13-AD13</f>
        <v>320498.20000000019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584797.99031963351</v>
      </c>
      <c r="C14" s="3">
        <v>893668.66490494541</v>
      </c>
      <c r="D14" s="3">
        <v>1421744.2149753387</v>
      </c>
      <c r="E14" s="3">
        <v>1569790.46079208</v>
      </c>
      <c r="F14" s="3">
        <v>1790570.0271034034</v>
      </c>
      <c r="G14" s="3">
        <v>1880497.855032156</v>
      </c>
      <c r="H14" s="3">
        <v>2038629.1189725571</v>
      </c>
      <c r="I14" s="3">
        <v>2073235.356841861</v>
      </c>
      <c r="J14" s="3">
        <v>2080416.493205657</v>
      </c>
      <c r="K14" s="3">
        <v>2091163.6634189463</v>
      </c>
      <c r="L14" s="3">
        <v>2100914.8374189464</v>
      </c>
      <c r="M14" s="3">
        <v>2108429.5774189457</v>
      </c>
      <c r="N14" s="3">
        <v>2147527.7774189459</v>
      </c>
      <c r="O14" s="3">
        <v>2281833.276814546</v>
      </c>
      <c r="P14" s="3">
        <v>2285175.5268145464</v>
      </c>
      <c r="Q14" s="3">
        <v>2288076.6068145465</v>
      </c>
      <c r="R14" s="3">
        <v>2298817.2668145462</v>
      </c>
      <c r="S14" s="3">
        <v>2307847.2068145461</v>
      </c>
      <c r="T14" s="3">
        <v>2315162.7068145461</v>
      </c>
      <c r="U14" s="3">
        <v>2338756.086814546</v>
      </c>
      <c r="V14" s="3">
        <v>2339203.256814546</v>
      </c>
      <c r="W14" s="3">
        <v>2339203.256814546</v>
      </c>
      <c r="X14" s="3">
        <v>2341052.256814546</v>
      </c>
      <c r="Y14" s="3">
        <v>2363089.256814546</v>
      </c>
      <c r="Z14" s="3">
        <v>2371405.836814546</v>
      </c>
      <c r="AA14" s="3">
        <v>2398011.546814546</v>
      </c>
      <c r="AB14" s="3">
        <v>2405398.6868145461</v>
      </c>
      <c r="AC14" s="3">
        <v>2405398.6868145461</v>
      </c>
      <c r="AD14" s="4">
        <f>AC14*$AD$42</f>
        <v>2408910.5370307229</v>
      </c>
      <c r="AE14" s="4">
        <f t="shared" ref="AE14:AE41" si="8">AD14*$AE$42</f>
        <v>2411483.9819307276</v>
      </c>
      <c r="AF14" s="4">
        <f t="shared" si="7"/>
        <v>2412378.1265149438</v>
      </c>
      <c r="AG14" s="4">
        <f t="shared" si="6"/>
        <v>2412906.6524782307</v>
      </c>
      <c r="AH14" s="4">
        <f t="shared" si="5"/>
        <v>2413725.1761310128</v>
      </c>
      <c r="AI14" s="4">
        <f t="shared" si="4"/>
        <v>2414172.5190149923</v>
      </c>
      <c r="AJ14" s="4">
        <f t="shared" si="3"/>
        <v>2414172.5190149923</v>
      </c>
      <c r="AK14" s="4">
        <f t="shared" si="2"/>
        <v>2416467.5821746103</v>
      </c>
      <c r="AL14" s="16">
        <f t="shared" si="0"/>
        <v>2416467.5821746103</v>
      </c>
      <c r="AM14" s="20">
        <f>AL14-AC14</f>
        <v>11068.895360064227</v>
      </c>
      <c r="AN14" s="17">
        <f>'Предявени (2)'!AC14-AC14</f>
        <v>48443.540000000037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255984.5275029621</v>
      </c>
      <c r="C15" s="3">
        <v>599700.94032857253</v>
      </c>
      <c r="D15" s="3">
        <v>884241.29023505247</v>
      </c>
      <c r="E15" s="3">
        <v>1276375.5205941354</v>
      </c>
      <c r="F15" s="3">
        <v>1408366.8529342313</v>
      </c>
      <c r="G15" s="3">
        <v>1473720.6843433883</v>
      </c>
      <c r="H15" s="3">
        <v>1527576.6677246473</v>
      </c>
      <c r="I15" s="3">
        <v>1547789.8194060032</v>
      </c>
      <c r="J15" s="3">
        <v>1574703.5689182912</v>
      </c>
      <c r="K15" s="3">
        <v>1618045.3679182911</v>
      </c>
      <c r="L15" s="3">
        <v>1651417.9279182917</v>
      </c>
      <c r="M15" s="3">
        <v>1681949.7549262918</v>
      </c>
      <c r="N15" s="3">
        <v>2105653.2349262917</v>
      </c>
      <c r="O15" s="3">
        <v>2111542.0449262913</v>
      </c>
      <c r="P15" s="3">
        <v>2118778.5349262916</v>
      </c>
      <c r="Q15" s="3">
        <v>2129064.1649262914</v>
      </c>
      <c r="R15" s="3">
        <v>2130921.0149262915</v>
      </c>
      <c r="S15" s="3">
        <v>2131745.3049262916</v>
      </c>
      <c r="T15" s="3">
        <v>2131745.3049262916</v>
      </c>
      <c r="U15" s="3">
        <v>2133540.3049262916</v>
      </c>
      <c r="V15" s="3">
        <v>2135069.8449262916</v>
      </c>
      <c r="W15" s="3">
        <v>2135069.8449262916</v>
      </c>
      <c r="X15" s="3">
        <v>2135631.0349262916</v>
      </c>
      <c r="Y15" s="3">
        <v>2139970.0849262914</v>
      </c>
      <c r="Z15" s="3">
        <v>2145117.8749262914</v>
      </c>
      <c r="AA15" s="3">
        <v>2145664.6549262917</v>
      </c>
      <c r="AB15" s="3">
        <v>2145664.6549262917</v>
      </c>
      <c r="AC15" s="4">
        <f>AB15*$AC$42</f>
        <v>2147232.1651895605</v>
      </c>
      <c r="AD15" s="4">
        <f t="shared" ref="AD15:AD41" si="9">AC15*$AD$42</f>
        <v>2150367.095704339</v>
      </c>
      <c r="AE15" s="4">
        <f t="shared" si="8"/>
        <v>2152664.3380263387</v>
      </c>
      <c r="AF15" s="4">
        <f t="shared" si="7"/>
        <v>2153462.5159010016</v>
      </c>
      <c r="AG15" s="4">
        <f t="shared" si="6"/>
        <v>2153934.3162535704</v>
      </c>
      <c r="AH15" s="4">
        <f t="shared" si="5"/>
        <v>2154664.9894367135</v>
      </c>
      <c r="AI15" s="4">
        <f t="shared" si="4"/>
        <v>2155064.3199238442</v>
      </c>
      <c r="AJ15" s="4">
        <f t="shared" si="3"/>
        <v>2155064.3199238442</v>
      </c>
      <c r="AK15" s="4">
        <f t="shared" si="2"/>
        <v>2157113.0586483176</v>
      </c>
      <c r="AL15" s="16">
        <f t="shared" si="0"/>
        <v>2157113.0586483176</v>
      </c>
      <c r="AM15" s="20">
        <f>AL15-AB15</f>
        <v>11448.40372202592</v>
      </c>
      <c r="AN15" s="17">
        <f>'Предявени (2)'!AB15-AB15</f>
        <v>43368.829999999609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613764.52381582255</v>
      </c>
      <c r="C16" s="3">
        <v>922852.01449125458</v>
      </c>
      <c r="D16" s="3">
        <v>1113778.7611862689</v>
      </c>
      <c r="E16" s="3">
        <v>1356464.6161340163</v>
      </c>
      <c r="F16" s="3">
        <v>1927216.2015409563</v>
      </c>
      <c r="G16" s="3">
        <v>2019504.4044163825</v>
      </c>
      <c r="H16" s="3">
        <v>2091881.7178826791</v>
      </c>
      <c r="I16" s="3">
        <v>2149380.3404956986</v>
      </c>
      <c r="J16" s="3">
        <v>2200287.7834956986</v>
      </c>
      <c r="K16" s="3">
        <v>2254745.5434956984</v>
      </c>
      <c r="L16" s="3">
        <v>2292820.3434956986</v>
      </c>
      <c r="M16" s="3">
        <v>2338189.9234956987</v>
      </c>
      <c r="N16" s="3">
        <v>2357279.743495699</v>
      </c>
      <c r="O16" s="3">
        <v>2360048.013495699</v>
      </c>
      <c r="P16" s="3">
        <v>2370544.763495699</v>
      </c>
      <c r="Q16" s="3">
        <v>2405504.0734956986</v>
      </c>
      <c r="R16" s="3">
        <v>2405504.0734956986</v>
      </c>
      <c r="S16" s="3">
        <v>2418217.0734956986</v>
      </c>
      <c r="T16" s="3">
        <v>2418217.0734956986</v>
      </c>
      <c r="U16" s="3">
        <v>2427685.9134956985</v>
      </c>
      <c r="V16" s="3">
        <v>2434387.6834956985</v>
      </c>
      <c r="W16" s="3">
        <v>2434381.6834956985</v>
      </c>
      <c r="X16" s="3">
        <v>2436032.6334956987</v>
      </c>
      <c r="Y16" s="3">
        <v>2437776.1734956987</v>
      </c>
      <c r="Z16" s="3">
        <v>2448921.0234956983</v>
      </c>
      <c r="AA16" s="3">
        <v>2449471.0234956983</v>
      </c>
      <c r="AB16" s="4">
        <f>AA16*$AB$42</f>
        <v>2452334.8421909432</v>
      </c>
      <c r="AC16" s="4">
        <f t="shared" ref="AC16:AC41" si="10">AB16*$AC$42</f>
        <v>2454126.3896376891</v>
      </c>
      <c r="AD16" s="4">
        <f t="shared" si="9"/>
        <v>2457709.3816544465</v>
      </c>
      <c r="AE16" s="4">
        <f t="shared" si="8"/>
        <v>2460334.9584771157</v>
      </c>
      <c r="AF16" s="4">
        <f t="shared" si="7"/>
        <v>2461247.2163212332</v>
      </c>
      <c r="AG16" s="4">
        <f t="shared" si="6"/>
        <v>2461786.4489736916</v>
      </c>
      <c r="AH16" s="4">
        <f t="shared" si="5"/>
        <v>2462621.5539847016</v>
      </c>
      <c r="AI16" s="4">
        <f t="shared" si="4"/>
        <v>2463077.9589801845</v>
      </c>
      <c r="AJ16" s="4">
        <f t="shared" si="3"/>
        <v>2463077.9589801845</v>
      </c>
      <c r="AK16" s="4">
        <f t="shared" si="2"/>
        <v>2465419.5147051373</v>
      </c>
      <c r="AL16" s="16">
        <f t="shared" si="0"/>
        <v>2465419.5147051373</v>
      </c>
      <c r="AM16" s="20">
        <f>AL16-AA16</f>
        <v>15948.491209439002</v>
      </c>
      <c r="AN16" s="17">
        <f>'Предявени (2)'!AA16-AA16</f>
        <v>17138.450000000652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549562.86673322157</v>
      </c>
      <c r="C17" s="3">
        <v>805852.63832673198</v>
      </c>
      <c r="D17" s="3">
        <v>1107692.0378395147</v>
      </c>
      <c r="E17" s="3">
        <v>1286781.1230608798</v>
      </c>
      <c r="F17" s="3">
        <v>1486496.6816460101</v>
      </c>
      <c r="G17" s="3">
        <v>1591400.9447291307</v>
      </c>
      <c r="H17" s="3">
        <v>1772846.7781784418</v>
      </c>
      <c r="I17" s="3">
        <v>1836681.4801784419</v>
      </c>
      <c r="J17" s="3">
        <v>1875335.331038442</v>
      </c>
      <c r="K17" s="3">
        <v>1955294.4910384417</v>
      </c>
      <c r="L17" s="3">
        <v>2017306.4070384416</v>
      </c>
      <c r="M17" s="3">
        <v>2028588.1270384418</v>
      </c>
      <c r="N17" s="3">
        <v>2061743.9570384417</v>
      </c>
      <c r="O17" s="3">
        <v>2079837.1170384416</v>
      </c>
      <c r="P17" s="3">
        <v>2102912.7170384419</v>
      </c>
      <c r="Q17" s="3">
        <v>2103418.6470384421</v>
      </c>
      <c r="R17" s="3">
        <v>2127218.007038442</v>
      </c>
      <c r="S17" s="3">
        <v>2345632.6870384421</v>
      </c>
      <c r="T17" s="3">
        <v>2345727.6870384421</v>
      </c>
      <c r="U17" s="3">
        <v>2350440.3870384418</v>
      </c>
      <c r="V17" s="3">
        <v>2350434.3870384418</v>
      </c>
      <c r="W17" s="3">
        <v>2350899.5970384418</v>
      </c>
      <c r="X17" s="3">
        <v>2350905.5970384418</v>
      </c>
      <c r="Y17" s="3">
        <v>2351564.777038442</v>
      </c>
      <c r="Z17" s="3">
        <v>2353092.7470384422</v>
      </c>
      <c r="AA17" s="4">
        <f>Z17*$AA$42</f>
        <v>2362323.6190466234</v>
      </c>
      <c r="AB17" s="4">
        <f t="shared" ref="AB17:AB41" si="11">AA17*$AB$42</f>
        <v>2365085.5486549144</v>
      </c>
      <c r="AC17" s="4">
        <f t="shared" si="10"/>
        <v>2366813.3563356316</v>
      </c>
      <c r="AD17" s="4">
        <f t="shared" si="9"/>
        <v>2370268.8724804856</v>
      </c>
      <c r="AE17" s="4">
        <f t="shared" si="8"/>
        <v>2372801.0363976411</v>
      </c>
      <c r="AF17" s="4">
        <f t="shared" si="7"/>
        <v>2373680.8378858594</v>
      </c>
      <c r="AG17" s="4">
        <f t="shared" si="6"/>
        <v>2374200.8856916283</v>
      </c>
      <c r="AH17" s="4">
        <f t="shared" si="5"/>
        <v>2375006.2792941532</v>
      </c>
      <c r="AI17" s="4">
        <f t="shared" si="4"/>
        <v>2375446.4462895324</v>
      </c>
      <c r="AJ17" s="4">
        <f t="shared" si="3"/>
        <v>2375446.4462895324</v>
      </c>
      <c r="AK17" s="4">
        <f t="shared" si="2"/>
        <v>2377704.6940260073</v>
      </c>
      <c r="AL17" s="16">
        <f t="shared" si="0"/>
        <v>2377704.6940260073</v>
      </c>
      <c r="AM17" s="20">
        <f>AL17-Z17</f>
        <v>24611.946987565141</v>
      </c>
      <c r="AN17" s="17">
        <f>'Предявени (2)'!Z17-Z17</f>
        <v>55022.989999999758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517543.72256595705</v>
      </c>
      <c r="C18" s="3">
        <v>780154.13620303792</v>
      </c>
      <c r="D18" s="3">
        <v>1228145.3248857164</v>
      </c>
      <c r="E18" s="3">
        <v>1545579.2751731663</v>
      </c>
      <c r="F18" s="3">
        <v>1664350.6013687644</v>
      </c>
      <c r="G18" s="3">
        <v>1770400.9214668027</v>
      </c>
      <c r="H18" s="3">
        <v>1913831.5269668028</v>
      </c>
      <c r="I18" s="3">
        <v>2005833.1659957026</v>
      </c>
      <c r="J18" s="3">
        <v>2040979.0559957027</v>
      </c>
      <c r="K18" s="3">
        <v>2101277.8866644027</v>
      </c>
      <c r="L18" s="3">
        <v>2149183.0366644026</v>
      </c>
      <c r="M18" s="3">
        <v>2150036.6266644024</v>
      </c>
      <c r="N18" s="3">
        <v>2403510.0966644026</v>
      </c>
      <c r="O18" s="3">
        <v>2416728.8166644028</v>
      </c>
      <c r="P18" s="3">
        <v>2427468.3466644026</v>
      </c>
      <c r="Q18" s="3">
        <v>2441322.5466644028</v>
      </c>
      <c r="R18" s="3">
        <v>2446231.2166644027</v>
      </c>
      <c r="S18" s="3">
        <v>2456451.2166644027</v>
      </c>
      <c r="T18" s="3">
        <v>2477173.9866644028</v>
      </c>
      <c r="U18" s="3">
        <v>2478739.2466644025</v>
      </c>
      <c r="V18" s="3">
        <v>2482135.4866644028</v>
      </c>
      <c r="W18" s="3">
        <v>2495601.7366644028</v>
      </c>
      <c r="X18" s="3">
        <v>2496229.7366644028</v>
      </c>
      <c r="Y18" s="3">
        <v>2510760.3666644027</v>
      </c>
      <c r="Z18" s="4">
        <f>Y18*$Z$42</f>
        <v>2517044.8347705868</v>
      </c>
      <c r="AA18" s="4">
        <f t="shared" ref="AA18:AA41" si="12">Z18*$AA$42</f>
        <v>2526918.8691612259</v>
      </c>
      <c r="AB18" s="4">
        <f t="shared" si="11"/>
        <v>2529873.2366264686</v>
      </c>
      <c r="AC18" s="4">
        <f t="shared" si="10"/>
        <v>2531721.4295647624</v>
      </c>
      <c r="AD18" s="4">
        <f t="shared" si="9"/>
        <v>2535417.7093118387</v>
      </c>
      <c r="AE18" s="4">
        <f t="shared" si="8"/>
        <v>2538126.3021271834</v>
      </c>
      <c r="AF18" s="4">
        <f t="shared" si="7"/>
        <v>2539067.4039151729</v>
      </c>
      <c r="AG18" s="4">
        <f t="shared" si="6"/>
        <v>2539623.6861292897</v>
      </c>
      <c r="AH18" s="4">
        <f t="shared" si="5"/>
        <v>2540485.1956510642</v>
      </c>
      <c r="AI18" s="4">
        <f t="shared" si="4"/>
        <v>2540956.0313474261</v>
      </c>
      <c r="AJ18" s="4">
        <f t="shared" si="3"/>
        <v>2540956.0313474261</v>
      </c>
      <c r="AK18" s="4">
        <f t="shared" si="2"/>
        <v>2543371.6228313912</v>
      </c>
      <c r="AL18" s="16">
        <f t="shared" si="0"/>
        <v>2543371.6228313912</v>
      </c>
      <c r="AM18" s="20">
        <f>AL18-Y18</f>
        <v>32611.256166988518</v>
      </c>
      <c r="AN18" s="17">
        <f>'Предявени (2)'!Y18-Y18</f>
        <v>106591.90000000037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435546.4682562112</v>
      </c>
      <c r="C19" s="3">
        <v>883492.79101872118</v>
      </c>
      <c r="D19" s="3">
        <v>1317814.5098928881</v>
      </c>
      <c r="E19" s="3">
        <v>1567948.326919876</v>
      </c>
      <c r="F19" s="3">
        <v>1686991.8606920224</v>
      </c>
      <c r="G19" s="3">
        <v>1860079.6780248226</v>
      </c>
      <c r="H19" s="3">
        <v>1931219.1180248223</v>
      </c>
      <c r="I19" s="3">
        <v>2038214.0080248225</v>
      </c>
      <c r="J19" s="3">
        <v>2065502.3397711224</v>
      </c>
      <c r="K19" s="3">
        <v>2144154.2797711222</v>
      </c>
      <c r="L19" s="3">
        <v>2160700.8597711222</v>
      </c>
      <c r="M19" s="3">
        <v>2188864.2597711221</v>
      </c>
      <c r="N19" s="3">
        <v>2242596.6697711223</v>
      </c>
      <c r="O19" s="3">
        <v>2320097.2697711224</v>
      </c>
      <c r="P19" s="3">
        <v>2320789.3697711225</v>
      </c>
      <c r="Q19" s="3">
        <v>2336984.2597711221</v>
      </c>
      <c r="R19" s="3">
        <v>2361489.9297711225</v>
      </c>
      <c r="S19" s="3">
        <v>2382148.1897711228</v>
      </c>
      <c r="T19" s="3">
        <v>2388564.1797711225</v>
      </c>
      <c r="U19" s="3">
        <v>2389435.8097711224</v>
      </c>
      <c r="V19" s="3">
        <v>2404632.9897711226</v>
      </c>
      <c r="W19" s="3">
        <v>2404730.7897711224</v>
      </c>
      <c r="X19" s="3">
        <v>2408313.2797711226</v>
      </c>
      <c r="Y19" s="4">
        <f>X19*$Y$42</f>
        <v>2419054.5101050623</v>
      </c>
      <c r="Z19" s="4">
        <f t="shared" ref="Z19:Z41" si="13">Y19*$Z$42</f>
        <v>2425109.4371772436</v>
      </c>
      <c r="AA19" s="4">
        <f t="shared" si="12"/>
        <v>2434622.8211475909</v>
      </c>
      <c r="AB19" s="4">
        <f t="shared" si="11"/>
        <v>2437469.2799479575</v>
      </c>
      <c r="AC19" s="4">
        <f t="shared" si="10"/>
        <v>2439249.9673931967</v>
      </c>
      <c r="AD19" s="4">
        <f t="shared" si="9"/>
        <v>2442811.2400305588</v>
      </c>
      <c r="AE19" s="4">
        <f t="shared" si="8"/>
        <v>2445420.9011328258</v>
      </c>
      <c r="AF19" s="4">
        <f t="shared" si="7"/>
        <v>2446327.629052754</v>
      </c>
      <c r="AG19" s="4">
        <f t="shared" si="6"/>
        <v>2446863.5929849623</v>
      </c>
      <c r="AH19" s="4">
        <f t="shared" si="5"/>
        <v>2447693.6357567925</v>
      </c>
      <c r="AI19" s="4">
        <f t="shared" si="4"/>
        <v>2448147.2741166796</v>
      </c>
      <c r="AJ19" s="4">
        <f t="shared" si="3"/>
        <v>2448147.2741166796</v>
      </c>
      <c r="AK19" s="4">
        <f t="shared" si="2"/>
        <v>2450474.6358001926</v>
      </c>
      <c r="AL19" s="16">
        <f t="shared" si="0"/>
        <v>2450474.6358001926</v>
      </c>
      <c r="AM19" s="20">
        <f>AL19-X19</f>
        <v>42161.356029069982</v>
      </c>
      <c r="AN19" s="17">
        <f>'Предявени (2)'!X19-X19</f>
        <v>73828.870000000112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372508.32</v>
      </c>
      <c r="C20" s="3">
        <v>683721.02504199988</v>
      </c>
      <c r="D20" s="3">
        <v>901857.71104199986</v>
      </c>
      <c r="E20" s="3">
        <v>1199308.5810420001</v>
      </c>
      <c r="F20" s="3">
        <v>1400462.8850419999</v>
      </c>
      <c r="G20" s="3">
        <v>1513444.3189434002</v>
      </c>
      <c r="H20" s="3">
        <v>1821229.5815033999</v>
      </c>
      <c r="I20" s="3">
        <v>1929859.6246397244</v>
      </c>
      <c r="J20" s="3">
        <v>1942948.3146397246</v>
      </c>
      <c r="K20" s="3">
        <v>1992980.7446397245</v>
      </c>
      <c r="L20" s="3">
        <v>2030259.2046397245</v>
      </c>
      <c r="M20" s="3">
        <v>2113138.3746397244</v>
      </c>
      <c r="N20" s="3">
        <v>2118029.3346397243</v>
      </c>
      <c r="O20" s="3">
        <v>2215814.3346397243</v>
      </c>
      <c r="P20" s="3">
        <v>2249033.014639724</v>
      </c>
      <c r="Q20" s="3">
        <v>2251801.414639724</v>
      </c>
      <c r="R20" s="3">
        <v>2253739.414639724</v>
      </c>
      <c r="S20" s="3">
        <v>2265300.5946397237</v>
      </c>
      <c r="T20" s="3">
        <v>2266223.4746397235</v>
      </c>
      <c r="U20" s="3">
        <v>2268336.2746397238</v>
      </c>
      <c r="V20" s="3">
        <v>2420046.2746397243</v>
      </c>
      <c r="W20" s="3">
        <v>2422868.6346397242</v>
      </c>
      <c r="X20" s="4">
        <f>W20*$X$42</f>
        <v>2427264.1752934195</v>
      </c>
      <c r="Y20" s="4">
        <f t="shared" ref="Y20:Y41" si="14">X20*$Y$42</f>
        <v>2438089.9278261731</v>
      </c>
      <c r="Z20" s="4">
        <f t="shared" si="13"/>
        <v>2444192.5008135699</v>
      </c>
      <c r="AA20" s="4">
        <f t="shared" si="12"/>
        <v>2453780.745121731</v>
      </c>
      <c r="AB20" s="4">
        <f t="shared" si="11"/>
        <v>2456649.6025625844</v>
      </c>
      <c r="AC20" s="4">
        <f t="shared" si="10"/>
        <v>2458444.3021473638</v>
      </c>
      <c r="AD20" s="4">
        <f t="shared" si="9"/>
        <v>2462033.5982591817</v>
      </c>
      <c r="AE20" s="4">
        <f t="shared" si="8"/>
        <v>2464663.7946528136</v>
      </c>
      <c r="AF20" s="4">
        <f t="shared" si="7"/>
        <v>2465577.657568933</v>
      </c>
      <c r="AG20" s="4">
        <f t="shared" si="6"/>
        <v>2466117.8389742449</v>
      </c>
      <c r="AH20" s="4">
        <f t="shared" si="5"/>
        <v>2466954.4133107099</v>
      </c>
      <c r="AI20" s="4">
        <f t="shared" si="4"/>
        <v>2467411.6213279315</v>
      </c>
      <c r="AJ20" s="4">
        <f t="shared" si="3"/>
        <v>2467411.6213279315</v>
      </c>
      <c r="AK20" s="4">
        <f t="shared" si="2"/>
        <v>2469757.2969029457</v>
      </c>
      <c r="AL20" s="16">
        <f t="shared" si="0"/>
        <v>2469757.2969029457</v>
      </c>
      <c r="AM20" s="20">
        <f>AL20-W20</f>
        <v>46888.662263221573</v>
      </c>
      <c r="AN20" s="17">
        <f>'Предявени (2)'!W20-W20</f>
        <v>264088.29999999935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290652.19</v>
      </c>
      <c r="C21" s="3">
        <v>528270.91136039991</v>
      </c>
      <c r="D21" s="3">
        <v>862133.75406270009</v>
      </c>
      <c r="E21" s="3">
        <v>1151557.6600626998</v>
      </c>
      <c r="F21" s="3">
        <v>1383180.1981175998</v>
      </c>
      <c r="G21" s="3">
        <v>1581753.5444203001</v>
      </c>
      <c r="H21" s="3">
        <v>1831851.652690989</v>
      </c>
      <c r="I21" s="3">
        <v>1956876.3326909891</v>
      </c>
      <c r="J21" s="3">
        <v>1985503.0426909891</v>
      </c>
      <c r="K21" s="3">
        <v>2024273.1226909887</v>
      </c>
      <c r="L21" s="3">
        <v>2041798.2126909888</v>
      </c>
      <c r="M21" s="3">
        <v>2049835.9426909892</v>
      </c>
      <c r="N21" s="3">
        <v>2124549.5726509895</v>
      </c>
      <c r="O21" s="3">
        <v>2135753.5926509891</v>
      </c>
      <c r="P21" s="3">
        <v>2142808.0326509895</v>
      </c>
      <c r="Q21" s="3">
        <v>2150345.7226509894</v>
      </c>
      <c r="R21" s="3">
        <v>2163921.3826509891</v>
      </c>
      <c r="S21" s="3">
        <v>2168535.9626509892</v>
      </c>
      <c r="T21" s="3">
        <v>2171771.1926509892</v>
      </c>
      <c r="U21" s="3">
        <v>2192442.9426509892</v>
      </c>
      <c r="V21" s="3">
        <v>2192442.9426509892</v>
      </c>
      <c r="W21" s="4">
        <f>V21*$W$42</f>
        <v>2199864.0932284798</v>
      </c>
      <c r="X21" s="4">
        <f t="shared" ref="X21:X41" si="15">W21*$X$42</f>
        <v>2203855.0615856349</v>
      </c>
      <c r="Y21" s="4">
        <f t="shared" si="14"/>
        <v>2213684.3952682358</v>
      </c>
      <c r="Z21" s="4">
        <f t="shared" si="13"/>
        <v>2219225.2780876118</v>
      </c>
      <c r="AA21" s="4">
        <f t="shared" si="12"/>
        <v>2227931.0056987014</v>
      </c>
      <c r="AB21" s="4">
        <f t="shared" si="11"/>
        <v>2230535.8091050833</v>
      </c>
      <c r="AC21" s="4">
        <f t="shared" si="10"/>
        <v>2232165.321790271</v>
      </c>
      <c r="AD21" s="4">
        <f t="shared" si="9"/>
        <v>2235424.2535884972</v>
      </c>
      <c r="AE21" s="4">
        <f t="shared" si="8"/>
        <v>2237812.3626761162</v>
      </c>
      <c r="AF21" s="4">
        <f t="shared" si="7"/>
        <v>2238642.11224923</v>
      </c>
      <c r="AG21" s="4">
        <f t="shared" si="6"/>
        <v>2239132.5745303403</v>
      </c>
      <c r="AH21" s="4">
        <f t="shared" si="5"/>
        <v>2239892.1492830915</v>
      </c>
      <c r="AI21" s="4">
        <f t="shared" si="4"/>
        <v>2240307.2751738816</v>
      </c>
      <c r="AJ21" s="4">
        <f t="shared" si="3"/>
        <v>2240307.2751738816</v>
      </c>
      <c r="AK21" s="4">
        <f t="shared" si="2"/>
        <v>2242437.0511749662</v>
      </c>
      <c r="AL21" s="16">
        <f t="shared" si="0"/>
        <v>2242437.0511749662</v>
      </c>
      <c r="AM21" s="20">
        <f>AL21-V21</f>
        <v>49994.108523976989</v>
      </c>
      <c r="AN21" s="17">
        <f>'Предявени (2)'!V21-V21</f>
        <v>77275.060000000056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236591.86622366001</v>
      </c>
      <c r="C22" s="3">
        <v>524517.49590906</v>
      </c>
      <c r="D22" s="3">
        <v>965985.05515876005</v>
      </c>
      <c r="E22" s="3">
        <v>1487603.24215926</v>
      </c>
      <c r="F22" s="3">
        <v>1844319.4617195602</v>
      </c>
      <c r="G22" s="3">
        <v>2141055.6624424527</v>
      </c>
      <c r="H22" s="3">
        <v>2193123.7332424521</v>
      </c>
      <c r="I22" s="3">
        <v>2272750.6332424525</v>
      </c>
      <c r="J22" s="3">
        <v>2330457.3032424524</v>
      </c>
      <c r="K22" s="3">
        <v>2434854.497448252</v>
      </c>
      <c r="L22" s="3">
        <v>2445084.9374482525</v>
      </c>
      <c r="M22" s="3">
        <v>2492437.5374482526</v>
      </c>
      <c r="N22" s="3">
        <v>2517769.2774482528</v>
      </c>
      <c r="O22" s="3">
        <v>2537984.1674482529</v>
      </c>
      <c r="P22" s="3">
        <v>2544005.2374482527</v>
      </c>
      <c r="Q22" s="3">
        <v>2555385.5574482526</v>
      </c>
      <c r="R22" s="3">
        <v>2565882.0874482528</v>
      </c>
      <c r="S22" s="3">
        <v>2575719.5574482526</v>
      </c>
      <c r="T22" s="3">
        <v>2578298.977448253</v>
      </c>
      <c r="U22" s="3">
        <v>2787572.2374482527</v>
      </c>
      <c r="V22" s="4">
        <f>U22*$V$42</f>
        <v>2825775.9583345908</v>
      </c>
      <c r="W22" s="4">
        <f t="shared" ref="W22:W41" si="16">V22*$W$42</f>
        <v>2835340.8635264668</v>
      </c>
      <c r="X22" s="4">
        <f t="shared" si="15"/>
        <v>2840484.7065951885</v>
      </c>
      <c r="Y22" s="4">
        <f t="shared" si="14"/>
        <v>2853153.4489676389</v>
      </c>
      <c r="Z22" s="4">
        <f t="shared" si="13"/>
        <v>2860294.9317192994</v>
      </c>
      <c r="AA22" s="4">
        <f t="shared" si="12"/>
        <v>2871515.4908976746</v>
      </c>
      <c r="AB22" s="4">
        <f t="shared" si="11"/>
        <v>2874872.7462673592</v>
      </c>
      <c r="AC22" s="4">
        <f t="shared" si="10"/>
        <v>2876972.9777853736</v>
      </c>
      <c r="AD22" s="4">
        <f t="shared" si="9"/>
        <v>2881173.3202189812</v>
      </c>
      <c r="AE22" s="4">
        <f t="shared" si="8"/>
        <v>2884251.2845821101</v>
      </c>
      <c r="AF22" s="4">
        <f t="shared" si="7"/>
        <v>2885320.7246799716</v>
      </c>
      <c r="AG22" s="4">
        <f t="shared" si="6"/>
        <v>2885952.8672527471</v>
      </c>
      <c r="AH22" s="4">
        <f t="shared" si="5"/>
        <v>2886931.8610651414</v>
      </c>
      <c r="AI22" s="4">
        <f t="shared" si="4"/>
        <v>2887466.9047550163</v>
      </c>
      <c r="AJ22" s="4">
        <f t="shared" si="3"/>
        <v>2887466.9047550163</v>
      </c>
      <c r="AK22" s="4">
        <f t="shared" si="2"/>
        <v>2890211.9111145553</v>
      </c>
      <c r="AL22" s="16">
        <f t="shared" si="0"/>
        <v>2890211.9111145553</v>
      </c>
      <c r="AM22" s="20">
        <f>AL22-U22</f>
        <v>102639.67366630258</v>
      </c>
      <c r="AN22" s="17">
        <f>'Предявени (2)'!U22-U22</f>
        <v>143942.95000000019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184676.85918699999</v>
      </c>
      <c r="C23" s="3">
        <v>658784.55954436003</v>
      </c>
      <c r="D23" s="3">
        <v>936409.82528336009</v>
      </c>
      <c r="E23" s="3">
        <v>1316180.5891626598</v>
      </c>
      <c r="F23" s="3">
        <v>1927544.906721452</v>
      </c>
      <c r="G23" s="3">
        <v>2075889.8658438819</v>
      </c>
      <c r="H23" s="3">
        <v>2207249.7458438817</v>
      </c>
      <c r="I23" s="3">
        <v>2308787.1958438819</v>
      </c>
      <c r="J23" s="3">
        <v>2426297.565843882</v>
      </c>
      <c r="K23" s="3">
        <v>2494588.6258438816</v>
      </c>
      <c r="L23" s="3">
        <v>2595898.4058438819</v>
      </c>
      <c r="M23" s="3">
        <v>2669229.8958438816</v>
      </c>
      <c r="N23" s="3">
        <v>2737976.6658438817</v>
      </c>
      <c r="O23" s="3">
        <v>2756887.4858438815</v>
      </c>
      <c r="P23" s="3">
        <v>2767891.3558438816</v>
      </c>
      <c r="Q23" s="3">
        <v>2798793.0958438818</v>
      </c>
      <c r="R23" s="3">
        <v>2819261.3158438816</v>
      </c>
      <c r="S23" s="3">
        <v>2827625.1158438819</v>
      </c>
      <c r="T23" s="3">
        <v>2883121.0158438818</v>
      </c>
      <c r="U23" s="4">
        <f>T23*$U$42</f>
        <v>2915363.6394498693</v>
      </c>
      <c r="V23" s="4">
        <f t="shared" ref="V23:V41" si="17">U23*$V$42</f>
        <v>2955318.7434889586</v>
      </c>
      <c r="W23" s="4">
        <f t="shared" si="16"/>
        <v>2965322.1351272347</v>
      </c>
      <c r="X23" s="4">
        <f t="shared" si="15"/>
        <v>2970701.7887369702</v>
      </c>
      <c r="Y23" s="4">
        <f t="shared" si="14"/>
        <v>2983951.3075741963</v>
      </c>
      <c r="Z23" s="4">
        <f t="shared" si="13"/>
        <v>2991420.1791845006</v>
      </c>
      <c r="AA23" s="4">
        <f t="shared" si="12"/>
        <v>3003155.1253873208</v>
      </c>
      <c r="AB23" s="4">
        <f t="shared" si="11"/>
        <v>3006666.2882915996</v>
      </c>
      <c r="AC23" s="4">
        <f t="shared" si="10"/>
        <v>3008862.8012715289</v>
      </c>
      <c r="AD23" s="4">
        <f t="shared" si="9"/>
        <v>3013255.701100158</v>
      </c>
      <c r="AE23" s="4">
        <f t="shared" si="8"/>
        <v>3016474.7693873364</v>
      </c>
      <c r="AF23" s="4">
        <f t="shared" si="7"/>
        <v>3017593.2361068674</v>
      </c>
      <c r="AG23" s="4">
        <f t="shared" si="6"/>
        <v>3018254.3581566783</v>
      </c>
      <c r="AH23" s="4">
        <f t="shared" si="5"/>
        <v>3019278.2322380594</v>
      </c>
      <c r="AI23" s="4">
        <f t="shared" si="4"/>
        <v>3019837.8040755256</v>
      </c>
      <c r="AJ23" s="4">
        <f t="shared" si="3"/>
        <v>3019837.8040755256</v>
      </c>
      <c r="AK23" s="4">
        <f t="shared" si="2"/>
        <v>3022708.6504784101</v>
      </c>
      <c r="AL23" s="16">
        <f>AK23</f>
        <v>3022708.6504784101</v>
      </c>
      <c r="AM23" s="20">
        <f>AL23-T23</f>
        <v>139587.63463452831</v>
      </c>
      <c r="AN23" s="17">
        <f>'Предявени (2)'!T23-T23</f>
        <v>121727.28500000015</v>
      </c>
      <c r="AO23" s="18">
        <f t="shared" si="1"/>
        <v>17860.34963452816</v>
      </c>
    </row>
    <row r="24" spans="1:41" s="19" customFormat="1" x14ac:dyDescent="0.2">
      <c r="A24" s="1" t="s">
        <v>10</v>
      </c>
      <c r="B24" s="3">
        <v>213650.81</v>
      </c>
      <c r="C24" s="3">
        <v>451291.58983050002</v>
      </c>
      <c r="D24" s="3">
        <v>862900.75404180004</v>
      </c>
      <c r="E24" s="3">
        <v>1222325.2076644017</v>
      </c>
      <c r="F24" s="3">
        <v>1634343.7776644018</v>
      </c>
      <c r="G24" s="3">
        <v>1721671.4576644017</v>
      </c>
      <c r="H24" s="3">
        <v>1949871.3576644016</v>
      </c>
      <c r="I24" s="3">
        <v>2142436.3776644017</v>
      </c>
      <c r="J24" s="3">
        <v>2204920.3976644017</v>
      </c>
      <c r="K24" s="3">
        <v>2257737.1376644019</v>
      </c>
      <c r="L24" s="3">
        <v>2301154.3776644017</v>
      </c>
      <c r="M24" s="3">
        <v>2361786.1276644017</v>
      </c>
      <c r="N24" s="3">
        <v>2493310.9276644015</v>
      </c>
      <c r="O24" s="3">
        <v>2599344.1176644014</v>
      </c>
      <c r="P24" s="3">
        <v>2603444.1476644017</v>
      </c>
      <c r="Q24" s="3">
        <v>2644024.757664402</v>
      </c>
      <c r="R24" s="3">
        <v>2648304.8676644019</v>
      </c>
      <c r="S24" s="3">
        <v>2701216.8676644019</v>
      </c>
      <c r="T24" s="4">
        <f>S24*$T$42</f>
        <v>2710031.6423569485</v>
      </c>
      <c r="U24" s="4">
        <f t="shared" ref="U24:U41" si="18">T24*$U$42</f>
        <v>2740338.5665979544</v>
      </c>
      <c r="V24" s="4">
        <f t="shared" si="17"/>
        <v>2777894.9492903757</v>
      </c>
      <c r="W24" s="4">
        <f t="shared" si="16"/>
        <v>2787297.7831366276</v>
      </c>
      <c r="X24" s="4">
        <f t="shared" si="15"/>
        <v>2792354.4669966479</v>
      </c>
      <c r="Y24" s="4">
        <f t="shared" si="14"/>
        <v>2804808.5454406557</v>
      </c>
      <c r="Z24" s="4">
        <f t="shared" si="13"/>
        <v>2811829.0202266234</v>
      </c>
      <c r="AA24" s="4">
        <f t="shared" si="12"/>
        <v>2822859.4540364547</v>
      </c>
      <c r="AB24" s="4">
        <f t="shared" si="11"/>
        <v>2826159.8228103546</v>
      </c>
      <c r="AC24" s="4">
        <f t="shared" si="10"/>
        <v>2828224.4672167962</v>
      </c>
      <c r="AD24" s="4">
        <f t="shared" si="9"/>
        <v>2832353.6374707907</v>
      </c>
      <c r="AE24" s="4">
        <f t="shared" si="8"/>
        <v>2835379.4476498365</v>
      </c>
      <c r="AF24" s="4">
        <f t="shared" si="7"/>
        <v>2836430.7667530566</v>
      </c>
      <c r="AG24" s="4">
        <f t="shared" si="6"/>
        <v>2837052.1980646811</v>
      </c>
      <c r="AH24" s="4">
        <f t="shared" si="5"/>
        <v>2838014.6034382619</v>
      </c>
      <c r="AI24" s="4">
        <f t="shared" si="4"/>
        <v>2838540.5811469224</v>
      </c>
      <c r="AJ24" s="4">
        <f t="shared" si="3"/>
        <v>2838540.5811469224</v>
      </c>
      <c r="AK24" s="4">
        <f t="shared" si="2"/>
        <v>2841239.0750878318</v>
      </c>
      <c r="AL24" s="16">
        <f t="shared" si="0"/>
        <v>2841239.0750878318</v>
      </c>
      <c r="AM24" s="20">
        <f>AL24-S24</f>
        <v>140022.20742342994</v>
      </c>
      <c r="AN24" s="17">
        <f>'Предявени (2)'!S24-S24</f>
        <v>174328.31000000006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147207.47392999998</v>
      </c>
      <c r="C25" s="3">
        <v>483933.68487649999</v>
      </c>
      <c r="D25" s="3">
        <v>806691.52746320004</v>
      </c>
      <c r="E25" s="3">
        <v>1044991.2393468001</v>
      </c>
      <c r="F25" s="3">
        <v>1303087.5193467997</v>
      </c>
      <c r="G25" s="3">
        <v>1694992.3093468002</v>
      </c>
      <c r="H25" s="3">
        <v>1789874.3893468</v>
      </c>
      <c r="I25" s="3">
        <v>1896947.4193468001</v>
      </c>
      <c r="J25" s="3">
        <v>2028557.5893468</v>
      </c>
      <c r="K25" s="3">
        <v>2094206.1377868</v>
      </c>
      <c r="L25" s="3">
        <v>2186186.2177867997</v>
      </c>
      <c r="M25" s="3">
        <v>2217845.4377867999</v>
      </c>
      <c r="N25" s="3">
        <v>2240094.3777867998</v>
      </c>
      <c r="O25" s="3">
        <v>2287552.8677868</v>
      </c>
      <c r="P25" s="3">
        <v>2301486.2477867999</v>
      </c>
      <c r="Q25" s="3">
        <v>2340130.2077867999</v>
      </c>
      <c r="R25" s="3">
        <v>2348418.4481361001</v>
      </c>
      <c r="S25" s="4">
        <f>R25*$S$42</f>
        <v>2376285.8442098554</v>
      </c>
      <c r="T25" s="4">
        <f t="shared" ref="T25:T41" si="19">S25*$T$42</f>
        <v>2384040.2842818624</v>
      </c>
      <c r="U25" s="4">
        <f t="shared" si="18"/>
        <v>2410701.5701332693</v>
      </c>
      <c r="V25" s="4">
        <f t="shared" si="17"/>
        <v>2443740.272660288</v>
      </c>
      <c r="W25" s="4">
        <f t="shared" si="16"/>
        <v>2452012.033891968</v>
      </c>
      <c r="X25" s="4">
        <f t="shared" si="15"/>
        <v>2456460.4461683212</v>
      </c>
      <c r="Y25" s="4">
        <f t="shared" si="14"/>
        <v>2467416.4159253011</v>
      </c>
      <c r="Z25" s="4">
        <f t="shared" si="13"/>
        <v>2473592.3935201517</v>
      </c>
      <c r="AA25" s="4">
        <f t="shared" si="12"/>
        <v>2483295.9697237387</v>
      </c>
      <c r="AB25" s="4">
        <f t="shared" si="11"/>
        <v>2486199.3351261886</v>
      </c>
      <c r="AC25" s="4">
        <f t="shared" si="10"/>
        <v>2488015.6221985393</v>
      </c>
      <c r="AD25" s="4">
        <f t="shared" si="9"/>
        <v>2491648.0920458729</v>
      </c>
      <c r="AE25" s="4">
        <f t="shared" si="8"/>
        <v>2494309.9256741926</v>
      </c>
      <c r="AF25" s="4">
        <f t="shared" si="7"/>
        <v>2495234.7809616872</v>
      </c>
      <c r="AG25" s="4">
        <f t="shared" si="6"/>
        <v>2495781.4599220622</v>
      </c>
      <c r="AH25" s="4">
        <f t="shared" si="5"/>
        <v>2496628.0969666508</v>
      </c>
      <c r="AI25" s="4">
        <f t="shared" si="4"/>
        <v>2497090.804496143</v>
      </c>
      <c r="AJ25" s="4">
        <f t="shared" si="3"/>
        <v>2497090.804496143</v>
      </c>
      <c r="AK25" s="4">
        <f t="shared" si="2"/>
        <v>2499464.6949561168</v>
      </c>
      <c r="AL25" s="16">
        <f t="shared" si="0"/>
        <v>2499464.6949561168</v>
      </c>
      <c r="AM25" s="20">
        <f>AL25-R25</f>
        <v>151046.24682001676</v>
      </c>
      <c r="AN25" s="17">
        <f>'Предявени (2)'!R25-R25</f>
        <v>286607.78999999957</v>
      </c>
      <c r="AO25" s="18">
        <f t="shared" si="1"/>
        <v>0</v>
      </c>
    </row>
    <row r="26" spans="1:41" s="19" customFormat="1" x14ac:dyDescent="0.2">
      <c r="A26" s="2" t="s">
        <v>8</v>
      </c>
      <c r="B26" s="3">
        <v>138121.027</v>
      </c>
      <c r="C26" s="3">
        <v>355064.24062229117</v>
      </c>
      <c r="D26" s="3">
        <v>666994.34</v>
      </c>
      <c r="E26" s="3">
        <v>909113.2200000002</v>
      </c>
      <c r="F26" s="3">
        <v>1314313.04</v>
      </c>
      <c r="G26" s="3">
        <v>1580268.95</v>
      </c>
      <c r="H26" s="3">
        <v>1745288.3599999999</v>
      </c>
      <c r="I26" s="3">
        <v>1851214.3699999999</v>
      </c>
      <c r="J26" s="3">
        <v>1887677.0699999998</v>
      </c>
      <c r="K26" s="3">
        <v>2044560.67</v>
      </c>
      <c r="L26" s="3">
        <v>2100643.8099999996</v>
      </c>
      <c r="M26" s="3">
        <v>2153695.54</v>
      </c>
      <c r="N26" s="3">
        <v>2168020.0700000003</v>
      </c>
      <c r="O26" s="3">
        <v>2178268.0100000002</v>
      </c>
      <c r="P26" s="3">
        <v>2189281.9500000002</v>
      </c>
      <c r="Q26" s="3">
        <v>2192442.7400000002</v>
      </c>
      <c r="R26" s="4">
        <f>Q26*$R$42</f>
        <v>2209335.6703534187</v>
      </c>
      <c r="S26" s="4">
        <f t="shared" ref="S26:S41" si="20">R26*$S$42</f>
        <v>2235552.6472446024</v>
      </c>
      <c r="T26" s="4">
        <f t="shared" si="19"/>
        <v>2242847.8382137842</v>
      </c>
      <c r="U26" s="4">
        <f t="shared" si="18"/>
        <v>2267930.1355768256</v>
      </c>
      <c r="V26" s="4">
        <f t="shared" si="17"/>
        <v>2299012.1533718533</v>
      </c>
      <c r="W26" s="4">
        <f t="shared" si="16"/>
        <v>2306794.027662741</v>
      </c>
      <c r="X26" s="4">
        <f t="shared" si="15"/>
        <v>2310978.9870878323</v>
      </c>
      <c r="Y26" s="4">
        <f t="shared" si="14"/>
        <v>2321286.1002884717</v>
      </c>
      <c r="Z26" s="4">
        <f t="shared" si="13"/>
        <v>2327096.3116715564</v>
      </c>
      <c r="AA26" s="4">
        <f t="shared" si="12"/>
        <v>2336225.2030978659</v>
      </c>
      <c r="AB26" s="4">
        <f t="shared" si="11"/>
        <v>2338956.6195338052</v>
      </c>
      <c r="AC26" s="4">
        <f t="shared" si="10"/>
        <v>2340665.3387868544</v>
      </c>
      <c r="AD26" s="4">
        <f t="shared" si="9"/>
        <v>2344082.6791724944</v>
      </c>
      <c r="AE26" s="4">
        <f t="shared" si="8"/>
        <v>2346586.8683165801</v>
      </c>
      <c r="AF26" s="4">
        <f t="shared" si="7"/>
        <v>2347456.9499573535</v>
      </c>
      <c r="AG26" s="4">
        <f t="shared" si="6"/>
        <v>2347971.2523928275</v>
      </c>
      <c r="AH26" s="4">
        <f t="shared" si="5"/>
        <v>2348767.748189365</v>
      </c>
      <c r="AI26" s="4">
        <f t="shared" si="4"/>
        <v>2349203.0523195383</v>
      </c>
      <c r="AJ26" s="4">
        <f t="shared" si="3"/>
        <v>2349203.0523195383</v>
      </c>
      <c r="AK26" s="4">
        <f t="shared" si="2"/>
        <v>2351436.3514468274</v>
      </c>
      <c r="AL26" s="16">
        <f t="shared" si="0"/>
        <v>2351436.3514468274</v>
      </c>
      <c r="AM26" s="20">
        <f>AL26-Q26</f>
        <v>158993.61144682718</v>
      </c>
      <c r="AN26" s="17">
        <f>'Предявени (2)'!Q26-Q26</f>
        <v>135561.70000000019</v>
      </c>
      <c r="AO26" s="18">
        <f t="shared" si="1"/>
        <v>23431.911446826998</v>
      </c>
    </row>
    <row r="27" spans="1:41" s="19" customFormat="1" x14ac:dyDescent="0.2">
      <c r="A27" s="2" t="s">
        <v>7</v>
      </c>
      <c r="B27" s="3">
        <v>90621.789999999979</v>
      </c>
      <c r="C27" s="3">
        <v>384828.69</v>
      </c>
      <c r="D27" s="3">
        <v>682048.75000000012</v>
      </c>
      <c r="E27" s="3">
        <v>965530.84991690004</v>
      </c>
      <c r="F27" s="3">
        <v>1283008.9499168999</v>
      </c>
      <c r="G27" s="3">
        <v>1880304.7699169</v>
      </c>
      <c r="H27" s="3">
        <v>2008334.6691900997</v>
      </c>
      <c r="I27" s="3">
        <v>2289129.9691900997</v>
      </c>
      <c r="J27" s="3">
        <v>2360744.2491901</v>
      </c>
      <c r="K27" s="3">
        <v>2444111.9691900997</v>
      </c>
      <c r="L27" s="3">
        <v>2481597.4691901002</v>
      </c>
      <c r="M27" s="3">
        <v>2536484.1991900997</v>
      </c>
      <c r="N27" s="3">
        <v>2548368.7691901</v>
      </c>
      <c r="O27" s="3">
        <v>2689937.8891901001</v>
      </c>
      <c r="P27" s="3">
        <v>2928129.1391901001</v>
      </c>
      <c r="Q27" s="4">
        <f>P27*$Q$42</f>
        <v>2970003.0300664599</v>
      </c>
      <c r="R27" s="4">
        <f t="shared" ref="R27:R41" si="21">Q27*$R$42</f>
        <v>2992887.1188597456</v>
      </c>
      <c r="S27" s="4">
        <f t="shared" si="20"/>
        <v>3028402.0718322452</v>
      </c>
      <c r="T27" s="4">
        <f t="shared" si="19"/>
        <v>3038284.5371245355</v>
      </c>
      <c r="U27" s="4">
        <f t="shared" si="18"/>
        <v>3072262.391054377</v>
      </c>
      <c r="V27" s="4">
        <f t="shared" si="17"/>
        <v>3114367.7949254089</v>
      </c>
      <c r="W27" s="4">
        <f t="shared" si="16"/>
        <v>3124909.5481041181</v>
      </c>
      <c r="X27" s="4">
        <f t="shared" si="15"/>
        <v>3130578.7233790108</v>
      </c>
      <c r="Y27" s="4">
        <f t="shared" si="14"/>
        <v>3144541.3035087604</v>
      </c>
      <c r="Z27" s="4">
        <f t="shared" si="13"/>
        <v>3152412.1341116559</v>
      </c>
      <c r="AA27" s="4">
        <f t="shared" si="12"/>
        <v>3164778.630486967</v>
      </c>
      <c r="AB27" s="4">
        <f t="shared" si="11"/>
        <v>3168478.7568086758</v>
      </c>
      <c r="AC27" s="4">
        <f t="shared" si="10"/>
        <v>3170793.4815066122</v>
      </c>
      <c r="AD27" s="4">
        <f t="shared" si="9"/>
        <v>3175422.797983137</v>
      </c>
      <c r="AE27" s="4">
        <f t="shared" si="8"/>
        <v>3178815.1097685718</v>
      </c>
      <c r="AF27" s="4">
        <f t="shared" si="7"/>
        <v>3179993.7700192393</v>
      </c>
      <c r="AG27" s="4">
        <f t="shared" si="6"/>
        <v>3180690.4722700482</v>
      </c>
      <c r="AH27" s="4">
        <f t="shared" si="5"/>
        <v>3181769.4491053345</v>
      </c>
      <c r="AI27" s="4">
        <f t="shared" si="4"/>
        <v>3182359.1359245284</v>
      </c>
      <c r="AJ27" s="4">
        <f t="shared" si="3"/>
        <v>3182359.1359245284</v>
      </c>
      <c r="AK27" s="4">
        <f t="shared" si="2"/>
        <v>3185384.4852547888</v>
      </c>
      <c r="AL27" s="16">
        <f t="shared" si="0"/>
        <v>3185384.4852547888</v>
      </c>
      <c r="AM27" s="20">
        <f>AL27-P27</f>
        <v>257255.34606468864</v>
      </c>
      <c r="AN27" s="17">
        <f>'Предявени (2)'!P27-P27</f>
        <v>602121.97999999952</v>
      </c>
      <c r="AO27" s="18">
        <f t="shared" si="1"/>
        <v>0</v>
      </c>
    </row>
    <row r="28" spans="1:41" s="19" customFormat="1" x14ac:dyDescent="0.2">
      <c r="A28" s="2" t="s">
        <v>6</v>
      </c>
      <c r="B28" s="3">
        <v>99310.97488518001</v>
      </c>
      <c r="C28" s="3">
        <v>372192.61303138005</v>
      </c>
      <c r="D28" s="3">
        <v>863032.6790313801</v>
      </c>
      <c r="E28" s="3">
        <v>1208835.5690313799</v>
      </c>
      <c r="F28" s="3">
        <v>1630952.4690313798</v>
      </c>
      <c r="G28" s="3">
        <v>1959194.5890313799</v>
      </c>
      <c r="H28" s="3">
        <v>2163026.9090313804</v>
      </c>
      <c r="I28" s="3">
        <v>2335195.8590313792</v>
      </c>
      <c r="J28" s="3">
        <v>2455963.65903138</v>
      </c>
      <c r="K28" s="3">
        <v>2475129.2380969799</v>
      </c>
      <c r="L28" s="3">
        <v>2497955.58809698</v>
      </c>
      <c r="M28" s="3">
        <v>2515120.8680969798</v>
      </c>
      <c r="N28" s="3">
        <v>2581171.2180969799</v>
      </c>
      <c r="O28" s="3">
        <v>2593572.4780969801</v>
      </c>
      <c r="P28" s="4">
        <f>O28*$P$42</f>
        <v>2628394.0694271112</v>
      </c>
      <c r="Q28" s="4">
        <f t="shared" ref="Q28:Q41" si="22">P28*$Q$42</f>
        <v>2665981.5805003778</v>
      </c>
      <c r="R28" s="4">
        <f t="shared" si="21"/>
        <v>2686523.1619707742</v>
      </c>
      <c r="S28" s="4">
        <f t="shared" si="20"/>
        <v>2718402.6615869422</v>
      </c>
      <c r="T28" s="4">
        <f t="shared" si="19"/>
        <v>2727273.5180044156</v>
      </c>
      <c r="U28" s="4">
        <f t="shared" si="18"/>
        <v>2757773.2622150676</v>
      </c>
      <c r="V28" s="4">
        <f t="shared" si="17"/>
        <v>2795568.5876821899</v>
      </c>
      <c r="W28" s="4">
        <f t="shared" si="16"/>
        <v>2805031.2446276918</v>
      </c>
      <c r="X28" s="4">
        <f t="shared" si="15"/>
        <v>2810120.1003313689</v>
      </c>
      <c r="Y28" s="4">
        <f t="shared" si="14"/>
        <v>2822653.4146294827</v>
      </c>
      <c r="Z28" s="4">
        <f t="shared" si="13"/>
        <v>2829718.5553711369</v>
      </c>
      <c r="AA28" s="4">
        <f t="shared" si="12"/>
        <v>2840819.1674641711</v>
      </c>
      <c r="AB28" s="4">
        <f t="shared" si="11"/>
        <v>2844140.5339810867</v>
      </c>
      <c r="AC28" s="4">
        <f t="shared" si="10"/>
        <v>2846218.3141537518</v>
      </c>
      <c r="AD28" s="4">
        <f t="shared" si="9"/>
        <v>2850373.7551858928</v>
      </c>
      <c r="AE28" s="4">
        <f t="shared" si="8"/>
        <v>2853418.8162998813</v>
      </c>
      <c r="AF28" s="4">
        <f t="shared" si="7"/>
        <v>2854476.8241490778</v>
      </c>
      <c r="AG28" s="4">
        <f t="shared" si="6"/>
        <v>2855102.2091567516</v>
      </c>
      <c r="AH28" s="4">
        <f t="shared" si="5"/>
        <v>2856070.7375856927</v>
      </c>
      <c r="AI28" s="4">
        <f t="shared" si="4"/>
        <v>2856600.0616915333</v>
      </c>
      <c r="AJ28" s="4">
        <f t="shared" si="3"/>
        <v>2856600.0616915333</v>
      </c>
      <c r="AK28" s="4">
        <f t="shared" si="2"/>
        <v>2859315.7241024477</v>
      </c>
      <c r="AL28" s="16">
        <f t="shared" si="0"/>
        <v>2859315.7241024477</v>
      </c>
      <c r="AM28" s="20">
        <f>AL28-O28</f>
        <v>265743.2460054676</v>
      </c>
      <c r="AN28" s="17">
        <f>'Предявени (2)'!O28-O28</f>
        <v>110874.34999999963</v>
      </c>
      <c r="AO28" s="18">
        <f t="shared" si="1"/>
        <v>154868.89600546798</v>
      </c>
    </row>
    <row r="29" spans="1:41" s="19" customFormat="1" x14ac:dyDescent="0.2">
      <c r="A29" s="2" t="s">
        <v>5</v>
      </c>
      <c r="B29" s="3">
        <v>99674.32</v>
      </c>
      <c r="C29" s="3">
        <v>279738.07039499999</v>
      </c>
      <c r="D29" s="3">
        <v>722581.31995369995</v>
      </c>
      <c r="E29" s="3">
        <v>1097554.2106446</v>
      </c>
      <c r="F29" s="3">
        <v>1506875.5506445998</v>
      </c>
      <c r="G29" s="3">
        <v>1744241.1106445999</v>
      </c>
      <c r="H29" s="3">
        <v>2070106.2106446</v>
      </c>
      <c r="I29" s="3">
        <v>2405206.7906445996</v>
      </c>
      <c r="J29" s="3">
        <v>2585248.2606445998</v>
      </c>
      <c r="K29" s="3">
        <v>2650068.9306445997</v>
      </c>
      <c r="L29" s="3">
        <v>2776145.8006446003</v>
      </c>
      <c r="M29" s="3">
        <v>2837266.3006445998</v>
      </c>
      <c r="N29" s="3">
        <v>2883969.1306445999</v>
      </c>
      <c r="O29" s="4">
        <f>N29*$O$42</f>
        <v>2931925.7128563263</v>
      </c>
      <c r="P29" s="4">
        <f t="shared" ref="P29:P41" si="23">O29*$P$42</f>
        <v>2971290.072189094</v>
      </c>
      <c r="Q29" s="4">
        <f t="shared" si="22"/>
        <v>3013781.1886428143</v>
      </c>
      <c r="R29" s="4">
        <f t="shared" si="21"/>
        <v>3037002.5913236369</v>
      </c>
      <c r="S29" s="4">
        <f t="shared" si="20"/>
        <v>3073041.0384566886</v>
      </c>
      <c r="T29" s="4">
        <f t="shared" si="19"/>
        <v>3083069.1723319101</v>
      </c>
      <c r="U29" s="4">
        <f t="shared" si="18"/>
        <v>3117547.8634199519</v>
      </c>
      <c r="V29" s="4">
        <f t="shared" si="17"/>
        <v>3160273.9053943553</v>
      </c>
      <c r="W29" s="4">
        <f t="shared" si="16"/>
        <v>3170971.0451291245</v>
      </c>
      <c r="X29" s="4">
        <f t="shared" si="15"/>
        <v>3176723.78464677</v>
      </c>
      <c r="Y29" s="4">
        <f t="shared" si="14"/>
        <v>3190892.1746834009</v>
      </c>
      <c r="Z29" s="4">
        <f t="shared" si="13"/>
        <v>3198879.0221612873</v>
      </c>
      <c r="AA29" s="4">
        <f t="shared" si="12"/>
        <v>3211427.8020002418</v>
      </c>
      <c r="AB29" s="4">
        <f t="shared" si="11"/>
        <v>3215182.4685750157</v>
      </c>
      <c r="AC29" s="4">
        <f t="shared" si="10"/>
        <v>3217531.3125596531</v>
      </c>
      <c r="AD29" s="4">
        <f t="shared" si="9"/>
        <v>3222228.8656503353</v>
      </c>
      <c r="AE29" s="4">
        <f t="shared" si="8"/>
        <v>3225671.1804700363</v>
      </c>
      <c r="AF29" s="4">
        <f t="shared" si="7"/>
        <v>3226867.2142973766</v>
      </c>
      <c r="AG29" s="4">
        <f t="shared" si="6"/>
        <v>3227574.1860130001</v>
      </c>
      <c r="AH29" s="4">
        <f t="shared" si="5"/>
        <v>3228669.0670808805</v>
      </c>
      <c r="AI29" s="4">
        <f t="shared" si="4"/>
        <v>3229267.445946116</v>
      </c>
      <c r="AJ29" s="4">
        <f t="shared" si="3"/>
        <v>3229267.445946116</v>
      </c>
      <c r="AK29" s="4">
        <f t="shared" si="2"/>
        <v>3232337.3892452675</v>
      </c>
      <c r="AL29" s="16">
        <f t="shared" si="0"/>
        <v>3232337.3892452675</v>
      </c>
      <c r="AM29" s="20">
        <f>AL29-N29</f>
        <v>348368.25860066758</v>
      </c>
      <c r="AN29" s="17">
        <f>'Предявени (2)'!N29-N29</f>
        <v>268114.19000000041</v>
      </c>
      <c r="AO29" s="18">
        <f t="shared" si="1"/>
        <v>80254.068600667175</v>
      </c>
    </row>
    <row r="30" spans="1:41" s="19" customFormat="1" x14ac:dyDescent="0.2">
      <c r="A30" s="1" t="s">
        <v>4</v>
      </c>
      <c r="B30" s="3">
        <v>107015.39</v>
      </c>
      <c r="C30" s="3">
        <v>517515.06271739997</v>
      </c>
      <c r="D30" s="3">
        <v>910198.52271740022</v>
      </c>
      <c r="E30" s="3">
        <v>1444588.2327174</v>
      </c>
      <c r="F30" s="3">
        <v>1709911.3317981001</v>
      </c>
      <c r="G30" s="3">
        <v>1917710.3017981001</v>
      </c>
      <c r="H30" s="3">
        <v>2073343.7817981001</v>
      </c>
      <c r="I30" s="3">
        <v>2133532.6117980997</v>
      </c>
      <c r="J30" s="3">
        <v>2187879.5517981001</v>
      </c>
      <c r="K30" s="3">
        <v>2243569.5917980997</v>
      </c>
      <c r="L30" s="3">
        <v>2302623.1917980998</v>
      </c>
      <c r="M30" s="3">
        <v>2324367.5917980997</v>
      </c>
      <c r="N30" s="4">
        <f>M30*$N$42</f>
        <v>2386775.4363278779</v>
      </c>
      <c r="O30" s="4">
        <f t="shared" ref="O30:O41" si="24">N30*$O$42</f>
        <v>2426464.3467315771</v>
      </c>
      <c r="P30" s="4">
        <f t="shared" si="23"/>
        <v>2459042.3257827032</v>
      </c>
      <c r="Q30" s="4">
        <f t="shared" si="22"/>
        <v>2494208.0118284547</v>
      </c>
      <c r="R30" s="4">
        <f t="shared" si="21"/>
        <v>2513426.0654916288</v>
      </c>
      <c r="S30" s="4">
        <f t="shared" si="20"/>
        <v>2543251.5166265178</v>
      </c>
      <c r="T30" s="4">
        <f t="shared" si="19"/>
        <v>2551550.8092060597</v>
      </c>
      <c r="U30" s="4">
        <f t="shared" si="18"/>
        <v>2580085.4048406812</v>
      </c>
      <c r="V30" s="4">
        <f t="shared" si="17"/>
        <v>2615445.5154578248</v>
      </c>
      <c r="W30" s="4">
        <f t="shared" si="16"/>
        <v>2624298.4778861045</v>
      </c>
      <c r="X30" s="4">
        <f t="shared" si="15"/>
        <v>2629059.4502649042</v>
      </c>
      <c r="Y30" s="4">
        <f t="shared" si="14"/>
        <v>2640785.2225529677</v>
      </c>
      <c r="Z30" s="4">
        <f t="shared" si="13"/>
        <v>2647395.1446812451</v>
      </c>
      <c r="AA30" s="4">
        <f t="shared" si="12"/>
        <v>2657780.5261186701</v>
      </c>
      <c r="AB30" s="4">
        <f t="shared" si="11"/>
        <v>2660887.8915398349</v>
      </c>
      <c r="AC30" s="4">
        <f t="shared" si="10"/>
        <v>2662831.7969258977</v>
      </c>
      <c r="AD30" s="4">
        <f t="shared" si="9"/>
        <v>2666719.4960723794</v>
      </c>
      <c r="AE30" s="4">
        <f t="shared" si="8"/>
        <v>2669568.3589012036</v>
      </c>
      <c r="AF30" s="4">
        <f t="shared" si="7"/>
        <v>2670558.1975682615</v>
      </c>
      <c r="AG30" s="4">
        <f t="shared" si="6"/>
        <v>2671143.2879935019</v>
      </c>
      <c r="AH30" s="4">
        <f t="shared" si="5"/>
        <v>2672049.4125462058</v>
      </c>
      <c r="AI30" s="4">
        <f t="shared" si="4"/>
        <v>2672544.6314311745</v>
      </c>
      <c r="AJ30" s="4">
        <f t="shared" si="3"/>
        <v>2672544.6314311745</v>
      </c>
      <c r="AK30" s="4">
        <f t="shared" si="2"/>
        <v>2675085.3192559765</v>
      </c>
      <c r="AL30" s="16">
        <f t="shared" si="0"/>
        <v>2675085.3192559765</v>
      </c>
      <c r="AM30" s="20">
        <f>AL30-M30</f>
        <v>350717.72745787678</v>
      </c>
      <c r="AN30" s="17">
        <f>'Предявени (2)'!M30-M30</f>
        <v>501648.95130000031</v>
      </c>
      <c r="AO30" s="18">
        <f t="shared" si="1"/>
        <v>0</v>
      </c>
    </row>
    <row r="31" spans="1:41" s="19" customFormat="1" x14ac:dyDescent="0.2">
      <c r="A31" s="1" t="s">
        <v>3</v>
      </c>
      <c r="B31" s="3">
        <v>156730.69</v>
      </c>
      <c r="C31" s="3">
        <v>383837.98000000004</v>
      </c>
      <c r="D31" s="3">
        <v>960932.55</v>
      </c>
      <c r="E31" s="3">
        <v>1372918.98</v>
      </c>
      <c r="F31" s="3">
        <v>1775428.88</v>
      </c>
      <c r="G31" s="3">
        <v>1943266.2012408001</v>
      </c>
      <c r="H31" s="3">
        <v>2029884.3012407999</v>
      </c>
      <c r="I31" s="3">
        <v>2097972.4312407998</v>
      </c>
      <c r="J31" s="3">
        <v>2136103.5512407999</v>
      </c>
      <c r="K31" s="3">
        <v>2174203.7112408001</v>
      </c>
      <c r="L31" s="3">
        <v>2219011.2212407999</v>
      </c>
      <c r="M31" s="4">
        <f>L31*$M$42</f>
        <v>2257044.2007757309</v>
      </c>
      <c r="N31" s="4">
        <f t="shared" ref="N31:N40" si="25">M31*$N$42</f>
        <v>2317644.4535394874</v>
      </c>
      <c r="O31" s="4">
        <f t="shared" si="24"/>
        <v>2356183.8073739982</v>
      </c>
      <c r="P31" s="4">
        <f t="shared" si="23"/>
        <v>2387818.1921201115</v>
      </c>
      <c r="Q31" s="4">
        <f t="shared" si="22"/>
        <v>2421965.3330611293</v>
      </c>
      <c r="R31" s="4">
        <f t="shared" si="21"/>
        <v>2440626.7516438537</v>
      </c>
      <c r="S31" s="4">
        <f t="shared" si="20"/>
        <v>2469588.3331755623</v>
      </c>
      <c r="T31" s="4">
        <f t="shared" si="19"/>
        <v>2477647.2435877081</v>
      </c>
      <c r="U31" s="4">
        <f t="shared" si="18"/>
        <v>2505355.3581844964</v>
      </c>
      <c r="V31" s="4">
        <f t="shared" si="17"/>
        <v>2539691.2923494847</v>
      </c>
      <c r="W31" s="4">
        <f t="shared" si="16"/>
        <v>2548287.8360196603</v>
      </c>
      <c r="X31" s="4">
        <f t="shared" si="15"/>
        <v>2552910.9107585875</v>
      </c>
      <c r="Y31" s="4">
        <f t="shared" si="14"/>
        <v>2564297.055719384</v>
      </c>
      <c r="Z31" s="4">
        <f t="shared" si="13"/>
        <v>2570715.5269026216</v>
      </c>
      <c r="AA31" s="4">
        <f t="shared" si="12"/>
        <v>2580800.1043287124</v>
      </c>
      <c r="AB31" s="4">
        <f t="shared" si="11"/>
        <v>2583817.4674722529</v>
      </c>
      <c r="AC31" s="4">
        <f t="shared" si="10"/>
        <v>2585705.069241419</v>
      </c>
      <c r="AD31" s="4">
        <f t="shared" si="9"/>
        <v>2589480.1643872513</v>
      </c>
      <c r="AE31" s="4">
        <f t="shared" si="8"/>
        <v>2592246.5122529212</v>
      </c>
      <c r="AF31" s="4">
        <f t="shared" si="7"/>
        <v>2593207.6810590387</v>
      </c>
      <c r="AG31" s="4">
        <f t="shared" si="6"/>
        <v>2593775.8248224771</v>
      </c>
      <c r="AH31" s="4">
        <f t="shared" si="5"/>
        <v>2594655.7042245464</v>
      </c>
      <c r="AI31" s="4">
        <f t="shared" si="4"/>
        <v>2595136.5795027842</v>
      </c>
      <c r="AJ31" s="4">
        <f t="shared" si="3"/>
        <v>2595136.5795027842</v>
      </c>
      <c r="AK31" s="4">
        <f t="shared" si="2"/>
        <v>2597603.6783993556</v>
      </c>
      <c r="AL31" s="16">
        <f t="shared" si="0"/>
        <v>2597603.6783993556</v>
      </c>
      <c r="AM31" s="20">
        <f>AL31-L31</f>
        <v>378592.45715855574</v>
      </c>
      <c r="AN31" s="17">
        <f>'Предявени (2)'!L31-L31</f>
        <v>164590.36700000055</v>
      </c>
      <c r="AO31" s="18">
        <f t="shared" si="1"/>
        <v>214002.09015855519</v>
      </c>
    </row>
    <row r="32" spans="1:41" s="19" customFormat="1" x14ac:dyDescent="0.2">
      <c r="A32" s="1" t="s">
        <v>2</v>
      </c>
      <c r="B32" s="3">
        <v>134118.07999999999</v>
      </c>
      <c r="C32" s="3">
        <v>470047.88</v>
      </c>
      <c r="D32" s="3">
        <v>1095681.5299999998</v>
      </c>
      <c r="E32" s="3">
        <v>1576024.79</v>
      </c>
      <c r="F32" s="3">
        <v>1863517.86</v>
      </c>
      <c r="G32" s="3">
        <v>2091125.13</v>
      </c>
      <c r="H32" s="3">
        <v>2303322.9999999995</v>
      </c>
      <c r="I32" s="3">
        <v>2355857.4</v>
      </c>
      <c r="J32" s="3">
        <v>2450400.3899999997</v>
      </c>
      <c r="K32" s="3">
        <v>2522151.31</v>
      </c>
      <c r="L32" s="4">
        <f>K32*$L$42</f>
        <v>2579496.5643555094</v>
      </c>
      <c r="M32" s="4">
        <f t="shared" ref="M32:M41" si="26">L32*$M$42</f>
        <v>2623708.1208827901</v>
      </c>
      <c r="N32" s="4">
        <f t="shared" si="25"/>
        <v>2694153.0750618763</v>
      </c>
      <c r="O32" s="4">
        <f t="shared" si="24"/>
        <v>2738953.2679842957</v>
      </c>
      <c r="P32" s="4">
        <f t="shared" si="23"/>
        <v>2775726.7579004355</v>
      </c>
      <c r="Q32" s="4">
        <f t="shared" si="22"/>
        <v>2815421.2091482598</v>
      </c>
      <c r="R32" s="4">
        <f t="shared" si="21"/>
        <v>2837114.2337978701</v>
      </c>
      <c r="S32" s="4">
        <f t="shared" si="20"/>
        <v>2870780.7152217766</v>
      </c>
      <c r="T32" s="4">
        <f t="shared" si="19"/>
        <v>2880148.8209445383</v>
      </c>
      <c r="U32" s="4">
        <f t="shared" si="18"/>
        <v>2912358.2057926324</v>
      </c>
      <c r="V32" s="4">
        <f t="shared" si="17"/>
        <v>2952272.1203166875</v>
      </c>
      <c r="W32" s="4">
        <f t="shared" si="16"/>
        <v>2962265.1995090274</v>
      </c>
      <c r="X32" s="4">
        <f t="shared" si="15"/>
        <v>2967639.3072610167</v>
      </c>
      <c r="Y32" s="4">
        <f t="shared" si="14"/>
        <v>2980875.1672361661</v>
      </c>
      <c r="Z32" s="4">
        <f t="shared" si="13"/>
        <v>2988336.3392244349</v>
      </c>
      <c r="AA32" s="4">
        <f t="shared" si="12"/>
        <v>3000059.1879304606</v>
      </c>
      <c r="AB32" s="4">
        <f t="shared" si="11"/>
        <v>3003566.7311946279</v>
      </c>
      <c r="AC32" s="4">
        <f t="shared" si="10"/>
        <v>3005760.9798004157</v>
      </c>
      <c r="AD32" s="4">
        <f t="shared" si="9"/>
        <v>3010149.3510107896</v>
      </c>
      <c r="AE32" s="4">
        <f t="shared" si="8"/>
        <v>3013365.1007767227</v>
      </c>
      <c r="AF32" s="4">
        <f t="shared" si="7"/>
        <v>3014482.4144745595</v>
      </c>
      <c r="AG32" s="4">
        <f t="shared" si="6"/>
        <v>3015142.854976987</v>
      </c>
      <c r="AH32" s="4">
        <f t="shared" si="5"/>
        <v>3016165.6735517466</v>
      </c>
      <c r="AI32" s="4">
        <f t="shared" si="4"/>
        <v>3016724.6685294304</v>
      </c>
      <c r="AJ32" s="4">
        <f t="shared" si="3"/>
        <v>3016724.6685294304</v>
      </c>
      <c r="AK32" s="4">
        <f t="shared" si="2"/>
        <v>3019592.555391252</v>
      </c>
      <c r="AL32" s="16">
        <f t="shared" si="0"/>
        <v>3019592.555391252</v>
      </c>
      <c r="AM32" s="20">
        <f>AL32-K32</f>
        <v>497441.24539125198</v>
      </c>
      <c r="AN32" s="17">
        <f>'Предявени (2)'!K32-K32</f>
        <v>557355.61399999959</v>
      </c>
      <c r="AO32" s="18">
        <f t="shared" si="1"/>
        <v>0</v>
      </c>
    </row>
    <row r="33" spans="1:41" s="19" customFormat="1" x14ac:dyDescent="0.2">
      <c r="A33" s="1" t="s">
        <v>1</v>
      </c>
      <c r="B33" s="3">
        <v>152558.77000000005</v>
      </c>
      <c r="C33" s="3">
        <v>590574.40999999992</v>
      </c>
      <c r="D33" s="3">
        <v>1065211.1199999999</v>
      </c>
      <c r="E33" s="3">
        <v>1483056.36</v>
      </c>
      <c r="F33" s="3">
        <v>1776371.17</v>
      </c>
      <c r="G33" s="3">
        <v>1954700.47</v>
      </c>
      <c r="H33" s="3">
        <v>2097609.2200000002</v>
      </c>
      <c r="I33" s="3">
        <v>2195995.36</v>
      </c>
      <c r="J33" s="3">
        <v>2314289.37</v>
      </c>
      <c r="K33" s="4">
        <f>J33*$K$42</f>
        <v>2373816.4092118056</v>
      </c>
      <c r="L33" s="4">
        <f t="shared" ref="L33:L41" si="27">K33*$L$42</f>
        <v>2427789.0258584777</v>
      </c>
      <c r="M33" s="4">
        <f t="shared" si="26"/>
        <v>2469400.3748465977</v>
      </c>
      <c r="N33" s="4">
        <f t="shared" si="25"/>
        <v>2535702.2606666391</v>
      </c>
      <c r="O33" s="4">
        <f t="shared" si="24"/>
        <v>2577867.6266672593</v>
      </c>
      <c r="P33" s="4">
        <f t="shared" si="23"/>
        <v>2612478.3629227765</v>
      </c>
      <c r="Q33" s="4">
        <f t="shared" si="22"/>
        <v>2649838.2704561367</v>
      </c>
      <c r="R33" s="4">
        <f t="shared" si="21"/>
        <v>2670255.4665515926</v>
      </c>
      <c r="S33" s="4">
        <f t="shared" si="20"/>
        <v>2701941.9263320304</v>
      </c>
      <c r="T33" s="4">
        <f t="shared" si="19"/>
        <v>2710759.0670799911</v>
      </c>
      <c r="U33" s="4">
        <f t="shared" si="18"/>
        <v>2741074.126283566</v>
      </c>
      <c r="V33" s="4">
        <f t="shared" si="17"/>
        <v>2778640.5898329234</v>
      </c>
      <c r="W33" s="4">
        <f t="shared" si="16"/>
        <v>2788045.9475809997</v>
      </c>
      <c r="X33" s="4">
        <f t="shared" si="15"/>
        <v>2793103.9887524252</v>
      </c>
      <c r="Y33" s="4">
        <f t="shared" si="14"/>
        <v>2805561.4101111139</v>
      </c>
      <c r="Z33" s="4">
        <f t="shared" si="13"/>
        <v>2812583.7693278193</v>
      </c>
      <c r="AA33" s="4">
        <f t="shared" si="12"/>
        <v>2823617.163918674</v>
      </c>
      <c r="AB33" s="4">
        <f t="shared" si="11"/>
        <v>2826918.4185751607</v>
      </c>
      <c r="AC33" s="4">
        <f t="shared" si="10"/>
        <v>2828983.6171719525</v>
      </c>
      <c r="AD33" s="4">
        <f t="shared" si="9"/>
        <v>2833113.8957748245</v>
      </c>
      <c r="AE33" s="4">
        <f t="shared" si="8"/>
        <v>2836140.5181396389</v>
      </c>
      <c r="AF33" s="4">
        <f t="shared" si="7"/>
        <v>2837192.1194371684</v>
      </c>
      <c r="AG33" s="4">
        <f t="shared" si="6"/>
        <v>2837813.7175529338</v>
      </c>
      <c r="AH33" s="4">
        <f t="shared" si="5"/>
        <v>2838776.3812546656</v>
      </c>
      <c r="AI33" s="4">
        <f t="shared" si="4"/>
        <v>2839302.5001458805</v>
      </c>
      <c r="AJ33" s="4">
        <f t="shared" si="3"/>
        <v>2839302.5001458805</v>
      </c>
      <c r="AK33" s="4">
        <f t="shared" si="2"/>
        <v>2842001.7184145716</v>
      </c>
      <c r="AL33" s="16">
        <f t="shared" si="0"/>
        <v>2842001.7184145716</v>
      </c>
      <c r="AM33" s="20">
        <f>AL33-J33</f>
        <v>527712.34841457149</v>
      </c>
      <c r="AN33" s="17">
        <f>'Предявени (2)'!J33-J33</f>
        <v>148075.4591095997</v>
      </c>
      <c r="AO33" s="18">
        <f t="shared" si="1"/>
        <v>379636.88930497179</v>
      </c>
    </row>
    <row r="34" spans="1:41" s="19" customFormat="1" x14ac:dyDescent="0.2">
      <c r="A34" s="2" t="s">
        <v>24</v>
      </c>
      <c r="B34" s="3">
        <v>156121.46</v>
      </c>
      <c r="C34" s="3">
        <v>637095.09161</v>
      </c>
      <c r="D34" s="3">
        <v>1404856.3516100002</v>
      </c>
      <c r="E34" s="3">
        <v>1692612.11161</v>
      </c>
      <c r="F34" s="3">
        <v>2021753.12161</v>
      </c>
      <c r="G34" s="3">
        <v>2145491.4616100001</v>
      </c>
      <c r="H34" s="3">
        <v>2418188.8716099998</v>
      </c>
      <c r="I34" s="3">
        <v>2465811.6916100001</v>
      </c>
      <c r="J34" s="4">
        <f>I34*$J$42</f>
        <v>2541174.4721446969</v>
      </c>
      <c r="K34" s="4">
        <f t="shared" ref="K34:K41" si="28">J34*$K$42</f>
        <v>2606537.3409407437</v>
      </c>
      <c r="L34" s="4">
        <f t="shared" si="27"/>
        <v>2665801.2503702613</v>
      </c>
      <c r="M34" s="4">
        <f t="shared" si="26"/>
        <v>2711492.0352698672</v>
      </c>
      <c r="N34" s="4">
        <f t="shared" si="25"/>
        <v>2784293.9337208555</v>
      </c>
      <c r="O34" s="4">
        <f t="shared" si="24"/>
        <v>2830593.0495869988</v>
      </c>
      <c r="P34" s="4">
        <f t="shared" si="23"/>
        <v>2868596.9053600794</v>
      </c>
      <c r="Q34" s="4">
        <f t="shared" si="22"/>
        <v>2909619.4518644786</v>
      </c>
      <c r="R34" s="4">
        <f t="shared" si="21"/>
        <v>2932038.2808074402</v>
      </c>
      <c r="S34" s="4">
        <f t="shared" si="20"/>
        <v>2966831.1739306925</v>
      </c>
      <c r="T34" s="4">
        <f t="shared" si="19"/>
        <v>2976512.7173351045</v>
      </c>
      <c r="U34" s="4">
        <f t="shared" si="18"/>
        <v>3009799.7624074672</v>
      </c>
      <c r="V34" s="4">
        <f t="shared" si="17"/>
        <v>3051049.1149810315</v>
      </c>
      <c r="W34" s="4">
        <f t="shared" si="16"/>
        <v>3061376.5421907068</v>
      </c>
      <c r="X34" s="4">
        <f t="shared" si="15"/>
        <v>3066930.4566106149</v>
      </c>
      <c r="Y34" s="4">
        <f t="shared" si="14"/>
        <v>3080609.161424201</v>
      </c>
      <c r="Z34" s="4">
        <f t="shared" si="13"/>
        <v>3088319.9689865769</v>
      </c>
      <c r="AA34" s="4">
        <f t="shared" si="12"/>
        <v>3100435.0402645385</v>
      </c>
      <c r="AB34" s="4">
        <f t="shared" si="11"/>
        <v>3104059.9387616147</v>
      </c>
      <c r="AC34" s="4">
        <f>AB34*$AC$42</f>
        <v>3106327.6024436532</v>
      </c>
      <c r="AD34" s="4">
        <f t="shared" si="9"/>
        <v>3110862.799590786</v>
      </c>
      <c r="AE34" s="4">
        <f t="shared" si="8"/>
        <v>3114186.1417752113</v>
      </c>
      <c r="AF34" s="4">
        <f t="shared" si="7"/>
        <v>3115340.8385070884</v>
      </c>
      <c r="AG34" s="4">
        <f t="shared" si="6"/>
        <v>3116023.3759996733</v>
      </c>
      <c r="AH34" s="4">
        <f t="shared" si="5"/>
        <v>3117080.4159946763</v>
      </c>
      <c r="AI34" s="4">
        <f t="shared" si="4"/>
        <v>3117658.1138024782</v>
      </c>
      <c r="AJ34" s="4">
        <f t="shared" si="3"/>
        <v>3117658.1138024782</v>
      </c>
      <c r="AK34" s="4">
        <f t="shared" si="2"/>
        <v>3120621.9543005852</v>
      </c>
      <c r="AL34" s="16">
        <f t="shared" si="0"/>
        <v>3120621.9543005852</v>
      </c>
      <c r="AM34" s="20">
        <f>AL34-I34</f>
        <v>654810.26269058511</v>
      </c>
      <c r="AN34" s="17">
        <f>'Предявени (2)'!I34-I34</f>
        <v>212955.65999999968</v>
      </c>
      <c r="AO34" s="18">
        <f t="shared" si="1"/>
        <v>441854.60269058542</v>
      </c>
    </row>
    <row r="35" spans="1:41" s="19" customFormat="1" x14ac:dyDescent="0.2">
      <c r="A35" s="2" t="s">
        <v>23</v>
      </c>
      <c r="B35" s="3">
        <v>194539.51</v>
      </c>
      <c r="C35" s="3">
        <v>609235.39999999991</v>
      </c>
      <c r="D35" s="3">
        <v>1310402.6800000002</v>
      </c>
      <c r="E35" s="3">
        <v>1632555.6</v>
      </c>
      <c r="F35" s="3">
        <v>1779883.3800000001</v>
      </c>
      <c r="G35" s="3">
        <v>1970002.8599999999</v>
      </c>
      <c r="H35" s="3">
        <v>2029058.11</v>
      </c>
      <c r="I35" s="4">
        <f>H35*$I$42</f>
        <v>2123420.1364175193</v>
      </c>
      <c r="J35" s="4">
        <f t="shared" ref="J35:J41" si="29">I35*$J$42</f>
        <v>2188318.3791617993</v>
      </c>
      <c r="K35" s="4">
        <f t="shared" si="28"/>
        <v>2244605.2530734567</v>
      </c>
      <c r="L35" s="4">
        <f t="shared" si="27"/>
        <v>2295640.0417694645</v>
      </c>
      <c r="M35" s="4">
        <f t="shared" si="26"/>
        <v>2334986.4091480691</v>
      </c>
      <c r="N35" s="4">
        <f t="shared" si="25"/>
        <v>2397679.3624121994</v>
      </c>
      <c r="O35" s="4">
        <f t="shared" si="24"/>
        <v>2437549.5906469864</v>
      </c>
      <c r="P35" s="4">
        <f t="shared" si="23"/>
        <v>2470276.401410616</v>
      </c>
      <c r="Q35" s="4">
        <f t="shared" si="22"/>
        <v>2505602.7410459388</v>
      </c>
      <c r="R35" s="4">
        <f t="shared" si="21"/>
        <v>2524908.5919243172</v>
      </c>
      <c r="S35" s="4">
        <f t="shared" si="20"/>
        <v>2554870.299914232</v>
      </c>
      <c r="T35" s="4">
        <f>S35*$T$42</f>
        <v>2563207.5076119965</v>
      </c>
      <c r="U35" s="4">
        <f t="shared" si="18"/>
        <v>2591872.462859387</v>
      </c>
      <c r="V35" s="4">
        <f t="shared" si="17"/>
        <v>2627394.1152900727</v>
      </c>
      <c r="W35" s="4">
        <f t="shared" si="16"/>
        <v>2636287.5222639414</v>
      </c>
      <c r="X35" s="4">
        <f t="shared" si="15"/>
        <v>2641070.2450303631</v>
      </c>
      <c r="Y35" s="4">
        <f t="shared" si="14"/>
        <v>2652849.5862266552</v>
      </c>
      <c r="Z35" s="4">
        <f t="shared" si="13"/>
        <v>2659489.705624945</v>
      </c>
      <c r="AA35" s="4">
        <f t="shared" si="12"/>
        <v>2669922.5324272872</v>
      </c>
      <c r="AB35" s="4">
        <f t="shared" si="11"/>
        <v>2673044.0937725236</v>
      </c>
      <c r="AC35" s="4">
        <f t="shared" si="10"/>
        <v>2674996.8798435149</v>
      </c>
      <c r="AD35" s="4">
        <f t="shared" si="9"/>
        <v>2678902.3398498939</v>
      </c>
      <c r="AE35" s="4">
        <f t="shared" si="8"/>
        <v>2681764.2176399236</v>
      </c>
      <c r="AF35" s="4">
        <f t="shared" si="7"/>
        <v>2682758.578361087</v>
      </c>
      <c r="AG35" s="4">
        <f t="shared" si="6"/>
        <v>2683346.3417578405</v>
      </c>
      <c r="AH35" s="4">
        <f t="shared" si="5"/>
        <v>2684256.6059187353</v>
      </c>
      <c r="AI35" s="4">
        <f t="shared" si="4"/>
        <v>2684754.0871992502</v>
      </c>
      <c r="AJ35" s="4">
        <f t="shared" si="3"/>
        <v>2684754.0871992502</v>
      </c>
      <c r="AK35" s="4">
        <f t="shared" si="2"/>
        <v>2687306.3820951758</v>
      </c>
      <c r="AL35" s="16">
        <f t="shared" si="0"/>
        <v>2687306.3820951758</v>
      </c>
      <c r="AM35" s="20">
        <f>AL35-H35</f>
        <v>658248.27209517569</v>
      </c>
      <c r="AN35" s="17">
        <f>'Предявени (2)'!H35-H35</f>
        <v>182965.1109999998</v>
      </c>
      <c r="AO35" s="18">
        <f t="shared" si="1"/>
        <v>475283.16109517589</v>
      </c>
    </row>
    <row r="36" spans="1:41" s="19" customFormat="1" x14ac:dyDescent="0.2">
      <c r="A36" s="2" t="s">
        <v>22</v>
      </c>
      <c r="B36" s="3">
        <v>144631.26</v>
      </c>
      <c r="C36" s="3">
        <v>614762.74000000011</v>
      </c>
      <c r="D36" s="3">
        <v>1286755.6200000001</v>
      </c>
      <c r="E36" s="3">
        <v>1583535.58</v>
      </c>
      <c r="F36" s="3">
        <v>1704812.3800000004</v>
      </c>
      <c r="G36" s="3">
        <v>1804200.58</v>
      </c>
      <c r="H36" s="4">
        <f t="shared" ref="H36:H41" si="30">G36*$H$42</f>
        <v>1940949.2605005654</v>
      </c>
      <c r="I36" s="4">
        <f t="shared" ref="I36:I41" si="31">H36*$I$42</f>
        <v>2031213.7553870222</v>
      </c>
      <c r="J36" s="4">
        <f t="shared" si="29"/>
        <v>2093293.8878590767</v>
      </c>
      <c r="K36" s="4">
        <f t="shared" si="28"/>
        <v>2147136.5874625496</v>
      </c>
      <c r="L36" s="4">
        <f t="shared" si="27"/>
        <v>2195955.2658883333</v>
      </c>
      <c r="M36" s="4">
        <f t="shared" si="26"/>
        <v>2233593.0754170539</v>
      </c>
      <c r="N36" s="4">
        <f t="shared" si="25"/>
        <v>2293563.679845239</v>
      </c>
      <c r="O36" s="4">
        <f t="shared" si="24"/>
        <v>2331702.6023467234</v>
      </c>
      <c r="P36" s="4">
        <f t="shared" si="23"/>
        <v>2363008.2997228373</v>
      </c>
      <c r="Q36" s="4">
        <f t="shared" si="22"/>
        <v>2396800.645271468</v>
      </c>
      <c r="R36" s="4">
        <f t="shared" si="21"/>
        <v>2415268.1681093047</v>
      </c>
      <c r="S36" s="4">
        <f t="shared" si="20"/>
        <v>2443928.8332128581</v>
      </c>
      <c r="T36" s="4">
        <f t="shared" si="19"/>
        <v>2451904.0099886553</v>
      </c>
      <c r="U36" s="4">
        <f t="shared" si="18"/>
        <v>2479324.2319209413</v>
      </c>
      <c r="V36" s="4">
        <f t="shared" si="17"/>
        <v>2513303.4090954666</v>
      </c>
      <c r="W36" s="4">
        <f t="shared" si="16"/>
        <v>2521810.6330158603</v>
      </c>
      <c r="X36" s="4">
        <f t="shared" si="15"/>
        <v>2526385.6731149661</v>
      </c>
      <c r="Y36" s="4">
        <f t="shared" si="14"/>
        <v>2537653.5138295558</v>
      </c>
      <c r="Z36" s="4">
        <f t="shared" si="13"/>
        <v>2544005.2958570039</v>
      </c>
      <c r="AA36" s="4">
        <f t="shared" si="12"/>
        <v>2553985.0925750663</v>
      </c>
      <c r="AB36" s="4">
        <f t="shared" si="11"/>
        <v>2556971.1047325218</v>
      </c>
      <c r="AC36" s="4">
        <f t="shared" si="10"/>
        <v>2558839.0939545785</v>
      </c>
      <c r="AD36" s="4">
        <f t="shared" si="9"/>
        <v>2562574.9651324111</v>
      </c>
      <c r="AE36" s="4">
        <f t="shared" si="8"/>
        <v>2565312.5701092351</v>
      </c>
      <c r="AF36" s="4">
        <f t="shared" si="7"/>
        <v>2566263.7521857372</v>
      </c>
      <c r="AG36" s="4">
        <f t="shared" si="6"/>
        <v>2566825.9928256948</v>
      </c>
      <c r="AH36" s="4">
        <f t="shared" si="5"/>
        <v>2567696.730110764</v>
      </c>
      <c r="AI36" s="4">
        <f t="shared" si="4"/>
        <v>2568172.6090019448</v>
      </c>
      <c r="AJ36" s="4">
        <f t="shared" si="3"/>
        <v>2568172.6090019448</v>
      </c>
      <c r="AK36" s="4">
        <f t="shared" si="2"/>
        <v>2570614.0742642805</v>
      </c>
      <c r="AL36" s="16">
        <f t="shared" si="0"/>
        <v>2570614.0742642805</v>
      </c>
      <c r="AM36" s="20">
        <f>AL36-G36</f>
        <v>766413.49426428042</v>
      </c>
      <c r="AN36" s="17">
        <f>'Предявени (2)'!G36-G36</f>
        <v>149407.97463469999</v>
      </c>
      <c r="AO36" s="18">
        <f t="shared" si="1"/>
        <v>617005.51962958043</v>
      </c>
    </row>
    <row r="37" spans="1:41" s="19" customFormat="1" x14ac:dyDescent="0.2">
      <c r="A37" s="8" t="s">
        <v>21</v>
      </c>
      <c r="B37" s="3">
        <v>168055.15</v>
      </c>
      <c r="C37" s="3">
        <v>564779.75</v>
      </c>
      <c r="D37" s="3">
        <v>921625.60000000009</v>
      </c>
      <c r="E37" s="3">
        <v>1133379.3699999999</v>
      </c>
      <c r="F37" s="3">
        <v>1199032.8400000001</v>
      </c>
      <c r="G37" s="4">
        <f>F37*$G$42</f>
        <v>1333462.8716885457</v>
      </c>
      <c r="H37" s="4">
        <f t="shared" si="30"/>
        <v>1434532.1708680766</v>
      </c>
      <c r="I37" s="4">
        <f t="shared" si="31"/>
        <v>1501245.5695317721</v>
      </c>
      <c r="J37" s="4">
        <f t="shared" si="29"/>
        <v>1547128.2461247433</v>
      </c>
      <c r="K37" s="4">
        <f t="shared" si="28"/>
        <v>1586922.7355116773</v>
      </c>
      <c r="L37" s="4">
        <f t="shared" si="27"/>
        <v>1623004.0314869205</v>
      </c>
      <c r="M37" s="4">
        <f t="shared" si="26"/>
        <v>1650821.6822152194</v>
      </c>
      <c r="N37" s="4">
        <f t="shared" si="25"/>
        <v>1695145.2320933074</v>
      </c>
      <c r="O37" s="4">
        <f t="shared" si="24"/>
        <v>1723333.2493712625</v>
      </c>
      <c r="P37" s="4">
        <f t="shared" si="23"/>
        <v>1746470.9124371756</v>
      </c>
      <c r="Q37" s="4">
        <f t="shared" si="22"/>
        <v>1771446.4271531552</v>
      </c>
      <c r="R37" s="4">
        <f t="shared" si="21"/>
        <v>1785095.5503766472</v>
      </c>
      <c r="S37" s="4">
        <f t="shared" si="20"/>
        <v>1806278.3020158734</v>
      </c>
      <c r="T37" s="4">
        <f t="shared" si="19"/>
        <v>1812172.6589092065</v>
      </c>
      <c r="U37" s="4">
        <f t="shared" si="18"/>
        <v>1832438.6139728962</v>
      </c>
      <c r="V37" s="4">
        <f t="shared" si="17"/>
        <v>1857552.213688487</v>
      </c>
      <c r="W37" s="4">
        <f t="shared" si="16"/>
        <v>1863839.8002044971</v>
      </c>
      <c r="X37" s="4">
        <f t="shared" si="15"/>
        <v>1867221.1571202807</v>
      </c>
      <c r="Y37" s="4">
        <f t="shared" si="14"/>
        <v>1875549.0821877951</v>
      </c>
      <c r="Z37" s="4">
        <f t="shared" si="13"/>
        <v>1880243.6076172574</v>
      </c>
      <c r="AA37" s="4">
        <f t="shared" si="12"/>
        <v>1887619.5549138356</v>
      </c>
      <c r="AB37" s="4">
        <f t="shared" si="11"/>
        <v>1889826.4804577667</v>
      </c>
      <c r="AC37" s="4">
        <f t="shared" si="10"/>
        <v>1891207.0887448601</v>
      </c>
      <c r="AD37" s="4">
        <f t="shared" si="9"/>
        <v>1893968.2260398336</v>
      </c>
      <c r="AE37" s="4">
        <f t="shared" si="8"/>
        <v>1895991.5568348744</v>
      </c>
      <c r="AF37" s="4">
        <f t="shared" si="7"/>
        <v>1896694.5640266973</v>
      </c>
      <c r="AG37" s="4">
        <f t="shared" si="6"/>
        <v>1897110.1092973556</v>
      </c>
      <c r="AH37" s="4">
        <f t="shared" si="5"/>
        <v>1897753.6607148121</v>
      </c>
      <c r="AI37" s="4">
        <f t="shared" si="4"/>
        <v>1898105.3770593496</v>
      </c>
      <c r="AJ37" s="4">
        <f t="shared" si="3"/>
        <v>1898105.3770593496</v>
      </c>
      <c r="AK37" s="4">
        <f t="shared" si="2"/>
        <v>1899909.834565866</v>
      </c>
      <c r="AL37" s="16">
        <f t="shared" si="0"/>
        <v>1899909.834565866</v>
      </c>
      <c r="AM37" s="20">
        <f>AL37-F37</f>
        <v>700876.99456586596</v>
      </c>
      <c r="AN37" s="17">
        <f>'Предявени (2)'!F37-F37</f>
        <v>151838.78299999982</v>
      </c>
      <c r="AO37" s="18">
        <f t="shared" si="1"/>
        <v>549038.21156586614</v>
      </c>
    </row>
    <row r="38" spans="1:41" s="19" customFormat="1" x14ac:dyDescent="0.2">
      <c r="A38" s="21" t="s">
        <v>20</v>
      </c>
      <c r="B38" s="3">
        <v>186492.37396130001</v>
      </c>
      <c r="C38" s="3">
        <v>826333.60396129999</v>
      </c>
      <c r="D38" s="3">
        <v>1424512.3588314001</v>
      </c>
      <c r="E38" s="3">
        <v>1700014.9388314001</v>
      </c>
      <c r="F38" s="4">
        <f>E38*$F$42</f>
        <v>2029493.9732573763</v>
      </c>
      <c r="G38" s="4">
        <f>F38*$G$42</f>
        <v>2257031.4768479383</v>
      </c>
      <c r="H38" s="4">
        <f t="shared" si="30"/>
        <v>2428102.2988666287</v>
      </c>
      <c r="I38" s="4">
        <f t="shared" si="31"/>
        <v>2541022.0088251038</v>
      </c>
      <c r="J38" s="4">
        <f t="shared" si="29"/>
        <v>2618683.4477080894</v>
      </c>
      <c r="K38" s="4">
        <f t="shared" si="28"/>
        <v>2686039.9651322807</v>
      </c>
      <c r="L38" s="4">
        <f t="shared" si="27"/>
        <v>2747111.4973590975</v>
      </c>
      <c r="M38" s="4">
        <f t="shared" si="26"/>
        <v>2794195.9079105728</v>
      </c>
      <c r="N38" s="4">
        <f t="shared" si="25"/>
        <v>2869218.3546276721</v>
      </c>
      <c r="O38" s="4">
        <f t="shared" si="24"/>
        <v>2916929.6509952382</v>
      </c>
      <c r="P38" s="4">
        <f t="shared" si="23"/>
        <v>2956092.6715406394</v>
      </c>
      <c r="Q38" s="4">
        <f t="shared" si="22"/>
        <v>2998366.456631531</v>
      </c>
      <c r="R38" s="4">
        <f t="shared" si="21"/>
        <v>3021469.0876840083</v>
      </c>
      <c r="S38" s="4">
        <f t="shared" si="20"/>
        <v>3057323.2072332422</v>
      </c>
      <c r="T38" s="4">
        <f t="shared" si="19"/>
        <v>3067300.0497284383</v>
      </c>
      <c r="U38" s="4">
        <f t="shared" si="18"/>
        <v>3101602.3909921381</v>
      </c>
      <c r="V38" s="4">
        <f t="shared" si="17"/>
        <v>3144109.900018821</v>
      </c>
      <c r="W38" s="4">
        <f t="shared" si="16"/>
        <v>3154752.3265770269</v>
      </c>
      <c r="X38" s="4">
        <f t="shared" si="15"/>
        <v>3160475.6422803858</v>
      </c>
      <c r="Y38" s="4">
        <f t="shared" si="14"/>
        <v>3174571.5645691026</v>
      </c>
      <c r="Z38" s="4">
        <f t="shared" si="13"/>
        <v>3182517.5613329588</v>
      </c>
      <c r="AA38" s="4">
        <f t="shared" si="12"/>
        <v>3195002.1573223975</v>
      </c>
      <c r="AB38" s="4">
        <f t="shared" si="11"/>
        <v>3198737.61972294</v>
      </c>
      <c r="AC38" s="4">
        <f t="shared" si="10"/>
        <v>3201074.4499619561</v>
      </c>
      <c r="AD38" s="4">
        <f t="shared" si="9"/>
        <v>3205747.976251265</v>
      </c>
      <c r="AE38" s="4">
        <f t="shared" si="8"/>
        <v>3209172.6844973224</v>
      </c>
      <c r="AF38" s="4">
        <f t="shared" si="7"/>
        <v>3210362.6009127572</v>
      </c>
      <c r="AG38" s="4">
        <f t="shared" si="6"/>
        <v>3211065.9566460471</v>
      </c>
      <c r="AH38" s="4">
        <f t="shared" si="5"/>
        <v>3212155.2376729194</v>
      </c>
      <c r="AI38" s="4">
        <f t="shared" si="4"/>
        <v>3212750.5559809105</v>
      </c>
      <c r="AJ38" s="4">
        <f t="shared" si="3"/>
        <v>3212750.5559809105</v>
      </c>
      <c r="AK38" s="4">
        <f t="shared" si="2"/>
        <v>3215804.7972929953</v>
      </c>
      <c r="AL38" s="16">
        <f t="shared" si="0"/>
        <v>3215804.7972929953</v>
      </c>
      <c r="AM38" s="20">
        <f>AL38-E38</f>
        <v>1515789.8584615951</v>
      </c>
      <c r="AN38" s="17">
        <f>'Предявени (2)'!E38-E38</f>
        <v>347525.53469999973</v>
      </c>
      <c r="AO38" s="18">
        <f t="shared" si="1"/>
        <v>1168264.3237615954</v>
      </c>
    </row>
    <row r="39" spans="1:41" s="19" customFormat="1" x14ac:dyDescent="0.2">
      <c r="A39" s="21" t="s">
        <v>19</v>
      </c>
      <c r="B39" s="3">
        <v>196400.81982820001</v>
      </c>
      <c r="C39" s="3">
        <v>798597.56192929996</v>
      </c>
      <c r="D39" s="3">
        <v>1337512.9119293001</v>
      </c>
      <c r="E39" s="4">
        <f>D39*E42</f>
        <v>1727399.2066357012</v>
      </c>
      <c r="F39" s="4">
        <f>E39*$F$42</f>
        <v>2062185.572137736</v>
      </c>
      <c r="G39" s="4">
        <f>F39*$G$42</f>
        <v>2293388.3070104001</v>
      </c>
      <c r="H39" s="4">
        <f t="shared" si="30"/>
        <v>2467214.7808158225</v>
      </c>
      <c r="I39" s="4">
        <f t="shared" si="31"/>
        <v>2581953.4298360995</v>
      </c>
      <c r="J39" s="4">
        <f t="shared" si="29"/>
        <v>2660865.8586909147</v>
      </c>
      <c r="K39" s="4">
        <f t="shared" si="28"/>
        <v>2729307.3718227181</v>
      </c>
      <c r="L39" s="4">
        <f t="shared" si="27"/>
        <v>2791362.6596363345</v>
      </c>
      <c r="M39" s="4">
        <f t="shared" si="26"/>
        <v>2839205.5177040626</v>
      </c>
      <c r="N39" s="4">
        <f t="shared" si="25"/>
        <v>2915436.4448440736</v>
      </c>
      <c r="O39" s="4">
        <f t="shared" si="24"/>
        <v>2963916.2867621384</v>
      </c>
      <c r="P39" s="4">
        <f t="shared" si="23"/>
        <v>3003710.1550831348</v>
      </c>
      <c r="Q39" s="4">
        <f t="shared" si="22"/>
        <v>3046664.8969265749</v>
      </c>
      <c r="R39" s="4">
        <f t="shared" si="21"/>
        <v>3070139.670965137</v>
      </c>
      <c r="S39" s="4">
        <f t="shared" si="20"/>
        <v>3106571.3376812791</v>
      </c>
      <c r="T39" s="4">
        <f t="shared" si="19"/>
        <v>3116708.8896623091</v>
      </c>
      <c r="U39" s="4">
        <f t="shared" si="18"/>
        <v>3151563.7816583719</v>
      </c>
      <c r="V39" s="4">
        <f t="shared" si="17"/>
        <v>3194756.0123214899</v>
      </c>
      <c r="W39" s="4">
        <f t="shared" si="16"/>
        <v>3205569.8697608607</v>
      </c>
      <c r="X39" s="4">
        <f t="shared" si="15"/>
        <v>3211385.37807169</v>
      </c>
      <c r="Y39" s="4">
        <f t="shared" si="14"/>
        <v>3225708.3610185729</v>
      </c>
      <c r="Z39" s="4">
        <f t="shared" si="13"/>
        <v>3233782.3538949238</v>
      </c>
      <c r="AA39" s="4">
        <f t="shared" si="12"/>
        <v>3246468.0548936152</v>
      </c>
      <c r="AB39" s="4">
        <f t="shared" si="11"/>
        <v>3250263.6890611304</v>
      </c>
      <c r="AC39" s="4">
        <f t="shared" si="10"/>
        <v>3252638.1615488213</v>
      </c>
      <c r="AD39" s="4">
        <f t="shared" si="9"/>
        <v>3257386.9701739345</v>
      </c>
      <c r="AE39" s="4">
        <f t="shared" si="8"/>
        <v>3260866.8444809597</v>
      </c>
      <c r="AF39" s="4">
        <f t="shared" si="7"/>
        <v>3262075.9283690094</v>
      </c>
      <c r="AG39" s="4">
        <f t="shared" si="6"/>
        <v>3262790.613933186</v>
      </c>
      <c r="AH39" s="4">
        <f t="shared" si="5"/>
        <v>3263897.4413725473</v>
      </c>
      <c r="AI39" s="4">
        <f t="shared" si="4"/>
        <v>3264502.3492174316</v>
      </c>
      <c r="AJ39" s="4">
        <f t="shared" si="3"/>
        <v>3264502.3492174316</v>
      </c>
      <c r="AK39" s="4">
        <f t="shared" si="2"/>
        <v>3267605.7890160228</v>
      </c>
      <c r="AL39" s="16">
        <f t="shared" si="0"/>
        <v>3267605.7890160228</v>
      </c>
      <c r="AM39" s="20">
        <f>AL39-D39</f>
        <v>1930092.8770867228</v>
      </c>
      <c r="AN39" s="17">
        <f>'Предявени (2)'!D39-D39</f>
        <v>540962.25650000013</v>
      </c>
      <c r="AO39" s="18">
        <f t="shared" si="1"/>
        <v>1389130.6205867226</v>
      </c>
    </row>
    <row r="40" spans="1:41" s="15" customFormat="1" x14ac:dyDescent="0.2">
      <c r="A40" s="21" t="s">
        <v>18</v>
      </c>
      <c r="B40" s="3">
        <v>212235.11418950002</v>
      </c>
      <c r="C40" s="3">
        <v>663612.86418949999</v>
      </c>
      <c r="D40" s="4">
        <f>C40*D42</f>
        <v>1063565.5486811993</v>
      </c>
      <c r="E40" s="4">
        <f>D40*E42</f>
        <v>1373595.9246530856</v>
      </c>
      <c r="F40" s="4">
        <f>E40*$F$42</f>
        <v>1639811.855236175</v>
      </c>
      <c r="G40" s="4">
        <f>F40*$G$42</f>
        <v>1823659.9970957856</v>
      </c>
      <c r="H40" s="4">
        <f t="shared" si="30"/>
        <v>1961883.5965386555</v>
      </c>
      <c r="I40" s="4">
        <f t="shared" si="31"/>
        <v>2053121.6497281119</v>
      </c>
      <c r="J40" s="4">
        <f t="shared" si="29"/>
        <v>2115871.3547546412</v>
      </c>
      <c r="K40" s="4">
        <f t="shared" si="28"/>
        <v>2170294.7811136427</v>
      </c>
      <c r="L40" s="4">
        <f t="shared" si="27"/>
        <v>2219639.999124927</v>
      </c>
      <c r="M40" s="4">
        <f t="shared" si="26"/>
        <v>2257683.7556654764</v>
      </c>
      <c r="N40" s="4">
        <f t="shared" si="25"/>
        <v>2318301.1800858458</v>
      </c>
      <c r="O40" s="4">
        <f t="shared" si="24"/>
        <v>2356851.4544119374</v>
      </c>
      <c r="P40" s="4">
        <f t="shared" si="23"/>
        <v>2388494.8030611239</v>
      </c>
      <c r="Q40" s="4">
        <f t="shared" si="22"/>
        <v>2422651.6199185248</v>
      </c>
      <c r="R40" s="4">
        <f t="shared" si="21"/>
        <v>2441318.3263912695</v>
      </c>
      <c r="S40" s="4">
        <f t="shared" si="20"/>
        <v>2470288.1144619002</v>
      </c>
      <c r="T40" s="4">
        <f t="shared" si="19"/>
        <v>2478349.3084427766</v>
      </c>
      <c r="U40" s="4">
        <f t="shared" si="18"/>
        <v>2506065.274396738</v>
      </c>
      <c r="V40" s="4">
        <f t="shared" si="17"/>
        <v>2540410.9379744609</v>
      </c>
      <c r="W40" s="4">
        <f t="shared" si="16"/>
        <v>2549009.9175568521</v>
      </c>
      <c r="X40" s="4">
        <f t="shared" si="15"/>
        <v>2553634.3022878715</v>
      </c>
      <c r="Y40" s="4">
        <f t="shared" si="14"/>
        <v>2565023.6736208773</v>
      </c>
      <c r="Z40" s="4">
        <f t="shared" si="13"/>
        <v>2571443.963538825</v>
      </c>
      <c r="AA40" s="4">
        <f t="shared" si="12"/>
        <v>2581531.3985256148</v>
      </c>
      <c r="AB40" s="4">
        <f t="shared" si="11"/>
        <v>2584549.6166676315</v>
      </c>
      <c r="AC40" s="4">
        <f t="shared" si="10"/>
        <v>2586437.7533066687</v>
      </c>
      <c r="AD40" s="4">
        <f t="shared" si="9"/>
        <v>2590213.91816153</v>
      </c>
      <c r="AE40" s="4">
        <f t="shared" si="8"/>
        <v>2592981.0498981159</v>
      </c>
      <c r="AF40" s="4">
        <f t="shared" si="7"/>
        <v>2593942.4910605345</v>
      </c>
      <c r="AG40" s="4">
        <f t="shared" si="6"/>
        <v>2594510.7958128988</v>
      </c>
      <c r="AH40" s="4">
        <f t="shared" si="5"/>
        <v>2595390.9245371455</v>
      </c>
      <c r="AI40" s="4">
        <f t="shared" si="4"/>
        <v>2595871.9360759561</v>
      </c>
      <c r="AJ40" s="4">
        <f t="shared" si="3"/>
        <v>2595871.9360759561</v>
      </c>
      <c r="AK40" s="4">
        <f t="shared" si="2"/>
        <v>2598339.7340484085</v>
      </c>
      <c r="AL40" s="16">
        <f t="shared" si="0"/>
        <v>2598339.7340484085</v>
      </c>
      <c r="AM40" s="17">
        <f>AL40-C40</f>
        <v>1934726.8698589085</v>
      </c>
      <c r="AN40" s="17">
        <f>'Предявени (2)'!C40-C40</f>
        <v>635896.60572040034</v>
      </c>
      <c r="AO40" s="18">
        <f t="shared" si="1"/>
        <v>1298830.2641385081</v>
      </c>
    </row>
    <row r="41" spans="1:41" s="15" customFormat="1" x14ac:dyDescent="0.2">
      <c r="A41" s="21" t="s">
        <v>17</v>
      </c>
      <c r="B41" s="3">
        <v>227889.8166014</v>
      </c>
      <c r="C41" s="4">
        <f>B41*C42</f>
        <v>468384.7517592432</v>
      </c>
      <c r="D41" s="4">
        <f>C41*D42</f>
        <v>750675.45007155521</v>
      </c>
      <c r="E41" s="4">
        <f>D41*E42</f>
        <v>969498.06265724171</v>
      </c>
      <c r="F41" s="4">
        <f>E41*$F$42</f>
        <v>1157395.991237646</v>
      </c>
      <c r="G41" s="4">
        <f>F41*$G$42</f>
        <v>1287157.891485743</v>
      </c>
      <c r="H41" s="4">
        <f t="shared" si="30"/>
        <v>1384717.5227195192</v>
      </c>
      <c r="I41" s="4">
        <f t="shared" si="31"/>
        <v>1449114.2745008967</v>
      </c>
      <c r="J41" s="4">
        <f t="shared" si="29"/>
        <v>1493403.6585647713</v>
      </c>
      <c r="K41" s="4">
        <f t="shared" si="28"/>
        <v>1531816.2699239284</v>
      </c>
      <c r="L41" s="4">
        <f t="shared" si="27"/>
        <v>1566644.6298547585</v>
      </c>
      <c r="M41" s="4">
        <f t="shared" si="26"/>
        <v>1593496.3026067594</v>
      </c>
      <c r="N41" s="4">
        <f>M41*$N$42</f>
        <v>1636280.7011944752</v>
      </c>
      <c r="O41" s="4">
        <f t="shared" si="24"/>
        <v>1663489.8793838255</v>
      </c>
      <c r="P41" s="4">
        <f t="shared" si="23"/>
        <v>1685824.0787366098</v>
      </c>
      <c r="Q41" s="4">
        <f t="shared" si="22"/>
        <v>1709932.3096766162</v>
      </c>
      <c r="R41" s="4">
        <f t="shared" si="21"/>
        <v>1723107.4621626635</v>
      </c>
      <c r="S41" s="4">
        <f t="shared" si="20"/>
        <v>1743554.6350946601</v>
      </c>
      <c r="T41" s="4">
        <f t="shared" si="19"/>
        <v>1749244.3083143425</v>
      </c>
      <c r="U41" s="4">
        <f t="shared" si="18"/>
        <v>1768806.5207632666</v>
      </c>
      <c r="V41" s="4">
        <f t="shared" si="17"/>
        <v>1793048.0416513614</v>
      </c>
      <c r="W41" s="4">
        <f t="shared" si="16"/>
        <v>1799117.2894529395</v>
      </c>
      <c r="X41" s="4">
        <f t="shared" si="15"/>
        <v>1802381.2275276228</v>
      </c>
      <c r="Y41" s="4">
        <f t="shared" si="14"/>
        <v>1810419.9623870191</v>
      </c>
      <c r="Z41" s="4">
        <f t="shared" si="13"/>
        <v>1814951.4687240957</v>
      </c>
      <c r="AA41" s="4">
        <f t="shared" si="12"/>
        <v>1822071.2835847461</v>
      </c>
      <c r="AB41" s="4">
        <f t="shared" si="11"/>
        <v>1824201.5728414655</v>
      </c>
      <c r="AC41" s="4">
        <f t="shared" si="10"/>
        <v>1825534.2390067652</v>
      </c>
      <c r="AD41" s="4">
        <f t="shared" si="9"/>
        <v>1828199.4948111509</v>
      </c>
      <c r="AE41" s="4">
        <f t="shared" si="8"/>
        <v>1830152.5647129961</v>
      </c>
      <c r="AF41" s="4">
        <f t="shared" si="7"/>
        <v>1830831.1597259794</v>
      </c>
      <c r="AG41" s="4">
        <f t="shared" si="6"/>
        <v>1831232.2750369143</v>
      </c>
      <c r="AH41" s="4">
        <f t="shared" si="5"/>
        <v>1831853.4788987862</v>
      </c>
      <c r="AI41" s="4">
        <f t="shared" si="4"/>
        <v>1832192.9817661308</v>
      </c>
      <c r="AJ41" s="4">
        <f t="shared" si="3"/>
        <v>1832192.9817661308</v>
      </c>
      <c r="AK41" s="4">
        <f t="shared" si="2"/>
        <v>1833934.7788335078</v>
      </c>
      <c r="AL41" s="16">
        <f t="shared" si="0"/>
        <v>1833934.7788335078</v>
      </c>
      <c r="AM41" s="17">
        <f>AL41-B41</f>
        <v>1606044.9622321078</v>
      </c>
      <c r="AN41" s="17">
        <f>'Предявени (2)'!B41-B41</f>
        <v>676136.58130000008</v>
      </c>
      <c r="AO41" s="18">
        <f t="shared" si="1"/>
        <v>929908.38093210768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2.0553123379729192</v>
      </c>
      <c r="D42" s="23">
        <f>IF(SUM(D6:D39)/SUM(C6:C39)&lt;1,1,SUM(D6:D39)/SUM(C6:C39))</f>
        <v>1.602689770006462</v>
      </c>
      <c r="E42" s="23">
        <f>IF(SUM(E6:E38)/SUM(D6:D38)&lt;1,1,SUM(E6:E38)/SUM(D6:D38))</f>
        <v>1.2915009576573047</v>
      </c>
      <c r="F42" s="23">
        <f>IF(SUM(F6:F37)/SUM(E6:E37)&lt;1,1,SUM(F6:F37)/SUM(E6:E37))</f>
        <v>1.1938094936109573</v>
      </c>
      <c r="G42" s="23">
        <f>IF(SUM(G6:G36)/SUM(F6:F36)&lt;1,1,SUM(G6:G36)/SUM(F6:F36))</f>
        <v>1.1121153876724057</v>
      </c>
      <c r="H42" s="23">
        <f>IF(SUM(H6:H35)/SUM(G6:G35)&lt;1,1,SUM(H6:H35)/SUM(G6:G35))</f>
        <v>1.0757946106527498</v>
      </c>
      <c r="I42" s="23">
        <f>IF(SUM(I6:I34)/SUM(H6:H34)&lt;1,1,SUM(I6:I34)/SUM(H6:H34))</f>
        <v>1.0465053346439246</v>
      </c>
      <c r="J42" s="23">
        <f>IF(SUM(J6:J33)/SUM(I6:I33)&lt;1,1,SUM(J6:J33)/SUM(I6:I33))</f>
        <v>1.0305630721077044</v>
      </c>
      <c r="K42" s="23">
        <f>IF(SUM(K6:K32)/SUM(J6:J32)&lt;1,1,SUM(K6:K32)/SUM(J6:J32))</f>
        <v>1.0257215195227749</v>
      </c>
      <c r="L42" s="23">
        <f>IF(SUM(L6:L31)/SUM(K6:K31)&lt;1,1,SUM(L6:L31)/SUM(K6:K31))</f>
        <v>1.0227366431697189</v>
      </c>
      <c r="M42" s="23">
        <f>IF(SUM(M6:M30)/SUM(L6:L30)&lt;1,1,SUM(M6:M30)/SUM(L6:L30))</f>
        <v>1.0171396066729506</v>
      </c>
      <c r="N42" s="23">
        <f>IF(SUM(N6:N29)/SUM(M6:M29)&lt;1,1,SUM(N6:N29)/SUM(M6:M29))</f>
        <v>1.0268493867966471</v>
      </c>
      <c r="O42" s="23">
        <f>IF(SUM(O6:O28)/SUM(N6:N28)&lt;1,1,SUM(O6:O28)/SUM(N6:N28))</f>
        <v>1.016628673900198</v>
      </c>
      <c r="P42" s="23">
        <f>IF(SUM(P6:P27)/SUM(O6:O27)&lt;1,1,SUM(P6:P27)/SUM(O6:O27))</f>
        <v>1.0134261107504046</v>
      </c>
      <c r="Q42" s="23">
        <f>IF(SUM(Q6:Q26)/SUM(P6:P26)&lt;1,1,SUM(Q6:Q26)/SUM(P6:P26))</f>
        <v>1.0143005615141489</v>
      </c>
      <c r="R42" s="23">
        <f>IF(SUM(R6:R25)/SUM(Q6:Q25)&lt;1,1,SUM(R6:R25)/SUM(Q6:Q25))</f>
        <v>1.0077050725408767</v>
      </c>
      <c r="S42" s="23">
        <f>IF(SUM(S6:S24)/SUM(R6:R24)&lt;1,1,SUM(S6:S24)/SUM(R6:R24))</f>
        <v>1.0118664525463394</v>
      </c>
      <c r="T42" s="23">
        <f>IF(SUM(T6:T23)/SUM(S6:S23)&lt;1,1,SUM(T6:T23)/SUM(S6:S23))</f>
        <v>1.0032632606430332</v>
      </c>
      <c r="U42" s="23">
        <f>IF(SUM(U6:U22)/SUM(T6:T22)&lt;1,1,SUM(U6:U22)/SUM(T6:T22))</f>
        <v>1.0111832363014948</v>
      </c>
      <c r="V42" s="23">
        <f>IF(SUM(V6:V21)/SUM(U6:U21)&lt;1,1,SUM(V6:V21)/SUM(U6:U21))</f>
        <v>1.0137050155590981</v>
      </c>
      <c r="W42" s="23">
        <f>IF(SUM(W6:W20)/SUM(V6:V20)&lt;1,1,SUM(W6:W20)/SUM(V6:V20))</f>
        <v>1.0033848774046168</v>
      </c>
      <c r="X42" s="23">
        <f>IF(SUM(X6:X19)/SUM(W6:W19)&lt;1,1,SUM(X6:X19)/SUM(W6:W19))</f>
        <v>1.0018141885989411</v>
      </c>
      <c r="Y42" s="23">
        <f>IF(SUM(Y6:Y18)/SUM(X6:X18)&lt;1,1,SUM(Y6:Y18)/SUM(X6:X18))</f>
        <v>1.0044600635740215</v>
      </c>
      <c r="Z42" s="23">
        <f>IF(SUM(Z6:Z17)/SUM(Y6:Y17)&lt;1,1,SUM(Z6:Z17)/SUM(Y6:Y17))</f>
        <v>1.0025030139035265</v>
      </c>
      <c r="AA42" s="23">
        <f>IF(SUM(AA6:AA16)/SUM(Z6:Z16)&lt;1,1,SUM(AA6:AA16)/SUM(Z6:Z16))</f>
        <v>1.0039228679021679</v>
      </c>
      <c r="AB42" s="23">
        <f>IF(SUM(AB6:AB15)/SUM(AA6:AA15)&lt;1,1,SUM(AB6:AB15)/SUM(AA6:AA15))</f>
        <v>1.0011691580213746</v>
      </c>
      <c r="AC42" s="23">
        <f>IF(SUM(AC6:AC14)/SUM(AB6:AB14)&lt;1,1,SUM(AC6:AC14)/SUM(AB6:AB14))</f>
        <v>1.0007305476462363</v>
      </c>
      <c r="AD42" s="23">
        <f>IF(SUM(AD6:AD13)/SUM(AC6:AC13)&lt;1,1,SUM(AD6:AD13)/SUM(AC6:AC13))</f>
        <v>1.0014599867520622</v>
      </c>
      <c r="AE42" s="23">
        <f>IF(SUM(AE6:AE12)/SUM(AD6:AD12)&lt;1,1,SUM(AE6:AE12)/SUM(AD6:AD12))</f>
        <v>1.0010683023966414</v>
      </c>
      <c r="AF42" s="23">
        <f>IF(SUM(AF6:AF11)/SUM(AE6:AE11)&lt;1,1,SUM(AF6:AF11)/SUM(AE6:AE11))</f>
        <v>1.0003707860350373</v>
      </c>
      <c r="AG42" s="23">
        <f>IF(SUM(AG6:AG10)/SUM(AF6:AF10)&lt;1,1,SUM(AG6:AG10)/SUM(AF6:AF10))</f>
        <v>1.0002190891873366</v>
      </c>
      <c r="AH42" s="23">
        <f>IF(SUM(AH6:AH9)/SUM(AG6:AG9)&lt;1,1,SUM(AH6:AH9)/SUM(AG6:AG9))</f>
        <v>1.0003392272353104</v>
      </c>
      <c r="AI42" s="23">
        <f>IF(SUM(AI6:AI8)/SUM(AH6:AH8)&lt;1,1,SUM(AI6:AI8)/SUM(AH6:AH8))</f>
        <v>1.0001853329817343</v>
      </c>
      <c r="AJ42" s="23">
        <f>IF(SUM(AJ6:AJ7)/SUM(AI6:AI7)&lt;1,1,SUM(AJ6:AJ7)/SUM(AI6:AI7))</f>
        <v>1</v>
      </c>
      <c r="AK42" s="23">
        <f>IF(SUM(AK6:AK6)/SUM(AJ6:AJ6)&lt;1,1,SUM(AK6:AK6)/SUM(AJ6:AJ6))</f>
        <v>1.0009506624491586</v>
      </c>
      <c r="AL42" s="17">
        <f>SUM(AL6:AL41)</f>
        <v>92521336.99137944</v>
      </c>
      <c r="AM42" s="17">
        <f>SUM(AM6:AM41)</f>
        <v>13346639.230414012</v>
      </c>
      <c r="AN42" s="17">
        <f>SUM(AN6:AN41)</f>
        <v>8018679.0332646985</v>
      </c>
      <c r="AO42" s="17">
        <f>SUM(AO6:AO41)</f>
        <v>7739369.2895511594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52" t="s">
        <v>42</v>
      </c>
      <c r="AM44" s="54" t="s">
        <v>40</v>
      </c>
      <c r="AN4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41" ht="25.5" customHeight="1" x14ac:dyDescent="0.2">
      <c r="A45" s="59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3"/>
      <c r="AM45" s="55"/>
      <c r="AN45" s="57">
        <v>0</v>
      </c>
      <c r="AO45" s="58">
        <v>0</v>
      </c>
    </row>
    <row r="46" spans="1:41" s="19" customFormat="1" x14ac:dyDescent="0.2">
      <c r="A46" s="1" t="s">
        <v>37</v>
      </c>
      <c r="B46" s="3">
        <v>227.46</v>
      </c>
      <c r="C46" s="3">
        <v>85147.09</v>
      </c>
      <c r="D46" s="3">
        <v>112337.26999999999</v>
      </c>
      <c r="E46" s="3">
        <v>116320.37</v>
      </c>
      <c r="F46" s="3">
        <v>134685.37</v>
      </c>
      <c r="G46" s="3">
        <v>165959.79</v>
      </c>
      <c r="H46" s="3">
        <v>255959.79</v>
      </c>
      <c r="I46" s="3">
        <v>340639.84</v>
      </c>
      <c r="J46" s="3">
        <v>345622.84</v>
      </c>
      <c r="K46" s="3">
        <v>419048.70000000007</v>
      </c>
      <c r="L46" s="3">
        <v>464988.96000000008</v>
      </c>
      <c r="M46" s="3">
        <v>867109.96000000008</v>
      </c>
      <c r="N46" s="3">
        <v>1405587.96</v>
      </c>
      <c r="O46" s="3">
        <v>1572080.96</v>
      </c>
      <c r="P46" s="3">
        <v>1631434.96</v>
      </c>
      <c r="Q46" s="3">
        <v>1631434.96</v>
      </c>
      <c r="R46" s="3">
        <v>1633661.96</v>
      </c>
      <c r="S46" s="3">
        <v>1633661.96</v>
      </c>
      <c r="T46" s="3">
        <v>1652729.3354999998</v>
      </c>
      <c r="U46" s="3">
        <v>1677889.4955</v>
      </c>
      <c r="V46" s="3">
        <v>1728033.4955</v>
      </c>
      <c r="W46" s="3">
        <v>2070410.1154999998</v>
      </c>
      <c r="X46" s="3">
        <v>2070410.1154999998</v>
      </c>
      <c r="Y46" s="3">
        <v>2454394.1554999994</v>
      </c>
      <c r="Z46" s="3">
        <v>2723808.1554999994</v>
      </c>
      <c r="AA46" s="3">
        <v>2726468.1554999994</v>
      </c>
      <c r="AB46" s="3">
        <v>2739757.1554999994</v>
      </c>
      <c r="AC46" s="3">
        <v>3252896.2954999995</v>
      </c>
      <c r="AD46" s="3">
        <v>3253055.2954999995</v>
      </c>
      <c r="AE46" s="3">
        <v>3321671.2554999995</v>
      </c>
      <c r="AF46" s="3">
        <v>3325607.2554999995</v>
      </c>
      <c r="AG46" s="3">
        <v>3330401.2554999995</v>
      </c>
      <c r="AH46" s="3">
        <v>3414052.7355</v>
      </c>
      <c r="AI46" s="3">
        <v>3432016.7355</v>
      </c>
      <c r="AJ46" s="3">
        <v>3432016.7355</v>
      </c>
      <c r="AK46" s="3">
        <v>3432016.7355</v>
      </c>
      <c r="AL46" s="16">
        <f>AK46</f>
        <v>3432016.7355</v>
      </c>
      <c r="AM46" s="17">
        <f>AL46-AK46</f>
        <v>0</v>
      </c>
      <c r="AN46" s="17">
        <f>'Предявени (2)'!AK46-AK46</f>
        <v>312846.05000000028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2000</v>
      </c>
      <c r="C47" s="3">
        <v>338336.6</v>
      </c>
      <c r="D47" s="3">
        <v>385534.49</v>
      </c>
      <c r="E47" s="3">
        <v>387034.49</v>
      </c>
      <c r="F47" s="3">
        <v>419291.68</v>
      </c>
      <c r="G47" s="3">
        <v>463458.29000000004</v>
      </c>
      <c r="H47" s="3">
        <v>506458.29000000004</v>
      </c>
      <c r="I47" s="3">
        <v>529458.29</v>
      </c>
      <c r="J47" s="3">
        <v>569113.84000000008</v>
      </c>
      <c r="K47" s="3">
        <v>660275.81000000006</v>
      </c>
      <c r="L47" s="3">
        <v>804688.83000000007</v>
      </c>
      <c r="M47" s="3">
        <v>804688.83000000007</v>
      </c>
      <c r="N47" s="3">
        <v>846851.69</v>
      </c>
      <c r="O47" s="3">
        <v>853166.69</v>
      </c>
      <c r="P47" s="3">
        <v>1056060.68</v>
      </c>
      <c r="Q47" s="3">
        <v>1170060.48</v>
      </c>
      <c r="R47" s="3">
        <v>1197000.48</v>
      </c>
      <c r="S47" s="3">
        <v>1219029.5</v>
      </c>
      <c r="T47" s="3">
        <v>1392867.76</v>
      </c>
      <c r="U47" s="3">
        <v>1392867.76</v>
      </c>
      <c r="V47" s="3">
        <v>1920172.18</v>
      </c>
      <c r="W47" s="3">
        <v>1923172.18</v>
      </c>
      <c r="X47" s="3">
        <v>2036882.26</v>
      </c>
      <c r="Y47" s="3">
        <v>2036882.26</v>
      </c>
      <c r="Z47" s="3">
        <v>2041711.21</v>
      </c>
      <c r="AA47" s="3">
        <v>2041711.21</v>
      </c>
      <c r="AB47" s="3">
        <v>2041711.21</v>
      </c>
      <c r="AC47" s="3">
        <v>2041711.21</v>
      </c>
      <c r="AD47" s="3">
        <v>2169004.86</v>
      </c>
      <c r="AE47" s="3">
        <v>2323916.15</v>
      </c>
      <c r="AF47" s="3">
        <v>2323910.15</v>
      </c>
      <c r="AG47" s="3">
        <v>2323910.15</v>
      </c>
      <c r="AH47" s="3">
        <v>2323916.15</v>
      </c>
      <c r="AI47" s="3">
        <v>2353916.15</v>
      </c>
      <c r="AJ47" s="3">
        <v>2382538.71</v>
      </c>
      <c r="AK47" s="4">
        <f>AJ47*$AK$82</f>
        <v>2382538.71</v>
      </c>
      <c r="AL47" s="16">
        <f t="shared" ref="AL47:AL81" si="32">AK47</f>
        <v>2382538.71</v>
      </c>
      <c r="AM47" s="20">
        <f>AL47-AJ47</f>
        <v>0</v>
      </c>
      <c r="AN47" s="17">
        <f>'Предявени (2)'!AJ47-AJ47</f>
        <v>151369.87625500001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4250</v>
      </c>
      <c r="C48" s="3">
        <v>62225.42</v>
      </c>
      <c r="D48" s="3">
        <v>69703.62</v>
      </c>
      <c r="E48" s="3">
        <v>474195.14999999997</v>
      </c>
      <c r="F48" s="3">
        <v>793547.55</v>
      </c>
      <c r="G48" s="3">
        <v>825543.84620550007</v>
      </c>
      <c r="H48" s="3">
        <v>1090665.8462055</v>
      </c>
      <c r="I48" s="3">
        <v>1196725.2562055001</v>
      </c>
      <c r="J48" s="3">
        <v>1197227.2562055001</v>
      </c>
      <c r="K48" s="3">
        <v>1268300.1262055</v>
      </c>
      <c r="L48" s="3">
        <v>1329714.9762054998</v>
      </c>
      <c r="M48" s="3">
        <v>1367840.4362054998</v>
      </c>
      <c r="N48" s="3">
        <v>1802801.4362054998</v>
      </c>
      <c r="O48" s="3">
        <v>1845758.6662054998</v>
      </c>
      <c r="P48" s="3">
        <v>1845758.6662054998</v>
      </c>
      <c r="Q48" s="3">
        <v>1875981.7662054999</v>
      </c>
      <c r="R48" s="3">
        <v>1875981.7662054999</v>
      </c>
      <c r="S48" s="3">
        <v>2427661.1962055</v>
      </c>
      <c r="T48" s="3">
        <v>2662448.1962055</v>
      </c>
      <c r="U48" s="3">
        <v>3216743.0562054999</v>
      </c>
      <c r="V48" s="3">
        <v>3216743.0562054999</v>
      </c>
      <c r="W48" s="3">
        <v>3228137.0562054999</v>
      </c>
      <c r="X48" s="3">
        <v>3228137.0562054999</v>
      </c>
      <c r="Y48" s="3">
        <v>3228137.0562054999</v>
      </c>
      <c r="Z48" s="3">
        <v>3228137.0562054999</v>
      </c>
      <c r="AA48" s="3">
        <v>3228137.0562054999</v>
      </c>
      <c r="AB48" s="3">
        <v>3241265.0562054999</v>
      </c>
      <c r="AC48" s="3">
        <v>3241265.0562054999</v>
      </c>
      <c r="AD48" s="3">
        <v>3241265.0562054999</v>
      </c>
      <c r="AE48" s="3">
        <v>3241256.0562054999</v>
      </c>
      <c r="AF48" s="3">
        <v>3241256.0562054999</v>
      </c>
      <c r="AG48" s="3">
        <v>3241265.0562054999</v>
      </c>
      <c r="AH48" s="3">
        <v>3241265.0562054999</v>
      </c>
      <c r="AI48" s="3">
        <v>3241265.0562054999</v>
      </c>
      <c r="AJ48" s="4">
        <f>AI48*$AJ$82</f>
        <v>3257299.3423583242</v>
      </c>
      <c r="AK48" s="4">
        <f t="shared" ref="AK48:AK81" si="34">AJ48*$AK$82</f>
        <v>3257299.3423583242</v>
      </c>
      <c r="AL48" s="16">
        <f t="shared" si="32"/>
        <v>3257299.3423583242</v>
      </c>
      <c r="AM48" s="20">
        <f>AL48-AI48</f>
        <v>16034.286152824294</v>
      </c>
      <c r="AN48" s="17">
        <f>'Предявени (2)'!AI48-AI48</f>
        <v>-1</v>
      </c>
      <c r="AO48" s="18">
        <f t="shared" si="33"/>
        <v>16035.286152824294</v>
      </c>
    </row>
    <row r="49" spans="1:41" s="19" customFormat="1" x14ac:dyDescent="0.2">
      <c r="A49" s="1" t="s">
        <v>34</v>
      </c>
      <c r="B49" s="3">
        <v>391</v>
      </c>
      <c r="C49" s="3">
        <v>25991</v>
      </c>
      <c r="D49" s="3">
        <v>33046.949999999997</v>
      </c>
      <c r="E49" s="3">
        <v>135618.95000000001</v>
      </c>
      <c r="F49" s="3">
        <v>140618.95000000001</v>
      </c>
      <c r="G49" s="3">
        <v>147349.53</v>
      </c>
      <c r="H49" s="3">
        <v>187100.53</v>
      </c>
      <c r="I49" s="3">
        <v>201670.28000000003</v>
      </c>
      <c r="J49" s="3">
        <v>201670.28000000003</v>
      </c>
      <c r="K49" s="3">
        <v>212968.38</v>
      </c>
      <c r="L49" s="3">
        <v>276768.38</v>
      </c>
      <c r="M49" s="3">
        <v>291768.38</v>
      </c>
      <c r="N49" s="3">
        <v>399917.38</v>
      </c>
      <c r="O49" s="3">
        <v>411232.48000000004</v>
      </c>
      <c r="P49" s="3">
        <v>457823.48000000004</v>
      </c>
      <c r="Q49" s="3">
        <v>459363.30800000002</v>
      </c>
      <c r="R49" s="3">
        <v>472336.30800000002</v>
      </c>
      <c r="S49" s="3">
        <v>478161.30800000002</v>
      </c>
      <c r="T49" s="3">
        <v>658088.30799999996</v>
      </c>
      <c r="U49" s="3">
        <v>658088.30799999996</v>
      </c>
      <c r="V49" s="3">
        <v>658764.30799999996</v>
      </c>
      <c r="W49" s="3">
        <v>658764.30799999996</v>
      </c>
      <c r="X49" s="3">
        <v>661521.30799999996</v>
      </c>
      <c r="Y49" s="3">
        <v>661521.30799999996</v>
      </c>
      <c r="Z49" s="3">
        <v>743374.30799999996</v>
      </c>
      <c r="AA49" s="3">
        <v>743374.30799999996</v>
      </c>
      <c r="AB49" s="3">
        <v>743374.30799999996</v>
      </c>
      <c r="AC49" s="3">
        <v>743374.30799999996</v>
      </c>
      <c r="AD49" s="3">
        <v>821367.30799999996</v>
      </c>
      <c r="AE49" s="3">
        <v>821367.30799999996</v>
      </c>
      <c r="AF49" s="3">
        <v>821369.30799999996</v>
      </c>
      <c r="AG49" s="3">
        <v>821369.30799999996</v>
      </c>
      <c r="AH49" s="3">
        <v>821369.30799999996</v>
      </c>
      <c r="AI49" s="4">
        <f>AH49*$AI$82</f>
        <v>825756.78222605051</v>
      </c>
      <c r="AJ49" s="4">
        <f t="shared" ref="AJ49:AJ81" si="35">AI49*$AJ$82</f>
        <v>829841.7368068241</v>
      </c>
      <c r="AK49" s="4">
        <f t="shared" si="34"/>
        <v>829841.7368068241</v>
      </c>
      <c r="AL49" s="16">
        <f t="shared" si="32"/>
        <v>829841.7368068241</v>
      </c>
      <c r="AM49" s="20">
        <f>AL49-AH49</f>
        <v>8472.428806824144</v>
      </c>
      <c r="AN49" s="17">
        <f>'Предявени (2)'!AH49-AH49</f>
        <v>10916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1000</v>
      </c>
      <c r="C50" s="3">
        <v>16499.510000000002</v>
      </c>
      <c r="D50" s="3">
        <v>25399.17</v>
      </c>
      <c r="E50" s="3">
        <v>25699.17</v>
      </c>
      <c r="F50" s="3">
        <v>103944.27</v>
      </c>
      <c r="G50" s="3">
        <v>124497.89000000001</v>
      </c>
      <c r="H50" s="3">
        <v>148723.89000000001</v>
      </c>
      <c r="I50" s="3">
        <v>196923.89</v>
      </c>
      <c r="J50" s="3">
        <v>500781.37</v>
      </c>
      <c r="K50" s="3">
        <v>578843.82000000007</v>
      </c>
      <c r="L50" s="3">
        <v>782560.02</v>
      </c>
      <c r="M50" s="3">
        <v>965157.69</v>
      </c>
      <c r="N50" s="3">
        <v>992536.69</v>
      </c>
      <c r="O50" s="3">
        <v>1259656.9900000002</v>
      </c>
      <c r="P50" s="3">
        <v>1316635.6085000003</v>
      </c>
      <c r="Q50" s="3">
        <v>1407931.3785000001</v>
      </c>
      <c r="R50" s="3">
        <v>1569437.0285000002</v>
      </c>
      <c r="S50" s="3">
        <v>1685583.0285000002</v>
      </c>
      <c r="T50" s="3">
        <v>1746419.0585</v>
      </c>
      <c r="U50" s="3">
        <v>1831394.0585</v>
      </c>
      <c r="V50" s="3">
        <v>2055892.8984999999</v>
      </c>
      <c r="W50" s="3">
        <v>2055892.8984999999</v>
      </c>
      <c r="X50" s="3">
        <v>2107454.8984999997</v>
      </c>
      <c r="Y50" s="3">
        <v>2117648.8984999997</v>
      </c>
      <c r="Z50" s="3">
        <v>2515224.8984999997</v>
      </c>
      <c r="AA50" s="3">
        <v>2522326.8984999997</v>
      </c>
      <c r="AB50" s="3">
        <v>2621901.8984999997</v>
      </c>
      <c r="AC50" s="3">
        <v>2662261.7784999995</v>
      </c>
      <c r="AD50" s="3">
        <v>2716837.7784999995</v>
      </c>
      <c r="AE50" s="3">
        <v>2716842.7784999995</v>
      </c>
      <c r="AF50" s="3">
        <v>2719625.1184999999</v>
      </c>
      <c r="AG50" s="3">
        <v>2719625.1184999999</v>
      </c>
      <c r="AH50" s="4">
        <f>AG50*$AH$82</f>
        <v>2743039.5729335877</v>
      </c>
      <c r="AI50" s="4">
        <f t="shared" ref="AI50:AI81" si="36">AH50*$AI$82</f>
        <v>2757691.9531845464</v>
      </c>
      <c r="AJ50" s="4">
        <f t="shared" si="35"/>
        <v>2771334.0408052569</v>
      </c>
      <c r="AK50" s="4">
        <f t="shared" si="34"/>
        <v>2771334.0408052569</v>
      </c>
      <c r="AL50" s="16">
        <f t="shared" si="32"/>
        <v>2771334.0408052569</v>
      </c>
      <c r="AM50" s="20">
        <f>AL50-AG50</f>
        <v>51708.92230525706</v>
      </c>
      <c r="AN50" s="17">
        <f>'Предявени (2)'!AG50-AG50</f>
        <v>62584.560000000056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0</v>
      </c>
      <c r="C51" s="3">
        <v>20800</v>
      </c>
      <c r="D51" s="3">
        <v>30395.96</v>
      </c>
      <c r="E51" s="3">
        <v>39537.96</v>
      </c>
      <c r="F51" s="3">
        <v>42157.65</v>
      </c>
      <c r="G51" s="3">
        <v>48768.65</v>
      </c>
      <c r="H51" s="3">
        <v>85543.360000000001</v>
      </c>
      <c r="I51" s="3">
        <v>93432.98</v>
      </c>
      <c r="J51" s="3">
        <v>164946.18</v>
      </c>
      <c r="K51" s="3">
        <v>199489.13999999998</v>
      </c>
      <c r="L51" s="3">
        <v>204188.19999999998</v>
      </c>
      <c r="M51" s="3">
        <v>224548.19999999998</v>
      </c>
      <c r="N51" s="3">
        <v>268218.48</v>
      </c>
      <c r="O51" s="3">
        <v>285725.56549999997</v>
      </c>
      <c r="P51" s="3">
        <v>299779.63549999997</v>
      </c>
      <c r="Q51" s="3">
        <v>299779.63549999997</v>
      </c>
      <c r="R51" s="3">
        <v>366643.63549999997</v>
      </c>
      <c r="S51" s="3">
        <v>584629.40550000011</v>
      </c>
      <c r="T51" s="3">
        <v>584629.40550000011</v>
      </c>
      <c r="U51" s="3">
        <v>622130.80550000002</v>
      </c>
      <c r="V51" s="3">
        <v>622130.80550000002</v>
      </c>
      <c r="W51" s="3">
        <v>622130.80550000002</v>
      </c>
      <c r="X51" s="3">
        <v>622130.80550000002</v>
      </c>
      <c r="Y51" s="3">
        <v>622130.80550000002</v>
      </c>
      <c r="Z51" s="3">
        <v>626112.80550000002</v>
      </c>
      <c r="AA51" s="3">
        <v>626112.80550000002</v>
      </c>
      <c r="AB51" s="3">
        <v>626108.80550000002</v>
      </c>
      <c r="AC51" s="3">
        <v>626108.80550000002</v>
      </c>
      <c r="AD51" s="3">
        <v>678897.80550000002</v>
      </c>
      <c r="AE51" s="3">
        <v>678897.80550000002</v>
      </c>
      <c r="AF51" s="3">
        <v>822897.80550000002</v>
      </c>
      <c r="AG51" s="4">
        <f>AF51*$AG$82</f>
        <v>823215.73117198481</v>
      </c>
      <c r="AH51" s="4">
        <f t="shared" ref="AH51:AH81" si="37">AG51*$AH$82</f>
        <v>830303.15917646291</v>
      </c>
      <c r="AI51" s="4">
        <f t="shared" si="36"/>
        <v>834738.35498328635</v>
      </c>
      <c r="AJ51" s="4">
        <f t="shared" si="35"/>
        <v>838867.74070597359</v>
      </c>
      <c r="AK51" s="4">
        <f t="shared" si="34"/>
        <v>838867.74070597359</v>
      </c>
      <c r="AL51" s="16">
        <f t="shared" si="32"/>
        <v>838867.74070597359</v>
      </c>
      <c r="AM51" s="20">
        <f>AL51-AF51</f>
        <v>15969.935205973568</v>
      </c>
      <c r="AN51" s="17">
        <f>'Предявени (2)'!AF51-AF51</f>
        <v>275024.95926813269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3500</v>
      </c>
      <c r="C52" s="3">
        <v>46971.34</v>
      </c>
      <c r="D52" s="3">
        <v>115108.34</v>
      </c>
      <c r="E52" s="3">
        <v>379953.33999999997</v>
      </c>
      <c r="F52" s="3">
        <v>620117.19469471998</v>
      </c>
      <c r="G52" s="3">
        <v>620117.19469471998</v>
      </c>
      <c r="H52" s="3">
        <v>720930.32104999805</v>
      </c>
      <c r="I52" s="3">
        <v>720930.32104999805</v>
      </c>
      <c r="J52" s="3">
        <v>755228.26233004779</v>
      </c>
      <c r="K52" s="3">
        <v>873585.54560404457</v>
      </c>
      <c r="L52" s="3">
        <v>883830.04062974534</v>
      </c>
      <c r="M52" s="3">
        <v>887751.59413971298</v>
      </c>
      <c r="N52" s="3">
        <v>1043033.0941397129</v>
      </c>
      <c r="O52" s="3">
        <v>1120189.0341397128</v>
      </c>
      <c r="P52" s="3">
        <v>1191502.8141397128</v>
      </c>
      <c r="Q52" s="3">
        <v>1716114.6841397129</v>
      </c>
      <c r="R52" s="3">
        <v>1717066.5441397128</v>
      </c>
      <c r="S52" s="3">
        <v>1787088.9241397129</v>
      </c>
      <c r="T52" s="3">
        <v>1787088.9241397129</v>
      </c>
      <c r="U52" s="3">
        <v>1925553.9241397129</v>
      </c>
      <c r="V52" s="3">
        <v>1925553.9241397129</v>
      </c>
      <c r="W52" s="3">
        <v>1938181.0441397128</v>
      </c>
      <c r="X52" s="3">
        <v>1938181.0441397128</v>
      </c>
      <c r="Y52" s="3">
        <v>1938181.0441397128</v>
      </c>
      <c r="Z52" s="3">
        <v>1937694.984139713</v>
      </c>
      <c r="AA52" s="3">
        <v>1937690.984139713</v>
      </c>
      <c r="AB52" s="3">
        <v>1937690.984139713</v>
      </c>
      <c r="AC52" s="3">
        <v>1937694.984139713</v>
      </c>
      <c r="AD52" s="3">
        <v>1948813.984139713</v>
      </c>
      <c r="AE52" s="3">
        <v>1948813.984139713</v>
      </c>
      <c r="AF52" s="4">
        <f>AE52*$AF$82</f>
        <v>1971228.1556727393</v>
      </c>
      <c r="AG52" s="4">
        <f t="shared" ref="AG52:AG81" si="38">AF52*$AG$82</f>
        <v>1971989.737526329</v>
      </c>
      <c r="AH52" s="4">
        <f t="shared" si="37"/>
        <v>1988967.4685888658</v>
      </c>
      <c r="AI52" s="4">
        <f t="shared" si="36"/>
        <v>1999591.8532839008</v>
      </c>
      <c r="AJ52" s="4">
        <f t="shared" si="35"/>
        <v>2009483.6786694943</v>
      </c>
      <c r="AK52" s="4">
        <f t="shared" si="34"/>
        <v>2009483.6786694943</v>
      </c>
      <c r="AL52" s="16">
        <f t="shared" si="32"/>
        <v>2009483.6786694943</v>
      </c>
      <c r="AM52" s="20">
        <f>AL52-AE52</f>
        <v>60669.694529781351</v>
      </c>
      <c r="AN52" s="17">
        <f>'Предявени (2)'!AE52-AE52</f>
        <v>5263.9813575658482</v>
      </c>
      <c r="AO52" s="18">
        <f t="shared" si="33"/>
        <v>55405.713172215503</v>
      </c>
    </row>
    <row r="53" spans="1:41" x14ac:dyDescent="0.2">
      <c r="A53" s="2" t="s">
        <v>30</v>
      </c>
      <c r="B53" s="3">
        <v>1700</v>
      </c>
      <c r="C53" s="3">
        <v>231038.22</v>
      </c>
      <c r="D53" s="3">
        <v>241340.09</v>
      </c>
      <c r="E53" s="3">
        <v>260818.3</v>
      </c>
      <c r="F53" s="3">
        <v>284848.20488116588</v>
      </c>
      <c r="G53" s="3">
        <v>297669.80048591725</v>
      </c>
      <c r="H53" s="3">
        <v>333796.74131182022</v>
      </c>
      <c r="I53" s="3">
        <v>405701.06833644956</v>
      </c>
      <c r="J53" s="3">
        <v>543102.3230099302</v>
      </c>
      <c r="K53" s="3">
        <v>734545.60150377802</v>
      </c>
      <c r="L53" s="3">
        <v>834714.21878482075</v>
      </c>
      <c r="M53" s="3">
        <v>852837.1587848207</v>
      </c>
      <c r="N53" s="3">
        <v>1110015.6987848207</v>
      </c>
      <c r="O53" s="3">
        <v>1126139.6987848207</v>
      </c>
      <c r="P53" s="3">
        <v>2138889.6987848207</v>
      </c>
      <c r="Q53" s="3">
        <v>2257540.6987848212</v>
      </c>
      <c r="R53" s="3">
        <v>2257540.6987848212</v>
      </c>
      <c r="S53" s="3">
        <v>2257540.6987848212</v>
      </c>
      <c r="T53" s="3">
        <v>2258424.6987848212</v>
      </c>
      <c r="U53" s="3">
        <v>2267398.6987848212</v>
      </c>
      <c r="V53" s="3">
        <v>2269992.4287848212</v>
      </c>
      <c r="W53" s="3">
        <v>2269992.4287848212</v>
      </c>
      <c r="X53" s="3">
        <v>2269992.4287848212</v>
      </c>
      <c r="Y53" s="3">
        <v>2461723.4287848212</v>
      </c>
      <c r="Z53" s="3">
        <v>2472911.7387848212</v>
      </c>
      <c r="AA53" s="3">
        <v>2472911.7387848212</v>
      </c>
      <c r="AB53" s="3">
        <v>2472916.7387848212</v>
      </c>
      <c r="AC53" s="3">
        <v>2472916.7387848212</v>
      </c>
      <c r="AD53" s="3">
        <v>2472916.7387848212</v>
      </c>
      <c r="AE53" s="4">
        <f>AD53*$AE$82</f>
        <v>2510191.3603169392</v>
      </c>
      <c r="AF53" s="4">
        <f t="shared" ref="AF53:AF81" si="39">AE53*$AF$82</f>
        <v>2539062.1813336005</v>
      </c>
      <c r="AG53" s="4">
        <f t="shared" si="38"/>
        <v>2540043.1452452992</v>
      </c>
      <c r="AH53" s="4">
        <f t="shared" si="37"/>
        <v>2561911.4991147821</v>
      </c>
      <c r="AI53" s="4">
        <f t="shared" si="36"/>
        <v>2575596.3550770269</v>
      </c>
      <c r="AJ53" s="4">
        <f t="shared" si="35"/>
        <v>2588337.6299358695</v>
      </c>
      <c r="AK53" s="4">
        <f t="shared" si="34"/>
        <v>2588337.6299358695</v>
      </c>
      <c r="AL53" s="16">
        <f t="shared" si="32"/>
        <v>2588337.6299358695</v>
      </c>
      <c r="AM53" s="20">
        <f>AL53-AD53</f>
        <v>115420.89115104824</v>
      </c>
      <c r="AN53" s="17">
        <f>'Предявени (2)'!AD53-AD53</f>
        <v>182167.00918169972</v>
      </c>
      <c r="AO53" s="18">
        <f t="shared" si="33"/>
        <v>0</v>
      </c>
    </row>
    <row r="54" spans="1:41" x14ac:dyDescent="0.2">
      <c r="A54" s="1" t="s">
        <v>29</v>
      </c>
      <c r="B54" s="3">
        <v>800</v>
      </c>
      <c r="C54" s="3">
        <v>28982</v>
      </c>
      <c r="D54" s="3">
        <v>79239</v>
      </c>
      <c r="E54" s="3">
        <v>102255.87</v>
      </c>
      <c r="F54" s="3">
        <v>179639.82550035106</v>
      </c>
      <c r="G54" s="3">
        <v>193529.02669370879</v>
      </c>
      <c r="H54" s="3">
        <v>266529.02669370879</v>
      </c>
      <c r="I54" s="3">
        <v>306559.94586912601</v>
      </c>
      <c r="J54" s="3">
        <v>313220.69992996793</v>
      </c>
      <c r="K54" s="3">
        <v>313275.0150229279</v>
      </c>
      <c r="L54" s="3">
        <v>433722.33352292789</v>
      </c>
      <c r="M54" s="3">
        <v>438722.33352292789</v>
      </c>
      <c r="N54" s="3">
        <v>526541.04352292791</v>
      </c>
      <c r="O54" s="3">
        <v>734693.04352292779</v>
      </c>
      <c r="P54" s="3">
        <v>776037.07352292782</v>
      </c>
      <c r="Q54" s="3">
        <v>777741.66352292779</v>
      </c>
      <c r="R54" s="3">
        <v>1240710.2835229279</v>
      </c>
      <c r="S54" s="3">
        <v>1691410.5735229279</v>
      </c>
      <c r="T54" s="3">
        <v>2200628.3135229279</v>
      </c>
      <c r="U54" s="3">
        <v>2393331.683522928</v>
      </c>
      <c r="V54" s="3">
        <v>2435332.433522928</v>
      </c>
      <c r="W54" s="3">
        <v>2454205.433522928</v>
      </c>
      <c r="X54" s="3">
        <v>2454205.433522928</v>
      </c>
      <c r="Y54" s="3">
        <v>2454202.433522928</v>
      </c>
      <c r="Z54" s="3">
        <v>2466570.5035229274</v>
      </c>
      <c r="AA54" s="3">
        <v>2466573.5035229274</v>
      </c>
      <c r="AB54" s="3">
        <v>2470847.4535229276</v>
      </c>
      <c r="AC54" s="3">
        <v>2470847.4535229276</v>
      </c>
      <c r="AD54" s="4">
        <f>AC54*$AD$82</f>
        <v>2517989.045410777</v>
      </c>
      <c r="AE54" s="4">
        <f t="shared" ref="AE54:AE81" si="40">AD54*$AE$82</f>
        <v>2555943.048154851</v>
      </c>
      <c r="AF54" s="4">
        <f t="shared" si="39"/>
        <v>2585340.0795679227</v>
      </c>
      <c r="AG54" s="4">
        <f t="shared" si="38"/>
        <v>2586338.922895262</v>
      </c>
      <c r="AH54" s="4">
        <f t="shared" si="37"/>
        <v>2608605.8575724009</v>
      </c>
      <c r="AI54" s="4">
        <f t="shared" si="36"/>
        <v>2622540.1388445999</v>
      </c>
      <c r="AJ54" s="4">
        <f t="shared" si="35"/>
        <v>2635513.6409508209</v>
      </c>
      <c r="AK54" s="4">
        <f t="shared" si="34"/>
        <v>2635513.6409508209</v>
      </c>
      <c r="AL54" s="16">
        <f t="shared" si="32"/>
        <v>2635513.6409508209</v>
      </c>
      <c r="AM54" s="20">
        <f>AL54-AC54</f>
        <v>164666.18742789328</v>
      </c>
      <c r="AN54" s="17">
        <f>'Предявени (2)'!AC54-AC54</f>
        <v>532645.86197470129</v>
      </c>
      <c r="AO54" s="18">
        <f t="shared" si="33"/>
        <v>0</v>
      </c>
    </row>
    <row r="55" spans="1:41" x14ac:dyDescent="0.2">
      <c r="A55" s="1" t="s">
        <v>28</v>
      </c>
      <c r="B55" s="3">
        <v>0</v>
      </c>
      <c r="C55" s="3">
        <v>36044</v>
      </c>
      <c r="D55" s="3">
        <v>71352.14</v>
      </c>
      <c r="E55" s="3">
        <v>114730.14</v>
      </c>
      <c r="F55" s="3">
        <v>234499.25026277301</v>
      </c>
      <c r="G55" s="3">
        <v>354776.33939334727</v>
      </c>
      <c r="H55" s="3">
        <v>433637.83495992346</v>
      </c>
      <c r="I55" s="3">
        <v>497442.19495992345</v>
      </c>
      <c r="J55" s="3">
        <v>507382.24413233856</v>
      </c>
      <c r="K55" s="3">
        <v>544315.26637723856</v>
      </c>
      <c r="L55" s="3">
        <v>570102.78637723858</v>
      </c>
      <c r="M55" s="3">
        <v>659130.74637723854</v>
      </c>
      <c r="N55" s="3">
        <v>661037.82123943861</v>
      </c>
      <c r="O55" s="3">
        <v>725087.35643573862</v>
      </c>
      <c r="P55" s="3">
        <v>1389454.2464357386</v>
      </c>
      <c r="Q55" s="3">
        <v>1392850.1364357385</v>
      </c>
      <c r="R55" s="3">
        <v>1519499.1364357385</v>
      </c>
      <c r="S55" s="3">
        <v>1581794.1469149387</v>
      </c>
      <c r="T55" s="3">
        <v>1657088.1469149387</v>
      </c>
      <c r="U55" s="3">
        <v>1665483.1469149387</v>
      </c>
      <c r="V55" s="3">
        <v>1674576.2889987386</v>
      </c>
      <c r="W55" s="3">
        <v>1677491.2889987386</v>
      </c>
      <c r="X55" s="3">
        <v>1677487.2889987386</v>
      </c>
      <c r="Y55" s="3">
        <v>1754281.1389987385</v>
      </c>
      <c r="Z55" s="3">
        <v>1754285.1389987385</v>
      </c>
      <c r="AA55" s="3">
        <v>1958666.9389987385</v>
      </c>
      <c r="AB55" s="3">
        <v>1984828.9467525387</v>
      </c>
      <c r="AC55" s="4">
        <f>AB55*$AC$82</f>
        <v>2042970.0140139554</v>
      </c>
      <c r="AD55" s="4">
        <f t="shared" ref="AD55:AD81" si="41">AC55*$AD$82</f>
        <v>2081948.0814387344</v>
      </c>
      <c r="AE55" s="4">
        <f t="shared" si="40"/>
        <v>2113329.5774543593</v>
      </c>
      <c r="AF55" s="4">
        <f t="shared" si="39"/>
        <v>2137635.9155863645</v>
      </c>
      <c r="AG55" s="4">
        <f t="shared" si="38"/>
        <v>2138461.7888969742</v>
      </c>
      <c r="AH55" s="4">
        <f t="shared" si="37"/>
        <v>2156872.7514129085</v>
      </c>
      <c r="AI55" s="4">
        <f t="shared" si="36"/>
        <v>2168394.028764673</v>
      </c>
      <c r="AJ55" s="4">
        <f t="shared" si="35"/>
        <v>2179120.9053842579</v>
      </c>
      <c r="AK55" s="4">
        <f t="shared" si="34"/>
        <v>2179120.9053842579</v>
      </c>
      <c r="AL55" s="16">
        <f t="shared" si="32"/>
        <v>2179120.9053842579</v>
      </c>
      <c r="AM55" s="20">
        <f>AL55-AB55</f>
        <v>194291.95863171923</v>
      </c>
      <c r="AN55" s="17">
        <f>'Предявени (2)'!AB55-AB55</f>
        <v>262903.78999999934</v>
      </c>
      <c r="AO55" s="18">
        <f t="shared" si="33"/>
        <v>0</v>
      </c>
    </row>
    <row r="56" spans="1:41" x14ac:dyDescent="0.2">
      <c r="A56" s="1" t="s">
        <v>27</v>
      </c>
      <c r="B56" s="3">
        <v>0</v>
      </c>
      <c r="C56" s="3">
        <v>3033.1592224687174</v>
      </c>
      <c r="D56" s="3">
        <v>49070.899222468717</v>
      </c>
      <c r="E56" s="3">
        <v>52452.714825348768</v>
      </c>
      <c r="F56" s="3">
        <v>125958.95751568511</v>
      </c>
      <c r="G56" s="3">
        <v>126840.34204510343</v>
      </c>
      <c r="H56" s="3">
        <v>168853.32493120772</v>
      </c>
      <c r="I56" s="3">
        <v>169390.89664355142</v>
      </c>
      <c r="J56" s="3">
        <v>178213.9256435514</v>
      </c>
      <c r="K56" s="3">
        <v>180134.1756435514</v>
      </c>
      <c r="L56" s="3">
        <v>180134.1756435514</v>
      </c>
      <c r="M56" s="3">
        <v>181766.1756435514</v>
      </c>
      <c r="N56" s="3">
        <v>190844.4556435514</v>
      </c>
      <c r="O56" s="3">
        <v>571800.49564355146</v>
      </c>
      <c r="P56" s="3">
        <v>844037.1656435515</v>
      </c>
      <c r="Q56" s="3">
        <v>867125.16564355139</v>
      </c>
      <c r="R56" s="3">
        <v>871474.16564355139</v>
      </c>
      <c r="S56" s="3">
        <v>908077.77564355137</v>
      </c>
      <c r="T56" s="3">
        <v>924731.31564355141</v>
      </c>
      <c r="U56" s="3">
        <v>932830.11564355134</v>
      </c>
      <c r="V56" s="3">
        <v>1086498.1156435513</v>
      </c>
      <c r="W56" s="3">
        <v>1097000.5356435513</v>
      </c>
      <c r="X56" s="3">
        <v>1097000.5356435513</v>
      </c>
      <c r="Y56" s="3">
        <v>1712202.2956435513</v>
      </c>
      <c r="Z56" s="3">
        <v>1712202.2956435513</v>
      </c>
      <c r="AA56" s="3">
        <v>1792087.1556435514</v>
      </c>
      <c r="AB56" s="4">
        <f>AA56*$AB$82</f>
        <v>1805614.2104151691</v>
      </c>
      <c r="AC56" s="4">
        <f t="shared" ref="AC56:AC81" si="42">AB56*$AC$82</f>
        <v>1858505.5879959329</v>
      </c>
      <c r="AD56" s="4">
        <f t="shared" si="41"/>
        <v>1893964.236738361</v>
      </c>
      <c r="AE56" s="4">
        <f t="shared" si="40"/>
        <v>1922512.2258447311</v>
      </c>
      <c r="AF56" s="4">
        <f t="shared" si="39"/>
        <v>1944623.8892231351</v>
      </c>
      <c r="AG56" s="4">
        <f t="shared" si="38"/>
        <v>1945375.1925473227</v>
      </c>
      <c r="AH56" s="4">
        <f t="shared" si="37"/>
        <v>1962123.787231304</v>
      </c>
      <c r="AI56" s="4">
        <f t="shared" si="36"/>
        <v>1972604.7821515549</v>
      </c>
      <c r="AJ56" s="4">
        <f t="shared" si="35"/>
        <v>1982363.1045950998</v>
      </c>
      <c r="AK56" s="4">
        <f t="shared" si="34"/>
        <v>1982363.1045950998</v>
      </c>
      <c r="AL56" s="16">
        <f t="shared" si="32"/>
        <v>1982363.1045950998</v>
      </c>
      <c r="AM56" s="20">
        <f>AL56-AA56</f>
        <v>190275.94895154843</v>
      </c>
      <c r="AN56" s="17">
        <f>'Предявени (2)'!AA56-AA56</f>
        <v>202109.0299999998</v>
      </c>
      <c r="AO56" s="18">
        <f t="shared" si="33"/>
        <v>0</v>
      </c>
    </row>
    <row r="57" spans="1:41" x14ac:dyDescent="0.2">
      <c r="A57" s="1" t="s">
        <v>26</v>
      </c>
      <c r="B57" s="3">
        <v>62.240499105452109</v>
      </c>
      <c r="C57" s="3">
        <v>28103.914402829072</v>
      </c>
      <c r="D57" s="3">
        <v>68265.12518559373</v>
      </c>
      <c r="E57" s="3">
        <v>81205.538462625758</v>
      </c>
      <c r="F57" s="3">
        <v>96378.377341078347</v>
      </c>
      <c r="G57" s="3">
        <v>112778.47728291735</v>
      </c>
      <c r="H57" s="3">
        <v>134382.65277657329</v>
      </c>
      <c r="I57" s="3">
        <v>161341.53177657328</v>
      </c>
      <c r="J57" s="3">
        <v>161341.53177657328</v>
      </c>
      <c r="K57" s="3">
        <v>337561.64177657332</v>
      </c>
      <c r="L57" s="3">
        <v>481505.64177657332</v>
      </c>
      <c r="M57" s="3">
        <v>490232.64177657332</v>
      </c>
      <c r="N57" s="3">
        <v>669438.64177657326</v>
      </c>
      <c r="O57" s="3">
        <v>1639201.6417765731</v>
      </c>
      <c r="P57" s="3">
        <v>1708313.6417765731</v>
      </c>
      <c r="Q57" s="3">
        <v>1710945.6417765731</v>
      </c>
      <c r="R57" s="3">
        <v>1710945.6417765731</v>
      </c>
      <c r="S57" s="3">
        <v>2170573.6417765734</v>
      </c>
      <c r="T57" s="3">
        <v>2591137.4817765732</v>
      </c>
      <c r="U57" s="3">
        <v>2591137.4817765732</v>
      </c>
      <c r="V57" s="3">
        <v>2711129.4817765732</v>
      </c>
      <c r="W57" s="3">
        <v>2917456.181776573</v>
      </c>
      <c r="X57" s="3">
        <v>2917464.181776573</v>
      </c>
      <c r="Y57" s="3">
        <v>2917464.181776573</v>
      </c>
      <c r="Z57" s="3">
        <v>2917464.181776573</v>
      </c>
      <c r="AA57" s="4">
        <f>Z57*$AA$82</f>
        <v>2956066.192800601</v>
      </c>
      <c r="AB57" s="4">
        <f t="shared" ref="AB57:AB81" si="43">AA57*$AB$82</f>
        <v>2978379.2087566704</v>
      </c>
      <c r="AC57" s="4">
        <f t="shared" si="42"/>
        <v>3065624.0800034604</v>
      </c>
      <c r="AD57" s="4">
        <f t="shared" si="41"/>
        <v>3124113.4857557393</v>
      </c>
      <c r="AE57" s="4">
        <f t="shared" si="40"/>
        <v>3171203.6873701108</v>
      </c>
      <c r="AF57" s="4">
        <f t="shared" si="39"/>
        <v>3207677.1035059541</v>
      </c>
      <c r="AG57" s="4">
        <f t="shared" si="38"/>
        <v>3208916.3860654971</v>
      </c>
      <c r="AH57" s="4">
        <f t="shared" si="37"/>
        <v>3236543.365236863</v>
      </c>
      <c r="AI57" s="4">
        <f t="shared" si="36"/>
        <v>3253831.8741428615</v>
      </c>
      <c r="AJ57" s="4">
        <f t="shared" si="35"/>
        <v>3269928.3273666734</v>
      </c>
      <c r="AK57" s="4">
        <f t="shared" si="34"/>
        <v>3269928.3273666734</v>
      </c>
      <c r="AL57" s="16">
        <f t="shared" si="32"/>
        <v>3269928.3273666734</v>
      </c>
      <c r="AM57" s="20">
        <f>AL57-Z57</f>
        <v>352464.14559010044</v>
      </c>
      <c r="AN57" s="17">
        <f>'Предявени (2)'!Z57-Z57</f>
        <v>249605.12929079682</v>
      </c>
      <c r="AO57" s="18">
        <f t="shared" si="33"/>
        <v>102859.01629930362</v>
      </c>
    </row>
    <row r="58" spans="1:41" x14ac:dyDescent="0.2">
      <c r="A58" s="2" t="s">
        <v>16</v>
      </c>
      <c r="B58" s="3">
        <v>3773.01</v>
      </c>
      <c r="C58" s="3">
        <v>23742.957080258508</v>
      </c>
      <c r="D58" s="3">
        <v>38896.32720965959</v>
      </c>
      <c r="E58" s="3">
        <v>244356.63991278011</v>
      </c>
      <c r="F58" s="3">
        <v>304010.91362534731</v>
      </c>
      <c r="G58" s="3">
        <v>339814.63979431678</v>
      </c>
      <c r="H58" s="3">
        <v>868657.20979431691</v>
      </c>
      <c r="I58" s="3">
        <v>1183280.6297943166</v>
      </c>
      <c r="J58" s="3">
        <v>1577569.9997943167</v>
      </c>
      <c r="K58" s="3">
        <v>1707236.0797943166</v>
      </c>
      <c r="L58" s="3">
        <v>2052800.4097943164</v>
      </c>
      <c r="M58" s="3">
        <v>2141616.7497943169</v>
      </c>
      <c r="N58" s="3">
        <v>2289442.1297943168</v>
      </c>
      <c r="O58" s="3">
        <v>2799637.1097943173</v>
      </c>
      <c r="P58" s="3">
        <v>2971895.6397943171</v>
      </c>
      <c r="Q58" s="3">
        <v>3236796.7697943174</v>
      </c>
      <c r="R58" s="3">
        <v>3324429.2397943172</v>
      </c>
      <c r="S58" s="3">
        <v>3592653.1197943175</v>
      </c>
      <c r="T58" s="3">
        <v>3608274.0497943172</v>
      </c>
      <c r="U58" s="3">
        <v>3623467.0897943173</v>
      </c>
      <c r="V58" s="3">
        <v>3686113.5897943173</v>
      </c>
      <c r="W58" s="3">
        <v>3890745.2297943174</v>
      </c>
      <c r="X58" s="3">
        <v>5015968.5697943168</v>
      </c>
      <c r="Y58" s="3">
        <v>5305004.7897943174</v>
      </c>
      <c r="Z58" s="4">
        <f>Y58*$Z$82</f>
        <v>5475036.6666416405</v>
      </c>
      <c r="AA58" s="4">
        <f t="shared" ref="AA58:AA81" si="44">Z58*$AA$82</f>
        <v>5547478.8330554739</v>
      </c>
      <c r="AB58" s="4">
        <f t="shared" si="43"/>
        <v>5589352.3824433014</v>
      </c>
      <c r="AC58" s="4">
        <f t="shared" si="42"/>
        <v>5753079.7975170761</v>
      </c>
      <c r="AD58" s="4">
        <f t="shared" si="41"/>
        <v>5862843.489940132</v>
      </c>
      <c r="AE58" s="4">
        <f t="shared" si="40"/>
        <v>5951214.9537917404</v>
      </c>
      <c r="AF58" s="4">
        <f t="shared" si="39"/>
        <v>6019662.5090175318</v>
      </c>
      <c r="AG58" s="4">
        <f t="shared" si="38"/>
        <v>6021988.1990795415</v>
      </c>
      <c r="AH58" s="4">
        <f t="shared" si="37"/>
        <v>6073834.1565711824</v>
      </c>
      <c r="AI58" s="4">
        <f t="shared" si="36"/>
        <v>6106278.5035363138</v>
      </c>
      <c r="AJ58" s="4">
        <f t="shared" si="35"/>
        <v>6136485.7883947641</v>
      </c>
      <c r="AK58" s="4">
        <f t="shared" si="34"/>
        <v>6136485.7883947641</v>
      </c>
      <c r="AL58" s="16">
        <f t="shared" si="32"/>
        <v>6136485.7883947641</v>
      </c>
      <c r="AM58" s="20">
        <f>AL58-Y58</f>
        <v>831480.99860044662</v>
      </c>
      <c r="AN58" s="17">
        <f>'Предявени (2)'!Y58-Y58</f>
        <v>1683950.2770725302</v>
      </c>
      <c r="AO58" s="18">
        <f t="shared" si="33"/>
        <v>0</v>
      </c>
    </row>
    <row r="59" spans="1:41" x14ac:dyDescent="0.2">
      <c r="A59" s="2" t="s">
        <v>15</v>
      </c>
      <c r="B59" s="3">
        <v>4601.8729087989914</v>
      </c>
      <c r="C59" s="3">
        <v>68561.210255486527</v>
      </c>
      <c r="D59" s="3">
        <v>177095.96588849224</v>
      </c>
      <c r="E59" s="3">
        <v>207950.86664712525</v>
      </c>
      <c r="F59" s="3">
        <v>846023.23379815684</v>
      </c>
      <c r="G59" s="3">
        <v>856531.7717981569</v>
      </c>
      <c r="H59" s="3">
        <v>953461.7717981569</v>
      </c>
      <c r="I59" s="3">
        <v>1413226.7717981569</v>
      </c>
      <c r="J59" s="3">
        <v>1426295.7717981569</v>
      </c>
      <c r="K59" s="3">
        <v>1521588.7717981569</v>
      </c>
      <c r="L59" s="3">
        <v>2142514.8317981567</v>
      </c>
      <c r="M59" s="3">
        <v>2147975.4217981566</v>
      </c>
      <c r="N59" s="3">
        <v>2368452.9117981568</v>
      </c>
      <c r="O59" s="3">
        <v>2398798.151798157</v>
      </c>
      <c r="P59" s="3">
        <v>2590096.3917981572</v>
      </c>
      <c r="Q59" s="3">
        <v>3002910.2717981571</v>
      </c>
      <c r="R59" s="3">
        <v>3004018.5317981574</v>
      </c>
      <c r="S59" s="3">
        <v>3164647.381798157</v>
      </c>
      <c r="T59" s="3">
        <v>3168886.861798157</v>
      </c>
      <c r="U59" s="3">
        <v>3235581.9917981573</v>
      </c>
      <c r="V59" s="3">
        <v>3479395.3617981574</v>
      </c>
      <c r="W59" s="3">
        <v>3484556.7417981573</v>
      </c>
      <c r="X59" s="3">
        <v>3496034.7517981571</v>
      </c>
      <c r="Y59" s="4">
        <f>X59*$Y$82</f>
        <v>3691005.7891699476</v>
      </c>
      <c r="Z59" s="4">
        <f t="shared" ref="Z59:Z81" si="45">Y59*$Z$82</f>
        <v>3809307.0285946969</v>
      </c>
      <c r="AA59" s="4">
        <f t="shared" si="44"/>
        <v>3859709.3309880635</v>
      </c>
      <c r="AB59" s="4">
        <f t="shared" si="43"/>
        <v>3888843.2374269222</v>
      </c>
      <c r="AC59" s="4">
        <f t="shared" si="42"/>
        <v>4002758.0896897726</v>
      </c>
      <c r="AD59" s="4">
        <f t="shared" si="41"/>
        <v>4079127.1864629872</v>
      </c>
      <c r="AE59" s="4">
        <f t="shared" si="40"/>
        <v>4140612.4437998342</v>
      </c>
      <c r="AF59" s="4">
        <f t="shared" si="39"/>
        <v>4188235.458783525</v>
      </c>
      <c r="AG59" s="4">
        <f t="shared" si="38"/>
        <v>4189853.5789969522</v>
      </c>
      <c r="AH59" s="4">
        <f t="shared" si="37"/>
        <v>4225925.8799333898</v>
      </c>
      <c r="AI59" s="4">
        <f t="shared" si="36"/>
        <v>4248499.3322146237</v>
      </c>
      <c r="AJ59" s="4">
        <f t="shared" si="35"/>
        <v>4269516.3279960677</v>
      </c>
      <c r="AK59" s="4">
        <f t="shared" si="34"/>
        <v>4269516.3279960677</v>
      </c>
      <c r="AL59" s="16">
        <f t="shared" si="32"/>
        <v>4269516.3279960677</v>
      </c>
      <c r="AM59" s="20">
        <f>AL59-X59</f>
        <v>773481.57619791059</v>
      </c>
      <c r="AN59" s="17">
        <f>'Предявени (2)'!X59-X59</f>
        <v>1634144.2620179853</v>
      </c>
      <c r="AO59" s="18">
        <f t="shared" si="33"/>
        <v>0</v>
      </c>
    </row>
    <row r="60" spans="1:41" x14ac:dyDescent="0.2">
      <c r="A60" s="2" t="s">
        <v>14</v>
      </c>
      <c r="B60" s="3">
        <v>1400</v>
      </c>
      <c r="C60" s="3">
        <v>15700</v>
      </c>
      <c r="D60" s="3">
        <v>203139.90000000002</v>
      </c>
      <c r="E60" s="3">
        <v>306239.90000000002</v>
      </c>
      <c r="F60" s="3">
        <v>729209.02</v>
      </c>
      <c r="G60" s="3">
        <v>769723.1100000001</v>
      </c>
      <c r="H60" s="3">
        <v>907254.13000000012</v>
      </c>
      <c r="I60" s="3">
        <v>983725.17000000016</v>
      </c>
      <c r="J60" s="3">
        <v>1641310.12</v>
      </c>
      <c r="K60" s="3">
        <v>1646191.8800000001</v>
      </c>
      <c r="L60" s="3">
        <v>1665063.6400000001</v>
      </c>
      <c r="M60" s="3">
        <v>1674680.7</v>
      </c>
      <c r="N60" s="3">
        <v>1702455.6</v>
      </c>
      <c r="O60" s="3">
        <v>1755890.9400000002</v>
      </c>
      <c r="P60" s="3">
        <v>1767338.86</v>
      </c>
      <c r="Q60" s="3">
        <v>1767338.86</v>
      </c>
      <c r="R60" s="3">
        <v>1798519.86</v>
      </c>
      <c r="S60" s="3">
        <v>1934686.86</v>
      </c>
      <c r="T60" s="3">
        <v>1934686.86</v>
      </c>
      <c r="U60" s="3">
        <v>1941304.86</v>
      </c>
      <c r="V60" s="3">
        <v>1944892.86</v>
      </c>
      <c r="W60" s="3">
        <v>2018049.86</v>
      </c>
      <c r="X60" s="4">
        <f>W60*$X$82</f>
        <v>2104982.2190010678</v>
      </c>
      <c r="Y60" s="4">
        <f t="shared" ref="Y60:Y81" si="46">X60*$Y$82</f>
        <v>2222375.3789737253</v>
      </c>
      <c r="Z60" s="4">
        <f t="shared" si="45"/>
        <v>2293605.2216824694</v>
      </c>
      <c r="AA60" s="4">
        <f t="shared" si="44"/>
        <v>2323952.731895342</v>
      </c>
      <c r="AB60" s="4">
        <f t="shared" si="43"/>
        <v>2341494.4210883044</v>
      </c>
      <c r="AC60" s="4">
        <f t="shared" si="42"/>
        <v>2410083.1953761172</v>
      </c>
      <c r="AD60" s="4">
        <f t="shared" si="41"/>
        <v>2456065.4587692674</v>
      </c>
      <c r="AE60" s="4">
        <f t="shared" si="40"/>
        <v>2493086.0785895367</v>
      </c>
      <c r="AF60" s="4">
        <f t="shared" si="39"/>
        <v>2521760.1641959026</v>
      </c>
      <c r="AG60" s="4">
        <f t="shared" si="38"/>
        <v>2522734.443492102</v>
      </c>
      <c r="AH60" s="4">
        <f t="shared" si="37"/>
        <v>2544453.779099565</v>
      </c>
      <c r="AI60" s="4">
        <f t="shared" si="36"/>
        <v>2558045.3818858434</v>
      </c>
      <c r="AJ60" s="4">
        <f t="shared" si="35"/>
        <v>2570699.8334452868</v>
      </c>
      <c r="AK60" s="4">
        <f t="shared" si="34"/>
        <v>2570699.8334452868</v>
      </c>
      <c r="AL60" s="16">
        <f t="shared" si="32"/>
        <v>2570699.8334452868</v>
      </c>
      <c r="AM60" s="20">
        <f>AL60-W60</f>
        <v>552649.97344528674</v>
      </c>
      <c r="AN60" s="17">
        <f>'Предявени (2)'!W60-W60</f>
        <v>469712.07973177428</v>
      </c>
      <c r="AO60" s="18">
        <f t="shared" si="33"/>
        <v>82937.893713512458</v>
      </c>
    </row>
    <row r="61" spans="1:41" x14ac:dyDescent="0.2">
      <c r="A61" s="2" t="s">
        <v>13</v>
      </c>
      <c r="B61" s="3">
        <v>6243</v>
      </c>
      <c r="C61" s="3">
        <v>20316.64</v>
      </c>
      <c r="D61" s="3">
        <v>22516.639999999999</v>
      </c>
      <c r="E61" s="3">
        <v>112616.64</v>
      </c>
      <c r="F61" s="3">
        <v>192816.64000000001</v>
      </c>
      <c r="G61" s="3">
        <v>286436.06</v>
      </c>
      <c r="H61" s="3">
        <v>306553.06</v>
      </c>
      <c r="I61" s="3">
        <v>338674.93</v>
      </c>
      <c r="J61" s="3">
        <v>454632.93000000005</v>
      </c>
      <c r="K61" s="3">
        <v>556132.93000000005</v>
      </c>
      <c r="L61" s="3">
        <v>720088.08000000007</v>
      </c>
      <c r="M61" s="3">
        <v>724260.08000000007</v>
      </c>
      <c r="N61" s="3">
        <v>901437.85</v>
      </c>
      <c r="O61" s="3">
        <v>2105904.64</v>
      </c>
      <c r="P61" s="3">
        <v>2391746.33</v>
      </c>
      <c r="Q61" s="3">
        <v>2418718.7200000002</v>
      </c>
      <c r="R61" s="3">
        <v>2515896.7200000002</v>
      </c>
      <c r="S61" s="3">
        <v>2528580.39</v>
      </c>
      <c r="T61" s="3">
        <v>2565352.52</v>
      </c>
      <c r="U61" s="3">
        <v>2575988.52</v>
      </c>
      <c r="V61" s="3">
        <v>2717312.7699999996</v>
      </c>
      <c r="W61" s="4">
        <f>V61*$W$82</f>
        <v>2794378.2863769787</v>
      </c>
      <c r="X61" s="4">
        <f t="shared" ref="X61:X81" si="47">W61*$X$82</f>
        <v>2914752.8624422657</v>
      </c>
      <c r="Y61" s="4">
        <f t="shared" si="46"/>
        <v>3077306.2778453785</v>
      </c>
      <c r="Z61" s="4">
        <f t="shared" si="45"/>
        <v>3175937.6990766469</v>
      </c>
      <c r="AA61" s="4">
        <f t="shared" si="44"/>
        <v>3217959.6655628737</v>
      </c>
      <c r="AB61" s="4">
        <f t="shared" si="43"/>
        <v>3242249.5091186655</v>
      </c>
      <c r="AC61" s="4">
        <f t="shared" si="42"/>
        <v>3337223.8630026057</v>
      </c>
      <c r="AD61" s="4">
        <f t="shared" si="41"/>
        <v>3400895.1532571912</v>
      </c>
      <c r="AE61" s="4">
        <f t="shared" si="40"/>
        <v>3452157.3238429949</v>
      </c>
      <c r="AF61" s="4">
        <f t="shared" si="39"/>
        <v>3491862.1120092021</v>
      </c>
      <c r="AG61" s="4">
        <f t="shared" si="38"/>
        <v>3493211.1891376362</v>
      </c>
      <c r="AH61" s="4">
        <f t="shared" si="37"/>
        <v>3523285.7878970685</v>
      </c>
      <c r="AI61" s="4">
        <f t="shared" si="36"/>
        <v>3542105.9768606042</v>
      </c>
      <c r="AJ61" s="4">
        <f t="shared" si="35"/>
        <v>3559628.4996508574</v>
      </c>
      <c r="AK61" s="4">
        <f t="shared" si="34"/>
        <v>3559628.4996508574</v>
      </c>
      <c r="AL61" s="16">
        <f t="shared" si="32"/>
        <v>3559628.4996508574</v>
      </c>
      <c r="AM61" s="20">
        <f>AL61-V61</f>
        <v>842315.72965085786</v>
      </c>
      <c r="AN61" s="17">
        <f>'Предявени (2)'!V61-V61</f>
        <v>379111.73264243221</v>
      </c>
      <c r="AO61" s="18">
        <f t="shared" si="33"/>
        <v>463203.99700842565</v>
      </c>
    </row>
    <row r="62" spans="1:41" x14ac:dyDescent="0.2">
      <c r="A62" s="1" t="s">
        <v>12</v>
      </c>
      <c r="B62" s="3">
        <v>8100</v>
      </c>
      <c r="C62" s="3">
        <v>35624.130000000005</v>
      </c>
      <c r="D62" s="3">
        <v>88279.14</v>
      </c>
      <c r="E62" s="3">
        <v>139571.1</v>
      </c>
      <c r="F62" s="3">
        <v>413700.17000000004</v>
      </c>
      <c r="G62" s="3">
        <v>435911.41000000003</v>
      </c>
      <c r="H62" s="3">
        <v>621485.33000000007</v>
      </c>
      <c r="I62" s="3">
        <v>653716.18999999994</v>
      </c>
      <c r="J62" s="3">
        <v>708182</v>
      </c>
      <c r="K62" s="3">
        <v>708455</v>
      </c>
      <c r="L62" s="3">
        <v>762640.16999999993</v>
      </c>
      <c r="M62" s="3">
        <v>828780.34</v>
      </c>
      <c r="N62" s="3">
        <v>872694.86</v>
      </c>
      <c r="O62" s="3">
        <v>884745.13</v>
      </c>
      <c r="P62" s="3">
        <v>904050.62999999989</v>
      </c>
      <c r="Q62" s="3">
        <v>918552.2699999999</v>
      </c>
      <c r="R62" s="3">
        <v>918552.2699999999</v>
      </c>
      <c r="S62" s="3">
        <v>1106948</v>
      </c>
      <c r="T62" s="3">
        <v>1247530.27</v>
      </c>
      <c r="U62" s="3">
        <v>1247530.27</v>
      </c>
      <c r="V62" s="4">
        <f>U62*$V$82</f>
        <v>1308135.5259671242</v>
      </c>
      <c r="W62" s="4">
        <f t="shared" ref="W62:W81" si="48">V62*$W$82</f>
        <v>1345235.4656254242</v>
      </c>
      <c r="X62" s="4">
        <f t="shared" si="47"/>
        <v>1403184.7238457922</v>
      </c>
      <c r="Y62" s="4">
        <f t="shared" si="46"/>
        <v>1481439.2037509903</v>
      </c>
      <c r="Z62" s="4">
        <f t="shared" si="45"/>
        <v>1528921.1379301206</v>
      </c>
      <c r="AA62" s="4">
        <f t="shared" si="44"/>
        <v>1549150.8398026926</v>
      </c>
      <c r="AB62" s="4">
        <f t="shared" si="43"/>
        <v>1560844.1596245086</v>
      </c>
      <c r="AC62" s="4">
        <f t="shared" si="42"/>
        <v>1606565.5531067008</v>
      </c>
      <c r="AD62" s="4">
        <f t="shared" si="41"/>
        <v>1637217.4080148819</v>
      </c>
      <c r="AE62" s="4">
        <f t="shared" si="40"/>
        <v>1661895.4160902926</v>
      </c>
      <c r="AF62" s="4">
        <f t="shared" si="39"/>
        <v>1681009.6102767847</v>
      </c>
      <c r="AG62" s="4">
        <f t="shared" si="38"/>
        <v>1681659.0665110683</v>
      </c>
      <c r="AH62" s="4">
        <f t="shared" si="37"/>
        <v>1696137.2125311969</v>
      </c>
      <c r="AI62" s="4">
        <f t="shared" si="36"/>
        <v>1705197.3980425673</v>
      </c>
      <c r="AJ62" s="4">
        <f t="shared" si="35"/>
        <v>1713632.8769537781</v>
      </c>
      <c r="AK62" s="4">
        <f t="shared" si="34"/>
        <v>1713632.8769537781</v>
      </c>
      <c r="AL62" s="16">
        <f t="shared" si="32"/>
        <v>1713632.8769537781</v>
      </c>
      <c r="AM62" s="20">
        <f>AL62-U62</f>
        <v>466102.60695377807</v>
      </c>
      <c r="AN62" s="17">
        <f>'Предявени (2)'!U62-U62</f>
        <v>510624.43326266808</v>
      </c>
      <c r="AO62" s="18">
        <f t="shared" si="33"/>
        <v>0</v>
      </c>
    </row>
    <row r="63" spans="1:41" x14ac:dyDescent="0.2">
      <c r="A63" s="1" t="s">
        <v>11</v>
      </c>
      <c r="B63" s="3">
        <v>1000</v>
      </c>
      <c r="C63" s="3">
        <v>74136.81</v>
      </c>
      <c r="D63" s="3">
        <v>97156.6</v>
      </c>
      <c r="E63" s="3">
        <v>129898.88</v>
      </c>
      <c r="F63" s="3">
        <v>176105.06</v>
      </c>
      <c r="G63" s="3">
        <v>326105.06</v>
      </c>
      <c r="H63" s="3">
        <v>437642.06</v>
      </c>
      <c r="I63" s="3">
        <v>516990.06</v>
      </c>
      <c r="J63" s="3">
        <v>516990.06</v>
      </c>
      <c r="K63" s="3">
        <v>597292.56000000006</v>
      </c>
      <c r="L63" s="3">
        <v>616267</v>
      </c>
      <c r="M63" s="3">
        <v>697267</v>
      </c>
      <c r="N63" s="3">
        <v>706776.25</v>
      </c>
      <c r="O63" s="3">
        <v>828541.62</v>
      </c>
      <c r="P63" s="3">
        <v>834412.82000000007</v>
      </c>
      <c r="Q63" s="3">
        <v>832527.91999999993</v>
      </c>
      <c r="R63" s="3">
        <v>832529.91999999993</v>
      </c>
      <c r="S63" s="3">
        <v>842787.41</v>
      </c>
      <c r="T63" s="3">
        <v>842787.41</v>
      </c>
      <c r="U63" s="4">
        <f>T63*$U$82</f>
        <v>872679.35161401459</v>
      </c>
      <c r="V63" s="4">
        <f t="shared" ref="V63:V81" si="49">U63*$V$82</f>
        <v>915074.27921909082</v>
      </c>
      <c r="W63" s="4">
        <f t="shared" si="48"/>
        <v>941026.63650010829</v>
      </c>
      <c r="X63" s="4">
        <f t="shared" si="47"/>
        <v>981563.62570700259</v>
      </c>
      <c r="Y63" s="4">
        <f t="shared" si="46"/>
        <v>1036304.6371492021</v>
      </c>
      <c r="Z63" s="4">
        <f t="shared" si="45"/>
        <v>1069519.4653014862</v>
      </c>
      <c r="AA63" s="4">
        <f t="shared" si="44"/>
        <v>1083670.6594953563</v>
      </c>
      <c r="AB63" s="4">
        <f t="shared" si="43"/>
        <v>1091850.4359751027</v>
      </c>
      <c r="AC63" s="4">
        <f t="shared" si="42"/>
        <v>1123833.7208527746</v>
      </c>
      <c r="AD63" s="4">
        <f t="shared" si="41"/>
        <v>1145275.4778267662</v>
      </c>
      <c r="AE63" s="4">
        <f t="shared" si="40"/>
        <v>1162538.3760539771</v>
      </c>
      <c r="AF63" s="4">
        <f t="shared" si="39"/>
        <v>1175909.2440725081</v>
      </c>
      <c r="AG63" s="4">
        <f t="shared" si="38"/>
        <v>1176363.5553297701</v>
      </c>
      <c r="AH63" s="4">
        <f t="shared" si="37"/>
        <v>1186491.3890066387</v>
      </c>
      <c r="AI63" s="4">
        <f t="shared" si="36"/>
        <v>1192829.2206470408</v>
      </c>
      <c r="AJ63" s="4">
        <f t="shared" si="35"/>
        <v>1198730.0540326622</v>
      </c>
      <c r="AK63" s="4">
        <f t="shared" si="34"/>
        <v>1198730.0540326622</v>
      </c>
      <c r="AL63" s="16">
        <f t="shared" si="32"/>
        <v>1198730.0540326622</v>
      </c>
      <c r="AM63" s="20">
        <f>AL63-T63</f>
        <v>355942.64403266215</v>
      </c>
      <c r="AN63" s="17">
        <f>'Предявени (2)'!T63-T63</f>
        <v>336293.86465346522</v>
      </c>
      <c r="AO63" s="18">
        <f t="shared" si="33"/>
        <v>19648.779379196931</v>
      </c>
    </row>
    <row r="64" spans="1:41" x14ac:dyDescent="0.2">
      <c r="A64" s="1" t="s">
        <v>10</v>
      </c>
      <c r="B64" s="3">
        <v>42236.800000000003</v>
      </c>
      <c r="C64" s="3">
        <v>51836.800000000003</v>
      </c>
      <c r="D64" s="3">
        <v>116915.52</v>
      </c>
      <c r="E64" s="3">
        <v>143715.52000000002</v>
      </c>
      <c r="F64" s="3">
        <v>172387.40000000002</v>
      </c>
      <c r="G64" s="3">
        <v>210116.28000000003</v>
      </c>
      <c r="H64" s="3">
        <v>336522.44</v>
      </c>
      <c r="I64" s="3">
        <v>368508.98000000004</v>
      </c>
      <c r="J64" s="3">
        <v>370355.98000000004</v>
      </c>
      <c r="K64" s="3">
        <v>498274.86999999994</v>
      </c>
      <c r="L64" s="3">
        <v>865471.39</v>
      </c>
      <c r="M64" s="3">
        <v>874155.39</v>
      </c>
      <c r="N64" s="3">
        <v>958431.56</v>
      </c>
      <c r="O64" s="3">
        <v>958831.5</v>
      </c>
      <c r="P64" s="3">
        <v>1574728.16</v>
      </c>
      <c r="Q64" s="3">
        <v>1602412.49</v>
      </c>
      <c r="R64" s="3">
        <v>1637247.52</v>
      </c>
      <c r="S64" s="3">
        <v>1726996.01</v>
      </c>
      <c r="T64" s="4">
        <f>S64*$T$82</f>
        <v>1830208.7033866711</v>
      </c>
      <c r="U64" s="4">
        <f t="shared" ref="U64:U81" si="50">T64*$U$82</f>
        <v>1895122.4539410316</v>
      </c>
      <c r="V64" s="4">
        <f t="shared" si="49"/>
        <v>1987187.8604262308</v>
      </c>
      <c r="W64" s="4">
        <f t="shared" si="48"/>
        <v>2043546.3555882773</v>
      </c>
      <c r="X64" s="4">
        <f t="shared" si="47"/>
        <v>2131577.0375553342</v>
      </c>
      <c r="Y64" s="4">
        <f t="shared" si="46"/>
        <v>2250453.3691010354</v>
      </c>
      <c r="Z64" s="4">
        <f t="shared" si="45"/>
        <v>2322583.1456550104</v>
      </c>
      <c r="AA64" s="4">
        <f t="shared" si="44"/>
        <v>2353314.0731340242</v>
      </c>
      <c r="AB64" s="4">
        <f t="shared" si="43"/>
        <v>2371077.3879716168</v>
      </c>
      <c r="AC64" s="4">
        <f t="shared" si="42"/>
        <v>2440532.7282525189</v>
      </c>
      <c r="AD64" s="4">
        <f t="shared" si="41"/>
        <v>2487095.9418981778</v>
      </c>
      <c r="AE64" s="4">
        <f t="shared" si="40"/>
        <v>2524584.288551481</v>
      </c>
      <c r="AF64" s="4">
        <f t="shared" si="39"/>
        <v>2553620.6490013241</v>
      </c>
      <c r="AG64" s="4">
        <f t="shared" si="38"/>
        <v>2554607.2375611691</v>
      </c>
      <c r="AH64" s="4">
        <f t="shared" si="37"/>
        <v>2576600.9801371973</v>
      </c>
      <c r="AI64" s="4">
        <f t="shared" si="36"/>
        <v>2590364.3022884661</v>
      </c>
      <c r="AJ64" s="4">
        <f t="shared" si="35"/>
        <v>2603178.6330336286</v>
      </c>
      <c r="AK64" s="4">
        <f t="shared" si="34"/>
        <v>2603178.6330336286</v>
      </c>
      <c r="AL64" s="16">
        <f t="shared" si="32"/>
        <v>2603178.6330336286</v>
      </c>
      <c r="AM64" s="20">
        <f>AL64-S64</f>
        <v>876182.62303362857</v>
      </c>
      <c r="AN64" s="17">
        <f>'Предявени (2)'!S64-S64</f>
        <v>1156567.2335888308</v>
      </c>
      <c r="AO64" s="18">
        <f t="shared" si="33"/>
        <v>0</v>
      </c>
    </row>
    <row r="65" spans="1:41" x14ac:dyDescent="0.2">
      <c r="A65" s="1" t="s">
        <v>9</v>
      </c>
      <c r="B65" s="3">
        <v>9080</v>
      </c>
      <c r="C65" s="3">
        <v>11830</v>
      </c>
      <c r="D65" s="3">
        <v>55760.75</v>
      </c>
      <c r="E65" s="3">
        <v>161352.89000000001</v>
      </c>
      <c r="F65" s="3">
        <v>170175.28999999998</v>
      </c>
      <c r="G65" s="3">
        <v>221606.96000000002</v>
      </c>
      <c r="H65" s="3">
        <v>242009.96000000002</v>
      </c>
      <c r="I65" s="3">
        <v>261479.47999999998</v>
      </c>
      <c r="J65" s="3">
        <v>500751.74999999994</v>
      </c>
      <c r="K65" s="3">
        <v>510550.74999999994</v>
      </c>
      <c r="L65" s="3">
        <v>527595.75</v>
      </c>
      <c r="M65" s="3">
        <v>568041.88</v>
      </c>
      <c r="N65" s="3">
        <v>728791.06</v>
      </c>
      <c r="O65" s="3">
        <v>744912.41</v>
      </c>
      <c r="P65" s="3">
        <v>756824.41</v>
      </c>
      <c r="Q65" s="3">
        <v>1039421.6500000001</v>
      </c>
      <c r="R65" s="3">
        <v>1057524.9400000002</v>
      </c>
      <c r="S65" s="4">
        <f>R65*$S$82</f>
        <v>1156774.3819674009</v>
      </c>
      <c r="T65" s="4">
        <f t="shared" ref="T65:T81" si="51">S65*$T$82</f>
        <v>1225908.1836161709</v>
      </c>
      <c r="U65" s="4">
        <f t="shared" si="50"/>
        <v>1269388.6336252629</v>
      </c>
      <c r="V65" s="4">
        <f t="shared" si="49"/>
        <v>1331055.7730227036</v>
      </c>
      <c r="W65" s="4">
        <f t="shared" si="48"/>
        <v>1368805.7521958975</v>
      </c>
      <c r="X65" s="4">
        <f t="shared" si="47"/>
        <v>1427770.3572887669</v>
      </c>
      <c r="Y65" s="4">
        <f t="shared" si="46"/>
        <v>1507395.9581344402</v>
      </c>
      <c r="Z65" s="4">
        <f t="shared" si="45"/>
        <v>1555709.8379648116</v>
      </c>
      <c r="AA65" s="4">
        <f t="shared" si="44"/>
        <v>1576293.9906993748</v>
      </c>
      <c r="AB65" s="4">
        <f t="shared" si="43"/>
        <v>1588192.192793628</v>
      </c>
      <c r="AC65" s="4">
        <f t="shared" si="42"/>
        <v>1634714.6849491114</v>
      </c>
      <c r="AD65" s="4">
        <f t="shared" si="41"/>
        <v>1665903.6004853859</v>
      </c>
      <c r="AE65" s="4">
        <f t="shared" si="40"/>
        <v>1691013.9995712845</v>
      </c>
      <c r="AF65" s="4">
        <f t="shared" si="39"/>
        <v>1710463.0994646596</v>
      </c>
      <c r="AG65" s="4">
        <f t="shared" si="38"/>
        <v>1711123.9350224505</v>
      </c>
      <c r="AH65" s="4">
        <f t="shared" si="37"/>
        <v>1725855.7571159683</v>
      </c>
      <c r="AI65" s="4">
        <f t="shared" si="36"/>
        <v>1735074.6889392978</v>
      </c>
      <c r="AJ65" s="4">
        <f t="shared" si="35"/>
        <v>1743657.968484953</v>
      </c>
      <c r="AK65" s="4">
        <f t="shared" si="34"/>
        <v>1743657.968484953</v>
      </c>
      <c r="AL65" s="16">
        <f t="shared" si="32"/>
        <v>1743657.968484953</v>
      </c>
      <c r="AM65" s="20">
        <f>AL65-R65</f>
        <v>686133.02848495287</v>
      </c>
      <c r="AN65" s="17">
        <f>'Предявени (2)'!R65-R65</f>
        <v>695482.13333299989</v>
      </c>
      <c r="AO65" s="18">
        <f t="shared" si="33"/>
        <v>0</v>
      </c>
    </row>
    <row r="66" spans="1:41" x14ac:dyDescent="0.2">
      <c r="A66" s="2" t="s">
        <v>8</v>
      </c>
      <c r="B66" s="3">
        <v>2015.8</v>
      </c>
      <c r="C66" s="3">
        <v>20515.8</v>
      </c>
      <c r="D66" s="3">
        <v>87585.56</v>
      </c>
      <c r="E66" s="3">
        <v>145095.5</v>
      </c>
      <c r="F66" s="3">
        <v>154066.85</v>
      </c>
      <c r="G66" s="3">
        <v>418410.68</v>
      </c>
      <c r="H66" s="3">
        <v>702660.68</v>
      </c>
      <c r="I66" s="3">
        <v>708453.26</v>
      </c>
      <c r="J66" s="3">
        <v>1047102.8900000001</v>
      </c>
      <c r="K66" s="3">
        <v>1262920.92</v>
      </c>
      <c r="L66" s="3">
        <v>1340695.0999999999</v>
      </c>
      <c r="M66" s="3">
        <v>1364147.0999999999</v>
      </c>
      <c r="N66" s="3">
        <v>1418814.19</v>
      </c>
      <c r="O66" s="3">
        <v>1708906.14</v>
      </c>
      <c r="P66" s="3">
        <v>1866532.95</v>
      </c>
      <c r="Q66" s="3">
        <v>2115907.42</v>
      </c>
      <c r="R66" s="4">
        <f>Q66*$R$82</f>
        <v>2194976.1111444086</v>
      </c>
      <c r="S66" s="4">
        <f t="shared" ref="S66:S81" si="52">R66*$S$82</f>
        <v>2400976.1267684922</v>
      </c>
      <c r="T66" s="4">
        <f t="shared" si="51"/>
        <v>2544468.7644850514</v>
      </c>
      <c r="U66" s="4">
        <f t="shared" si="50"/>
        <v>2634715.8550848872</v>
      </c>
      <c r="V66" s="4">
        <f t="shared" si="49"/>
        <v>2762710.8485835698</v>
      </c>
      <c r="W66" s="4">
        <f t="shared" si="48"/>
        <v>2841063.8966746717</v>
      </c>
      <c r="X66" s="4">
        <f t="shared" si="47"/>
        <v>2963449.5678645275</v>
      </c>
      <c r="Y66" s="4">
        <f t="shared" si="46"/>
        <v>3128718.7592386552</v>
      </c>
      <c r="Z66" s="4">
        <f t="shared" si="45"/>
        <v>3228998.0132337119</v>
      </c>
      <c r="AA66" s="4">
        <f t="shared" si="44"/>
        <v>3271722.0396954557</v>
      </c>
      <c r="AB66" s="4">
        <f t="shared" si="43"/>
        <v>3296417.6930787736</v>
      </c>
      <c r="AC66" s="4">
        <f t="shared" si="42"/>
        <v>3392978.7811909737</v>
      </c>
      <c r="AD66" s="4">
        <f t="shared" si="41"/>
        <v>3457713.826148517</v>
      </c>
      <c r="AE66" s="4">
        <f t="shared" si="40"/>
        <v>3509832.4325757562</v>
      </c>
      <c r="AF66" s="4">
        <f t="shared" si="39"/>
        <v>3550200.5676754536</v>
      </c>
      <c r="AG66" s="4">
        <f t="shared" si="38"/>
        <v>3551572.1838027723</v>
      </c>
      <c r="AH66" s="4">
        <f t="shared" si="37"/>
        <v>3582149.2381547019</v>
      </c>
      <c r="AI66" s="4">
        <f t="shared" si="36"/>
        <v>3601283.8555590697</v>
      </c>
      <c r="AJ66" s="4">
        <f t="shared" si="35"/>
        <v>3619099.1267128522</v>
      </c>
      <c r="AK66" s="4">
        <f t="shared" si="34"/>
        <v>3619099.1267128522</v>
      </c>
      <c r="AL66" s="16">
        <f>AK66</f>
        <v>3619099.1267128522</v>
      </c>
      <c r="AM66" s="20">
        <f>AL66-Q66</f>
        <v>1503191.7067128522</v>
      </c>
      <c r="AN66" s="17">
        <f>'Предявени (2)'!Q66-Q66</f>
        <v>515485.38815013878</v>
      </c>
      <c r="AO66" s="18">
        <f>IF(AM66-AN66&lt;0,0,AM66-AN66)</f>
        <v>987706.31856271345</v>
      </c>
    </row>
    <row r="67" spans="1:41" x14ac:dyDescent="0.2">
      <c r="A67" s="2" t="s">
        <v>7</v>
      </c>
      <c r="B67" s="3">
        <v>0</v>
      </c>
      <c r="C67" s="3">
        <v>353977.88</v>
      </c>
      <c r="D67" s="3">
        <v>769431.63</v>
      </c>
      <c r="E67" s="3">
        <v>1251020.19</v>
      </c>
      <c r="F67" s="3">
        <v>1753586.19</v>
      </c>
      <c r="G67" s="3">
        <v>1786363.92</v>
      </c>
      <c r="H67" s="3">
        <v>2161361.6</v>
      </c>
      <c r="I67" s="3">
        <v>2226602.9700000002</v>
      </c>
      <c r="J67" s="3">
        <v>2588813.5099999998</v>
      </c>
      <c r="K67" s="3">
        <v>2759302.71</v>
      </c>
      <c r="L67" s="3">
        <v>2901096.86</v>
      </c>
      <c r="M67" s="3">
        <v>3363477.26</v>
      </c>
      <c r="N67" s="3">
        <v>4084459.26</v>
      </c>
      <c r="O67" s="3">
        <v>4403031.79</v>
      </c>
      <c r="P67" s="3">
        <v>5801388.04</v>
      </c>
      <c r="Q67" s="4">
        <f>P67*$Q$82</f>
        <v>6220148.3326843875</v>
      </c>
      <c r="R67" s="4">
        <f t="shared" ref="R67:R81" si="53">Q67*$R$82</f>
        <v>6452587.1354130199</v>
      </c>
      <c r="S67" s="4">
        <f t="shared" si="52"/>
        <v>7058166.8699540989</v>
      </c>
      <c r="T67" s="4">
        <f t="shared" si="51"/>
        <v>7479993.2139654737</v>
      </c>
      <c r="U67" s="4">
        <f t="shared" si="50"/>
        <v>7745293.2383513162</v>
      </c>
      <c r="V67" s="4">
        <f t="shared" si="49"/>
        <v>8121561.0456652958</v>
      </c>
      <c r="W67" s="4">
        <f t="shared" si="48"/>
        <v>8351896.0673386957</v>
      </c>
      <c r="X67" s="4">
        <f t="shared" si="47"/>
        <v>8711674.1093269605</v>
      </c>
      <c r="Y67" s="4">
        <f t="shared" si="46"/>
        <v>9197517.1454886645</v>
      </c>
      <c r="Z67" s="4">
        <f t="shared" si="45"/>
        <v>9492308.7931025214</v>
      </c>
      <c r="AA67" s="4">
        <f t="shared" si="44"/>
        <v>9617904.9224273004</v>
      </c>
      <c r="AB67" s="4">
        <f t="shared" si="43"/>
        <v>9690502.9131356068</v>
      </c>
      <c r="AC67" s="4">
        <f t="shared" si="42"/>
        <v>9974364.2416351736</v>
      </c>
      <c r="AD67" s="4">
        <f t="shared" si="41"/>
        <v>10164666.321089534</v>
      </c>
      <c r="AE67" s="4">
        <f t="shared" si="40"/>
        <v>10317879.765026616</v>
      </c>
      <c r="AF67" s="4">
        <f t="shared" si="39"/>
        <v>10436550.263490088</v>
      </c>
      <c r="AG67" s="4">
        <f t="shared" si="38"/>
        <v>10440582.413331231</v>
      </c>
      <c r="AH67" s="4">
        <f t="shared" si="37"/>
        <v>10530470.000967534</v>
      </c>
      <c r="AI67" s="4">
        <f t="shared" si="36"/>
        <v>10586720.174022995</v>
      </c>
      <c r="AJ67" s="4">
        <f t="shared" si="35"/>
        <v>10639091.855371661</v>
      </c>
      <c r="AK67" s="4">
        <f t="shared" si="34"/>
        <v>10639091.855371661</v>
      </c>
      <c r="AL67" s="16">
        <f t="shared" si="32"/>
        <v>10639091.855371661</v>
      </c>
      <c r="AM67" s="20">
        <f>AL67-P67</f>
        <v>4837703.8153716614</v>
      </c>
      <c r="AN67" s="17">
        <f>'Предявени (2)'!P67-P67</f>
        <v>1070667.8949999996</v>
      </c>
      <c r="AO67" s="18">
        <f t="shared" si="33"/>
        <v>3767035.9203716619</v>
      </c>
    </row>
    <row r="68" spans="1:41" x14ac:dyDescent="0.2">
      <c r="A68" s="2" t="s">
        <v>6</v>
      </c>
      <c r="B68" s="3">
        <v>0</v>
      </c>
      <c r="C68" s="3">
        <v>13543.23</v>
      </c>
      <c r="D68" s="3">
        <v>35043.229999999996</v>
      </c>
      <c r="E68" s="3">
        <v>330690.71999999997</v>
      </c>
      <c r="F68" s="3">
        <v>362914.32999999996</v>
      </c>
      <c r="G68" s="3">
        <v>394414.32999999996</v>
      </c>
      <c r="H68" s="3">
        <v>488716.32999999996</v>
      </c>
      <c r="I68" s="3">
        <v>509214.57999999996</v>
      </c>
      <c r="J68" s="3">
        <v>534166.44999999995</v>
      </c>
      <c r="K68" s="3">
        <v>1011511.9400000001</v>
      </c>
      <c r="L68" s="3">
        <v>1156673.04</v>
      </c>
      <c r="M68" s="3">
        <v>1244921.04</v>
      </c>
      <c r="N68" s="3">
        <v>1262237.6400000001</v>
      </c>
      <c r="O68" s="3">
        <v>1586123.4200000002</v>
      </c>
      <c r="P68" s="4">
        <f>O68*$P$82</f>
        <v>1863817.4197260272</v>
      </c>
      <c r="Q68" s="4">
        <f t="shared" ref="Q68:Q81" si="54">P68*$Q$82</f>
        <v>1998352.9348154005</v>
      </c>
      <c r="R68" s="4">
        <f t="shared" si="53"/>
        <v>2073028.7686949573</v>
      </c>
      <c r="S68" s="4">
        <f t="shared" si="52"/>
        <v>2267583.9424720812</v>
      </c>
      <c r="T68" s="4">
        <f t="shared" si="51"/>
        <v>2403104.4907696475</v>
      </c>
      <c r="U68" s="4">
        <f t="shared" si="50"/>
        <v>2488337.6803950863</v>
      </c>
      <c r="V68" s="4">
        <f t="shared" si="49"/>
        <v>2609221.5945409001</v>
      </c>
      <c r="W68" s="4">
        <f t="shared" si="48"/>
        <v>2683221.5446921149</v>
      </c>
      <c r="X68" s="4">
        <f t="shared" si="47"/>
        <v>2798807.776343782</v>
      </c>
      <c r="Y68" s="4">
        <f t="shared" si="46"/>
        <v>2954895.0278441599</v>
      </c>
      <c r="Z68" s="4">
        <f t="shared" si="45"/>
        <v>3049603.0191428149</v>
      </c>
      <c r="AA68" s="4">
        <f t="shared" si="44"/>
        <v>3089953.4063383741</v>
      </c>
      <c r="AB68" s="4">
        <f t="shared" si="43"/>
        <v>3113277.031440902</v>
      </c>
      <c r="AC68" s="4">
        <f t="shared" si="42"/>
        <v>3204473.4287851597</v>
      </c>
      <c r="AD68" s="4">
        <f t="shared" si="41"/>
        <v>3265611.957746088</v>
      </c>
      <c r="AE68" s="4">
        <f t="shared" si="40"/>
        <v>3314834.9857140896</v>
      </c>
      <c r="AF68" s="4">
        <f t="shared" si="39"/>
        <v>3352960.3689359627</v>
      </c>
      <c r="AG68" s="4">
        <f t="shared" si="38"/>
        <v>3354255.7815270615</v>
      </c>
      <c r="AH68" s="4">
        <f t="shared" si="37"/>
        <v>3383134.0517786909</v>
      </c>
      <c r="AI68" s="4">
        <f t="shared" si="36"/>
        <v>3401205.5980501194</v>
      </c>
      <c r="AJ68" s="4">
        <f t="shared" si="35"/>
        <v>3418031.0976245259</v>
      </c>
      <c r="AK68" s="4">
        <f t="shared" si="34"/>
        <v>3418031.0976245259</v>
      </c>
      <c r="AL68" s="16">
        <f t="shared" si="32"/>
        <v>3418031.0976245259</v>
      </c>
      <c r="AM68" s="20">
        <f>AL68-O68</f>
        <v>1831907.6776245257</v>
      </c>
      <c r="AN68" s="17">
        <f>'Предявени (2)'!O68-O68</f>
        <v>689389.87289243261</v>
      </c>
      <c r="AO68" s="18">
        <f t="shared" si="33"/>
        <v>1142517.8047320931</v>
      </c>
    </row>
    <row r="69" spans="1:41" x14ac:dyDescent="0.2">
      <c r="A69" s="2" t="s">
        <v>5</v>
      </c>
      <c r="B69" s="3">
        <v>1000</v>
      </c>
      <c r="C69" s="3">
        <v>18786.53</v>
      </c>
      <c r="D69" s="3">
        <v>60851.369999999995</v>
      </c>
      <c r="E69" s="3">
        <v>76851.37</v>
      </c>
      <c r="F69" s="3">
        <v>82851.37</v>
      </c>
      <c r="G69" s="3">
        <v>542611.3899999999</v>
      </c>
      <c r="H69" s="3">
        <v>928899.17000000016</v>
      </c>
      <c r="I69" s="3">
        <v>1162258.8600000001</v>
      </c>
      <c r="J69" s="3">
        <v>1168675.6100000001</v>
      </c>
      <c r="K69" s="3">
        <v>1438160.97</v>
      </c>
      <c r="L69" s="3">
        <v>1668126.97</v>
      </c>
      <c r="M69" s="3">
        <v>1865182.9800000002</v>
      </c>
      <c r="N69" s="3">
        <v>1954882.74</v>
      </c>
      <c r="O69" s="4">
        <f>N69*$O$82</f>
        <v>2321941.1959986961</v>
      </c>
      <c r="P69" s="4">
        <f t="shared" ref="P69:P81" si="55">O69*$P$82</f>
        <v>2728460.089620173</v>
      </c>
      <c r="Q69" s="4">
        <f t="shared" si="54"/>
        <v>2925407.9127668235</v>
      </c>
      <c r="R69" s="4">
        <f t="shared" si="53"/>
        <v>3034726.5779123758</v>
      </c>
      <c r="S69" s="4">
        <f t="shared" si="52"/>
        <v>3319537.7516152323</v>
      </c>
      <c r="T69" s="4">
        <f t="shared" si="51"/>
        <v>3517927.5742662656</v>
      </c>
      <c r="U69" s="4">
        <f t="shared" si="50"/>
        <v>3642701.2531377841</v>
      </c>
      <c r="V69" s="4">
        <f t="shared" si="49"/>
        <v>3819664.3675143025</v>
      </c>
      <c r="W69" s="4">
        <f t="shared" si="48"/>
        <v>3927993.6000263323</v>
      </c>
      <c r="X69" s="4">
        <f t="shared" si="47"/>
        <v>4097201.386493702</v>
      </c>
      <c r="Y69" s="4">
        <f t="shared" si="46"/>
        <v>4325699.0020379815</v>
      </c>
      <c r="Z69" s="4">
        <f t="shared" si="45"/>
        <v>4464342.933407858</v>
      </c>
      <c r="AA69" s="4">
        <f t="shared" si="44"/>
        <v>4523412.2499077469</v>
      </c>
      <c r="AB69" s="4">
        <f t="shared" si="43"/>
        <v>4557555.9270533687</v>
      </c>
      <c r="AC69" s="4">
        <f t="shared" si="42"/>
        <v>4691059.202555283</v>
      </c>
      <c r="AD69" s="4">
        <f t="shared" si="41"/>
        <v>4780560.4779712521</v>
      </c>
      <c r="AE69" s="4">
        <f t="shared" si="40"/>
        <v>4852618.5378860971</v>
      </c>
      <c r="AF69" s="4">
        <f t="shared" si="39"/>
        <v>4908430.6498566177</v>
      </c>
      <c r="AG69" s="4">
        <f t="shared" si="38"/>
        <v>4910327.0166986678</v>
      </c>
      <c r="AH69" s="4">
        <f t="shared" si="37"/>
        <v>4952602.1918338044</v>
      </c>
      <c r="AI69" s="4">
        <f t="shared" si="36"/>
        <v>4979057.3007073784</v>
      </c>
      <c r="AJ69" s="4">
        <f t="shared" si="35"/>
        <v>5003688.3099418757</v>
      </c>
      <c r="AK69" s="4">
        <f t="shared" si="34"/>
        <v>5003688.3099418757</v>
      </c>
      <c r="AL69" s="16">
        <f t="shared" si="32"/>
        <v>5003688.3099418757</v>
      </c>
      <c r="AM69" s="20">
        <f>AL69-N69</f>
        <v>3048805.5699418755</v>
      </c>
      <c r="AN69" s="17">
        <f>'Предявени (2)'!N69-N69</f>
        <v>1075841.9760099857</v>
      </c>
      <c r="AO69" s="18">
        <f t="shared" si="33"/>
        <v>1972963.5939318899</v>
      </c>
    </row>
    <row r="70" spans="1:41" x14ac:dyDescent="0.2">
      <c r="A70" s="1" t="s">
        <v>4</v>
      </c>
      <c r="B70" s="3">
        <v>10163</v>
      </c>
      <c r="C70" s="3">
        <v>22433</v>
      </c>
      <c r="D70" s="3">
        <v>36416.17</v>
      </c>
      <c r="E70" s="3">
        <v>101391.93000000001</v>
      </c>
      <c r="F70" s="3">
        <v>161248.93000000002</v>
      </c>
      <c r="G70" s="3">
        <v>202323.40000000002</v>
      </c>
      <c r="H70" s="3">
        <v>994240.4</v>
      </c>
      <c r="I70" s="3">
        <v>2490141.4</v>
      </c>
      <c r="J70" s="3">
        <v>3192999.69</v>
      </c>
      <c r="K70" s="3">
        <v>3524831.7199999997</v>
      </c>
      <c r="L70" s="3">
        <v>4035934.88</v>
      </c>
      <c r="M70" s="3">
        <v>4316924.7699999996</v>
      </c>
      <c r="N70" s="4">
        <f>M70*$N$82</f>
        <v>4932454.6852161828</v>
      </c>
      <c r="O70" s="4">
        <f t="shared" ref="O70:O81" si="56">N70*$O$82</f>
        <v>5858596.782638859</v>
      </c>
      <c r="P70" s="4">
        <f t="shared" si="55"/>
        <v>6884303.3278161678</v>
      </c>
      <c r="Q70" s="4">
        <f t="shared" si="54"/>
        <v>7381231.452018044</v>
      </c>
      <c r="R70" s="4">
        <f t="shared" si="53"/>
        <v>7657058.4113776404</v>
      </c>
      <c r="S70" s="4">
        <f t="shared" si="52"/>
        <v>8375678.60244474</v>
      </c>
      <c r="T70" s="4">
        <f t="shared" si="51"/>
        <v>8876245.1020161137</v>
      </c>
      <c r="U70" s="4">
        <f t="shared" si="50"/>
        <v>9191067.3183816243</v>
      </c>
      <c r="V70" s="4">
        <f t="shared" si="49"/>
        <v>9637571.1033692118</v>
      </c>
      <c r="W70" s="4">
        <f t="shared" si="48"/>
        <v>9910901.5796768777</v>
      </c>
      <c r="X70" s="4">
        <f t="shared" si="47"/>
        <v>10337837.539598461</v>
      </c>
      <c r="Y70" s="4">
        <f t="shared" si="46"/>
        <v>10914370.398214884</v>
      </c>
      <c r="Z70" s="4">
        <f t="shared" si="45"/>
        <v>11264189.287537185</v>
      </c>
      <c r="AA70" s="4">
        <f t="shared" si="44"/>
        <v>11413229.800791908</v>
      </c>
      <c r="AB70" s="4">
        <f t="shared" si="43"/>
        <v>11499379.285291132</v>
      </c>
      <c r="AC70" s="4">
        <f t="shared" si="42"/>
        <v>11836227.549009047</v>
      </c>
      <c r="AD70" s="4">
        <f t="shared" si="41"/>
        <v>12062052.339532454</v>
      </c>
      <c r="AE70" s="4">
        <f t="shared" si="40"/>
        <v>12243865.349572415</v>
      </c>
      <c r="AF70" s="4">
        <f t="shared" si="39"/>
        <v>12384687.460048873</v>
      </c>
      <c r="AG70" s="4">
        <f t="shared" si="38"/>
        <v>12389472.270576671</v>
      </c>
      <c r="AH70" s="4">
        <f t="shared" si="37"/>
        <v>12496138.712198453</v>
      </c>
      <c r="AI70" s="4">
        <f t="shared" si="36"/>
        <v>12562888.815947061</v>
      </c>
      <c r="AJ70" s="4">
        <f t="shared" si="35"/>
        <v>12625036.4498764</v>
      </c>
      <c r="AK70" s="4">
        <f t="shared" si="34"/>
        <v>12625036.4498764</v>
      </c>
      <c r="AL70" s="16">
        <f t="shared" si="32"/>
        <v>12625036.4498764</v>
      </c>
      <c r="AM70" s="20">
        <f>AL70-M70</f>
        <v>8308111.6798764002</v>
      </c>
      <c r="AN70" s="17">
        <f>'Предявени (2)'!M70-M70</f>
        <v>1728198.1500000004</v>
      </c>
      <c r="AO70" s="18">
        <f t="shared" si="33"/>
        <v>6579913.5298763998</v>
      </c>
    </row>
    <row r="71" spans="1:41" x14ac:dyDescent="0.2">
      <c r="A71" s="1" t="s">
        <v>3</v>
      </c>
      <c r="B71" s="3">
        <v>0</v>
      </c>
      <c r="C71" s="3">
        <v>9100</v>
      </c>
      <c r="D71" s="3">
        <v>62065.740000000005</v>
      </c>
      <c r="E71" s="3">
        <v>101481.58</v>
      </c>
      <c r="F71" s="3">
        <v>126897.16</v>
      </c>
      <c r="G71" s="3">
        <v>161974.25999999998</v>
      </c>
      <c r="H71" s="3">
        <v>208764.09</v>
      </c>
      <c r="I71" s="3">
        <v>517627.82</v>
      </c>
      <c r="J71" s="3">
        <v>825124.01</v>
      </c>
      <c r="K71" s="3">
        <v>918888.52999999991</v>
      </c>
      <c r="L71" s="3">
        <v>1293128.1300000001</v>
      </c>
      <c r="M71" s="4">
        <f>L71*$M$82</f>
        <v>1393074.9065061382</v>
      </c>
      <c r="N71" s="4">
        <f t="shared" ref="N71:N81" si="57">M71*$N$82</f>
        <v>1591706.8782862523</v>
      </c>
      <c r="O71" s="4">
        <f t="shared" si="56"/>
        <v>1890573.6374997776</v>
      </c>
      <c r="P71" s="4">
        <f t="shared" si="55"/>
        <v>2221569.9197272332</v>
      </c>
      <c r="Q71" s="4">
        <f t="shared" si="54"/>
        <v>2381929.0033447128</v>
      </c>
      <c r="R71" s="4">
        <f t="shared" si="53"/>
        <v>2470938.5729096099</v>
      </c>
      <c r="S71" s="4">
        <f t="shared" si="52"/>
        <v>2702837.8551118854</v>
      </c>
      <c r="T71" s="4">
        <f t="shared" si="51"/>
        <v>2864371.0452282601</v>
      </c>
      <c r="U71" s="4">
        <f t="shared" si="50"/>
        <v>2965964.413886718</v>
      </c>
      <c r="V71" s="4">
        <f t="shared" si="49"/>
        <v>3110051.5248896321</v>
      </c>
      <c r="W71" s="4">
        <f t="shared" si="48"/>
        <v>3198255.4774749768</v>
      </c>
      <c r="X71" s="4">
        <f t="shared" si="47"/>
        <v>3336028.0364468279</v>
      </c>
      <c r="Y71" s="4">
        <f t="shared" si="46"/>
        <v>3522075.6284030783</v>
      </c>
      <c r="Z71" s="4">
        <f t="shared" si="45"/>
        <v>3634962.4500413314</v>
      </c>
      <c r="AA71" s="4">
        <f t="shared" si="44"/>
        <v>3683057.9370210473</v>
      </c>
      <c r="AB71" s="4">
        <f t="shared" si="43"/>
        <v>3710858.4411897375</v>
      </c>
      <c r="AC71" s="4">
        <f t="shared" si="42"/>
        <v>3819559.6320806765</v>
      </c>
      <c r="AD71" s="4">
        <f t="shared" si="41"/>
        <v>3892433.4637331013</v>
      </c>
      <c r="AE71" s="4">
        <f t="shared" si="40"/>
        <v>3951104.6603504606</v>
      </c>
      <c r="AF71" s="4">
        <f t="shared" si="39"/>
        <v>3996548.0625031441</v>
      </c>
      <c r="AG71" s="4">
        <f t="shared" si="38"/>
        <v>3998092.1244995408</v>
      </c>
      <c r="AH71" s="4">
        <f t="shared" si="37"/>
        <v>4032513.4663358051</v>
      </c>
      <c r="AI71" s="4">
        <f t="shared" si="36"/>
        <v>4054053.775582118</v>
      </c>
      <c r="AJ71" s="4">
        <f t="shared" si="35"/>
        <v>4074108.8643173543</v>
      </c>
      <c r="AK71" s="4">
        <f t="shared" si="34"/>
        <v>4074108.8643173543</v>
      </c>
      <c r="AL71" s="16">
        <f t="shared" si="32"/>
        <v>4074108.8643173543</v>
      </c>
      <c r="AM71" s="20">
        <f>AL71-L71</f>
        <v>2780980.7343173539</v>
      </c>
      <c r="AN71" s="17">
        <f>'Предявени (2)'!L71-L71</f>
        <v>181338.28499999992</v>
      </c>
      <c r="AO71" s="18">
        <f t="shared" si="33"/>
        <v>2599642.4493173538</v>
      </c>
    </row>
    <row r="72" spans="1:41" x14ac:dyDescent="0.2">
      <c r="A72" s="1" t="s">
        <v>2</v>
      </c>
      <c r="B72" s="3">
        <v>0</v>
      </c>
      <c r="C72" s="3">
        <v>6240</v>
      </c>
      <c r="D72" s="3">
        <v>17699.82</v>
      </c>
      <c r="E72" s="3">
        <v>75430.820000000007</v>
      </c>
      <c r="F72" s="3">
        <v>186321.00999999998</v>
      </c>
      <c r="G72" s="3">
        <v>200257.01</v>
      </c>
      <c r="H72" s="3">
        <v>254086.54000000004</v>
      </c>
      <c r="I72" s="3">
        <v>291119.64</v>
      </c>
      <c r="J72" s="3">
        <v>638103.94999999995</v>
      </c>
      <c r="K72" s="3">
        <v>1146962.3899999999</v>
      </c>
      <c r="L72" s="4">
        <f>K72*$L$82</f>
        <v>1331116.4604702033</v>
      </c>
      <c r="M72" s="4">
        <f t="shared" ref="M72:M81" si="58">L72*$M$82</f>
        <v>1433999.3815758303</v>
      </c>
      <c r="N72" s="4">
        <f t="shared" si="57"/>
        <v>1638466.5809802411</v>
      </c>
      <c r="O72" s="4">
        <f t="shared" si="56"/>
        <v>1946113.1733380365</v>
      </c>
      <c r="P72" s="4">
        <f t="shared" si="55"/>
        <v>2286833.1603260292</v>
      </c>
      <c r="Q72" s="4">
        <f t="shared" si="54"/>
        <v>2451903.125812856</v>
      </c>
      <c r="R72" s="4">
        <f t="shared" si="53"/>
        <v>2543527.5367575027</v>
      </c>
      <c r="S72" s="4">
        <f t="shared" si="52"/>
        <v>2782239.3430737676</v>
      </c>
      <c r="T72" s="4">
        <f t="shared" si="51"/>
        <v>2948517.9068818022</v>
      </c>
      <c r="U72" s="4">
        <f t="shared" si="50"/>
        <v>3053095.7922116118</v>
      </c>
      <c r="V72" s="4">
        <f t="shared" si="49"/>
        <v>3201415.7620181432</v>
      </c>
      <c r="W72" s="4">
        <f t="shared" si="48"/>
        <v>3292210.8893075678</v>
      </c>
      <c r="X72" s="4">
        <f t="shared" si="47"/>
        <v>3434030.8039733577</v>
      </c>
      <c r="Y72" s="4">
        <f t="shared" si="46"/>
        <v>3625543.9312021411</v>
      </c>
      <c r="Z72" s="4">
        <f t="shared" si="45"/>
        <v>3741747.0382003956</v>
      </c>
      <c r="AA72" s="4">
        <f t="shared" si="44"/>
        <v>3791255.4302210924</v>
      </c>
      <c r="AB72" s="4">
        <f t="shared" si="43"/>
        <v>3819872.6320666005</v>
      </c>
      <c r="AC72" s="4">
        <f t="shared" si="42"/>
        <v>3931767.146701931</v>
      </c>
      <c r="AD72" s="4">
        <f t="shared" si="41"/>
        <v>4006781.7988463221</v>
      </c>
      <c r="AE72" s="4">
        <f t="shared" si="40"/>
        <v>4067176.5839886502</v>
      </c>
      <c r="AF72" s="4">
        <f t="shared" si="39"/>
        <v>4113954.9806701951</v>
      </c>
      <c r="AG72" s="4">
        <f t="shared" si="38"/>
        <v>4115544.4027017071</v>
      </c>
      <c r="AH72" s="4">
        <f t="shared" si="37"/>
        <v>4150976.9431025749</v>
      </c>
      <c r="AI72" s="4">
        <f t="shared" si="36"/>
        <v>4173150.0437692394</v>
      </c>
      <c r="AJ72" s="4">
        <f t="shared" si="35"/>
        <v>4193794.2924808222</v>
      </c>
      <c r="AK72" s="4">
        <f t="shared" si="34"/>
        <v>4193794.2924808222</v>
      </c>
      <c r="AL72" s="16">
        <f t="shared" si="32"/>
        <v>4193794.2924808222</v>
      </c>
      <c r="AM72" s="20">
        <f>AL72-K72</f>
        <v>3046831.9024808221</v>
      </c>
      <c r="AN72" s="17">
        <f>'Предявени (2)'!K72-K72</f>
        <v>3163413</v>
      </c>
      <c r="AO72" s="18">
        <f t="shared" si="33"/>
        <v>0</v>
      </c>
    </row>
    <row r="73" spans="1:41" x14ac:dyDescent="0.2">
      <c r="A73" s="1" t="s">
        <v>1</v>
      </c>
      <c r="B73" s="3">
        <v>2958.51</v>
      </c>
      <c r="C73" s="3">
        <v>32158.51</v>
      </c>
      <c r="D73" s="3">
        <v>124938.51</v>
      </c>
      <c r="E73" s="3">
        <v>145622.51</v>
      </c>
      <c r="F73" s="3">
        <v>151396.44</v>
      </c>
      <c r="G73" s="3">
        <v>800066.43</v>
      </c>
      <c r="H73" s="3">
        <v>815903.43</v>
      </c>
      <c r="I73" s="3">
        <v>894120.47000000009</v>
      </c>
      <c r="J73" s="3">
        <v>930999.3600000001</v>
      </c>
      <c r="K73" s="4">
        <f>J73*$K$82</f>
        <v>1075067.1314720986</v>
      </c>
      <c r="L73" s="4">
        <f t="shared" ref="L73:L81" si="59">K73*$L$82</f>
        <v>1247677.8378173278</v>
      </c>
      <c r="M73" s="4">
        <f t="shared" si="58"/>
        <v>1344111.7294905295</v>
      </c>
      <c r="N73" s="4">
        <f t="shared" si="57"/>
        <v>1535762.2731006243</v>
      </c>
      <c r="O73" s="4">
        <f t="shared" si="56"/>
        <v>1824124.5964312621</v>
      </c>
      <c r="P73" s="4">
        <f t="shared" si="55"/>
        <v>2143487.1685958053</v>
      </c>
      <c r="Q73" s="4">
        <f>P73*$Q$82</f>
        <v>2298210.022488269</v>
      </c>
      <c r="R73" s="4">
        <f t="shared" si="53"/>
        <v>2384091.1233036863</v>
      </c>
      <c r="S73" s="4">
        <f t="shared" si="52"/>
        <v>2607839.7127103098</v>
      </c>
      <c r="T73" s="4">
        <f t="shared" si="51"/>
        <v>2763695.4061288219</v>
      </c>
      <c r="U73" s="4">
        <f t="shared" si="50"/>
        <v>2861718.0162659655</v>
      </c>
      <c r="V73" s="4">
        <f t="shared" si="49"/>
        <v>3000740.8175976952</v>
      </c>
      <c r="W73" s="4">
        <f t="shared" si="48"/>
        <v>3085844.6169007272</v>
      </c>
      <c r="X73" s="4">
        <f t="shared" si="47"/>
        <v>3218774.8072667499</v>
      </c>
      <c r="Y73" s="4">
        <f t="shared" si="46"/>
        <v>3398283.2812360656</v>
      </c>
      <c r="Z73" s="4">
        <f t="shared" si="45"/>
        <v>3507202.4070922835</v>
      </c>
      <c r="AA73" s="4">
        <f t="shared" si="44"/>
        <v>3553607.4552939828</v>
      </c>
      <c r="AB73" s="4">
        <f t="shared" si="43"/>
        <v>3580430.8397109802</v>
      </c>
      <c r="AC73" s="4">
        <f t="shared" si="42"/>
        <v>3685311.4495071457</v>
      </c>
      <c r="AD73" s="4">
        <f t="shared" si="41"/>
        <v>3755623.944147225</v>
      </c>
      <c r="AE73" s="4">
        <f t="shared" si="40"/>
        <v>3812232.9916495029</v>
      </c>
      <c r="AF73" s="4">
        <f t="shared" si="39"/>
        <v>3856079.169321721</v>
      </c>
      <c r="AG73" s="4">
        <f t="shared" si="38"/>
        <v>3857568.961314043</v>
      </c>
      <c r="AH73" s="4">
        <f t="shared" si="37"/>
        <v>3890780.4771419768</v>
      </c>
      <c r="AI73" s="4">
        <f t="shared" si="36"/>
        <v>3911563.6971824816</v>
      </c>
      <c r="AJ73" s="4">
        <f t="shared" si="35"/>
        <v>3930913.898581638</v>
      </c>
      <c r="AK73" s="4">
        <f t="shared" si="34"/>
        <v>3930913.898581638</v>
      </c>
      <c r="AL73" s="16">
        <f t="shared" si="32"/>
        <v>3930913.898581638</v>
      </c>
      <c r="AM73" s="20">
        <f>AL73-J73</f>
        <v>2999914.5385816377</v>
      </c>
      <c r="AN73" s="17">
        <f>'Предявени (2)'!J73-J73</f>
        <v>413966.94999999972</v>
      </c>
      <c r="AO73" s="18">
        <f t="shared" si="33"/>
        <v>2585947.5885816379</v>
      </c>
    </row>
    <row r="74" spans="1:41" x14ac:dyDescent="0.2">
      <c r="A74" s="2" t="s">
        <v>24</v>
      </c>
      <c r="B74" s="3">
        <v>0</v>
      </c>
      <c r="C74" s="3">
        <v>10000</v>
      </c>
      <c r="D74" s="3">
        <v>17500</v>
      </c>
      <c r="E74" s="3">
        <v>42824.18</v>
      </c>
      <c r="F74" s="3">
        <v>165209.18</v>
      </c>
      <c r="G74" s="3">
        <v>352433.44</v>
      </c>
      <c r="H74" s="3">
        <v>362912.38</v>
      </c>
      <c r="I74" s="3">
        <v>421225.81</v>
      </c>
      <c r="J74" s="4">
        <f>I74*$J$82</f>
        <v>513152.94813026121</v>
      </c>
      <c r="K74" s="4">
        <f t="shared" ref="K74:K81" si="60">J74*$K$82</f>
        <v>592560.95294507022</v>
      </c>
      <c r="L74" s="4">
        <f t="shared" si="59"/>
        <v>687701.39733796555</v>
      </c>
      <c r="M74" s="4">
        <f t="shared" si="58"/>
        <v>740854.31874467595</v>
      </c>
      <c r="N74" s="4">
        <f t="shared" si="57"/>
        <v>846489.23718789301</v>
      </c>
      <c r="O74" s="4">
        <f t="shared" si="56"/>
        <v>1005430.2447808611</v>
      </c>
      <c r="P74" s="4">
        <f t="shared" si="55"/>
        <v>1181458.1267212941</v>
      </c>
      <c r="Q74" s="4">
        <f t="shared" si="54"/>
        <v>1266739.0538940534</v>
      </c>
      <c r="R74" s="4">
        <f t="shared" si="53"/>
        <v>1314075.4345249741</v>
      </c>
      <c r="S74" s="4">
        <f t="shared" si="52"/>
        <v>1437402.3166121931</v>
      </c>
      <c r="T74" s="4">
        <f t="shared" si="51"/>
        <v>1523307.6480192905</v>
      </c>
      <c r="U74" s="4">
        <f t="shared" si="50"/>
        <v>1577336.2473249855</v>
      </c>
      <c r="V74" s="4">
        <f t="shared" si="49"/>
        <v>1653963.5399159328</v>
      </c>
      <c r="W74" s="4">
        <f t="shared" si="48"/>
        <v>1700871.4835577381</v>
      </c>
      <c r="X74" s="4">
        <f t="shared" si="47"/>
        <v>1774140.6199423664</v>
      </c>
      <c r="Y74" s="4">
        <f t="shared" si="46"/>
        <v>1873083.0108713126</v>
      </c>
      <c r="Z74" s="4">
        <f t="shared" si="45"/>
        <v>1933117.6069647935</v>
      </c>
      <c r="AA74" s="4">
        <f t="shared" si="44"/>
        <v>1958695.376742024</v>
      </c>
      <c r="AB74" s="4">
        <f t="shared" si="43"/>
        <v>1973480.0257802506</v>
      </c>
      <c r="AC74" s="4">
        <f t="shared" si="42"/>
        <v>2031288.6521133576</v>
      </c>
      <c r="AD74" s="4">
        <f t="shared" si="41"/>
        <v>2070043.8494477037</v>
      </c>
      <c r="AE74" s="4">
        <f t="shared" si="40"/>
        <v>2101245.9113015807</v>
      </c>
      <c r="AF74" s="4">
        <f t="shared" si="39"/>
        <v>2125413.2698449227</v>
      </c>
      <c r="AG74" s="4">
        <f t="shared" si="38"/>
        <v>2126234.4209496463</v>
      </c>
      <c r="AH74" s="4">
        <f t="shared" si="37"/>
        <v>2144540.1126517104</v>
      </c>
      <c r="AI74" s="4">
        <f t="shared" si="36"/>
        <v>2155995.5132606053</v>
      </c>
      <c r="AJ74" s="4">
        <f t="shared" si="35"/>
        <v>2166661.0553882513</v>
      </c>
      <c r="AK74" s="4">
        <f t="shared" si="34"/>
        <v>2166661.0553882513</v>
      </c>
      <c r="AL74" s="16">
        <f t="shared" si="32"/>
        <v>2166661.0553882513</v>
      </c>
      <c r="AM74" s="20">
        <f>AL74-I74</f>
        <v>1745435.2453882513</v>
      </c>
      <c r="AN74" s="17">
        <f>'Предявени (2)'!I74-I74</f>
        <v>1031578.4661178077</v>
      </c>
      <c r="AO74" s="18">
        <f t="shared" si="33"/>
        <v>713856.7792704436</v>
      </c>
    </row>
    <row r="75" spans="1:41" x14ac:dyDescent="0.2">
      <c r="A75" s="2" t="s">
        <v>23</v>
      </c>
      <c r="B75" s="3">
        <v>0</v>
      </c>
      <c r="C75" s="3">
        <v>9330</v>
      </c>
      <c r="D75" s="3">
        <v>38438</v>
      </c>
      <c r="E75" s="3">
        <v>144545</v>
      </c>
      <c r="F75" s="3">
        <v>230987.01</v>
      </c>
      <c r="G75" s="3">
        <v>236005.90999999997</v>
      </c>
      <c r="H75" s="3">
        <v>276832.82</v>
      </c>
      <c r="I75" s="4">
        <f>H75*$I$82</f>
        <v>343536.60720517661</v>
      </c>
      <c r="J75" s="4">
        <f t="shared" ref="J75:J81" si="61">I75*$J$82</f>
        <v>418509.07183964801</v>
      </c>
      <c r="K75" s="4">
        <f t="shared" si="60"/>
        <v>483271.38201008085</v>
      </c>
      <c r="L75" s="4">
        <f t="shared" si="59"/>
        <v>560864.50355865841</v>
      </c>
      <c r="M75" s="4">
        <f t="shared" si="58"/>
        <v>604214.11284092127</v>
      </c>
      <c r="N75" s="4">
        <f t="shared" si="57"/>
        <v>690366.14964127389</v>
      </c>
      <c r="O75" s="4">
        <f t="shared" si="56"/>
        <v>819992.71382132848</v>
      </c>
      <c r="P75" s="4">
        <f t="shared" si="55"/>
        <v>963554.71762002667</v>
      </c>
      <c r="Q75" s="4">
        <f t="shared" si="54"/>
        <v>1033106.7718501354</v>
      </c>
      <c r="R75" s="4">
        <f t="shared" si="53"/>
        <v>1071712.6198614889</v>
      </c>
      <c r="S75" s="4">
        <f t="shared" si="52"/>
        <v>1172293.5853285291</v>
      </c>
      <c r="T75" s="4">
        <f t="shared" si="51"/>
        <v>1242354.8811746468</v>
      </c>
      <c r="U75" s="4">
        <f t="shared" si="50"/>
        <v>1286418.6618283689</v>
      </c>
      <c r="V75" s="4">
        <f t="shared" si="49"/>
        <v>1348913.1232100502</v>
      </c>
      <c r="W75" s="4">
        <f t="shared" si="48"/>
        <v>1387169.5534361026</v>
      </c>
      <c r="X75" s="4">
        <f t="shared" si="47"/>
        <v>1446925.2235039659</v>
      </c>
      <c r="Y75" s="4">
        <f t="shared" si="46"/>
        <v>1527619.0757835743</v>
      </c>
      <c r="Z75" s="4">
        <f t="shared" si="45"/>
        <v>1576581.1312114873</v>
      </c>
      <c r="AA75" s="4">
        <f t="shared" si="44"/>
        <v>1597441.4394844892</v>
      </c>
      <c r="AB75" s="4">
        <f t="shared" si="43"/>
        <v>1609499.2670172125</v>
      </c>
      <c r="AC75" s="4">
        <f t="shared" si="42"/>
        <v>1656645.9016397856</v>
      </c>
      <c r="AD75" s="4">
        <f t="shared" si="41"/>
        <v>1688253.2454628253</v>
      </c>
      <c r="AE75" s="4">
        <f t="shared" si="40"/>
        <v>1713700.5238883495</v>
      </c>
      <c r="AF75" s="4">
        <f t="shared" si="39"/>
        <v>1733410.551531458</v>
      </c>
      <c r="AG75" s="4">
        <f t="shared" si="38"/>
        <v>1734080.2528123921</v>
      </c>
      <c r="AH75" s="4">
        <f t="shared" si="37"/>
        <v>1749009.7159900428</v>
      </c>
      <c r="AI75" s="4">
        <f t="shared" si="36"/>
        <v>1758352.3283512273</v>
      </c>
      <c r="AJ75" s="4">
        <f t="shared" si="35"/>
        <v>1767050.7605687007</v>
      </c>
      <c r="AK75" s="4">
        <f t="shared" si="34"/>
        <v>1767050.7605687007</v>
      </c>
      <c r="AL75" s="16">
        <f t="shared" si="32"/>
        <v>1767050.7605687007</v>
      </c>
      <c r="AM75" s="20">
        <f>AL75-H75</f>
        <v>1490217.9405687007</v>
      </c>
      <c r="AN75" s="17">
        <f>'Предявени (2)'!H75-H75</f>
        <v>499779.01967336418</v>
      </c>
      <c r="AO75" s="18">
        <f t="shared" si="33"/>
        <v>990438.92089533643</v>
      </c>
    </row>
    <row r="76" spans="1:41" x14ac:dyDescent="0.2">
      <c r="A76" s="2" t="s">
        <v>22</v>
      </c>
      <c r="B76" s="3">
        <v>0</v>
      </c>
      <c r="C76" s="3">
        <v>23982.2</v>
      </c>
      <c r="D76" s="3">
        <v>33548.199999999997</v>
      </c>
      <c r="E76" s="3">
        <v>36550.199999999997</v>
      </c>
      <c r="F76" s="3">
        <v>453687.2</v>
      </c>
      <c r="G76" s="3">
        <v>510201.2</v>
      </c>
      <c r="H76" s="4">
        <f t="shared" ref="H76:H81" si="62">G76*$H$82</f>
        <v>687511.70965629397</v>
      </c>
      <c r="I76" s="4">
        <f t="shared" ref="I76:I81" si="63">H76*$I$82</f>
        <v>853169.93898755824</v>
      </c>
      <c r="J76" s="4">
        <f t="shared" si="61"/>
        <v>1039363.3510909044</v>
      </c>
      <c r="K76" s="4">
        <f t="shared" si="60"/>
        <v>1200199.940432318</v>
      </c>
      <c r="L76" s="4">
        <f t="shared" si="59"/>
        <v>1392901.7293799983</v>
      </c>
      <c r="M76" s="4">
        <f t="shared" si="58"/>
        <v>1500560.0770808992</v>
      </c>
      <c r="N76" s="4">
        <f t="shared" si="57"/>
        <v>1714517.8517081358</v>
      </c>
      <c r="O76" s="4">
        <f t="shared" si="56"/>
        <v>2036444.206958574</v>
      </c>
      <c r="P76" s="4">
        <f t="shared" si="55"/>
        <v>2392979.0956806783</v>
      </c>
      <c r="Q76" s="4">
        <f t="shared" si="54"/>
        <v>2565710.9694297854</v>
      </c>
      <c r="R76" s="4">
        <f t="shared" si="53"/>
        <v>2661588.2305472237</v>
      </c>
      <c r="S76" s="4">
        <f t="shared" si="52"/>
        <v>2911380.1140642343</v>
      </c>
      <c r="T76" s="4">
        <f t="shared" si="51"/>
        <v>3085376.6845861101</v>
      </c>
      <c r="U76" s="4">
        <f t="shared" si="50"/>
        <v>3194808.6701836283</v>
      </c>
      <c r="V76" s="4">
        <f t="shared" si="49"/>
        <v>3350013.0783479814</v>
      </c>
      <c r="W76" s="4">
        <f t="shared" si="48"/>
        <v>3445022.5636758413</v>
      </c>
      <c r="X76" s="4">
        <f t="shared" si="47"/>
        <v>3593425.2093231827</v>
      </c>
      <c r="Y76" s="4">
        <f t="shared" si="46"/>
        <v>3793827.6339327577</v>
      </c>
      <c r="Z76" s="4">
        <f t="shared" si="45"/>
        <v>3915424.4389486178</v>
      </c>
      <c r="AA76" s="4">
        <f t="shared" si="44"/>
        <v>3967230.8187150368</v>
      </c>
      <c r="AB76" s="4">
        <f t="shared" si="43"/>
        <v>3997176.3201977126</v>
      </c>
      <c r="AC76" s="4">
        <f t="shared" si="42"/>
        <v>4114264.544686073</v>
      </c>
      <c r="AD76" s="4">
        <f t="shared" si="41"/>
        <v>4192761.0863514445</v>
      </c>
      <c r="AE76" s="4">
        <f t="shared" si="40"/>
        <v>4255959.163430715</v>
      </c>
      <c r="AF76" s="4">
        <f t="shared" si="39"/>
        <v>4304908.8320512436</v>
      </c>
      <c r="AG76" s="4">
        <f t="shared" si="38"/>
        <v>4306572.0288955122</v>
      </c>
      <c r="AH76" s="4">
        <f t="shared" si="37"/>
        <v>4343649.210544413</v>
      </c>
      <c r="AI76" s="4">
        <f t="shared" si="36"/>
        <v>4366851.5006381022</v>
      </c>
      <c r="AJ76" s="4">
        <f t="shared" si="35"/>
        <v>4388453.9753922317</v>
      </c>
      <c r="AK76" s="4">
        <f t="shared" si="34"/>
        <v>4388453.9753922317</v>
      </c>
      <c r="AL76" s="16">
        <f t="shared" si="32"/>
        <v>4388453.9753922317</v>
      </c>
      <c r="AM76" s="20">
        <f>AL76-G76</f>
        <v>3878252.7753922315</v>
      </c>
      <c r="AN76" s="17">
        <f>'Предявени (2)'!G76-G76</f>
        <v>1106687.2300000002</v>
      </c>
      <c r="AO76" s="18">
        <f t="shared" si="33"/>
        <v>2771565.5453922311</v>
      </c>
    </row>
    <row r="77" spans="1:41" x14ac:dyDescent="0.2">
      <c r="A77" s="8" t="s">
        <v>21</v>
      </c>
      <c r="B77" s="3">
        <v>0</v>
      </c>
      <c r="C77" s="3">
        <v>39000</v>
      </c>
      <c r="D77" s="3">
        <v>63000</v>
      </c>
      <c r="E77" s="3">
        <v>101170</v>
      </c>
      <c r="F77" s="3">
        <v>101170</v>
      </c>
      <c r="G77" s="4">
        <f>F77*$G$82</f>
        <v>126674.71544757068</v>
      </c>
      <c r="H77" s="4">
        <f t="shared" si="62"/>
        <v>170698.05047025342</v>
      </c>
      <c r="I77" s="4">
        <f t="shared" si="63"/>
        <v>211828.31253566273</v>
      </c>
      <c r="J77" s="4">
        <f t="shared" si="61"/>
        <v>258057.12872896771</v>
      </c>
      <c r="K77" s="4">
        <f t="shared" si="60"/>
        <v>297990.25548049505</v>
      </c>
      <c r="L77" s="4">
        <f t="shared" si="59"/>
        <v>345834.99649871537</v>
      </c>
      <c r="M77" s="4">
        <f t="shared" si="58"/>
        <v>372564.82496749837</v>
      </c>
      <c r="N77" s="4">
        <f t="shared" si="57"/>
        <v>425687.08383066976</v>
      </c>
      <c r="O77" s="4">
        <f t="shared" si="56"/>
        <v>505616.19698528957</v>
      </c>
      <c r="P77" s="4">
        <f t="shared" si="55"/>
        <v>594138.0498856823</v>
      </c>
      <c r="Q77" s="4">
        <f t="shared" si="54"/>
        <v>637024.5835823766</v>
      </c>
      <c r="R77" s="4">
        <f t="shared" si="53"/>
        <v>660829.35858083586</v>
      </c>
      <c r="S77" s="4">
        <f t="shared" si="52"/>
        <v>722848.64776641596</v>
      </c>
      <c r="T77" s="4">
        <f t="shared" si="51"/>
        <v>766049.18524008675</v>
      </c>
      <c r="U77" s="4">
        <f t="shared" si="50"/>
        <v>793219.37934474251</v>
      </c>
      <c r="V77" s="4">
        <f t="shared" si="49"/>
        <v>831754.12650023343</v>
      </c>
      <c r="W77" s="4">
        <f t="shared" si="48"/>
        <v>855343.44678941893</v>
      </c>
      <c r="X77" s="4">
        <f t="shared" si="47"/>
        <v>892189.42619723605</v>
      </c>
      <c r="Y77" s="4">
        <f t="shared" si="46"/>
        <v>941946.11064333515</v>
      </c>
      <c r="Z77" s="4">
        <f t="shared" si="45"/>
        <v>972136.63288185175</v>
      </c>
      <c r="AA77" s="4">
        <f t="shared" si="44"/>
        <v>984999.32002425741</v>
      </c>
      <c r="AB77" s="4">
        <f t="shared" si="43"/>
        <v>992434.30426038371</v>
      </c>
      <c r="AC77" s="4">
        <f t="shared" si="42"/>
        <v>1021505.4187919144</v>
      </c>
      <c r="AD77" s="4">
        <f t="shared" si="41"/>
        <v>1040994.8419431718</v>
      </c>
      <c r="AE77" s="4">
        <f t="shared" si="40"/>
        <v>1056685.9034907541</v>
      </c>
      <c r="AF77" s="4">
        <f t="shared" si="39"/>
        <v>1068839.3154069909</v>
      </c>
      <c r="AG77" s="4">
        <f t="shared" si="38"/>
        <v>1069252.2603137866</v>
      </c>
      <c r="AH77" s="4">
        <f t="shared" si="37"/>
        <v>1078457.9255199295</v>
      </c>
      <c r="AI77" s="4">
        <f t="shared" si="36"/>
        <v>1084218.679307553</v>
      </c>
      <c r="AJ77" s="4">
        <f t="shared" si="35"/>
        <v>1089582.2247920455</v>
      </c>
      <c r="AK77" s="4">
        <f t="shared" si="34"/>
        <v>1089582.2247920455</v>
      </c>
      <c r="AL77" s="16">
        <f t="shared" si="32"/>
        <v>1089582.2247920455</v>
      </c>
      <c r="AM77" s="20">
        <f>AL77-F77</f>
        <v>988412.22479204554</v>
      </c>
      <c r="AN77" s="17">
        <f>'Предявени (2)'!F77-F77</f>
        <v>322540.45319692057</v>
      </c>
      <c r="AO77" s="18">
        <f t="shared" si="33"/>
        <v>665871.77159512497</v>
      </c>
    </row>
    <row r="78" spans="1:41" x14ac:dyDescent="0.2">
      <c r="A78" s="21" t="s">
        <v>20</v>
      </c>
      <c r="B78" s="3">
        <v>2000</v>
      </c>
      <c r="C78" s="3">
        <v>28464.68</v>
      </c>
      <c r="D78" s="3">
        <v>33164.68</v>
      </c>
      <c r="E78" s="3">
        <v>186562.78</v>
      </c>
      <c r="F78" s="4">
        <f>E78*$F$82</f>
        <v>305799.79015299847</v>
      </c>
      <c r="G78" s="4">
        <f>F78*$G$82</f>
        <v>382891.18712620251</v>
      </c>
      <c r="H78" s="4">
        <f t="shared" si="62"/>
        <v>515957.57648838038</v>
      </c>
      <c r="I78" s="4">
        <f t="shared" si="63"/>
        <v>640279.26778560283</v>
      </c>
      <c r="J78" s="4">
        <f t="shared" si="61"/>
        <v>780012.01752301713</v>
      </c>
      <c r="K78" s="4">
        <f t="shared" si="60"/>
        <v>900715.20800211316</v>
      </c>
      <c r="L78" s="4">
        <f t="shared" si="59"/>
        <v>1045332.30559326</v>
      </c>
      <c r="M78" s="4">
        <f t="shared" si="58"/>
        <v>1126126.7697286706</v>
      </c>
      <c r="N78" s="4">
        <f t="shared" si="57"/>
        <v>1286695.8674138645</v>
      </c>
      <c r="O78" s="4">
        <f t="shared" si="56"/>
        <v>1528292.2500351751</v>
      </c>
      <c r="P78" s="4">
        <f t="shared" si="55"/>
        <v>1795861.3321829925</v>
      </c>
      <c r="Q78" s="4">
        <f t="shared" si="54"/>
        <v>1925491.5882355636</v>
      </c>
      <c r="R78" s="4">
        <f t="shared" si="53"/>
        <v>1997444.6889488995</v>
      </c>
      <c r="S78" s="4">
        <f t="shared" si="52"/>
        <v>2184906.2449278315</v>
      </c>
      <c r="T78" s="4">
        <f t="shared" si="51"/>
        <v>2315485.6191884349</v>
      </c>
      <c r="U78" s="4">
        <f t="shared" si="50"/>
        <v>2397611.1470684386</v>
      </c>
      <c r="V78" s="4">
        <f t="shared" si="49"/>
        <v>2514087.5491021243</v>
      </c>
      <c r="W78" s="4">
        <f t="shared" si="48"/>
        <v>2585389.4092808808</v>
      </c>
      <c r="X78" s="4">
        <f t="shared" si="47"/>
        <v>2696761.2860318166</v>
      </c>
      <c r="Y78" s="4">
        <f t="shared" si="46"/>
        <v>2847157.48710255</v>
      </c>
      <c r="Z78" s="4">
        <f t="shared" si="45"/>
        <v>2938412.3587556863</v>
      </c>
      <c r="AA78" s="4">
        <f t="shared" si="44"/>
        <v>2977291.542594288</v>
      </c>
      <c r="AB78" s="4">
        <f t="shared" si="43"/>
        <v>2999764.7720021983</v>
      </c>
      <c r="AC78" s="4">
        <f t="shared" si="42"/>
        <v>3087636.084874155</v>
      </c>
      <c r="AD78" s="4">
        <f t="shared" si="41"/>
        <v>3146545.4602804761</v>
      </c>
      <c r="AE78" s="4">
        <f t="shared" si="40"/>
        <v>3193973.7821993101</v>
      </c>
      <c r="AF78" s="4">
        <f t="shared" si="39"/>
        <v>3230709.0872663078</v>
      </c>
      <c r="AG78" s="4">
        <f t="shared" si="38"/>
        <v>3231957.2682077219</v>
      </c>
      <c r="AH78" s="4">
        <f t="shared" si="37"/>
        <v>3259782.6165150981</v>
      </c>
      <c r="AI78" s="4">
        <f t="shared" si="36"/>
        <v>3277195.2615618347</v>
      </c>
      <c r="AJ78" s="4">
        <f t="shared" si="35"/>
        <v>3293407.2916461867</v>
      </c>
      <c r="AK78" s="4">
        <f t="shared" si="34"/>
        <v>3293407.2916461867</v>
      </c>
      <c r="AL78" s="16">
        <f t="shared" si="32"/>
        <v>3293407.2916461867</v>
      </c>
      <c r="AM78" s="20">
        <f>AL78-E78</f>
        <v>3106844.5116461869</v>
      </c>
      <c r="AN78" s="17">
        <f>'Предявени (2)'!E78-E78</f>
        <v>849227.37785379996</v>
      </c>
      <c r="AO78" s="18">
        <f t="shared" si="33"/>
        <v>2257617.1337923869</v>
      </c>
    </row>
    <row r="79" spans="1:41" x14ac:dyDescent="0.2">
      <c r="A79" s="21" t="s">
        <v>19</v>
      </c>
      <c r="B79" s="3">
        <v>0</v>
      </c>
      <c r="C79" s="3">
        <v>125051.6</v>
      </c>
      <c r="D79" s="3">
        <v>128101.6</v>
      </c>
      <c r="E79" s="4">
        <f>D79*$E$82</f>
        <v>235259.9327403077</v>
      </c>
      <c r="F79" s="4">
        <f>E79*$F$82</f>
        <v>385620.52979374892</v>
      </c>
      <c r="G79" s="4">
        <f>F79*$G$82</f>
        <v>482834.54465122661</v>
      </c>
      <c r="H79" s="4">
        <f t="shared" si="62"/>
        <v>650634.30520015047</v>
      </c>
      <c r="I79" s="4">
        <f t="shared" si="63"/>
        <v>807406.80147591268</v>
      </c>
      <c r="J79" s="4">
        <f t="shared" si="61"/>
        <v>983612.99493444897</v>
      </c>
      <c r="K79" s="4">
        <f t="shared" si="60"/>
        <v>1135822.4789143333</v>
      </c>
      <c r="L79" s="4">
        <f t="shared" si="59"/>
        <v>1318187.9467337544</v>
      </c>
      <c r="M79" s="4">
        <f t="shared" si="58"/>
        <v>1420071.6139812402</v>
      </c>
      <c r="N79" s="4">
        <f t="shared" si="57"/>
        <v>1622552.9187816437</v>
      </c>
      <c r="O79" s="4">
        <f t="shared" si="56"/>
        <v>1927211.4831844212</v>
      </c>
      <c r="P79" s="4">
        <f t="shared" si="55"/>
        <v>2264622.2157511283</v>
      </c>
      <c r="Q79" s="4">
        <f t="shared" si="54"/>
        <v>2428088.9336036211</v>
      </c>
      <c r="R79" s="4">
        <f t="shared" si="53"/>
        <v>2518823.4393516378</v>
      </c>
      <c r="S79" s="4">
        <f t="shared" si="52"/>
        <v>2755216.7491586474</v>
      </c>
      <c r="T79" s="4">
        <f t="shared" si="51"/>
        <v>2919880.3267801916</v>
      </c>
      <c r="U79" s="4">
        <f t="shared" si="50"/>
        <v>3023442.4958543871</v>
      </c>
      <c r="V79" s="4">
        <f t="shared" si="49"/>
        <v>3170321.9029273195</v>
      </c>
      <c r="W79" s="4">
        <f t="shared" si="48"/>
        <v>3260235.1794657218</v>
      </c>
      <c r="X79" s="4">
        <f t="shared" si="47"/>
        <v>3400677.6634037667</v>
      </c>
      <c r="Y79" s="4">
        <f t="shared" si="46"/>
        <v>3590330.7128935871</v>
      </c>
      <c r="Z79" s="4">
        <f t="shared" si="45"/>
        <v>3705405.1932767709</v>
      </c>
      <c r="AA79" s="4">
        <f t="shared" si="44"/>
        <v>3754432.7333620307</v>
      </c>
      <c r="AB79" s="4">
        <f t="shared" si="43"/>
        <v>3782771.9896647213</v>
      </c>
      <c r="AC79" s="4">
        <f t="shared" si="42"/>
        <v>3893579.7250343328</v>
      </c>
      <c r="AD79" s="4">
        <f t="shared" si="41"/>
        <v>3967865.7948273788</v>
      </c>
      <c r="AE79" s="4">
        <f t="shared" si="40"/>
        <v>4027673.993572115</v>
      </c>
      <c r="AF79" s="4">
        <f t="shared" si="39"/>
        <v>4073998.053490479</v>
      </c>
      <c r="AG79" s="4">
        <f t="shared" si="38"/>
        <v>4075572.0382066416</v>
      </c>
      <c r="AH79" s="4">
        <f t="shared" si="37"/>
        <v>4110660.438857988</v>
      </c>
      <c r="AI79" s="4">
        <f t="shared" si="36"/>
        <v>4132618.1825329382</v>
      </c>
      <c r="AJ79" s="4">
        <f t="shared" si="35"/>
        <v>4153061.9232792356</v>
      </c>
      <c r="AK79" s="4">
        <f t="shared" si="34"/>
        <v>4153061.9232792356</v>
      </c>
      <c r="AL79" s="16">
        <f t="shared" si="32"/>
        <v>4153061.9232792356</v>
      </c>
      <c r="AM79" s="20">
        <f>AL79-D79</f>
        <v>4024960.3232792355</v>
      </c>
      <c r="AN79" s="17">
        <f>'Предявени (2)'!D79-D79</f>
        <v>745177.5079170001</v>
      </c>
      <c r="AO79" s="18">
        <f t="shared" si="33"/>
        <v>3279782.8153622355</v>
      </c>
    </row>
    <row r="80" spans="1:41" x14ac:dyDescent="0.2">
      <c r="A80" s="21" t="s">
        <v>18</v>
      </c>
      <c r="B80" s="3">
        <v>0</v>
      </c>
      <c r="C80" s="3">
        <v>1567.12</v>
      </c>
      <c r="D80" s="4">
        <f>C80*$D$82</f>
        <v>2902.3714092133032</v>
      </c>
      <c r="E80" s="4">
        <f>D80*$E$82</f>
        <v>5330.2355514600422</v>
      </c>
      <c r="F80" s="4">
        <f>E80*$F$82</f>
        <v>8736.9244449644939</v>
      </c>
      <c r="G80" s="4">
        <f>F80*$G$82</f>
        <v>10939.482237351009</v>
      </c>
      <c r="H80" s="4">
        <f t="shared" si="62"/>
        <v>14741.28664486844</v>
      </c>
      <c r="I80" s="4">
        <f t="shared" si="63"/>
        <v>18293.248610540777</v>
      </c>
      <c r="J80" s="4">
        <f t="shared" si="61"/>
        <v>22285.515826722025</v>
      </c>
      <c r="K80" s="4">
        <f t="shared" si="60"/>
        <v>25734.094568239121</v>
      </c>
      <c r="L80" s="4">
        <f t="shared" si="59"/>
        <v>29865.911187445254</v>
      </c>
      <c r="M80" s="4">
        <f t="shared" si="58"/>
        <v>32174.26832650444</v>
      </c>
      <c r="N80" s="4">
        <f t="shared" si="57"/>
        <v>36761.845296291664</v>
      </c>
      <c r="O80" s="4">
        <f t="shared" si="56"/>
        <v>43664.431266291969</v>
      </c>
      <c r="P80" s="4">
        <f t="shared" si="55"/>
        <v>51309.076324303162</v>
      </c>
      <c r="Q80" s="4">
        <f t="shared" si="54"/>
        <v>55012.707881231516</v>
      </c>
      <c r="R80" s="4">
        <f t="shared" si="53"/>
        <v>57068.460778245637</v>
      </c>
      <c r="S80" s="4">
        <f t="shared" si="52"/>
        <v>62424.375019076091</v>
      </c>
      <c r="T80" s="4">
        <f t="shared" si="51"/>
        <v>66155.1235798087</v>
      </c>
      <c r="U80" s="4">
        <f t="shared" si="50"/>
        <v>68501.510186978776</v>
      </c>
      <c r="V80" s="4">
        <f t="shared" si="49"/>
        <v>71829.326480379343</v>
      </c>
      <c r="W80" s="4">
        <f t="shared" si="48"/>
        <v>73866.472957345657</v>
      </c>
      <c r="X80" s="4">
        <f t="shared" si="47"/>
        <v>77048.449216976136</v>
      </c>
      <c r="Y80" s="4">
        <f t="shared" si="46"/>
        <v>81345.379064139401</v>
      </c>
      <c r="Z80" s="4">
        <f t="shared" si="45"/>
        <v>83952.597723346073</v>
      </c>
      <c r="AA80" s="4">
        <f t="shared" si="44"/>
        <v>85063.404540805932</v>
      </c>
      <c r="AB80" s="4">
        <f t="shared" si="43"/>
        <v>85705.48119910917</v>
      </c>
      <c r="AC80" s="4">
        <f t="shared" si="42"/>
        <v>88216.029100590764</v>
      </c>
      <c r="AD80" s="4">
        <f t="shared" si="41"/>
        <v>89899.113192203673</v>
      </c>
      <c r="AE80" s="4">
        <f t="shared" si="40"/>
        <v>91254.175159214778</v>
      </c>
      <c r="AF80" s="4">
        <f t="shared" si="39"/>
        <v>92303.729786680356</v>
      </c>
      <c r="AG80" s="4">
        <f t="shared" si="38"/>
        <v>92339.391232272988</v>
      </c>
      <c r="AH80" s="4">
        <f t="shared" si="37"/>
        <v>93134.381855696032</v>
      </c>
      <c r="AI80" s="4">
        <f t="shared" si="36"/>
        <v>93631.873904608845</v>
      </c>
      <c r="AJ80" s="4">
        <f t="shared" si="35"/>
        <v>94095.063502860721</v>
      </c>
      <c r="AK80" s="4">
        <f t="shared" si="34"/>
        <v>94095.063502860721</v>
      </c>
      <c r="AL80" s="16">
        <f t="shared" si="32"/>
        <v>94095.063502860721</v>
      </c>
      <c r="AM80" s="17">
        <f>AL80-C80</f>
        <v>92527.943502860726</v>
      </c>
      <c r="AN80" s="17">
        <f>'Предявени (2)'!C80-C80</f>
        <v>387962.03</v>
      </c>
      <c r="AO80" s="18">
        <f t="shared" si="33"/>
        <v>0</v>
      </c>
    </row>
    <row r="81" spans="1:41" x14ac:dyDescent="0.2">
      <c r="A81" s="21" t="s">
        <v>17</v>
      </c>
      <c r="B81" s="3">
        <v>2300</v>
      </c>
      <c r="C81" s="4">
        <f>B81*C82</f>
        <v>41103.717955129541</v>
      </c>
      <c r="D81" s="4">
        <f>C81*$D$82</f>
        <v>76125.794964862609</v>
      </c>
      <c r="E81" s="4">
        <f>D81*$E$82</f>
        <v>139805.82134209122</v>
      </c>
      <c r="F81" s="4">
        <f>E81*$F$82</f>
        <v>229159.27190074616</v>
      </c>
      <c r="G81" s="4">
        <f>F81*$G$82</f>
        <v>286929.77720865374</v>
      </c>
      <c r="H81" s="4">
        <f t="shared" si="62"/>
        <v>386646.64387308585</v>
      </c>
      <c r="I81" s="4">
        <f t="shared" si="63"/>
        <v>479810.4365783945</v>
      </c>
      <c r="J81" s="4">
        <f t="shared" si="61"/>
        <v>584522.91912945895</v>
      </c>
      <c r="K81" s="4">
        <f t="shared" si="60"/>
        <v>674975.09122692083</v>
      </c>
      <c r="L81" s="4">
        <f t="shared" si="59"/>
        <v>783347.79080204316</v>
      </c>
      <c r="M81" s="4">
        <f t="shared" si="58"/>
        <v>843893.28877513937</v>
      </c>
      <c r="N81" s="4">
        <f t="shared" si="57"/>
        <v>964220.04732814233</v>
      </c>
      <c r="O81" s="4">
        <f t="shared" si="56"/>
        <v>1145266.7743636768</v>
      </c>
      <c r="P81" s="4">
        <f t="shared" si="55"/>
        <v>1345776.8401732938</v>
      </c>
      <c r="Q81" s="4">
        <f t="shared" si="54"/>
        <v>1442918.7482120532</v>
      </c>
      <c r="R81" s="4">
        <f t="shared" si="53"/>
        <v>1496838.7334488626</v>
      </c>
      <c r="S81" s="4">
        <f t="shared" si="52"/>
        <v>1637318.076668882</v>
      </c>
      <c r="T81" s="4">
        <f t="shared" si="51"/>
        <v>1735171.2318847296</v>
      </c>
      <c r="U81" s="4">
        <f t="shared" si="50"/>
        <v>1796714.1981635164</v>
      </c>
      <c r="V81" s="4">
        <f t="shared" si="49"/>
        <v>1883998.9130101276</v>
      </c>
      <c r="W81" s="4">
        <f t="shared" si="48"/>
        <v>1937430.8736911917</v>
      </c>
      <c r="X81" s="4">
        <f t="shared" si="47"/>
        <v>2020890.3756538809</v>
      </c>
      <c r="Y81" s="4">
        <f t="shared" si="46"/>
        <v>2133593.8013716158</v>
      </c>
      <c r="Z81" s="4">
        <f t="shared" si="45"/>
        <v>2201978.0861841268</v>
      </c>
      <c r="AA81" s="4">
        <f t="shared" si="44"/>
        <v>2231113.2450280604</v>
      </c>
      <c r="AB81" s="4">
        <f t="shared" si="43"/>
        <v>2247954.1620404576</v>
      </c>
      <c r="AC81" s="4">
        <f t="shared" si="42"/>
        <v>2313802.8863598085</v>
      </c>
      <c r="AD81" s="4">
        <f t="shared" si="41"/>
        <v>2357948.2063074973</v>
      </c>
      <c r="AE81" s="4">
        <f t="shared" si="40"/>
        <v>2393489.8909926186</v>
      </c>
      <c r="AF81" s="4">
        <f t="shared" si="39"/>
        <v>2421018.4767970536</v>
      </c>
      <c r="AG81" s="4">
        <f t="shared" si="38"/>
        <v>2421953.8346519158</v>
      </c>
      <c r="AH81" s="4">
        <f t="shared" si="37"/>
        <v>2442805.5054634386</v>
      </c>
      <c r="AI81" s="4">
        <f t="shared" si="36"/>
        <v>2455854.1378996475</v>
      </c>
      <c r="AJ81" s="4">
        <f t="shared" si="35"/>
        <v>2468003.0573227261</v>
      </c>
      <c r="AK81" s="4">
        <f t="shared" si="34"/>
        <v>2468003.0573227261</v>
      </c>
      <c r="AL81" s="16">
        <f t="shared" si="32"/>
        <v>2468003.0573227261</v>
      </c>
      <c r="AM81" s="17">
        <f>AL81-B81</f>
        <v>2465703.0573227261</v>
      </c>
      <c r="AN81" s="17">
        <f>'Предявени (2)'!B81-B81</f>
        <v>273263</v>
      </c>
      <c r="AO81" s="18">
        <f t="shared" si="33"/>
        <v>2192440.0573227261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17.871181719621539</v>
      </c>
      <c r="D82" s="23">
        <f>IF(SUM(D46:D79)/SUM(C46:C79)&lt;1,1,SUM(D46:D79)/SUM(C46:C79))</f>
        <v>1.8520415853369898</v>
      </c>
      <c r="E82" s="23">
        <f>IF(SUM(E46:E78)/SUM(D46:D78)&lt;1,1,SUM(E46:E78)/SUM(D46:D78))</f>
        <v>1.8365104943287804</v>
      </c>
      <c r="F82" s="23">
        <f>IF(SUM(F46:F77)/SUM(E46:E77)&lt;1,1,SUM(F46:F77)/SUM(E46:E77))</f>
        <v>1.6391253933555152</v>
      </c>
      <c r="G82" s="23">
        <f>IF(SUM(G46:G76)/SUM(F46:F76)&lt;1,1,SUM(G46:G76)/SUM(F46:F76))</f>
        <v>1.2520976124105039</v>
      </c>
      <c r="H82" s="23">
        <f>IF(SUM(H46:H75)/SUM(G46:G75)&lt;1,1,SUM(H46:H75)/SUM(G46:G75))</f>
        <v>1.347530561778949</v>
      </c>
      <c r="I82" s="23">
        <f>IF(SUM(I46:I74)/SUM(H46:H74)&lt;1,1,SUM(I46:I74)/SUM(H46:H74))</f>
        <v>1.2409533205101064</v>
      </c>
      <c r="J82" s="23">
        <f>IF(SUM(J46:J73)/SUM(I46:I73)&lt;1,1,SUM(J46:J73)/SUM(I46:I73))</f>
        <v>1.2182371923749431</v>
      </c>
      <c r="K82" s="23">
        <f>IF(SUM(K46:K72)/SUM(J46:J72)&lt;1,1,SUM(K46:K72)/SUM(J46:J72))</f>
        <v>1.1547452959281288</v>
      </c>
      <c r="L82" s="23">
        <f>IF(SUM(L46:L71)/SUM(K46:K71)&lt;1,1,SUM(L46:L71)/SUM(K46:K71))</f>
        <v>1.1605580724143914</v>
      </c>
      <c r="M82" s="23">
        <f>IF(SUM(M46:M70)/SUM(L46:L70)&lt;1,1,SUM(M46:M70)/SUM(L46:L70))</f>
        <v>1.0772906985683917</v>
      </c>
      <c r="N82" s="23">
        <f>IF(SUM(N46:N69)/SUM(M46:M69)&lt;1,1,SUM(N46:N69)/SUM(M46:M69))</f>
        <v>1.1425852772542486</v>
      </c>
      <c r="O82" s="23">
        <f>IF(SUM(O46:O68)/SUM(N46:N68)&lt;1,1,SUM(O46:O68)/SUM(N46:N68))</f>
        <v>1.1877649479879782</v>
      </c>
      <c r="P82" s="23">
        <f>IF(SUM(P46:P67)/SUM(O46:O67)&lt;1,1,SUM(P46:P67)/SUM(O46:O67))</f>
        <v>1.1750771700515128</v>
      </c>
      <c r="Q82" s="23">
        <f>IF(SUM(Q46:Q66)/SUM(P46:P66)&lt;1,1,SUM(Q46:Q66)/SUM(P46:P66))</f>
        <v>1.0721827758800266</v>
      </c>
      <c r="R82" s="23">
        <f>IF(SUM(R46:R65)/SUM(Q46:Q65)&lt;1,1,SUM(R46:R65)/SUM(Q46:Q65))</f>
        <v>1.0373686912749749</v>
      </c>
      <c r="S82" s="23">
        <f>IF(SUM(S46:S64)/SUM(R46:R64)&lt;1,1,SUM(S46:S64)/SUM(R46:R64))</f>
        <v>1.0938506868380813</v>
      </c>
      <c r="T82" s="23">
        <f>IF(SUM(T46:T63)/SUM(S46:S63)&lt;1,1,SUM(T46:T63)/SUM(S46:S63))</f>
        <v>1.059764291746494</v>
      </c>
      <c r="U82" s="23">
        <f>IF(SUM(U46:U62)/SUM(T46:T62)&lt;1,1,SUM(U46:U62)/SUM(T46:T62))</f>
        <v>1.0354679498760126</v>
      </c>
      <c r="V82" s="23">
        <f>IF(SUM(V46:V61)/SUM(U46:U61)&lt;1,1,SUM(V46:V61)/SUM(U46:U61))</f>
        <v>1.0485801887333155</v>
      </c>
      <c r="W82" s="23">
        <f>IF(SUM(W46:W60)/SUM(V46:V60)&lt;1,1,SUM(W46:W60)/SUM(V46:V60))</f>
        <v>1.028360929675747</v>
      </c>
      <c r="X82" s="23">
        <f>IF(SUM(X46:X59)/SUM(W46:W59)&lt;1,1,SUM(X46:X59)/SUM(W46:W59))</f>
        <v>1.0430774089006243</v>
      </c>
      <c r="Y82" s="23">
        <f>IF(SUM(Y46:Y58)/SUM(X46:X58)&lt;1,1,SUM(Y46:Y58)/SUM(X46:X58))</f>
        <v>1.0557691931613404</v>
      </c>
      <c r="Z82" s="23">
        <f>IF(SUM(Z46:Z57)/SUM(Y46:Y57)&lt;1,1,SUM(Z46:Z57)/SUM(Y46:Y57))</f>
        <v>1.0320512202315872</v>
      </c>
      <c r="AA82" s="23">
        <f>IF(SUM(AA46:AA56)/SUM(Z46:Z56)&lt;1,1,SUM(AA46:AA56)/SUM(Z46:Z56))</f>
        <v>1.0132313573085656</v>
      </c>
      <c r="AB82" s="23">
        <f>IF(SUM(AB46:AB55)/SUM(AA46:AA55)&lt;1,1,SUM(AB46:AB55)/SUM(AA46:AA55))</f>
        <v>1.007548212557084</v>
      </c>
      <c r="AC82" s="23">
        <f>IF(SUM(AC46:AC54)/SUM(AB46:AB54)&lt;1,1,SUM(AC46:AC54)/SUM(AB46:AB54))</f>
        <v>1.0292927344477436</v>
      </c>
      <c r="AD82" s="23">
        <f>IF(SUM(AD46:AD53)/SUM(AC46:AC53)&lt;1,1,SUM(AD46:AD53)/SUM(AC46:AC53))</f>
        <v>1.0190791187131505</v>
      </c>
      <c r="AE82" s="23">
        <f>IF(SUM(AE46:AE52)/SUM(AD46:AD52)&lt;1,1,SUM(AE46:AE52)/SUM(AD46:AD52))</f>
        <v>1.0150731405338114</v>
      </c>
      <c r="AF82" s="23">
        <f>IF(SUM(AF46:AF51)/SUM(AE46:AE51)&lt;1,1,SUM(AF46:AF51)/SUM(AE46:AE51))</f>
        <v>1.0115014422697304</v>
      </c>
      <c r="AG82" s="23">
        <f>IF(SUM(AG46:AG50)/SUM(AF46:AF50)&lt;1,1,SUM(AG46:AG50)/SUM(AF46:AF50))</f>
        <v>1.0003863489121734</v>
      </c>
      <c r="AH82" s="23">
        <f>IF(SUM(AH46:AH49)/SUM(AG46:AG49)&lt;1,1,SUM(AH46:AH49)/SUM(AG46:AG49))</f>
        <v>1.0086094418948821</v>
      </c>
      <c r="AI82" s="23">
        <f>IF(SUM(AI46:AI48)/SUM(AH46:AH48)&lt;1,1,SUM(AI46:AI48)/SUM(AH46:AH48))</f>
        <v>1.0053416583543082</v>
      </c>
      <c r="AJ82" s="23">
        <f>IF(SUM(AJ46:AJ47)/SUM(AI46:AI47)&lt;1,1,SUM(AJ46:AJ47)/SUM(AI46:AI47))</f>
        <v>1.0049469222278278</v>
      </c>
      <c r="AK82" s="23">
        <f>IF(SUM(AK46:AK46)/SUM(AJ46:AJ46)&lt;1,1,SUM(AK46:AK46)/SUM(AJ46:AJ46))</f>
        <v>1</v>
      </c>
      <c r="AL82" s="17">
        <f>SUM(AL46:AL81)</f>
        <v>118896254.82186998</v>
      </c>
      <c r="AM82" s="17">
        <f>SUM(AM46:AM81)</f>
        <v>52704065.225951865</v>
      </c>
      <c r="AN82" s="17">
        <f>SUM(AN46:AN81)</f>
        <v>23167837.86544203</v>
      </c>
      <c r="AO82" s="17">
        <f>SUM(AO46:AO81)</f>
        <v>33247390.914729707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40986760.204280868</v>
      </c>
    </row>
  </sheetData>
  <mergeCells count="14">
    <mergeCell ref="A1:AD1"/>
    <mergeCell ref="A2:AD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6:AN41">
    <cfRule type="cellIs" dxfId="65" priority="1" operator="lessThan">
      <formula>0</formula>
    </cfRule>
  </conditionalFormatting>
  <conditionalFormatting sqref="AN46:AN81">
    <cfRule type="cellIs" dxfId="64" priority="2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topLeftCell="S55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48" t="str">
        <f>'Описание на групите'!B9</f>
        <v xml:space="preserve">Седлови влекачи 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2" t="s">
        <v>42</v>
      </c>
      <c r="AM4" s="54" t="s">
        <v>40</v>
      </c>
      <c r="AN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3"/>
      <c r="AM5" s="55"/>
      <c r="AN5" s="57">
        <v>0</v>
      </c>
      <c r="AO5" s="58">
        <v>0</v>
      </c>
    </row>
    <row r="6" spans="1:41" s="19" customFormat="1" x14ac:dyDescent="0.2">
      <c r="A6" s="1" t="s">
        <v>37</v>
      </c>
      <c r="B6" s="3">
        <v>409155.55572358507</v>
      </c>
      <c r="C6" s="3">
        <v>846303.83947351505</v>
      </c>
      <c r="D6" s="3">
        <v>2034024.756627307</v>
      </c>
      <c r="E6" s="3">
        <v>3256630.6470694277</v>
      </c>
      <c r="F6" s="3">
        <v>3967013.9777153111</v>
      </c>
      <c r="G6" s="3">
        <v>4559951.9871964958</v>
      </c>
      <c r="H6" s="3">
        <v>5027402.7827643175</v>
      </c>
      <c r="I6" s="3">
        <v>5534672.8511775732</v>
      </c>
      <c r="J6" s="3">
        <v>5882905.2432743153</v>
      </c>
      <c r="K6" s="3">
        <v>6005651.479667237</v>
      </c>
      <c r="L6" s="3">
        <v>6209971.0209146151</v>
      </c>
      <c r="M6" s="3">
        <v>6298601.27637525</v>
      </c>
      <c r="N6" s="3">
        <v>6465122.2134603569</v>
      </c>
      <c r="O6" s="3">
        <v>6555532.9314387105</v>
      </c>
      <c r="P6" s="3">
        <v>6580491.2425883906</v>
      </c>
      <c r="Q6" s="3">
        <v>6599173.6066723596</v>
      </c>
      <c r="R6" s="3">
        <v>6642143.6609223606</v>
      </c>
      <c r="S6" s="3">
        <v>6652046.4574414901</v>
      </c>
      <c r="T6" s="3">
        <v>6661085.6674414901</v>
      </c>
      <c r="U6" s="3">
        <v>6690393.6674414901</v>
      </c>
      <c r="V6" s="3">
        <v>6702611.6674414901</v>
      </c>
      <c r="W6" s="3">
        <v>6727619.1774414899</v>
      </c>
      <c r="X6" s="3">
        <v>6733560.1774414899</v>
      </c>
      <c r="Y6" s="3">
        <v>6735773.1774414899</v>
      </c>
      <c r="Z6" s="3">
        <v>6744918.6174414894</v>
      </c>
      <c r="AA6" s="3">
        <v>6744918.6174414894</v>
      </c>
      <c r="AB6" s="3">
        <v>6744918.6174414894</v>
      </c>
      <c r="AC6" s="3">
        <v>6745583.6174414894</v>
      </c>
      <c r="AD6" s="3">
        <v>6745583.6174414894</v>
      </c>
      <c r="AE6" s="3">
        <v>6745583.6174414894</v>
      </c>
      <c r="AF6" s="3">
        <v>6745583.6174414894</v>
      </c>
      <c r="AG6" s="3">
        <v>6751004.6174414894</v>
      </c>
      <c r="AH6" s="3">
        <v>6753111.6174414894</v>
      </c>
      <c r="AI6" s="3">
        <v>6754559.9874414895</v>
      </c>
      <c r="AJ6" s="3">
        <v>6770348.9974414902</v>
      </c>
      <c r="AK6" s="3">
        <v>6770348.9974414902</v>
      </c>
      <c r="AL6" s="16">
        <f>AK6</f>
        <v>6770348.9974414902</v>
      </c>
      <c r="AM6" s="17">
        <f>AL6-AK6</f>
        <v>0</v>
      </c>
      <c r="AN6" s="17">
        <f>'Предявени (3)'!AK6-AK6</f>
        <v>21656.789999999106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246613.18987771621</v>
      </c>
      <c r="C7" s="3">
        <v>1608294.6665314599</v>
      </c>
      <c r="D7" s="3">
        <v>3352116.40449091</v>
      </c>
      <c r="E7" s="3">
        <v>4420334.6169748269</v>
      </c>
      <c r="F7" s="3">
        <v>5391036.1957461033</v>
      </c>
      <c r="G7" s="3">
        <v>6263510.9632797213</v>
      </c>
      <c r="H7" s="3">
        <v>6915744.6383454092</v>
      </c>
      <c r="I7" s="3">
        <v>7377094.5135396114</v>
      </c>
      <c r="J7" s="3">
        <v>7612063.0950688086</v>
      </c>
      <c r="K7" s="3">
        <v>7939070.1674360894</v>
      </c>
      <c r="L7" s="3">
        <v>8033886.6937166536</v>
      </c>
      <c r="M7" s="3">
        <v>8303555.7642118223</v>
      </c>
      <c r="N7" s="3">
        <v>8447570.6929611098</v>
      </c>
      <c r="O7" s="3">
        <v>8760439.0443686452</v>
      </c>
      <c r="P7" s="3">
        <v>8801615.3943686448</v>
      </c>
      <c r="Q7" s="3">
        <v>8863985.1574940048</v>
      </c>
      <c r="R7" s="3">
        <v>8896667.4664157592</v>
      </c>
      <c r="S7" s="3">
        <v>8944259.3576157596</v>
      </c>
      <c r="T7" s="3">
        <v>8957845.3576157596</v>
      </c>
      <c r="U7" s="3">
        <v>8970416.2776157595</v>
      </c>
      <c r="V7" s="3">
        <v>9002193.2776157595</v>
      </c>
      <c r="W7" s="3">
        <v>9036193.2776157595</v>
      </c>
      <c r="X7" s="3">
        <v>9038516.7276157588</v>
      </c>
      <c r="Y7" s="3">
        <v>9051374.7276157588</v>
      </c>
      <c r="Z7" s="3">
        <v>9057774.0276157595</v>
      </c>
      <c r="AA7" s="3">
        <v>9087872.0276157595</v>
      </c>
      <c r="AB7" s="3">
        <v>9342908.0276157595</v>
      </c>
      <c r="AC7" s="3">
        <v>9344678.0276157595</v>
      </c>
      <c r="AD7" s="3">
        <v>9344678.0276157595</v>
      </c>
      <c r="AE7" s="3">
        <v>9344678.0276157595</v>
      </c>
      <c r="AF7" s="3">
        <v>9347643.0276157595</v>
      </c>
      <c r="AG7" s="3">
        <v>9347643.0276157595</v>
      </c>
      <c r="AH7" s="3">
        <v>9348225.0276157595</v>
      </c>
      <c r="AI7" s="3">
        <v>9348225.0276157595</v>
      </c>
      <c r="AJ7" s="3">
        <v>9349643.00761576</v>
      </c>
      <c r="AK7" s="4">
        <f>AJ7*$AK$42</f>
        <v>9349643.00761576</v>
      </c>
      <c r="AL7" s="16">
        <f t="shared" ref="AL7:AL41" si="0">AK7</f>
        <v>9349643.00761576</v>
      </c>
      <c r="AM7" s="20">
        <f>AL7-AJ7</f>
        <v>0</v>
      </c>
      <c r="AN7" s="17">
        <f>'Предявени (3)'!AJ7-AJ7</f>
        <v>71808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244179.65791559464</v>
      </c>
      <c r="C8" s="3">
        <v>887765.16773849388</v>
      </c>
      <c r="D8" s="3">
        <v>2126567.9782012571</v>
      </c>
      <c r="E8" s="3">
        <v>3278962.4693442564</v>
      </c>
      <c r="F8" s="3">
        <v>5403016.4701421689</v>
      </c>
      <c r="G8" s="3">
        <v>5849528.8473921111</v>
      </c>
      <c r="H8" s="3">
        <v>6351045.5561667643</v>
      </c>
      <c r="I8" s="3">
        <v>6917512.0533813844</v>
      </c>
      <c r="J8" s="3">
        <v>7410169.109515097</v>
      </c>
      <c r="K8" s="3">
        <v>7511389.1876127478</v>
      </c>
      <c r="L8" s="3">
        <v>7594927.1866174797</v>
      </c>
      <c r="M8" s="3">
        <v>7779837.1514180619</v>
      </c>
      <c r="N8" s="3">
        <v>7918110.2038490558</v>
      </c>
      <c r="O8" s="3">
        <v>8013751.7490220051</v>
      </c>
      <c r="P8" s="3">
        <v>8120010.6186861666</v>
      </c>
      <c r="Q8" s="3">
        <v>8128010.3859355776</v>
      </c>
      <c r="R8" s="3">
        <v>8143531.1339355772</v>
      </c>
      <c r="S8" s="3">
        <v>8188194.4239355773</v>
      </c>
      <c r="T8" s="3">
        <v>8271777.2639355771</v>
      </c>
      <c r="U8" s="3">
        <v>8322807.2439355776</v>
      </c>
      <c r="V8" s="3">
        <v>8698238.2439355776</v>
      </c>
      <c r="W8" s="3">
        <v>8755837.2439355776</v>
      </c>
      <c r="X8" s="3">
        <v>8757228.2439355776</v>
      </c>
      <c r="Y8" s="3">
        <v>8914602.2439355776</v>
      </c>
      <c r="Z8" s="3">
        <v>8932969.1439355761</v>
      </c>
      <c r="AA8" s="3">
        <v>8935231.1439355761</v>
      </c>
      <c r="AB8" s="3">
        <v>8935231.1439355761</v>
      </c>
      <c r="AC8" s="3">
        <v>8939858.1439355761</v>
      </c>
      <c r="AD8" s="3">
        <v>8939858.1439355761</v>
      </c>
      <c r="AE8" s="3">
        <v>8957114.1439355761</v>
      </c>
      <c r="AF8" s="3">
        <v>9020524.1439355761</v>
      </c>
      <c r="AG8" s="3">
        <v>9023369.7139355764</v>
      </c>
      <c r="AH8" s="3">
        <v>9023369.7139355764</v>
      </c>
      <c r="AI8" s="3">
        <v>9028519.7139355764</v>
      </c>
      <c r="AJ8" s="4">
        <f>AI8*$AJ$42</f>
        <v>9038167.3400007077</v>
      </c>
      <c r="AK8" s="4">
        <f t="shared" ref="AK8:AK41" si="2">AJ8*$AK$42</f>
        <v>9038167.3400007077</v>
      </c>
      <c r="AL8" s="16">
        <f>AK8</f>
        <v>9038167.3400007077</v>
      </c>
      <c r="AM8" s="20">
        <f>AL8-AI8</f>
        <v>9647.6260651312768</v>
      </c>
      <c r="AN8" s="17">
        <f>'Предявени (3)'!AI8-AI8</f>
        <v>16086</v>
      </c>
      <c r="AO8" s="18">
        <f t="shared" si="1"/>
        <v>0</v>
      </c>
    </row>
    <row r="9" spans="1:41" s="19" customFormat="1" x14ac:dyDescent="0.2">
      <c r="A9" s="1" t="s">
        <v>34</v>
      </c>
      <c r="B9" s="3">
        <v>373266.42072555295</v>
      </c>
      <c r="C9" s="3">
        <v>742610.34894390206</v>
      </c>
      <c r="D9" s="3">
        <v>2189390.7444008142</v>
      </c>
      <c r="E9" s="3">
        <v>4703531.8134428086</v>
      </c>
      <c r="F9" s="3">
        <v>5775938.8317271546</v>
      </c>
      <c r="G9" s="3">
        <v>6131925.7154752919</v>
      </c>
      <c r="H9" s="3">
        <v>6613851.6498198686</v>
      </c>
      <c r="I9" s="3">
        <v>7070394.6152929254</v>
      </c>
      <c r="J9" s="3">
        <v>7331901.2949667694</v>
      </c>
      <c r="K9" s="3">
        <v>7525435.5865689898</v>
      </c>
      <c r="L9" s="3">
        <v>7682626.8719213428</v>
      </c>
      <c r="M9" s="3">
        <v>7894232.0385475643</v>
      </c>
      <c r="N9" s="3">
        <v>7943229.5931173395</v>
      </c>
      <c r="O9" s="3">
        <v>8045614.2732075788</v>
      </c>
      <c r="P9" s="3">
        <v>8074186.59280858</v>
      </c>
      <c r="Q9" s="3">
        <v>8232489.8364085797</v>
      </c>
      <c r="R9" s="3">
        <v>8263366.8364085797</v>
      </c>
      <c r="S9" s="3">
        <v>8264592.9264085796</v>
      </c>
      <c r="T9" s="3">
        <v>8296439.9264085796</v>
      </c>
      <c r="U9" s="3">
        <v>8375449.0664085802</v>
      </c>
      <c r="V9" s="3">
        <v>8384474.0664085802</v>
      </c>
      <c r="W9" s="3">
        <v>8387735.40640858</v>
      </c>
      <c r="X9" s="3">
        <v>8435256.40640858</v>
      </c>
      <c r="Y9" s="3">
        <v>8435927.40640858</v>
      </c>
      <c r="Z9" s="3">
        <v>8436524.40640858</v>
      </c>
      <c r="AA9" s="3">
        <v>8450392.40640858</v>
      </c>
      <c r="AB9" s="3">
        <v>8452120.40640858</v>
      </c>
      <c r="AC9" s="3">
        <v>8458802.40640858</v>
      </c>
      <c r="AD9" s="3">
        <v>8475945.40640858</v>
      </c>
      <c r="AE9" s="3">
        <v>8495493.6764085814</v>
      </c>
      <c r="AF9" s="3">
        <v>8495860.6764085814</v>
      </c>
      <c r="AG9" s="3">
        <v>8495860.6764085814</v>
      </c>
      <c r="AH9" s="3">
        <v>8495860.6764085814</v>
      </c>
      <c r="AI9" s="4">
        <f>AH9*$AI$42</f>
        <v>8498091.89978729</v>
      </c>
      <c r="AJ9" s="4">
        <f t="shared" ref="AJ9:AJ41" si="3">AI9*$AJ$42</f>
        <v>8507172.7253837306</v>
      </c>
      <c r="AK9" s="4">
        <f t="shared" si="2"/>
        <v>8507172.7253837306</v>
      </c>
      <c r="AL9" s="16">
        <f t="shared" si="0"/>
        <v>8507172.7253837306</v>
      </c>
      <c r="AM9" s="20">
        <f>AL9-AH9</f>
        <v>11312.04897514917</v>
      </c>
      <c r="AN9" s="17">
        <f>'Предявени (3)'!AH9-AH9</f>
        <v>49927.999999998137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369254.64371833985</v>
      </c>
      <c r="C10" s="3">
        <v>906795.19107975555</v>
      </c>
      <c r="D10" s="3">
        <v>3820316.7371358071</v>
      </c>
      <c r="E10" s="3">
        <v>4799988.6520508127</v>
      </c>
      <c r="F10" s="3">
        <v>5366096.8602922233</v>
      </c>
      <c r="G10" s="3">
        <v>5809617.5842341427</v>
      </c>
      <c r="H10" s="3">
        <v>6427904.0765800755</v>
      </c>
      <c r="I10" s="3">
        <v>6676367.6086708717</v>
      </c>
      <c r="J10" s="3">
        <v>6956868.4369002925</v>
      </c>
      <c r="K10" s="3">
        <v>7109215.2886385694</v>
      </c>
      <c r="L10" s="3">
        <v>7460545.0370950717</v>
      </c>
      <c r="M10" s="3">
        <v>7485142.8001563763</v>
      </c>
      <c r="N10" s="3">
        <v>7591511.8157031061</v>
      </c>
      <c r="O10" s="3">
        <v>7615384.821230296</v>
      </c>
      <c r="P10" s="3">
        <v>7713276.8412302965</v>
      </c>
      <c r="Q10" s="3">
        <v>7799111.6012302963</v>
      </c>
      <c r="R10" s="3">
        <v>7856632.1212302968</v>
      </c>
      <c r="S10" s="3">
        <v>7866751.0412302967</v>
      </c>
      <c r="T10" s="3">
        <v>7896440.2412302969</v>
      </c>
      <c r="U10" s="3">
        <v>7906237.2412302969</v>
      </c>
      <c r="V10" s="3">
        <v>7958200.2412302969</v>
      </c>
      <c r="W10" s="3">
        <v>7998142.3512302963</v>
      </c>
      <c r="X10" s="3">
        <v>7998142.3512302963</v>
      </c>
      <c r="Y10" s="3">
        <v>8001978.3512302963</v>
      </c>
      <c r="Z10" s="3">
        <v>8006216.2112302966</v>
      </c>
      <c r="AA10" s="3">
        <v>8008275.2112302966</v>
      </c>
      <c r="AB10" s="3">
        <v>8020403.1712302966</v>
      </c>
      <c r="AC10" s="3">
        <v>8035063.1712302966</v>
      </c>
      <c r="AD10" s="3">
        <v>8036172.1712302966</v>
      </c>
      <c r="AE10" s="3">
        <v>8046373.2112302966</v>
      </c>
      <c r="AF10" s="3">
        <v>8046373.2112302966</v>
      </c>
      <c r="AG10" s="3">
        <v>8057001.1912302962</v>
      </c>
      <c r="AH10" s="4">
        <f>AG10*$AH$42</f>
        <v>8057645.6482117986</v>
      </c>
      <c r="AI10" s="4">
        <f t="shared" ref="AI10:AI41" si="4">AH10*$AI$42</f>
        <v>8059761.7854735078</v>
      </c>
      <c r="AJ10" s="4">
        <f t="shared" si="3"/>
        <v>8068374.2236520797</v>
      </c>
      <c r="AK10" s="4">
        <f t="shared" si="2"/>
        <v>8068374.2236520797</v>
      </c>
      <c r="AL10" s="16">
        <f t="shared" si="0"/>
        <v>8068374.2236520797</v>
      </c>
      <c r="AM10" s="20">
        <f>AL10-AG10</f>
        <v>11373.032421783544</v>
      </c>
      <c r="AN10" s="17">
        <f>'Предявени (3)'!AG10-AG10</f>
        <v>33128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234643.56264127383</v>
      </c>
      <c r="C11" s="3">
        <v>801595.98490407097</v>
      </c>
      <c r="D11" s="3">
        <v>3698356.2038845308</v>
      </c>
      <c r="E11" s="3">
        <v>4560949.3788725697</v>
      </c>
      <c r="F11" s="3">
        <v>5503660.6175032584</v>
      </c>
      <c r="G11" s="3">
        <v>6364398.9887015792</v>
      </c>
      <c r="H11" s="3">
        <v>7228473.904857114</v>
      </c>
      <c r="I11" s="3">
        <v>7744918.9598253742</v>
      </c>
      <c r="J11" s="3">
        <v>8472163.8394685891</v>
      </c>
      <c r="K11" s="3">
        <v>8820593.2154817302</v>
      </c>
      <c r="L11" s="3">
        <v>8940845.1622924414</v>
      </c>
      <c r="M11" s="3">
        <v>9059299.5653596427</v>
      </c>
      <c r="N11" s="3">
        <v>9115056.200042434</v>
      </c>
      <c r="O11" s="3">
        <v>9333236.1700424347</v>
      </c>
      <c r="P11" s="3">
        <v>9380081.7600424346</v>
      </c>
      <c r="Q11" s="3">
        <v>9418487.3900424335</v>
      </c>
      <c r="R11" s="3">
        <v>9646837.0600424334</v>
      </c>
      <c r="S11" s="3">
        <v>9740124.2200424336</v>
      </c>
      <c r="T11" s="3">
        <v>9759206.5000424348</v>
      </c>
      <c r="U11" s="3">
        <v>9783925.5000424348</v>
      </c>
      <c r="V11" s="3">
        <v>9787288.3400424346</v>
      </c>
      <c r="W11" s="3">
        <v>9790561.3400424346</v>
      </c>
      <c r="X11" s="3">
        <v>9821272.3400424346</v>
      </c>
      <c r="Y11" s="3">
        <v>9824594.3400424346</v>
      </c>
      <c r="Z11" s="3">
        <v>9824594.3400424346</v>
      </c>
      <c r="AA11" s="3">
        <v>9825337.3400424346</v>
      </c>
      <c r="AB11" s="3">
        <v>9825326.3400424346</v>
      </c>
      <c r="AC11" s="3">
        <v>9840657.0000424348</v>
      </c>
      <c r="AD11" s="3">
        <v>9842543.8900424335</v>
      </c>
      <c r="AE11" s="3">
        <v>9861534.8900424335</v>
      </c>
      <c r="AF11" s="3">
        <v>9862073.8900424335</v>
      </c>
      <c r="AG11" s="4">
        <f>AF11*$AG$42</f>
        <v>9866547.1836079471</v>
      </c>
      <c r="AH11" s="4">
        <f t="shared" ref="AH11:AH41" si="5">AG11*$AH$42</f>
        <v>9867336.3811102044</v>
      </c>
      <c r="AI11" s="4">
        <f t="shared" si="4"/>
        <v>9869927.7879679296</v>
      </c>
      <c r="AJ11" s="4">
        <f t="shared" si="3"/>
        <v>9880474.5193929262</v>
      </c>
      <c r="AK11" s="4">
        <f t="shared" si="2"/>
        <v>9880474.5193929262</v>
      </c>
      <c r="AL11" s="16">
        <f t="shared" si="0"/>
        <v>9880474.5193929262</v>
      </c>
      <c r="AM11" s="20">
        <f>AL11-AF11</f>
        <v>18400.629350492731</v>
      </c>
      <c r="AN11" s="17">
        <f>'Предявени (3)'!AF11-AF11</f>
        <v>116664.15000000037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389703.5492510547</v>
      </c>
      <c r="C12" s="3">
        <v>914588.06909541739</v>
      </c>
      <c r="D12" s="3">
        <v>2050836.0017049699</v>
      </c>
      <c r="E12" s="3">
        <v>3687735.8409396252</v>
      </c>
      <c r="F12" s="3">
        <v>5221728.6135060415</v>
      </c>
      <c r="G12" s="3">
        <v>6021774.4480912443</v>
      </c>
      <c r="H12" s="3">
        <v>6736895.2131214878</v>
      </c>
      <c r="I12" s="3">
        <v>7162870.6425661948</v>
      </c>
      <c r="J12" s="3">
        <v>8136179.4852416217</v>
      </c>
      <c r="K12" s="3">
        <v>8338964.0704515884</v>
      </c>
      <c r="L12" s="3">
        <v>8433872.9754363708</v>
      </c>
      <c r="M12" s="3">
        <v>8496061.0454363711</v>
      </c>
      <c r="N12" s="3">
        <v>8666753.4654363729</v>
      </c>
      <c r="O12" s="3">
        <v>8823988.7254363727</v>
      </c>
      <c r="P12" s="3">
        <v>8905338.7854363713</v>
      </c>
      <c r="Q12" s="3">
        <v>8941622.5254363716</v>
      </c>
      <c r="R12" s="3">
        <v>9069280.8854363728</v>
      </c>
      <c r="S12" s="3">
        <v>9080060.1954363715</v>
      </c>
      <c r="T12" s="3">
        <v>9146109.8054363709</v>
      </c>
      <c r="U12" s="3">
        <v>9152853.5544467717</v>
      </c>
      <c r="V12" s="3">
        <v>9189924.794446772</v>
      </c>
      <c r="W12" s="3">
        <v>9208085.6044467706</v>
      </c>
      <c r="X12" s="3">
        <v>9208085.6044467706</v>
      </c>
      <c r="Y12" s="3">
        <v>9213923.3944467716</v>
      </c>
      <c r="Z12" s="3">
        <v>9214778.0644467715</v>
      </c>
      <c r="AA12" s="3">
        <v>9216277.0644467715</v>
      </c>
      <c r="AB12" s="3">
        <v>9218038.0644467715</v>
      </c>
      <c r="AC12" s="3">
        <v>9218048.0644467715</v>
      </c>
      <c r="AD12" s="3">
        <v>9603996.0644467715</v>
      </c>
      <c r="AE12" s="3">
        <v>10466704.064446772</v>
      </c>
      <c r="AF12" s="4">
        <f>AE12*$AF$42</f>
        <v>10480391.132931743</v>
      </c>
      <c r="AG12" s="4">
        <f t="shared" ref="AG12:AG41" si="6">AF12*$AG$42</f>
        <v>10485144.886223566</v>
      </c>
      <c r="AH12" s="4">
        <f t="shared" si="5"/>
        <v>10485983.563625196</v>
      </c>
      <c r="AI12" s="4">
        <f t="shared" si="4"/>
        <v>10488737.442551306</v>
      </c>
      <c r="AJ12" s="4">
        <f t="shared" si="3"/>
        <v>10499945.416831397</v>
      </c>
      <c r="AK12" s="4">
        <f t="shared" si="2"/>
        <v>10499945.416831397</v>
      </c>
      <c r="AL12" s="16">
        <f t="shared" si="0"/>
        <v>10499945.416831397</v>
      </c>
      <c r="AM12" s="20">
        <f>AL12-AE12</f>
        <v>33241.352384625003</v>
      </c>
      <c r="AN12" s="17">
        <f>'Предявени (3)'!AE12-AE12</f>
        <v>37280.509999999776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174992.42159530078</v>
      </c>
      <c r="C13" s="3">
        <v>923230.86318639619</v>
      </c>
      <c r="D13" s="3">
        <v>2040585.3131630966</v>
      </c>
      <c r="E13" s="3">
        <v>4573654.8769486705</v>
      </c>
      <c r="F13" s="3">
        <v>6187145.8154043816</v>
      </c>
      <c r="G13" s="3">
        <v>6978683.9699141476</v>
      </c>
      <c r="H13" s="3">
        <v>7412924.2613044344</v>
      </c>
      <c r="I13" s="3">
        <v>7756211.7401204463</v>
      </c>
      <c r="J13" s="3">
        <v>8629996.9564958625</v>
      </c>
      <c r="K13" s="3">
        <v>8783722.6416694596</v>
      </c>
      <c r="L13" s="3">
        <v>8931140.3445548676</v>
      </c>
      <c r="M13" s="3">
        <v>9201475.9237548672</v>
      </c>
      <c r="N13" s="3">
        <v>9305667.853754865</v>
      </c>
      <c r="O13" s="3">
        <v>9402878.0237548649</v>
      </c>
      <c r="P13" s="3">
        <v>9455268.013754867</v>
      </c>
      <c r="Q13" s="3">
        <v>9506067.5437548663</v>
      </c>
      <c r="R13" s="3">
        <v>9518796.2137548663</v>
      </c>
      <c r="S13" s="3">
        <v>9545041.4037548676</v>
      </c>
      <c r="T13" s="3">
        <v>9573305.5337548666</v>
      </c>
      <c r="U13" s="3">
        <v>9579924.6837548651</v>
      </c>
      <c r="V13" s="3">
        <v>9617646.4137548655</v>
      </c>
      <c r="W13" s="3">
        <v>9636334.5737548657</v>
      </c>
      <c r="X13" s="3">
        <v>9651752.3537548669</v>
      </c>
      <c r="Y13" s="3">
        <v>9680879.0237548668</v>
      </c>
      <c r="Z13" s="3">
        <v>9702516.2937548663</v>
      </c>
      <c r="AA13" s="3">
        <v>9726455.1737548672</v>
      </c>
      <c r="AB13" s="3">
        <v>9727129.1737548672</v>
      </c>
      <c r="AC13" s="3">
        <v>9732713.053754868</v>
      </c>
      <c r="AD13" s="3">
        <v>9733544.053754868</v>
      </c>
      <c r="AE13" s="4">
        <f>AD13*$AE$42</f>
        <v>9881761.2292968761</v>
      </c>
      <c r="AF13" s="4">
        <f t="shared" ref="AF13:AF41" si="7">AE13*$AF$42</f>
        <v>9894683.3814724535</v>
      </c>
      <c r="AG13" s="4">
        <f t="shared" si="6"/>
        <v>9899171.4662299417</v>
      </c>
      <c r="AH13" s="4">
        <f t="shared" si="5"/>
        <v>9899963.2732572816</v>
      </c>
      <c r="AI13" s="4">
        <f t="shared" si="4"/>
        <v>9902563.2487447541</v>
      </c>
      <c r="AJ13" s="4">
        <f t="shared" si="3"/>
        <v>9913144.8535190951</v>
      </c>
      <c r="AK13" s="4">
        <f t="shared" si="2"/>
        <v>9913144.8535190951</v>
      </c>
      <c r="AL13" s="16">
        <f t="shared" si="0"/>
        <v>9913144.8535190951</v>
      </c>
      <c r="AM13" s="20">
        <f>AL13-AD13</f>
        <v>179600.79976422712</v>
      </c>
      <c r="AN13" s="17">
        <f>'Предявени (3)'!AD13-AD13</f>
        <v>211106.96999999881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218820.26562186013</v>
      </c>
      <c r="C14" s="3">
        <v>691286.97122154536</v>
      </c>
      <c r="D14" s="3">
        <v>2756517.3219172833</v>
      </c>
      <c r="E14" s="3">
        <v>4850991.852956553</v>
      </c>
      <c r="F14" s="3">
        <v>6409754.3355321148</v>
      </c>
      <c r="G14" s="3">
        <v>7172883.4924173346</v>
      </c>
      <c r="H14" s="3">
        <v>7805360.0481077759</v>
      </c>
      <c r="I14" s="3">
        <v>8578869.8284235112</v>
      </c>
      <c r="J14" s="3">
        <v>9114408.4855026603</v>
      </c>
      <c r="K14" s="3">
        <v>9311961.2652300298</v>
      </c>
      <c r="L14" s="3">
        <v>9575509.5696300324</v>
      </c>
      <c r="M14" s="3">
        <v>9759386.4996300321</v>
      </c>
      <c r="N14" s="3">
        <v>9897860.5996300317</v>
      </c>
      <c r="O14" s="3">
        <v>10020530.239630032</v>
      </c>
      <c r="P14" s="3">
        <v>10054467.83963003</v>
      </c>
      <c r="Q14" s="3">
        <v>10090884.989630032</v>
      </c>
      <c r="R14" s="3">
        <v>10177512.259630032</v>
      </c>
      <c r="S14" s="3">
        <v>10240956.609630032</v>
      </c>
      <c r="T14" s="3">
        <v>10278825.889630031</v>
      </c>
      <c r="U14" s="3">
        <v>10312476.979630031</v>
      </c>
      <c r="V14" s="3">
        <v>10409525.119630031</v>
      </c>
      <c r="W14" s="3">
        <v>10409525.119630031</v>
      </c>
      <c r="X14" s="3">
        <v>10434691.949630031</v>
      </c>
      <c r="Y14" s="3">
        <v>10434683.949630031</v>
      </c>
      <c r="Z14" s="3">
        <v>10459890.789630031</v>
      </c>
      <c r="AA14" s="3">
        <v>10527024.789630031</v>
      </c>
      <c r="AB14" s="3">
        <v>10529814.449630031</v>
      </c>
      <c r="AC14" s="3">
        <v>10531607.099630032</v>
      </c>
      <c r="AD14" s="4">
        <f>AC14*$AD$42</f>
        <v>10592553.906828713</v>
      </c>
      <c r="AE14" s="4">
        <f t="shared" ref="AE14:AE41" si="8">AD14*$AE$42</f>
        <v>10753851.622560628</v>
      </c>
      <c r="AF14" s="4">
        <f t="shared" si="7"/>
        <v>10767914.187311567</v>
      </c>
      <c r="AG14" s="4">
        <f t="shared" si="6"/>
        <v>10772798.356887372</v>
      </c>
      <c r="AH14" s="4">
        <f t="shared" si="5"/>
        <v>10773660.042885257</v>
      </c>
      <c r="AI14" s="4">
        <f t="shared" si="4"/>
        <v>10776489.472777946</v>
      </c>
      <c r="AJ14" s="4">
        <f t="shared" si="3"/>
        <v>10788004.93090645</v>
      </c>
      <c r="AK14" s="4">
        <f t="shared" si="2"/>
        <v>10788004.93090645</v>
      </c>
      <c r="AL14" s="16">
        <f t="shared" si="0"/>
        <v>10788004.93090645</v>
      </c>
      <c r="AM14" s="20">
        <f>AL14-AC14</f>
        <v>256397.83127641864</v>
      </c>
      <c r="AN14" s="17">
        <f>'Предявени (3)'!AC14-AC14</f>
        <v>121258.58000000007</v>
      </c>
      <c r="AO14" s="18">
        <f t="shared" si="1"/>
        <v>135139.25127641857</v>
      </c>
    </row>
    <row r="15" spans="1:41" s="19" customFormat="1" x14ac:dyDescent="0.2">
      <c r="A15" s="1" t="s">
        <v>28</v>
      </c>
      <c r="B15" s="3">
        <v>253447.62720758401</v>
      </c>
      <c r="C15" s="3">
        <v>795437.63181165361</v>
      </c>
      <c r="D15" s="3">
        <v>2740055.6957607446</v>
      </c>
      <c r="E15" s="3">
        <v>5332717.6053787796</v>
      </c>
      <c r="F15" s="3">
        <v>6377686.1247419398</v>
      </c>
      <c r="G15" s="3">
        <v>7659340.7955531366</v>
      </c>
      <c r="H15" s="3">
        <v>8169634.383039955</v>
      </c>
      <c r="I15" s="3">
        <v>8672561.5041685328</v>
      </c>
      <c r="J15" s="3">
        <v>8887098.4387687948</v>
      </c>
      <c r="K15" s="3">
        <v>9337022.9191687983</v>
      </c>
      <c r="L15" s="3">
        <v>9705945.849168798</v>
      </c>
      <c r="M15" s="3">
        <v>9864908.599168798</v>
      </c>
      <c r="N15" s="3">
        <v>10244874.629168797</v>
      </c>
      <c r="O15" s="3">
        <v>10384220.629168797</v>
      </c>
      <c r="P15" s="3">
        <v>10506144.949168798</v>
      </c>
      <c r="Q15" s="3">
        <v>10581390.869168798</v>
      </c>
      <c r="R15" s="3">
        <v>10682322.869168798</v>
      </c>
      <c r="S15" s="3">
        <v>10710372.029168798</v>
      </c>
      <c r="T15" s="3">
        <v>10747708.329168798</v>
      </c>
      <c r="U15" s="3">
        <v>10836135.059168799</v>
      </c>
      <c r="V15" s="3">
        <v>10892595.019168798</v>
      </c>
      <c r="W15" s="3">
        <v>10892666.019168798</v>
      </c>
      <c r="X15" s="3">
        <v>10913714.939168798</v>
      </c>
      <c r="Y15" s="3">
        <v>10923322.039168797</v>
      </c>
      <c r="Z15" s="3">
        <v>10923722.039168797</v>
      </c>
      <c r="AA15" s="3">
        <v>10925257.579168798</v>
      </c>
      <c r="AB15" s="3">
        <v>10935723.729168797</v>
      </c>
      <c r="AC15" s="4">
        <f>AB15*$AC$42</f>
        <v>10942642.982298331</v>
      </c>
      <c r="AD15" s="4">
        <f t="shared" ref="AD15:AD41" si="9">AC15*$AD$42</f>
        <v>11005968.469641054</v>
      </c>
      <c r="AE15" s="4">
        <f t="shared" si="8"/>
        <v>11173561.440060221</v>
      </c>
      <c r="AF15" s="4">
        <f t="shared" si="7"/>
        <v>11188172.849698773</v>
      </c>
      <c r="AG15" s="4">
        <f t="shared" si="6"/>
        <v>11193247.642503655</v>
      </c>
      <c r="AH15" s="4">
        <f t="shared" si="5"/>
        <v>11194142.959063463</v>
      </c>
      <c r="AI15" s="4">
        <f t="shared" si="4"/>
        <v>11197082.818181472</v>
      </c>
      <c r="AJ15" s="4">
        <f t="shared" si="3"/>
        <v>11209047.710707918</v>
      </c>
      <c r="AK15" s="4">
        <f t="shared" si="2"/>
        <v>11209047.710707918</v>
      </c>
      <c r="AL15" s="16">
        <f t="shared" si="0"/>
        <v>11209047.710707918</v>
      </c>
      <c r="AM15" s="20">
        <f>AL15-AB15</f>
        <v>273323.9815391209</v>
      </c>
      <c r="AN15" s="17">
        <f>'Предявени (3)'!AB15-AB15</f>
        <v>386141.45000000298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389376.56522221107</v>
      </c>
      <c r="C16" s="3">
        <v>809653.91148706654</v>
      </c>
      <c r="D16" s="3">
        <v>1844297.969953751</v>
      </c>
      <c r="E16" s="3">
        <v>3323148.2137263166</v>
      </c>
      <c r="F16" s="3">
        <v>5244106.5102559328</v>
      </c>
      <c r="G16" s="3">
        <v>5877465.3522074204</v>
      </c>
      <c r="H16" s="3">
        <v>7295668.2722380646</v>
      </c>
      <c r="I16" s="3">
        <v>7969820.9073263807</v>
      </c>
      <c r="J16" s="3">
        <v>8749739.0081263818</v>
      </c>
      <c r="K16" s="3">
        <v>9520729.2081263829</v>
      </c>
      <c r="L16" s="3">
        <v>9866520.8381263819</v>
      </c>
      <c r="M16" s="3">
        <v>10209217.598126382</v>
      </c>
      <c r="N16" s="3">
        <v>10332037.888126383</v>
      </c>
      <c r="O16" s="3">
        <v>10426763.238126382</v>
      </c>
      <c r="P16" s="3">
        <v>10459155.888126381</v>
      </c>
      <c r="Q16" s="3">
        <v>10568382.668126382</v>
      </c>
      <c r="R16" s="3">
        <v>10700761.488126382</v>
      </c>
      <c r="S16" s="3">
        <v>10924086.968126383</v>
      </c>
      <c r="T16" s="3">
        <v>10964884.858126381</v>
      </c>
      <c r="U16" s="3">
        <v>11051201.548126381</v>
      </c>
      <c r="V16" s="3">
        <v>11082376.288126383</v>
      </c>
      <c r="W16" s="3">
        <v>11165725.958126381</v>
      </c>
      <c r="X16" s="3">
        <v>11190823.348126382</v>
      </c>
      <c r="Y16" s="3">
        <v>11217508.088126382</v>
      </c>
      <c r="Z16" s="3">
        <v>11221603.038126383</v>
      </c>
      <c r="AA16" s="3">
        <v>11480354.588126382</v>
      </c>
      <c r="AB16" s="4">
        <f>AA16*$AB$42</f>
        <v>11516080.01758818</v>
      </c>
      <c r="AC16" s="4">
        <f t="shared" ref="AC16:AC41" si="10">AB16*$AC$42</f>
        <v>11523366.473855278</v>
      </c>
      <c r="AD16" s="4">
        <f t="shared" si="9"/>
        <v>11590052.629929831</v>
      </c>
      <c r="AE16" s="4">
        <f t="shared" si="8"/>
        <v>11766539.719904909</v>
      </c>
      <c r="AF16" s="4">
        <f t="shared" si="7"/>
        <v>11781926.553619308</v>
      </c>
      <c r="AG16" s="4">
        <f t="shared" si="6"/>
        <v>11787270.664485773</v>
      </c>
      <c r="AH16" s="4">
        <f t="shared" si="5"/>
        <v>11788213.495285012</v>
      </c>
      <c r="AI16" s="4">
        <f t="shared" si="4"/>
        <v>11791309.372035548</v>
      </c>
      <c r="AJ16" s="4">
        <f t="shared" si="3"/>
        <v>11803909.238596629</v>
      </c>
      <c r="AK16" s="4">
        <f t="shared" si="2"/>
        <v>11803909.238596629</v>
      </c>
      <c r="AL16" s="16">
        <f t="shared" si="0"/>
        <v>11803909.238596629</v>
      </c>
      <c r="AM16" s="20">
        <f>AL16-AA16</f>
        <v>323554.65047024749</v>
      </c>
      <c r="AN16" s="17">
        <f>'Предявени (3)'!AA16-AA16</f>
        <v>144275.84000000171</v>
      </c>
      <c r="AO16" s="18">
        <f t="shared" si="1"/>
        <v>179278.81047024578</v>
      </c>
    </row>
    <row r="17" spans="1:41" s="19" customFormat="1" x14ac:dyDescent="0.2">
      <c r="A17" s="1" t="s">
        <v>26</v>
      </c>
      <c r="B17" s="3">
        <v>630670.61636183213</v>
      </c>
      <c r="C17" s="3">
        <v>1097218.765036528</v>
      </c>
      <c r="D17" s="3">
        <v>2389590.169466353</v>
      </c>
      <c r="E17" s="3">
        <v>2954369.2886101739</v>
      </c>
      <c r="F17" s="3">
        <v>5646768.4187528314</v>
      </c>
      <c r="G17" s="3">
        <v>7313852.1669345452</v>
      </c>
      <c r="H17" s="3">
        <v>8302448.8956476375</v>
      </c>
      <c r="I17" s="3">
        <v>9181689.030847637</v>
      </c>
      <c r="J17" s="3">
        <v>9563494.1608476359</v>
      </c>
      <c r="K17" s="3">
        <v>10075102.500847638</v>
      </c>
      <c r="L17" s="3">
        <v>10392297.410847636</v>
      </c>
      <c r="M17" s="3">
        <v>10912770.320847636</v>
      </c>
      <c r="N17" s="3">
        <v>11027779.880847637</v>
      </c>
      <c r="O17" s="3">
        <v>11105639.520847635</v>
      </c>
      <c r="P17" s="3">
        <v>11345224.480847636</v>
      </c>
      <c r="Q17" s="3">
        <v>11536185.130847637</v>
      </c>
      <c r="R17" s="3">
        <v>11588510.210847637</v>
      </c>
      <c r="S17" s="3">
        <v>11681363.260847636</v>
      </c>
      <c r="T17" s="3">
        <v>11769452.160847636</v>
      </c>
      <c r="U17" s="3">
        <v>11786752.420847636</v>
      </c>
      <c r="V17" s="3">
        <v>12496693.810847634</v>
      </c>
      <c r="W17" s="3">
        <v>13566019.740847634</v>
      </c>
      <c r="X17" s="3">
        <v>13802819.270847635</v>
      </c>
      <c r="Y17" s="3">
        <v>13826824.940847635</v>
      </c>
      <c r="Z17" s="3">
        <v>13843349.930847635</v>
      </c>
      <c r="AA17" s="4">
        <f>Z17*$AA$42</f>
        <v>13897614.374978483</v>
      </c>
      <c r="AB17" s="4">
        <f t="shared" ref="AB17:AB41" si="11">AA17*$AB$42</f>
        <v>13940862.014955916</v>
      </c>
      <c r="AC17" s="4">
        <f t="shared" si="10"/>
        <v>13949682.679734424</v>
      </c>
      <c r="AD17" s="4">
        <f t="shared" si="9"/>
        <v>14030410.019134926</v>
      </c>
      <c r="AE17" s="4">
        <f t="shared" si="8"/>
        <v>14244057.559357466</v>
      </c>
      <c r="AF17" s="4">
        <f t="shared" si="7"/>
        <v>14262684.186241953</v>
      </c>
      <c r="AG17" s="4">
        <f t="shared" si="6"/>
        <v>14269153.53276162</v>
      </c>
      <c r="AH17" s="4">
        <f t="shared" si="5"/>
        <v>14270294.882427093</v>
      </c>
      <c r="AI17" s="4">
        <f t="shared" si="4"/>
        <v>14274042.615208441</v>
      </c>
      <c r="AJ17" s="4">
        <f t="shared" si="3"/>
        <v>14289295.461738393</v>
      </c>
      <c r="AK17" s="4">
        <f t="shared" si="2"/>
        <v>14289295.461738393</v>
      </c>
      <c r="AL17" s="16">
        <f t="shared" si="0"/>
        <v>14289295.461738393</v>
      </c>
      <c r="AM17" s="20">
        <f>AL17-Z17</f>
        <v>445945.53089075722</v>
      </c>
      <c r="AN17" s="17">
        <f>'Предявени (3)'!Z17-Z17</f>
        <v>253058.27000000142</v>
      </c>
      <c r="AO17" s="18">
        <f t="shared" si="1"/>
        <v>192887.2608907558</v>
      </c>
    </row>
    <row r="18" spans="1:41" s="19" customFormat="1" x14ac:dyDescent="0.2">
      <c r="A18" s="2" t="s">
        <v>16</v>
      </c>
      <c r="B18" s="3">
        <v>331887.60498786549</v>
      </c>
      <c r="C18" s="3">
        <v>1353573.8912205873</v>
      </c>
      <c r="D18" s="3">
        <v>2791028.2987167831</v>
      </c>
      <c r="E18" s="3">
        <v>4807528.6735624857</v>
      </c>
      <c r="F18" s="3">
        <v>6408932.6029198766</v>
      </c>
      <c r="G18" s="3">
        <v>7364377.1486482276</v>
      </c>
      <c r="H18" s="3">
        <v>8584875.2932358272</v>
      </c>
      <c r="I18" s="3">
        <v>9152702.706115827</v>
      </c>
      <c r="J18" s="3">
        <v>9959863.4961158279</v>
      </c>
      <c r="K18" s="3">
        <v>10286593.956115827</v>
      </c>
      <c r="L18" s="3">
        <v>10513191.826115828</v>
      </c>
      <c r="M18" s="3">
        <v>10694232.136115827</v>
      </c>
      <c r="N18" s="3">
        <v>10835343.966115825</v>
      </c>
      <c r="O18" s="3">
        <v>10986481.666115826</v>
      </c>
      <c r="P18" s="3">
        <v>11034372.526115827</v>
      </c>
      <c r="Q18" s="3">
        <v>11094683.436115827</v>
      </c>
      <c r="R18" s="3">
        <v>11171460.476115827</v>
      </c>
      <c r="S18" s="3">
        <v>11226615.156115826</v>
      </c>
      <c r="T18" s="3">
        <v>11284141.576115826</v>
      </c>
      <c r="U18" s="3">
        <v>11290661.846115826</v>
      </c>
      <c r="V18" s="3">
        <v>11305971.656115826</v>
      </c>
      <c r="W18" s="3">
        <v>11345359.466115825</v>
      </c>
      <c r="X18" s="3">
        <v>11419300.286115825</v>
      </c>
      <c r="Y18" s="3">
        <v>11425752.026115827</v>
      </c>
      <c r="Z18" s="4">
        <f>Y18*$Z$42</f>
        <v>11436313.321980096</v>
      </c>
      <c r="AA18" s="4">
        <f t="shared" ref="AA18:AA41" si="12">Z18*$AA$42</f>
        <v>11481142.441262892</v>
      </c>
      <c r="AB18" s="4">
        <f t="shared" si="11"/>
        <v>11516870.322425239</v>
      </c>
      <c r="AC18" s="4">
        <f t="shared" si="10"/>
        <v>11524157.278734159</v>
      </c>
      <c r="AD18" s="4">
        <f t="shared" si="9"/>
        <v>11590848.01122635</v>
      </c>
      <c r="AE18" s="4">
        <f t="shared" si="8"/>
        <v>11767347.21284017</v>
      </c>
      <c r="AF18" s="4">
        <f t="shared" si="7"/>
        <v>11782735.102494532</v>
      </c>
      <c r="AG18" s="4">
        <f t="shared" si="6"/>
        <v>11788079.58010703</v>
      </c>
      <c r="AH18" s="4">
        <f t="shared" si="5"/>
        <v>11789022.475609165</v>
      </c>
      <c r="AI18" s="4">
        <f t="shared" si="4"/>
        <v>11792118.564817965</v>
      </c>
      <c r="AJ18" s="4">
        <f t="shared" si="3"/>
        <v>11804719.296060039</v>
      </c>
      <c r="AK18" s="4">
        <f t="shared" si="2"/>
        <v>11804719.296060039</v>
      </c>
      <c r="AL18" s="16">
        <f t="shared" si="0"/>
        <v>11804719.296060039</v>
      </c>
      <c r="AM18" s="20">
        <f>AL18-Y18</f>
        <v>378967.26994421147</v>
      </c>
      <c r="AN18" s="17">
        <f>'Предявени (3)'!Y18-Y18</f>
        <v>348547.58999999985</v>
      </c>
      <c r="AO18" s="18">
        <f t="shared" si="1"/>
        <v>30419.679944211617</v>
      </c>
    </row>
    <row r="19" spans="1:41" s="19" customFormat="1" x14ac:dyDescent="0.2">
      <c r="A19" s="2" t="s">
        <v>15</v>
      </c>
      <c r="B19" s="3">
        <v>267794.25469544216</v>
      </c>
      <c r="C19" s="3">
        <v>1273622.5172097355</v>
      </c>
      <c r="D19" s="3">
        <v>2585189.3385112556</v>
      </c>
      <c r="E19" s="3">
        <v>5035313.7101588277</v>
      </c>
      <c r="F19" s="3">
        <v>5956368.68603139</v>
      </c>
      <c r="G19" s="3">
        <v>7392240.1346463906</v>
      </c>
      <c r="H19" s="3">
        <v>8356973.1754882904</v>
      </c>
      <c r="I19" s="3">
        <v>9299400.4554882906</v>
      </c>
      <c r="J19" s="3">
        <v>9718476.1414882913</v>
      </c>
      <c r="K19" s="3">
        <v>10168935.721488293</v>
      </c>
      <c r="L19" s="3">
        <v>10412630.181488292</v>
      </c>
      <c r="M19" s="3">
        <v>10795050.631488292</v>
      </c>
      <c r="N19" s="3">
        <v>10920168.741488293</v>
      </c>
      <c r="O19" s="3">
        <v>11022745.311488293</v>
      </c>
      <c r="P19" s="3">
        <v>11142952.591488294</v>
      </c>
      <c r="Q19" s="3">
        <v>11210379.791488294</v>
      </c>
      <c r="R19" s="3">
        <v>11230564.391838793</v>
      </c>
      <c r="S19" s="3">
        <v>11285048.941838793</v>
      </c>
      <c r="T19" s="3">
        <v>11297911.451838791</v>
      </c>
      <c r="U19" s="3">
        <v>11335286.041838791</v>
      </c>
      <c r="V19" s="3">
        <v>11343790.071838791</v>
      </c>
      <c r="W19" s="3">
        <v>11366358.871838791</v>
      </c>
      <c r="X19" s="3">
        <v>11412668.221838791</v>
      </c>
      <c r="Y19" s="4">
        <f>X19*$Y$42</f>
        <v>11437927.330453506</v>
      </c>
      <c r="Z19" s="4">
        <f t="shared" ref="Z19:Z41" si="13">Y19*$Z$42</f>
        <v>11448499.880455887</v>
      </c>
      <c r="AA19" s="4">
        <f t="shared" si="12"/>
        <v>11493376.769738346</v>
      </c>
      <c r="AB19" s="4">
        <f t="shared" si="11"/>
        <v>11529142.722602714</v>
      </c>
      <c r="AC19" s="4">
        <f t="shared" si="10"/>
        <v>11536437.443906931</v>
      </c>
      <c r="AD19" s="4">
        <f t="shared" si="9"/>
        <v>11603199.24217779</v>
      </c>
      <c r="AE19" s="4">
        <f t="shared" si="8"/>
        <v>11779886.521695811</v>
      </c>
      <c r="AF19" s="4">
        <f t="shared" si="7"/>
        <v>11795290.808716336</v>
      </c>
      <c r="AG19" s="4">
        <f t="shared" si="6"/>
        <v>11800640.981414925</v>
      </c>
      <c r="AH19" s="4">
        <f t="shared" si="5"/>
        <v>11801584.881668404</v>
      </c>
      <c r="AI19" s="4">
        <f t="shared" si="4"/>
        <v>11804684.270076092</v>
      </c>
      <c r="AJ19" s="4">
        <f t="shared" si="3"/>
        <v>11817298.42868272</v>
      </c>
      <c r="AK19" s="4">
        <f t="shared" si="2"/>
        <v>11817298.42868272</v>
      </c>
      <c r="AL19" s="16">
        <f t="shared" si="0"/>
        <v>11817298.42868272</v>
      </c>
      <c r="AM19" s="20">
        <f>AL19-X19</f>
        <v>404630.20684392937</v>
      </c>
      <c r="AN19" s="17">
        <f>'Предявени (3)'!X19-X19</f>
        <v>331717.91000000015</v>
      </c>
      <c r="AO19" s="18">
        <f t="shared" si="1"/>
        <v>72912.296843929216</v>
      </c>
    </row>
    <row r="20" spans="1:41" s="19" customFormat="1" x14ac:dyDescent="0.2">
      <c r="A20" s="2" t="s">
        <v>14</v>
      </c>
      <c r="B20" s="3">
        <v>492721.81963877776</v>
      </c>
      <c r="C20" s="3">
        <v>1541958.054191625</v>
      </c>
      <c r="D20" s="3">
        <v>3296065.3137844768</v>
      </c>
      <c r="E20" s="3">
        <v>4146143.4931987906</v>
      </c>
      <c r="F20" s="3">
        <v>6237731.4744041916</v>
      </c>
      <c r="G20" s="3">
        <v>7409597.4481187901</v>
      </c>
      <c r="H20" s="3">
        <v>8279562.1182067906</v>
      </c>
      <c r="I20" s="3">
        <v>9181908.3439491894</v>
      </c>
      <c r="J20" s="3">
        <v>9590269.4311692901</v>
      </c>
      <c r="K20" s="3">
        <v>9975379.5411692914</v>
      </c>
      <c r="L20" s="3">
        <v>10382504.861169292</v>
      </c>
      <c r="M20" s="3">
        <v>10606671.52116929</v>
      </c>
      <c r="N20" s="3">
        <v>10696578.10116929</v>
      </c>
      <c r="O20" s="3">
        <v>11001885.53116929</v>
      </c>
      <c r="P20" s="3">
        <v>11160813.331169289</v>
      </c>
      <c r="Q20" s="3">
        <v>11238796.661169291</v>
      </c>
      <c r="R20" s="3">
        <v>11269133.141169291</v>
      </c>
      <c r="S20" s="3">
        <v>11308120.051169291</v>
      </c>
      <c r="T20" s="3">
        <v>11333046.77116929</v>
      </c>
      <c r="U20" s="3">
        <v>11348356.891169291</v>
      </c>
      <c r="V20" s="3">
        <v>11417650.651169289</v>
      </c>
      <c r="W20" s="3">
        <v>11424692.03116929</v>
      </c>
      <c r="X20" s="4">
        <f>W20*$X$42</f>
        <v>11468616.483046783</v>
      </c>
      <c r="Y20" s="4">
        <f t="shared" ref="Y20:Y41" si="14">X20*$Y$42</f>
        <v>11493999.41925196</v>
      </c>
      <c r="Z20" s="4">
        <f t="shared" si="13"/>
        <v>11504623.799008582</v>
      </c>
      <c r="AA20" s="4">
        <f t="shared" si="12"/>
        <v>11549720.688020727</v>
      </c>
      <c r="AB20" s="4">
        <f t="shared" si="11"/>
        <v>11585661.976120844</v>
      </c>
      <c r="AC20" s="4">
        <f t="shared" si="10"/>
        <v>11592992.458297545</v>
      </c>
      <c r="AD20" s="4">
        <f t="shared" si="9"/>
        <v>11660081.542568117</v>
      </c>
      <c r="AE20" s="4">
        <f t="shared" si="8"/>
        <v>11837634.995173313</v>
      </c>
      <c r="AF20" s="4">
        <f t="shared" si="7"/>
        <v>11853114.798546122</v>
      </c>
      <c r="AG20" s="4">
        <f t="shared" si="6"/>
        <v>11858491.199367166</v>
      </c>
      <c r="AH20" s="4">
        <f t="shared" si="5"/>
        <v>11859439.726897711</v>
      </c>
      <c r="AI20" s="4">
        <f t="shared" si="4"/>
        <v>11862554.309420293</v>
      </c>
      <c r="AJ20" s="4">
        <f t="shared" si="3"/>
        <v>11875230.306347892</v>
      </c>
      <c r="AK20" s="4">
        <f t="shared" si="2"/>
        <v>11875230.306347892</v>
      </c>
      <c r="AL20" s="16">
        <f t="shared" si="0"/>
        <v>11875230.306347892</v>
      </c>
      <c r="AM20" s="20">
        <f>AL20-W20</f>
        <v>450538.27517860197</v>
      </c>
      <c r="AN20" s="17">
        <f>'Предявени (3)'!W20-W20</f>
        <v>265671.41999999993</v>
      </c>
      <c r="AO20" s="18">
        <f t="shared" si="1"/>
        <v>184866.85517860204</v>
      </c>
    </row>
    <row r="21" spans="1:41" s="19" customFormat="1" x14ac:dyDescent="0.2">
      <c r="A21" s="2" t="s">
        <v>13</v>
      </c>
      <c r="B21" s="3">
        <v>254389.64607019833</v>
      </c>
      <c r="C21" s="3">
        <v>1003172.9692023487</v>
      </c>
      <c r="D21" s="3">
        <v>2698516.8898641644</v>
      </c>
      <c r="E21" s="3">
        <v>5148658.0070929639</v>
      </c>
      <c r="F21" s="3">
        <v>7400851.4809230445</v>
      </c>
      <c r="G21" s="3">
        <v>9036636.4651888497</v>
      </c>
      <c r="H21" s="3">
        <v>10244494.640818151</v>
      </c>
      <c r="I21" s="3">
        <v>10906452.712465251</v>
      </c>
      <c r="J21" s="3">
        <v>11631101.492465252</v>
      </c>
      <c r="K21" s="3">
        <v>12083940.232572747</v>
      </c>
      <c r="L21" s="3">
        <v>12336891.800077947</v>
      </c>
      <c r="M21" s="3">
        <v>12954541.790077947</v>
      </c>
      <c r="N21" s="3">
        <v>13064405.150077946</v>
      </c>
      <c r="O21" s="3">
        <v>13306242.990077946</v>
      </c>
      <c r="P21" s="3">
        <v>13839830.980077948</v>
      </c>
      <c r="Q21" s="3">
        <v>13928433.710077949</v>
      </c>
      <c r="R21" s="3">
        <v>14133459.709077947</v>
      </c>
      <c r="S21" s="3">
        <v>14228500.769077947</v>
      </c>
      <c r="T21" s="3">
        <v>14266694.210408349</v>
      </c>
      <c r="U21" s="3">
        <v>14322255.761780448</v>
      </c>
      <c r="V21" s="3">
        <v>14515425.838196248</v>
      </c>
      <c r="W21" s="4">
        <f>V21*$W$42</f>
        <v>14654587.981644832</v>
      </c>
      <c r="X21" s="4">
        <f t="shared" ref="X21:X41" si="15">W21*$X$42</f>
        <v>14710930.397075208</v>
      </c>
      <c r="Y21" s="4">
        <f t="shared" si="14"/>
        <v>14743489.390423685</v>
      </c>
      <c r="Z21" s="4">
        <f t="shared" si="13"/>
        <v>14757117.408357915</v>
      </c>
      <c r="AA21" s="4">
        <f t="shared" si="12"/>
        <v>14814963.722807696</v>
      </c>
      <c r="AB21" s="4">
        <f t="shared" si="11"/>
        <v>14861066.039369039</v>
      </c>
      <c r="AC21" s="4">
        <f t="shared" si="10"/>
        <v>14870468.935807146</v>
      </c>
      <c r="AD21" s="4">
        <f t="shared" si="9"/>
        <v>14956524.899973951</v>
      </c>
      <c r="AE21" s="4">
        <f t="shared" si="8"/>
        <v>15184274.819669716</v>
      </c>
      <c r="AF21" s="4">
        <f t="shared" si="7"/>
        <v>15204130.94706873</v>
      </c>
      <c r="AG21" s="4">
        <f t="shared" si="6"/>
        <v>15211027.320173722</v>
      </c>
      <c r="AH21" s="4">
        <f t="shared" si="5"/>
        <v>15212244.007688053</v>
      </c>
      <c r="AI21" s="4">
        <f t="shared" si="4"/>
        <v>15216239.119633194</v>
      </c>
      <c r="AJ21" s="4">
        <f t="shared" si="3"/>
        <v>15232498.771247763</v>
      </c>
      <c r="AK21" s="4">
        <f t="shared" si="2"/>
        <v>15232498.771247763</v>
      </c>
      <c r="AL21" s="16">
        <f t="shared" si="0"/>
        <v>15232498.771247763</v>
      </c>
      <c r="AM21" s="20">
        <f>AL21-V21</f>
        <v>717072.93305151537</v>
      </c>
      <c r="AN21" s="17">
        <f>'Предявени (3)'!V21-V21</f>
        <v>598080.63000000082</v>
      </c>
      <c r="AO21" s="18">
        <f t="shared" si="1"/>
        <v>118992.30305151455</v>
      </c>
    </row>
    <row r="22" spans="1:41" s="19" customFormat="1" x14ac:dyDescent="0.2">
      <c r="A22" s="1" t="s">
        <v>12</v>
      </c>
      <c r="B22" s="3">
        <v>432412.45526603627</v>
      </c>
      <c r="C22" s="3">
        <v>702332.89237923012</v>
      </c>
      <c r="D22" s="3">
        <v>2114016.5907472302</v>
      </c>
      <c r="E22" s="3">
        <v>4367861.0649997303</v>
      </c>
      <c r="F22" s="3">
        <v>6233295.9771597302</v>
      </c>
      <c r="G22" s="3">
        <v>8385432.113641235</v>
      </c>
      <c r="H22" s="3">
        <v>9355604.6986286566</v>
      </c>
      <c r="I22" s="3">
        <v>10025793.008628655</v>
      </c>
      <c r="J22" s="3">
        <v>10683499.568628654</v>
      </c>
      <c r="K22" s="3">
        <v>10905727.578628656</v>
      </c>
      <c r="L22" s="3">
        <v>11105094.018628655</v>
      </c>
      <c r="M22" s="3">
        <v>11259771.948628655</v>
      </c>
      <c r="N22" s="3">
        <v>11566161.288628655</v>
      </c>
      <c r="O22" s="3">
        <v>11682380.458628654</v>
      </c>
      <c r="P22" s="3">
        <v>11847973.848628655</v>
      </c>
      <c r="Q22" s="3">
        <v>11921147.268628655</v>
      </c>
      <c r="R22" s="3">
        <v>12001341.888628654</v>
      </c>
      <c r="S22" s="3">
        <v>12176022.377824254</v>
      </c>
      <c r="T22" s="3">
        <v>12254631.314365655</v>
      </c>
      <c r="U22" s="3">
        <v>12318128.194365654</v>
      </c>
      <c r="V22" s="4">
        <f>U22*$V$42</f>
        <v>12451161.55229946</v>
      </c>
      <c r="W22" s="4">
        <f t="shared" ref="W22:W41" si="16">V22*$W$42</f>
        <v>12570533.202112382</v>
      </c>
      <c r="X22" s="4">
        <f t="shared" si="15"/>
        <v>12618863.063364154</v>
      </c>
      <c r="Y22" s="4">
        <f t="shared" si="14"/>
        <v>12646791.784896757</v>
      </c>
      <c r="Z22" s="4">
        <f t="shared" si="13"/>
        <v>12658481.738386804</v>
      </c>
      <c r="AA22" s="4">
        <f t="shared" si="12"/>
        <v>12708101.626528429</v>
      </c>
      <c r="AB22" s="4">
        <f t="shared" si="11"/>
        <v>12747647.651415279</v>
      </c>
      <c r="AC22" s="4">
        <f t="shared" si="10"/>
        <v>12755713.345382199</v>
      </c>
      <c r="AD22" s="4">
        <f t="shared" si="9"/>
        <v>12829531.139246725</v>
      </c>
      <c r="AE22" s="4">
        <f t="shared" si="8"/>
        <v>13024892.341547323</v>
      </c>
      <c r="AF22" s="4">
        <f t="shared" si="7"/>
        <v>13041924.694080696</v>
      </c>
      <c r="AG22" s="4">
        <f t="shared" si="6"/>
        <v>13047840.321814416</v>
      </c>
      <c r="AH22" s="4">
        <f t="shared" si="5"/>
        <v>13048883.982053423</v>
      </c>
      <c r="AI22" s="4">
        <f t="shared" si="4"/>
        <v>13052310.942089111</v>
      </c>
      <c r="AJ22" s="4">
        <f t="shared" si="3"/>
        <v>13066258.279996647</v>
      </c>
      <c r="AK22" s="4">
        <f t="shared" si="2"/>
        <v>13066258.279996647</v>
      </c>
      <c r="AL22" s="16">
        <f t="shared" si="0"/>
        <v>13066258.279996647</v>
      </c>
      <c r="AM22" s="20">
        <f>AL22-U22</f>
        <v>748130.08563099243</v>
      </c>
      <c r="AN22" s="17">
        <f>'Предявени (3)'!U22-U22</f>
        <v>374369.28000000119</v>
      </c>
      <c r="AO22" s="18">
        <f>IF(AM22-AN22&lt;0,0,AM22-AN22)</f>
        <v>373760.80563099124</v>
      </c>
    </row>
    <row r="23" spans="1:41" s="19" customFormat="1" x14ac:dyDescent="0.2">
      <c r="A23" s="1" t="s">
        <v>11</v>
      </c>
      <c r="B23" s="3">
        <v>109029.82158416</v>
      </c>
      <c r="C23" s="3">
        <v>551520.36641122005</v>
      </c>
      <c r="D23" s="3">
        <v>1967410.2222084298</v>
      </c>
      <c r="E23" s="3">
        <v>4023066.2249593306</v>
      </c>
      <c r="F23" s="3">
        <v>7028289.5647743111</v>
      </c>
      <c r="G23" s="3">
        <v>8962114.7747743111</v>
      </c>
      <c r="H23" s="3">
        <v>10465753.314774312</v>
      </c>
      <c r="I23" s="3">
        <v>11468702.423198713</v>
      </c>
      <c r="J23" s="3">
        <v>12467568.693198713</v>
      </c>
      <c r="K23" s="3">
        <v>12934747.238662612</v>
      </c>
      <c r="L23" s="3">
        <v>13250791.875328312</v>
      </c>
      <c r="M23" s="3">
        <v>13478286.603198709</v>
      </c>
      <c r="N23" s="3">
        <v>13626750.943198709</v>
      </c>
      <c r="O23" s="3">
        <v>13826418.163198709</v>
      </c>
      <c r="P23" s="3">
        <v>13907813.613198711</v>
      </c>
      <c r="Q23" s="3">
        <v>14120010.163198709</v>
      </c>
      <c r="R23" s="3">
        <v>14163023.64209271</v>
      </c>
      <c r="S23" s="3">
        <v>14294892.112092713</v>
      </c>
      <c r="T23" s="3">
        <v>14360541.972092714</v>
      </c>
      <c r="U23" s="4">
        <f>T23*$U$42</f>
        <v>14412391.284176862</v>
      </c>
      <c r="V23" s="4">
        <f t="shared" ref="V23:V41" si="17">U23*$V$42</f>
        <v>14568042.270928808</v>
      </c>
      <c r="W23" s="4">
        <f t="shared" si="16"/>
        <v>14707708.858107897</v>
      </c>
      <c r="X23" s="4">
        <f t="shared" si="15"/>
        <v>14764255.507085709</v>
      </c>
      <c r="Y23" s="4">
        <f t="shared" si="14"/>
        <v>14796932.522330509</v>
      </c>
      <c r="Z23" s="4">
        <f t="shared" si="13"/>
        <v>14810609.939965231</v>
      </c>
      <c r="AA23" s="4">
        <f t="shared" si="12"/>
        <v>14868665.939390639</v>
      </c>
      <c r="AB23" s="4">
        <f t="shared" si="11"/>
        <v>14914935.370542018</v>
      </c>
      <c r="AC23" s="4">
        <f t="shared" si="10"/>
        <v>14924372.351193253</v>
      </c>
      <c r="AD23" s="4">
        <f t="shared" si="9"/>
        <v>15010740.256456397</v>
      </c>
      <c r="AE23" s="4">
        <f t="shared" si="8"/>
        <v>15239315.738451408</v>
      </c>
      <c r="AF23" s="4">
        <f t="shared" si="7"/>
        <v>15259243.841595624</v>
      </c>
      <c r="AG23" s="4">
        <f t="shared" si="6"/>
        <v>15266165.213109592</v>
      </c>
      <c r="AH23" s="4">
        <f t="shared" si="5"/>
        <v>15267386.3109497</v>
      </c>
      <c r="AI23" s="4">
        <f t="shared" si="4"/>
        <v>15271395.90462905</v>
      </c>
      <c r="AJ23" s="4">
        <f t="shared" si="3"/>
        <v>15287714.495256154</v>
      </c>
      <c r="AK23" s="4">
        <f t="shared" si="2"/>
        <v>15287714.495256154</v>
      </c>
      <c r="AL23" s="16">
        <f>AK23</f>
        <v>15287714.495256154</v>
      </c>
      <c r="AM23" s="20">
        <f>AL23-T23</f>
        <v>927172.52316343971</v>
      </c>
      <c r="AN23" s="17">
        <f>'Предявени (3)'!T23-T23</f>
        <v>625341.79228669778</v>
      </c>
      <c r="AO23" s="18">
        <f t="shared" si="1"/>
        <v>301830.73087674193</v>
      </c>
    </row>
    <row r="24" spans="1:41" s="19" customFormat="1" x14ac:dyDescent="0.2">
      <c r="A24" s="1" t="s">
        <v>10</v>
      </c>
      <c r="B24" s="3">
        <v>63958.635429500006</v>
      </c>
      <c r="C24" s="3">
        <v>397301.24480558001</v>
      </c>
      <c r="D24" s="3">
        <v>1415957.9391516</v>
      </c>
      <c r="E24" s="3">
        <v>3528258.3779542502</v>
      </c>
      <c r="F24" s="3">
        <v>5734645.5448026499</v>
      </c>
      <c r="G24" s="3">
        <v>7919751.5504804505</v>
      </c>
      <c r="H24" s="3">
        <v>9590569.1913312487</v>
      </c>
      <c r="I24" s="3">
        <v>10455805.17733125</v>
      </c>
      <c r="J24" s="3">
        <v>10871973.563476048</v>
      </c>
      <c r="K24" s="3">
        <v>11297617.033476049</v>
      </c>
      <c r="L24" s="3">
        <v>11840759.283476049</v>
      </c>
      <c r="M24" s="3">
        <v>12120780.683476049</v>
      </c>
      <c r="N24" s="3">
        <v>12312553.283476049</v>
      </c>
      <c r="O24" s="3">
        <v>12538308.40347605</v>
      </c>
      <c r="P24" s="3">
        <v>12625758.99347605</v>
      </c>
      <c r="Q24" s="3">
        <v>12683613.453476049</v>
      </c>
      <c r="R24" s="3">
        <v>12861631.59347605</v>
      </c>
      <c r="S24" s="3">
        <v>12938753.123476049</v>
      </c>
      <c r="T24" s="4">
        <f>S24*$T$42</f>
        <v>12991728.181587238</v>
      </c>
      <c r="U24" s="4">
        <f t="shared" ref="U24:U41" si="18">T24*$U$42</f>
        <v>13038635.336645074</v>
      </c>
      <c r="V24" s="4">
        <f t="shared" si="17"/>
        <v>13179450.029781787</v>
      </c>
      <c r="W24" s="4">
        <f t="shared" si="16"/>
        <v>13305803.919503141</v>
      </c>
      <c r="X24" s="4">
        <f t="shared" si="15"/>
        <v>13356960.672119236</v>
      </c>
      <c r="Y24" s="4">
        <f t="shared" si="14"/>
        <v>13386522.989521394</v>
      </c>
      <c r="Z24" s="4">
        <f t="shared" si="13"/>
        <v>13398896.70720431</v>
      </c>
      <c r="AA24" s="4">
        <f t="shared" si="12"/>
        <v>13451418.942459151</v>
      </c>
      <c r="AB24" s="4">
        <f t="shared" si="11"/>
        <v>13493278.077985063</v>
      </c>
      <c r="AC24" s="4">
        <f t="shared" si="10"/>
        <v>13501815.547372639</v>
      </c>
      <c r="AD24" s="4">
        <f t="shared" si="9"/>
        <v>13579951.062799035</v>
      </c>
      <c r="AE24" s="4">
        <f t="shared" si="8"/>
        <v>13786739.256226927</v>
      </c>
      <c r="AF24" s="4">
        <f t="shared" si="7"/>
        <v>13804767.858471008</v>
      </c>
      <c r="AG24" s="4">
        <f t="shared" si="6"/>
        <v>13811029.500791194</v>
      </c>
      <c r="AH24" s="4">
        <f t="shared" si="5"/>
        <v>13812134.206397196</v>
      </c>
      <c r="AI24" s="4">
        <f t="shared" si="4"/>
        <v>13815761.614840552</v>
      </c>
      <c r="AJ24" s="4">
        <f t="shared" si="3"/>
        <v>13830524.754988462</v>
      </c>
      <c r="AK24" s="4">
        <f t="shared" si="2"/>
        <v>13830524.754988462</v>
      </c>
      <c r="AL24" s="16">
        <f t="shared" si="0"/>
        <v>13830524.754988462</v>
      </c>
      <c r="AM24" s="20">
        <f>AL24-S24</f>
        <v>891771.6315124128</v>
      </c>
      <c r="AN24" s="17">
        <f>'Предявени (3)'!S24-S24</f>
        <v>683028.13000000082</v>
      </c>
      <c r="AO24" s="18">
        <f t="shared" si="1"/>
        <v>208743.50151241198</v>
      </c>
    </row>
    <row r="25" spans="1:41" s="19" customFormat="1" x14ac:dyDescent="0.2">
      <c r="A25" s="1" t="s">
        <v>9</v>
      </c>
      <c r="B25" s="3">
        <v>54258.309150399997</v>
      </c>
      <c r="C25" s="3">
        <v>547979.3835136001</v>
      </c>
      <c r="D25" s="3">
        <v>2116407.8855916001</v>
      </c>
      <c r="E25" s="3">
        <v>3735274.5152572994</v>
      </c>
      <c r="F25" s="3">
        <v>6791210.6655891007</v>
      </c>
      <c r="G25" s="3">
        <v>9862660.7835547999</v>
      </c>
      <c r="H25" s="3">
        <v>11183446.993192405</v>
      </c>
      <c r="I25" s="3">
        <v>12210060.595420804</v>
      </c>
      <c r="J25" s="3">
        <v>13153470.855420806</v>
      </c>
      <c r="K25" s="3">
        <v>13784628.645420805</v>
      </c>
      <c r="L25" s="3">
        <v>14003714.005420806</v>
      </c>
      <c r="M25" s="3">
        <v>14302393.483714305</v>
      </c>
      <c r="N25" s="3">
        <v>14672833.393714305</v>
      </c>
      <c r="O25" s="3">
        <v>14846725.063714303</v>
      </c>
      <c r="P25" s="3">
        <v>15021220.943714306</v>
      </c>
      <c r="Q25" s="3">
        <v>15190413.993714303</v>
      </c>
      <c r="R25" s="3">
        <v>15534768.663714305</v>
      </c>
      <c r="S25" s="4">
        <f>R25*$S$42</f>
        <v>15635094.611282129</v>
      </c>
      <c r="T25" s="4">
        <f t="shared" ref="T25:T41" si="19">S25*$T$42</f>
        <v>15699109.283925029</v>
      </c>
      <c r="U25" s="4">
        <f t="shared" si="18"/>
        <v>15755791.54691254</v>
      </c>
      <c r="V25" s="4">
        <f t="shared" si="17"/>
        <v>15925950.991863729</v>
      </c>
      <c r="W25" s="4">
        <f t="shared" si="16"/>
        <v>16078636.107766623</v>
      </c>
      <c r="X25" s="4">
        <f t="shared" si="15"/>
        <v>16140453.553352423</v>
      </c>
      <c r="Y25" s="4">
        <f t="shared" si="14"/>
        <v>16176176.441415947</v>
      </c>
      <c r="Z25" s="4">
        <f t="shared" si="13"/>
        <v>16191128.751334796</v>
      </c>
      <c r="AA25" s="4">
        <f t="shared" si="12"/>
        <v>16254596.236151049</v>
      </c>
      <c r="AB25" s="4">
        <f t="shared" si="11"/>
        <v>16305178.509268746</v>
      </c>
      <c r="AC25" s="4">
        <f t="shared" si="10"/>
        <v>16315495.124814449</v>
      </c>
      <c r="AD25" s="4">
        <f t="shared" si="9"/>
        <v>16409913.5099969</v>
      </c>
      <c r="AE25" s="4">
        <f t="shared" si="8"/>
        <v>16659794.850021463</v>
      </c>
      <c r="AF25" s="4">
        <f t="shared" si="7"/>
        <v>16681580.481071485</v>
      </c>
      <c r="AG25" s="4">
        <f t="shared" si="6"/>
        <v>16689147.00383947</v>
      </c>
      <c r="AH25" s="4">
        <f t="shared" si="5"/>
        <v>16690481.922011465</v>
      </c>
      <c r="AI25" s="4">
        <f t="shared" si="4"/>
        <v>16694865.255835395</v>
      </c>
      <c r="AJ25" s="4">
        <f t="shared" si="3"/>
        <v>16712704.926379334</v>
      </c>
      <c r="AK25" s="4">
        <f t="shared" si="2"/>
        <v>16712704.926379334</v>
      </c>
      <c r="AL25" s="16">
        <f t="shared" si="0"/>
        <v>16712704.926379334</v>
      </c>
      <c r="AM25" s="20">
        <f>AL25-R25</f>
        <v>1177936.2626650296</v>
      </c>
      <c r="AN25" s="17">
        <f>'Предявени (3)'!R25-R25</f>
        <v>997306.01140000112</v>
      </c>
      <c r="AO25" s="18">
        <f t="shared" si="1"/>
        <v>180630.25126502849</v>
      </c>
    </row>
    <row r="26" spans="1:41" s="19" customFormat="1" x14ac:dyDescent="0.2">
      <c r="A26" s="2" t="s">
        <v>8</v>
      </c>
      <c r="B26" s="3">
        <v>60805.749779800004</v>
      </c>
      <c r="C26" s="3">
        <v>605723.33496889984</v>
      </c>
      <c r="D26" s="3">
        <v>2168123.8007860999</v>
      </c>
      <c r="E26" s="3">
        <v>3865589.2053562002</v>
      </c>
      <c r="F26" s="3">
        <v>7050495.7178364005</v>
      </c>
      <c r="G26" s="3">
        <v>8896219.0318774991</v>
      </c>
      <c r="H26" s="3">
        <v>10425960.745735398</v>
      </c>
      <c r="I26" s="3">
        <v>11776755.745735398</v>
      </c>
      <c r="J26" s="3">
        <v>12846994.9926013</v>
      </c>
      <c r="K26" s="3">
        <v>13145320.3549986</v>
      </c>
      <c r="L26" s="3">
        <v>13515308.1460493</v>
      </c>
      <c r="M26" s="3">
        <v>13746501.7360493</v>
      </c>
      <c r="N26" s="3">
        <v>13915041.2540565</v>
      </c>
      <c r="O26" s="3">
        <v>14075839.6740565</v>
      </c>
      <c r="P26" s="3">
        <v>14422025.484056501</v>
      </c>
      <c r="Q26" s="3">
        <v>14800201.214056497</v>
      </c>
      <c r="R26" s="4">
        <f>Q26*$R$42</f>
        <v>14932955.221642017</v>
      </c>
      <c r="S26" s="4">
        <f t="shared" ref="S26:S41" si="20">R26*$S$42</f>
        <v>15029394.564578518</v>
      </c>
      <c r="T26" s="4">
        <f t="shared" si="19"/>
        <v>15090929.323209157</v>
      </c>
      <c r="U26" s="4">
        <f t="shared" si="18"/>
        <v>15145415.728084367</v>
      </c>
      <c r="V26" s="4">
        <f t="shared" si="17"/>
        <v>15308983.234431</v>
      </c>
      <c r="W26" s="4">
        <f t="shared" si="16"/>
        <v>15455753.363304229</v>
      </c>
      <c r="X26" s="4">
        <f t="shared" si="15"/>
        <v>15515176.014959496</v>
      </c>
      <c r="Y26" s="4">
        <f t="shared" si="14"/>
        <v>15549515.006378554</v>
      </c>
      <c r="Z26" s="4">
        <f t="shared" si="13"/>
        <v>15563888.067176029</v>
      </c>
      <c r="AA26" s="4">
        <f t="shared" si="12"/>
        <v>15624896.835913287</v>
      </c>
      <c r="AB26" s="4">
        <f t="shared" si="11"/>
        <v>15673519.56315349</v>
      </c>
      <c r="AC26" s="4">
        <f t="shared" si="10"/>
        <v>15683436.515334615</v>
      </c>
      <c r="AD26" s="4">
        <f t="shared" si="9"/>
        <v>15774197.153523106</v>
      </c>
      <c r="AE26" s="4">
        <f t="shared" si="8"/>
        <v>16014398.146668667</v>
      </c>
      <c r="AF26" s="4">
        <f t="shared" si="7"/>
        <v>16035339.807274472</v>
      </c>
      <c r="AG26" s="4">
        <f t="shared" si="6"/>
        <v>16042613.204653203</v>
      </c>
      <c r="AH26" s="4">
        <f t="shared" si="5"/>
        <v>16043896.408395626</v>
      </c>
      <c r="AI26" s="4">
        <f t="shared" si="4"/>
        <v>16048109.932853648</v>
      </c>
      <c r="AJ26" s="4">
        <f t="shared" si="3"/>
        <v>16065258.498575373</v>
      </c>
      <c r="AK26" s="4">
        <f t="shared" si="2"/>
        <v>16065258.498575373</v>
      </c>
      <c r="AL26" s="16">
        <f t="shared" si="0"/>
        <v>16065258.498575373</v>
      </c>
      <c r="AM26" s="20">
        <f>AL26-Q26</f>
        <v>1265057.2845188752</v>
      </c>
      <c r="AN26" s="17">
        <f>'Предявени (3)'!Q26-Q26</f>
        <v>1190730.1674587019</v>
      </c>
      <c r="AO26" s="18">
        <f t="shared" si="1"/>
        <v>74327.117060173303</v>
      </c>
    </row>
    <row r="27" spans="1:41" s="19" customFormat="1" x14ac:dyDescent="0.2">
      <c r="A27" s="2" t="s">
        <v>7</v>
      </c>
      <c r="B27" s="3">
        <v>47270.79911728001</v>
      </c>
      <c r="C27" s="3">
        <v>601917.85868527996</v>
      </c>
      <c r="D27" s="3">
        <v>1917458.2815857804</v>
      </c>
      <c r="E27" s="3">
        <v>4208574.96207848</v>
      </c>
      <c r="F27" s="3">
        <v>6950304.584421481</v>
      </c>
      <c r="G27" s="3">
        <v>9414558.0519340821</v>
      </c>
      <c r="H27" s="3">
        <v>11433733.492314883</v>
      </c>
      <c r="I27" s="3">
        <v>12886002.111988582</v>
      </c>
      <c r="J27" s="3">
        <v>13547730.533514682</v>
      </c>
      <c r="K27" s="3">
        <v>13957928.753514681</v>
      </c>
      <c r="L27" s="3">
        <v>14354927.273514682</v>
      </c>
      <c r="M27" s="3">
        <v>14554307.414058782</v>
      </c>
      <c r="N27" s="3">
        <v>14900977.759776782</v>
      </c>
      <c r="O27" s="3">
        <v>15093455.94977678</v>
      </c>
      <c r="P27" s="3">
        <v>15182054.83977678</v>
      </c>
      <c r="Q27" s="4">
        <f>P27*$Q$42</f>
        <v>15321119.808043128</v>
      </c>
      <c r="R27" s="4">
        <f t="shared" ref="R27:R41" si="21">Q27*$R$42</f>
        <v>15458546.321764028</v>
      </c>
      <c r="S27" s="4">
        <f t="shared" si="20"/>
        <v>15558380.013615174</v>
      </c>
      <c r="T27" s="4">
        <f t="shared" si="19"/>
        <v>15622080.594148068</v>
      </c>
      <c r="U27" s="4">
        <f t="shared" si="18"/>
        <v>15678484.741965314</v>
      </c>
      <c r="V27" s="4">
        <f t="shared" si="17"/>
        <v>15847809.28865185</v>
      </c>
      <c r="W27" s="4">
        <f t="shared" si="16"/>
        <v>15999745.245209858</v>
      </c>
      <c r="X27" s="4">
        <f t="shared" si="15"/>
        <v>16061259.379521577</v>
      </c>
      <c r="Y27" s="4">
        <f t="shared" si="14"/>
        <v>16096806.990936417</v>
      </c>
      <c r="Z27" s="4">
        <f t="shared" si="13"/>
        <v>16111685.936384622</v>
      </c>
      <c r="AA27" s="4">
        <f t="shared" si="12"/>
        <v>16174842.013903148</v>
      </c>
      <c r="AB27" s="4">
        <f t="shared" si="11"/>
        <v>16225176.101843348</v>
      </c>
      <c r="AC27" s="4">
        <f t="shared" si="10"/>
        <v>16235442.09825111</v>
      </c>
      <c r="AD27" s="4">
        <f t="shared" si="9"/>
        <v>16329397.213551816</v>
      </c>
      <c r="AE27" s="4">
        <f t="shared" si="8"/>
        <v>16578052.494704267</v>
      </c>
      <c r="AF27" s="4">
        <f t="shared" si="7"/>
        <v>16599731.233153863</v>
      </c>
      <c r="AG27" s="4">
        <f t="shared" si="6"/>
        <v>16607260.63029106</v>
      </c>
      <c r="AH27" s="4">
        <f t="shared" si="5"/>
        <v>16608588.998601153</v>
      </c>
      <c r="AI27" s="4">
        <f t="shared" si="4"/>
        <v>16612950.825315656</v>
      </c>
      <c r="AJ27" s="4">
        <f t="shared" si="3"/>
        <v>16630702.964368273</v>
      </c>
      <c r="AK27" s="4">
        <f t="shared" si="2"/>
        <v>16630702.964368273</v>
      </c>
      <c r="AL27" s="16">
        <f t="shared" si="0"/>
        <v>16630702.964368273</v>
      </c>
      <c r="AM27" s="20">
        <f>AL27-P27</f>
        <v>1448648.1245914921</v>
      </c>
      <c r="AN27" s="17">
        <f>'Предявени (3)'!P27-P27</f>
        <v>1277623.7230000012</v>
      </c>
      <c r="AO27" s="18">
        <f t="shared" si="1"/>
        <v>171024.40159149095</v>
      </c>
    </row>
    <row r="28" spans="1:41" s="19" customFormat="1" x14ac:dyDescent="0.2">
      <c r="A28" s="2" t="s">
        <v>6</v>
      </c>
      <c r="B28" s="3">
        <v>30547.47</v>
      </c>
      <c r="C28" s="3">
        <v>487130.1212213001</v>
      </c>
      <c r="D28" s="3">
        <v>1962519.2920807004</v>
      </c>
      <c r="E28" s="3">
        <v>3588922.8746292987</v>
      </c>
      <c r="F28" s="3">
        <v>6395297.0746292993</v>
      </c>
      <c r="G28" s="3">
        <v>9569860.8651861995</v>
      </c>
      <c r="H28" s="3">
        <v>11326305.058030499</v>
      </c>
      <c r="I28" s="3">
        <v>12172243.439823998</v>
      </c>
      <c r="J28" s="3">
        <v>12876156.029823998</v>
      </c>
      <c r="K28" s="3">
        <v>13450319.469823997</v>
      </c>
      <c r="L28" s="3">
        <v>13709635.629823998</v>
      </c>
      <c r="M28" s="3">
        <v>13963178.219823997</v>
      </c>
      <c r="N28" s="3">
        <v>14216735.549823998</v>
      </c>
      <c r="O28" s="3">
        <v>14400028.279823996</v>
      </c>
      <c r="P28" s="4">
        <f>O28*$P$42</f>
        <v>14564876.570630843</v>
      </c>
      <c r="Q28" s="4">
        <f t="shared" ref="Q28:Q41" si="22">P28*$Q$42</f>
        <v>14698288.293844445</v>
      </c>
      <c r="R28" s="4">
        <f t="shared" si="21"/>
        <v>14830128.168683577</v>
      </c>
      <c r="S28" s="4">
        <f t="shared" si="20"/>
        <v>14925903.438549729</v>
      </c>
      <c r="T28" s="4">
        <f t="shared" si="19"/>
        <v>14987014.474093372</v>
      </c>
      <c r="U28" s="4">
        <f t="shared" si="18"/>
        <v>15041125.690242944</v>
      </c>
      <c r="V28" s="4">
        <f t="shared" si="17"/>
        <v>15203566.884725131</v>
      </c>
      <c r="W28" s="4">
        <f t="shared" si="16"/>
        <v>15349326.367039097</v>
      </c>
      <c r="X28" s="4">
        <f t="shared" si="15"/>
        <v>15408339.839395424</v>
      </c>
      <c r="Y28" s="4">
        <f t="shared" si="14"/>
        <v>15442442.375455393</v>
      </c>
      <c r="Z28" s="4">
        <f t="shared" si="13"/>
        <v>15456716.464585047</v>
      </c>
      <c r="AA28" s="4">
        <f t="shared" si="12"/>
        <v>15517305.132156745</v>
      </c>
      <c r="AB28" s="4">
        <f t="shared" si="11"/>
        <v>15565593.047454188</v>
      </c>
      <c r="AC28" s="4">
        <f t="shared" si="10"/>
        <v>15575441.712350447</v>
      </c>
      <c r="AD28" s="4">
        <f t="shared" si="9"/>
        <v>15665577.380543983</v>
      </c>
      <c r="AE28" s="4">
        <f t="shared" si="8"/>
        <v>15904124.370186804</v>
      </c>
      <c r="AF28" s="4">
        <f t="shared" si="7"/>
        <v>15924921.828308091</v>
      </c>
      <c r="AG28" s="4">
        <f t="shared" si="6"/>
        <v>15932145.141694313</v>
      </c>
      <c r="AH28" s="4">
        <f t="shared" si="5"/>
        <v>15933419.509405473</v>
      </c>
      <c r="AI28" s="4">
        <f t="shared" si="4"/>
        <v>15937604.019894315</v>
      </c>
      <c r="AJ28" s="4">
        <f t="shared" si="3"/>
        <v>15954634.502058601</v>
      </c>
      <c r="AK28" s="4">
        <f t="shared" si="2"/>
        <v>15954634.502058601</v>
      </c>
      <c r="AL28" s="16">
        <f t="shared" si="0"/>
        <v>15954634.502058601</v>
      </c>
      <c r="AM28" s="20">
        <f>AL28-O28</f>
        <v>1554606.2222346049</v>
      </c>
      <c r="AN28" s="17">
        <f>'Предявени (3)'!O28-O28</f>
        <v>1141595.0330000017</v>
      </c>
      <c r="AO28" s="18">
        <f t="shared" si="1"/>
        <v>413011.1892346032</v>
      </c>
    </row>
    <row r="29" spans="1:41" s="19" customFormat="1" x14ac:dyDescent="0.2">
      <c r="A29" s="2" t="s">
        <v>5</v>
      </c>
      <c r="B29" s="3">
        <v>38634.719999999994</v>
      </c>
      <c r="C29" s="3">
        <v>441791.64901089994</v>
      </c>
      <c r="D29" s="3">
        <v>1331967.6404853992</v>
      </c>
      <c r="E29" s="3">
        <v>4240803.4301152984</v>
      </c>
      <c r="F29" s="3">
        <v>8162711.9798765993</v>
      </c>
      <c r="G29" s="3">
        <v>10683874.039876599</v>
      </c>
      <c r="H29" s="3">
        <v>11910205.789876599</v>
      </c>
      <c r="I29" s="3">
        <v>12933983.3833062</v>
      </c>
      <c r="J29" s="3">
        <v>13638479.593306199</v>
      </c>
      <c r="K29" s="3">
        <v>13911158.357106198</v>
      </c>
      <c r="L29" s="3">
        <v>14130512.7960977</v>
      </c>
      <c r="M29" s="3">
        <v>14481840.3760977</v>
      </c>
      <c r="N29" s="3">
        <v>14729872.836097701</v>
      </c>
      <c r="O29" s="4">
        <f>N29*$O$42</f>
        <v>14943096.854131345</v>
      </c>
      <c r="P29" s="4">
        <f t="shared" ref="P29:P41" si="23">O29*$P$42</f>
        <v>15114162.072052905</v>
      </c>
      <c r="Q29" s="4">
        <f t="shared" si="22"/>
        <v>15252605.154435642</v>
      </c>
      <c r="R29" s="4">
        <f t="shared" si="21"/>
        <v>15389417.109292567</v>
      </c>
      <c r="S29" s="4">
        <f t="shared" si="20"/>
        <v>15488804.353958309</v>
      </c>
      <c r="T29" s="4">
        <f t="shared" si="19"/>
        <v>15552220.071291614</v>
      </c>
      <c r="U29" s="4">
        <f t="shared" si="18"/>
        <v>15608371.984892422</v>
      </c>
      <c r="V29" s="4">
        <f t="shared" si="17"/>
        <v>15776939.327614181</v>
      </c>
      <c r="W29" s="4">
        <f t="shared" si="16"/>
        <v>15928195.840400159</v>
      </c>
      <c r="X29" s="4">
        <f t="shared" si="15"/>
        <v>15989434.889100831</v>
      </c>
      <c r="Y29" s="4">
        <f t="shared" si="14"/>
        <v>16024823.534832146</v>
      </c>
      <c r="Z29" s="4">
        <f t="shared" si="13"/>
        <v>16039635.942990245</v>
      </c>
      <c r="AA29" s="4">
        <f t="shared" si="12"/>
        <v>16102509.592277113</v>
      </c>
      <c r="AB29" s="4">
        <f t="shared" si="11"/>
        <v>16152618.59075629</v>
      </c>
      <c r="AC29" s="4">
        <f t="shared" si="10"/>
        <v>16162838.678562289</v>
      </c>
      <c r="AD29" s="4">
        <f t="shared" si="9"/>
        <v>16256373.635136992</v>
      </c>
      <c r="AE29" s="4">
        <f t="shared" si="8"/>
        <v>16503916.952498984</v>
      </c>
      <c r="AF29" s="4">
        <f t="shared" si="7"/>
        <v>16525498.74560293</v>
      </c>
      <c r="AG29" s="4">
        <f t="shared" si="6"/>
        <v>16532994.47196128</v>
      </c>
      <c r="AH29" s="4">
        <f t="shared" si="5"/>
        <v>16534316.89992917</v>
      </c>
      <c r="AI29" s="4">
        <f t="shared" si="4"/>
        <v>16538659.220951516</v>
      </c>
      <c r="AJ29" s="4">
        <f t="shared" si="3"/>
        <v>16556331.974053679</v>
      </c>
      <c r="AK29" s="4">
        <f t="shared" si="2"/>
        <v>16556331.974053679</v>
      </c>
      <c r="AL29" s="16">
        <f t="shared" si="0"/>
        <v>16556331.974053679</v>
      </c>
      <c r="AM29" s="20">
        <f>AL29-N29</f>
        <v>1826459.1379559785</v>
      </c>
      <c r="AN29" s="17">
        <f>'Предявени (3)'!N29-N29</f>
        <v>900053.10110989958</v>
      </c>
      <c r="AO29" s="18">
        <f t="shared" si="1"/>
        <v>926406.03684607893</v>
      </c>
    </row>
    <row r="30" spans="1:41" s="19" customFormat="1" x14ac:dyDescent="0.2">
      <c r="A30" s="1" t="s">
        <v>4</v>
      </c>
      <c r="B30" s="3">
        <v>87050.7</v>
      </c>
      <c r="C30" s="3">
        <v>564482.43693770003</v>
      </c>
      <c r="D30" s="3">
        <v>2801149.8456946998</v>
      </c>
      <c r="E30" s="3">
        <v>6063609.7637330992</v>
      </c>
      <c r="F30" s="3">
        <v>8232400.5273471</v>
      </c>
      <c r="G30" s="3">
        <v>9474099.2645589001</v>
      </c>
      <c r="H30" s="3">
        <v>10825301.053600602</v>
      </c>
      <c r="I30" s="3">
        <v>11359225.006111899</v>
      </c>
      <c r="J30" s="3">
        <v>11940062.036111899</v>
      </c>
      <c r="K30" s="3">
        <v>12486823.906111898</v>
      </c>
      <c r="L30" s="3">
        <v>13016295.4761119</v>
      </c>
      <c r="M30" s="3">
        <v>13398469.856111899</v>
      </c>
      <c r="N30" s="4">
        <f>M30*$N$42</f>
        <v>13615927.45692024</v>
      </c>
      <c r="O30" s="4">
        <f t="shared" ref="O30:O41" si="24">N30*$O$42</f>
        <v>13813026.426743275</v>
      </c>
      <c r="P30" s="4">
        <f t="shared" si="23"/>
        <v>13971154.852123441</v>
      </c>
      <c r="Q30" s="4">
        <f t="shared" si="22"/>
        <v>14099128.188187568</v>
      </c>
      <c r="R30" s="4">
        <f t="shared" si="21"/>
        <v>14225593.750606153</v>
      </c>
      <c r="S30" s="4">
        <f t="shared" si="20"/>
        <v>14317464.843355548</v>
      </c>
      <c r="T30" s="4">
        <f t="shared" si="19"/>
        <v>14376084.752464525</v>
      </c>
      <c r="U30" s="4">
        <f t="shared" si="18"/>
        <v>14427990.18237986</v>
      </c>
      <c r="V30" s="4">
        <f t="shared" si="17"/>
        <v>14583809.63415955</v>
      </c>
      <c r="W30" s="4">
        <f t="shared" si="16"/>
        <v>14723627.386043565</v>
      </c>
      <c r="X30" s="4">
        <f t="shared" si="15"/>
        <v>14780235.236899938</v>
      </c>
      <c r="Y30" s="4">
        <f t="shared" si="14"/>
        <v>14812947.619310696</v>
      </c>
      <c r="Z30" s="4">
        <f t="shared" si="13"/>
        <v>14826639.840362918</v>
      </c>
      <c r="AA30" s="4">
        <f t="shared" si="12"/>
        <v>14884758.67527532</v>
      </c>
      <c r="AB30" s="4">
        <f t="shared" si="11"/>
        <v>14931078.185010621</v>
      </c>
      <c r="AC30" s="4">
        <f t="shared" si="10"/>
        <v>14940525.379546396</v>
      </c>
      <c r="AD30" s="4">
        <f t="shared" si="9"/>
        <v>15026986.762993393</v>
      </c>
      <c r="AE30" s="4">
        <f t="shared" si="8"/>
        <v>15255809.6380549</v>
      </c>
      <c r="AF30" s="4">
        <f t="shared" si="7"/>
        <v>15275759.309892762</v>
      </c>
      <c r="AG30" s="4">
        <f t="shared" si="6"/>
        <v>15282688.172583424</v>
      </c>
      <c r="AH30" s="4">
        <f t="shared" si="5"/>
        <v>15283910.592048828</v>
      </c>
      <c r="AI30" s="4">
        <f t="shared" si="4"/>
        <v>15287924.52541355</v>
      </c>
      <c r="AJ30" s="4">
        <f t="shared" si="3"/>
        <v>15304260.778066961</v>
      </c>
      <c r="AK30" s="4">
        <f t="shared" si="2"/>
        <v>15304260.778066961</v>
      </c>
      <c r="AL30" s="16">
        <f t="shared" si="0"/>
        <v>15304260.778066961</v>
      </c>
      <c r="AM30" s="20">
        <f>AL30-M30</f>
        <v>1905790.9219550621</v>
      </c>
      <c r="AN30" s="17">
        <f>'Предявени (3)'!M30-M30</f>
        <v>1359154.8934886996</v>
      </c>
      <c r="AO30" s="18">
        <f t="shared" si="1"/>
        <v>546636.02846636251</v>
      </c>
    </row>
    <row r="31" spans="1:41" s="19" customFormat="1" x14ac:dyDescent="0.2">
      <c r="A31" s="1" t="s">
        <v>3</v>
      </c>
      <c r="B31" s="3">
        <v>79806.649999999994</v>
      </c>
      <c r="C31" s="3">
        <v>938821.83613439987</v>
      </c>
      <c r="D31" s="3">
        <v>3422945.2266277005</v>
      </c>
      <c r="E31" s="3">
        <v>6328607.593083499</v>
      </c>
      <c r="F31" s="3">
        <v>8402433.8830835</v>
      </c>
      <c r="G31" s="3">
        <v>10063531.7464341</v>
      </c>
      <c r="H31" s="3">
        <v>11269538.535323599</v>
      </c>
      <c r="I31" s="3">
        <v>11816619.865323601</v>
      </c>
      <c r="J31" s="3">
        <v>12660654.705323601</v>
      </c>
      <c r="K31" s="3">
        <v>13521068.215323599</v>
      </c>
      <c r="L31" s="3">
        <v>14028933.603682699</v>
      </c>
      <c r="M31" s="4">
        <f>L31*$M$42</f>
        <v>14357728.712895785</v>
      </c>
      <c r="N31" s="4">
        <f t="shared" ref="N31:N40" si="25">M31*$N$42</f>
        <v>14590755.116096528</v>
      </c>
      <c r="O31" s="4">
        <f t="shared" si="24"/>
        <v>14801965.319104856</v>
      </c>
      <c r="P31" s="4">
        <f t="shared" si="23"/>
        <v>14971414.894898778</v>
      </c>
      <c r="Q31" s="4">
        <f t="shared" si="22"/>
        <v>15108550.438093273</v>
      </c>
      <c r="R31" s="4">
        <f t="shared" si="21"/>
        <v>15244070.259104891</v>
      </c>
      <c r="S31" s="4">
        <f t="shared" si="20"/>
        <v>15342518.831249224</v>
      </c>
      <c r="T31" s="4">
        <f t="shared" si="19"/>
        <v>15405335.612657839</v>
      </c>
      <c r="U31" s="4">
        <f t="shared" si="18"/>
        <v>15460957.194036452</v>
      </c>
      <c r="V31" s="4">
        <f t="shared" si="17"/>
        <v>15627932.486056414</v>
      </c>
      <c r="W31" s="4">
        <f t="shared" si="16"/>
        <v>15777760.441961538</v>
      </c>
      <c r="X31" s="4">
        <f t="shared" si="15"/>
        <v>15838421.112496622</v>
      </c>
      <c r="Y31" s="4">
        <f t="shared" si="14"/>
        <v>15873475.526713325</v>
      </c>
      <c r="Z31" s="4">
        <f t="shared" si="13"/>
        <v>15888148.037638528</v>
      </c>
      <c r="AA31" s="4">
        <f t="shared" si="12"/>
        <v>15950427.870615218</v>
      </c>
      <c r="AB31" s="4">
        <f t="shared" si="11"/>
        <v>16000063.609773181</v>
      </c>
      <c r="AC31" s="4">
        <f t="shared" si="10"/>
        <v>16010187.17296355</v>
      </c>
      <c r="AD31" s="4">
        <f t="shared" si="9"/>
        <v>16102838.729522254</v>
      </c>
      <c r="AE31" s="4">
        <f t="shared" si="8"/>
        <v>16348044.09989067</v>
      </c>
      <c r="AF31" s="4">
        <f t="shared" si="7"/>
        <v>16369422.061645659</v>
      </c>
      <c r="AG31" s="4">
        <f t="shared" si="6"/>
        <v>16376846.993885666</v>
      </c>
      <c r="AH31" s="4">
        <f t="shared" si="5"/>
        <v>16378156.932053691</v>
      </c>
      <c r="AI31" s="4">
        <f t="shared" si="4"/>
        <v>16382458.241601814</v>
      </c>
      <c r="AJ31" s="4">
        <f t="shared" si="3"/>
        <v>16399964.082664404</v>
      </c>
      <c r="AK31" s="4">
        <f t="shared" si="2"/>
        <v>16399964.082664404</v>
      </c>
      <c r="AL31" s="16">
        <f t="shared" si="0"/>
        <v>16399964.082664404</v>
      </c>
      <c r="AM31" s="20">
        <f>AL31-L31</f>
        <v>2371030.4789817054</v>
      </c>
      <c r="AN31" s="17">
        <f>'Предявени (3)'!L31-L31</f>
        <v>1956862.4137999993</v>
      </c>
      <c r="AO31" s="18">
        <f t="shared" si="1"/>
        <v>414168.0651817061</v>
      </c>
    </row>
    <row r="32" spans="1:41" s="19" customFormat="1" x14ac:dyDescent="0.2">
      <c r="A32" s="1" t="s">
        <v>2</v>
      </c>
      <c r="B32" s="3">
        <v>126780.03</v>
      </c>
      <c r="C32" s="3">
        <v>1336184.7462775998</v>
      </c>
      <c r="D32" s="3">
        <v>4369490.2032690998</v>
      </c>
      <c r="E32" s="3">
        <v>7430539.8132884996</v>
      </c>
      <c r="F32" s="3">
        <v>9649519.2914878987</v>
      </c>
      <c r="G32" s="3">
        <v>11149100.451487901</v>
      </c>
      <c r="H32" s="3">
        <v>11816458.3814879</v>
      </c>
      <c r="I32" s="3">
        <v>12483370.6414879</v>
      </c>
      <c r="J32" s="3">
        <v>13173206.890672198</v>
      </c>
      <c r="K32" s="3">
        <v>13483363.8706722</v>
      </c>
      <c r="L32" s="4">
        <f>K32*$L$42</f>
        <v>13842021.575725552</v>
      </c>
      <c r="M32" s="4">
        <f t="shared" ref="M32:M41" si="26">L32*$M$42</f>
        <v>14166436.041164739</v>
      </c>
      <c r="N32" s="4">
        <f t="shared" si="25"/>
        <v>14396357.758092083</v>
      </c>
      <c r="O32" s="4">
        <f t="shared" si="24"/>
        <v>14604753.939130904</v>
      </c>
      <c r="P32" s="4">
        <f t="shared" si="23"/>
        <v>14771945.883322679</v>
      </c>
      <c r="Q32" s="4">
        <f t="shared" si="22"/>
        <v>14907254.32524151</v>
      </c>
      <c r="R32" s="4">
        <f t="shared" si="21"/>
        <v>15040968.571767621</v>
      </c>
      <c r="S32" s="4">
        <f t="shared" si="20"/>
        <v>15138105.481686668</v>
      </c>
      <c r="T32" s="4">
        <f t="shared" si="19"/>
        <v>15200085.33476313</v>
      </c>
      <c r="U32" s="4">
        <f t="shared" si="18"/>
        <v>15254965.851790925</v>
      </c>
      <c r="V32" s="4">
        <f t="shared" si="17"/>
        <v>15419716.477893157</v>
      </c>
      <c r="W32" s="4">
        <f t="shared" si="16"/>
        <v>15567548.227395568</v>
      </c>
      <c r="X32" s="4">
        <f t="shared" si="15"/>
        <v>15627400.696162274</v>
      </c>
      <c r="Y32" s="4">
        <f t="shared" si="14"/>
        <v>15661988.069060287</v>
      </c>
      <c r="Z32" s="4">
        <f t="shared" si="13"/>
        <v>15676465.09336835</v>
      </c>
      <c r="AA32" s="4">
        <f t="shared" si="12"/>
        <v>15737915.151950821</v>
      </c>
      <c r="AB32" s="4">
        <f t="shared" si="11"/>
        <v>15786889.578073364</v>
      </c>
      <c r="AC32" s="4">
        <f t="shared" si="10"/>
        <v>15796878.261751182</v>
      </c>
      <c r="AD32" s="4">
        <f t="shared" si="9"/>
        <v>15888295.391601557</v>
      </c>
      <c r="AE32" s="4">
        <f t="shared" si="8"/>
        <v>16130233.811370853</v>
      </c>
      <c r="AF32" s="4">
        <f t="shared" si="7"/>
        <v>16151326.947614646</v>
      </c>
      <c r="AG32" s="4">
        <f t="shared" si="6"/>
        <v>16158652.955076646</v>
      </c>
      <c r="AH32" s="4">
        <f t="shared" si="5"/>
        <v>16159945.440514021</v>
      </c>
      <c r="AI32" s="4">
        <f t="shared" si="4"/>
        <v>16164189.442321355</v>
      </c>
      <c r="AJ32" s="4">
        <f t="shared" si="3"/>
        <v>16181462.047391349</v>
      </c>
      <c r="AK32" s="4">
        <f t="shared" si="2"/>
        <v>16181462.047391349</v>
      </c>
      <c r="AL32" s="16">
        <f t="shared" si="0"/>
        <v>16181462.047391349</v>
      </c>
      <c r="AM32" s="20">
        <f>AL32-K32</f>
        <v>2698098.1767191496</v>
      </c>
      <c r="AN32" s="17">
        <f>'Предявени (3)'!K32-K32</f>
        <v>1650882.6882200018</v>
      </c>
      <c r="AO32" s="18">
        <f t="shared" si="1"/>
        <v>1047215.4884991478</v>
      </c>
    </row>
    <row r="33" spans="1:41" s="19" customFormat="1" x14ac:dyDescent="0.2">
      <c r="A33" s="1" t="s">
        <v>1</v>
      </c>
      <c r="B33" s="3">
        <v>126989.83</v>
      </c>
      <c r="C33" s="3">
        <v>1346856.8699999999</v>
      </c>
      <c r="D33" s="3">
        <v>5111394.403081201</v>
      </c>
      <c r="E33" s="3">
        <v>7810025.5230811993</v>
      </c>
      <c r="F33" s="3">
        <v>10396414.626504602</v>
      </c>
      <c r="G33" s="3">
        <v>11756396.926504601</v>
      </c>
      <c r="H33" s="3">
        <v>12490078.2864668</v>
      </c>
      <c r="I33" s="3">
        <v>13224491.746466799</v>
      </c>
      <c r="J33" s="3">
        <v>13698247.2429207</v>
      </c>
      <c r="K33" s="4">
        <f>J33*$K$42</f>
        <v>14203698.900164757</v>
      </c>
      <c r="L33" s="4">
        <f t="shared" ref="L33:L41" si="27">K33*$L$42</f>
        <v>14581517.529081425</v>
      </c>
      <c r="M33" s="4">
        <f t="shared" si="26"/>
        <v>14923263.508063627</v>
      </c>
      <c r="N33" s="4">
        <f t="shared" si="25"/>
        <v>15165468.559352664</v>
      </c>
      <c r="O33" s="4">
        <f t="shared" si="24"/>
        <v>15384998.094846247</v>
      </c>
      <c r="P33" s="4">
        <f t="shared" si="23"/>
        <v>15561122.098960564</v>
      </c>
      <c r="Q33" s="4">
        <f t="shared" si="22"/>
        <v>15703659.257054014</v>
      </c>
      <c r="R33" s="4">
        <f t="shared" si="21"/>
        <v>15844517.051483959</v>
      </c>
      <c r="S33" s="4">
        <f t="shared" si="20"/>
        <v>15946843.402223747</v>
      </c>
      <c r="T33" s="4">
        <f t="shared" si="19"/>
        <v>16012134.466042722</v>
      </c>
      <c r="U33" s="4">
        <f t="shared" si="18"/>
        <v>16069946.91899029</v>
      </c>
      <c r="V33" s="4">
        <f t="shared" si="17"/>
        <v>16243499.180074012</v>
      </c>
      <c r="W33" s="4">
        <f t="shared" si="16"/>
        <v>16399228.690747831</v>
      </c>
      <c r="X33" s="4">
        <f t="shared" si="15"/>
        <v>16462278.716909546</v>
      </c>
      <c r="Y33" s="4">
        <f t="shared" si="14"/>
        <v>16498713.885099262</v>
      </c>
      <c r="Z33" s="4">
        <f t="shared" si="13"/>
        <v>16513964.329737144</v>
      </c>
      <c r="AA33" s="4">
        <f t="shared" si="12"/>
        <v>16578697.295329016</v>
      </c>
      <c r="AB33" s="4">
        <f t="shared" si="11"/>
        <v>16630288.13045926</v>
      </c>
      <c r="AC33" s="4">
        <f t="shared" si="10"/>
        <v>16640810.449424287</v>
      </c>
      <c r="AD33" s="4">
        <f t="shared" si="9"/>
        <v>16737111.446650675</v>
      </c>
      <c r="AE33" s="4">
        <f t="shared" si="8"/>
        <v>16991975.180934325</v>
      </c>
      <c r="AF33" s="4">
        <f t="shared" si="7"/>
        <v>17014195.196572904</v>
      </c>
      <c r="AG33" s="4">
        <f t="shared" si="6"/>
        <v>17021912.588547837</v>
      </c>
      <c r="AH33" s="4">
        <f t="shared" si="5"/>
        <v>17023274.123707861</v>
      </c>
      <c r="AI33" s="4">
        <f t="shared" si="4"/>
        <v>17027744.857004188</v>
      </c>
      <c r="AJ33" s="4">
        <f t="shared" si="3"/>
        <v>17045940.23346876</v>
      </c>
      <c r="AK33" s="4">
        <f t="shared" si="2"/>
        <v>17045940.23346876</v>
      </c>
      <c r="AL33" s="16">
        <f t="shared" si="0"/>
        <v>17045940.23346876</v>
      </c>
      <c r="AM33" s="20">
        <f>AL33-J33</f>
        <v>3347692.9905480593</v>
      </c>
      <c r="AN33" s="17">
        <f>'Предявени (3)'!J33-J33</f>
        <v>1485989.2874999996</v>
      </c>
      <c r="AO33" s="18">
        <f t="shared" si="1"/>
        <v>1861703.7030480597</v>
      </c>
    </row>
    <row r="34" spans="1:41" s="19" customFormat="1" x14ac:dyDescent="0.2">
      <c r="A34" s="2" t="s">
        <v>24</v>
      </c>
      <c r="B34" s="3">
        <v>186940.12</v>
      </c>
      <c r="C34" s="3">
        <v>1448309.2391531998</v>
      </c>
      <c r="D34" s="3">
        <v>4725354.8793823002</v>
      </c>
      <c r="E34" s="3">
        <v>7805796.3479637001</v>
      </c>
      <c r="F34" s="3">
        <v>9647212.7479636986</v>
      </c>
      <c r="G34" s="3">
        <v>11061601.917963699</v>
      </c>
      <c r="H34" s="3">
        <v>11971236.647963701</v>
      </c>
      <c r="I34" s="3">
        <v>12553114.617963698</v>
      </c>
      <c r="J34" s="4">
        <f>I34*$J$42</f>
        <v>13347305.068576232</v>
      </c>
      <c r="K34" s="4">
        <f t="shared" ref="K34:K41" si="28">J34*$K$42</f>
        <v>13839807.309703499</v>
      </c>
      <c r="L34" s="4">
        <f t="shared" si="27"/>
        <v>14207946.416212045</v>
      </c>
      <c r="M34" s="4">
        <f t="shared" si="26"/>
        <v>14540937.035854425</v>
      </c>
      <c r="N34" s="4">
        <f t="shared" si="25"/>
        <v>14776936.916085498</v>
      </c>
      <c r="O34" s="4">
        <f t="shared" si="24"/>
        <v>14990842.215780683</v>
      </c>
      <c r="P34" s="4">
        <f t="shared" si="23"/>
        <v>15162454.011883127</v>
      </c>
      <c r="Q34" s="4">
        <f t="shared" si="22"/>
        <v>15301339.439992506</v>
      </c>
      <c r="R34" s="4">
        <f t="shared" si="21"/>
        <v>15438588.528887065</v>
      </c>
      <c r="S34" s="4">
        <f t="shared" si="20"/>
        <v>15538293.330213666</v>
      </c>
      <c r="T34" s="4">
        <f t="shared" si="19"/>
        <v>15601911.669961045</v>
      </c>
      <c r="U34" s="4">
        <f t="shared" si="18"/>
        <v>15658242.997069532</v>
      </c>
      <c r="V34" s="4">
        <f t="shared" si="17"/>
        <v>15827348.936898643</v>
      </c>
      <c r="W34" s="4">
        <f t="shared" si="16"/>
        <v>15979088.736179736</v>
      </c>
      <c r="X34" s="4">
        <f t="shared" si="15"/>
        <v>16040523.452522518</v>
      </c>
      <c r="Y34" s="4">
        <f t="shared" si="14"/>
        <v>16076025.170109369</v>
      </c>
      <c r="Z34" s="4">
        <f t="shared" si="13"/>
        <v>16090884.906059779</v>
      </c>
      <c r="AA34" s="4">
        <f t="shared" si="12"/>
        <v>16153959.445774699</v>
      </c>
      <c r="AB34" s="4">
        <f t="shared" si="11"/>
        <v>16204228.549771333</v>
      </c>
      <c r="AC34" s="4">
        <f>AB34*$AC$42</f>
        <v>16214481.292240094</v>
      </c>
      <c r="AD34" s="4">
        <f t="shared" si="9"/>
        <v>16308315.106566448</v>
      </c>
      <c r="AE34" s="4">
        <f t="shared" si="8"/>
        <v>16556649.36072867</v>
      </c>
      <c r="AF34" s="4">
        <f t="shared" si="7"/>
        <v>16578300.110791596</v>
      </c>
      <c r="AG34" s="4">
        <f t="shared" si="6"/>
        <v>16585819.787082767</v>
      </c>
      <c r="AH34" s="4">
        <f t="shared" si="5"/>
        <v>16587146.440399805</v>
      </c>
      <c r="AI34" s="4">
        <f t="shared" si="4"/>
        <v>16591502.635767587</v>
      </c>
      <c r="AJ34" s="4">
        <f t="shared" si="3"/>
        <v>16609231.855878994</v>
      </c>
      <c r="AK34" s="4">
        <f t="shared" si="2"/>
        <v>16609231.855878994</v>
      </c>
      <c r="AL34" s="16">
        <f t="shared" si="0"/>
        <v>16609231.855878994</v>
      </c>
      <c r="AM34" s="20">
        <f>AL34-I34</f>
        <v>4056117.2379152961</v>
      </c>
      <c r="AN34" s="17">
        <f>'Предявени (3)'!I34-I34</f>
        <v>1563192.4849000014</v>
      </c>
      <c r="AO34" s="18">
        <f t="shared" si="1"/>
        <v>2492924.7530152947</v>
      </c>
    </row>
    <row r="35" spans="1:41" s="19" customFormat="1" x14ac:dyDescent="0.2">
      <c r="A35" s="2" t="s">
        <v>23</v>
      </c>
      <c r="B35" s="3">
        <v>229932.18</v>
      </c>
      <c r="C35" s="3">
        <v>2199812.5386866997</v>
      </c>
      <c r="D35" s="3">
        <v>6271723.5786866993</v>
      </c>
      <c r="E35" s="3">
        <v>8819528.0734529998</v>
      </c>
      <c r="F35" s="3">
        <v>10794377.503453</v>
      </c>
      <c r="G35" s="3">
        <v>12173113.483452998</v>
      </c>
      <c r="H35" s="3">
        <v>13002317.013452999</v>
      </c>
      <c r="I35" s="4">
        <f>H35*$I$42</f>
        <v>14024107.582548948</v>
      </c>
      <c r="J35" s="4">
        <f t="shared" ref="J35:J41" si="29">I35*$J$42</f>
        <v>14911362.471824382</v>
      </c>
      <c r="K35" s="4">
        <f t="shared" si="28"/>
        <v>15461576.870753821</v>
      </c>
      <c r="L35" s="4">
        <f t="shared" si="27"/>
        <v>15872855.074780669</v>
      </c>
      <c r="M35" s="4">
        <f t="shared" si="26"/>
        <v>16244866.039068503</v>
      </c>
      <c r="N35" s="4">
        <f t="shared" si="25"/>
        <v>16508520.742347723</v>
      </c>
      <c r="O35" s="4">
        <f t="shared" si="24"/>
        <v>16747491.788713366</v>
      </c>
      <c r="P35" s="4">
        <f t="shared" si="23"/>
        <v>16939213.314742539</v>
      </c>
      <c r="Q35" s="4">
        <f t="shared" si="22"/>
        <v>17094373.547460165</v>
      </c>
      <c r="R35" s="4">
        <f t="shared" si="21"/>
        <v>17247705.692257896</v>
      </c>
      <c r="S35" s="4">
        <f t="shared" si="20"/>
        <v>17359094.053063586</v>
      </c>
      <c r="T35" s="4">
        <f>S35*$T$42</f>
        <v>17430167.286121115</v>
      </c>
      <c r="U35" s="4">
        <f t="shared" si="18"/>
        <v>17493099.603373017</v>
      </c>
      <c r="V35" s="4">
        <f t="shared" si="17"/>
        <v>17682021.633099232</v>
      </c>
      <c r="W35" s="4">
        <f t="shared" si="16"/>
        <v>17851542.531651948</v>
      </c>
      <c r="X35" s="4">
        <f t="shared" si="15"/>
        <v>17920176.261010367</v>
      </c>
      <c r="Y35" s="4">
        <f t="shared" si="14"/>
        <v>17959838.123580378</v>
      </c>
      <c r="Z35" s="4">
        <f t="shared" si="13"/>
        <v>17976439.145873174</v>
      </c>
      <c r="AA35" s="4">
        <f t="shared" si="12"/>
        <v>18046904.855587635</v>
      </c>
      <c r="AB35" s="4">
        <f t="shared" si="11"/>
        <v>18103064.569250911</v>
      </c>
      <c r="AC35" s="4">
        <f t="shared" si="10"/>
        <v>18114518.743595205</v>
      </c>
      <c r="AD35" s="4">
        <f t="shared" si="9"/>
        <v>18219348.146260787</v>
      </c>
      <c r="AE35" s="4">
        <f t="shared" si="8"/>
        <v>18496782.584071089</v>
      </c>
      <c r="AF35" s="4">
        <f t="shared" si="7"/>
        <v>18520970.401785333</v>
      </c>
      <c r="AG35" s="4">
        <f t="shared" si="6"/>
        <v>18529371.245122049</v>
      </c>
      <c r="AH35" s="4">
        <f t="shared" si="5"/>
        <v>18530853.357682087</v>
      </c>
      <c r="AI35" s="4">
        <f t="shared" si="4"/>
        <v>18535720.018614262</v>
      </c>
      <c r="AJ35" s="4">
        <f t="shared" si="3"/>
        <v>18555526.77556375</v>
      </c>
      <c r="AK35" s="4">
        <f t="shared" si="2"/>
        <v>18555526.77556375</v>
      </c>
      <c r="AL35" s="16">
        <f t="shared" si="0"/>
        <v>18555526.77556375</v>
      </c>
      <c r="AM35" s="20">
        <f>AL35-H35</f>
        <v>5553209.7621107511</v>
      </c>
      <c r="AN35" s="17">
        <f>'Предявени (3)'!H35-H35</f>
        <v>1674777.2945999987</v>
      </c>
      <c r="AO35" s="18">
        <f t="shared" si="1"/>
        <v>3878432.4675107524</v>
      </c>
    </row>
    <row r="36" spans="1:41" s="19" customFormat="1" x14ac:dyDescent="0.2">
      <c r="A36" s="2" t="s">
        <v>22</v>
      </c>
      <c r="B36" s="3">
        <v>139246.37</v>
      </c>
      <c r="C36" s="3">
        <v>2876478.3794999998</v>
      </c>
      <c r="D36" s="3">
        <v>5778476.5694699995</v>
      </c>
      <c r="E36" s="3">
        <v>7615905.9494700003</v>
      </c>
      <c r="F36" s="3">
        <v>9084623.4294700008</v>
      </c>
      <c r="G36" s="3">
        <v>10098602.109470002</v>
      </c>
      <c r="H36" s="4">
        <f t="shared" ref="H36:H41" si="30">G36*$H$42</f>
        <v>11337149.115915803</v>
      </c>
      <c r="I36" s="4">
        <f t="shared" ref="I36:I41" si="31">H36*$I$42</f>
        <v>12228082.019266145</v>
      </c>
      <c r="J36" s="4">
        <f t="shared" si="29"/>
        <v>13001708.825406417</v>
      </c>
      <c r="K36" s="4">
        <f t="shared" si="28"/>
        <v>13481458.909943886</v>
      </c>
      <c r="L36" s="4">
        <f t="shared" si="27"/>
        <v>13840065.943009922</v>
      </c>
      <c r="M36" s="4">
        <f t="shared" si="26"/>
        <v>14164434.574425621</v>
      </c>
      <c r="N36" s="4">
        <f t="shared" si="25"/>
        <v>14394323.807482801</v>
      </c>
      <c r="O36" s="4">
        <f t="shared" si="24"/>
        <v>14602690.545828788</v>
      </c>
      <c r="P36" s="4">
        <f t="shared" si="23"/>
        <v>14769858.868757289</v>
      </c>
      <c r="Q36" s="4">
        <f t="shared" si="22"/>
        <v>14905148.193987545</v>
      </c>
      <c r="R36" s="4">
        <f t="shared" si="21"/>
        <v>15038843.549056679</v>
      </c>
      <c r="S36" s="4">
        <f t="shared" si="20"/>
        <v>15135966.735249182</v>
      </c>
      <c r="T36" s="4">
        <f t="shared" si="19"/>
        <v>15197937.831669131</v>
      </c>
      <c r="U36" s="4">
        <f t="shared" si="18"/>
        <v>15252810.595050976</v>
      </c>
      <c r="V36" s="4">
        <f t="shared" si="17"/>
        <v>15417537.944804983</v>
      </c>
      <c r="W36" s="4">
        <f t="shared" si="16"/>
        <v>15565348.808297057</v>
      </c>
      <c r="X36" s="4">
        <f t="shared" si="15"/>
        <v>15625192.82096901</v>
      </c>
      <c r="Y36" s="4">
        <f t="shared" si="14"/>
        <v>15659775.307283251</v>
      </c>
      <c r="Z36" s="4">
        <f t="shared" si="13"/>
        <v>15674250.286243949</v>
      </c>
      <c r="AA36" s="4">
        <f t="shared" si="12"/>
        <v>15735691.663020495</v>
      </c>
      <c r="AB36" s="4">
        <f t="shared" si="11"/>
        <v>15784659.169923224</v>
      </c>
      <c r="AC36" s="4">
        <f t="shared" si="10"/>
        <v>15794646.442376789</v>
      </c>
      <c r="AD36" s="4">
        <f t="shared" si="9"/>
        <v>15886050.656604331</v>
      </c>
      <c r="AE36" s="4">
        <f t="shared" si="8"/>
        <v>16127954.894755987</v>
      </c>
      <c r="AF36" s="4">
        <f t="shared" si="7"/>
        <v>16149045.050912868</v>
      </c>
      <c r="AG36" s="4">
        <f t="shared" si="6"/>
        <v>16156370.023339648</v>
      </c>
      <c r="AH36" s="4">
        <f t="shared" si="5"/>
        <v>16157662.326171702</v>
      </c>
      <c r="AI36" s="4">
        <f t="shared" si="4"/>
        <v>16161905.728376677</v>
      </c>
      <c r="AJ36" s="4">
        <f t="shared" si="3"/>
        <v>16179175.893133212</v>
      </c>
      <c r="AK36" s="4">
        <f t="shared" si="2"/>
        <v>16179175.893133212</v>
      </c>
      <c r="AL36" s="16">
        <f t="shared" si="0"/>
        <v>16179175.893133212</v>
      </c>
      <c r="AM36" s="20">
        <f>AL36-G36</f>
        <v>6080573.7836632095</v>
      </c>
      <c r="AN36" s="17">
        <f>'Предявени (3)'!G36-G36</f>
        <v>1984085.2860999983</v>
      </c>
      <c r="AO36" s="18">
        <f t="shared" si="1"/>
        <v>4096488.4975632112</v>
      </c>
    </row>
    <row r="37" spans="1:41" s="19" customFormat="1" x14ac:dyDescent="0.2">
      <c r="A37" s="8" t="s">
        <v>21</v>
      </c>
      <c r="B37" s="3">
        <v>232226.78999999998</v>
      </c>
      <c r="C37" s="3">
        <v>2198947.6337733003</v>
      </c>
      <c r="D37" s="3">
        <v>4455342.3737733001</v>
      </c>
      <c r="E37" s="3">
        <v>5927707.3137733005</v>
      </c>
      <c r="F37" s="3">
        <v>6832764.7937733009</v>
      </c>
      <c r="G37" s="4">
        <f>F37*$G$42</f>
        <v>8231883.2566070538</v>
      </c>
      <c r="H37" s="4">
        <f t="shared" si="30"/>
        <v>9241485.7990540955</v>
      </c>
      <c r="I37" s="4">
        <f t="shared" si="31"/>
        <v>9967730.4386931267</v>
      </c>
      <c r="J37" s="4">
        <f t="shared" si="29"/>
        <v>10598352.923200808</v>
      </c>
      <c r="K37" s="4">
        <f t="shared" si="28"/>
        <v>10989421.572648477</v>
      </c>
      <c r="L37" s="4">
        <f t="shared" si="27"/>
        <v>11281740.370755155</v>
      </c>
      <c r="M37" s="4">
        <f t="shared" si="26"/>
        <v>11546149.709490808</v>
      </c>
      <c r="N37" s="4">
        <f t="shared" si="25"/>
        <v>11733544.0941753</v>
      </c>
      <c r="O37" s="4">
        <f t="shared" si="24"/>
        <v>11903394.40078513</v>
      </c>
      <c r="P37" s="4">
        <f t="shared" si="23"/>
        <v>12039661.787462318</v>
      </c>
      <c r="Q37" s="4">
        <f t="shared" si="22"/>
        <v>12149942.98471003</v>
      </c>
      <c r="R37" s="4">
        <f t="shared" si="21"/>
        <v>12258924.8559581</v>
      </c>
      <c r="S37" s="4">
        <f t="shared" si="20"/>
        <v>12338094.895690298</v>
      </c>
      <c r="T37" s="4">
        <f t="shared" si="19"/>
        <v>12388610.682477716</v>
      </c>
      <c r="U37" s="4">
        <f t="shared" si="18"/>
        <v>12433340.257643687</v>
      </c>
      <c r="V37" s="4">
        <f t="shared" si="17"/>
        <v>12567617.88316511</v>
      </c>
      <c r="W37" s="4">
        <f t="shared" si="16"/>
        <v>12688106.021932753</v>
      </c>
      <c r="X37" s="4">
        <f t="shared" si="15"/>
        <v>12736887.914771214</v>
      </c>
      <c r="Y37" s="4">
        <f t="shared" si="14"/>
        <v>12765077.855019983</v>
      </c>
      <c r="Z37" s="4">
        <f t="shared" si="13"/>
        <v>12776877.145224176</v>
      </c>
      <c r="AA37" s="4">
        <f t="shared" si="12"/>
        <v>12826961.130637905</v>
      </c>
      <c r="AB37" s="4">
        <f t="shared" si="11"/>
        <v>12866877.031454748</v>
      </c>
      <c r="AC37" s="4">
        <f t="shared" si="10"/>
        <v>12875018.164256938</v>
      </c>
      <c r="AD37" s="4">
        <f t="shared" si="9"/>
        <v>12949526.379604628</v>
      </c>
      <c r="AE37" s="4">
        <f t="shared" si="8"/>
        <v>13146714.80490911</v>
      </c>
      <c r="AF37" s="4">
        <f t="shared" si="7"/>
        <v>13163906.461879559</v>
      </c>
      <c r="AG37" s="4">
        <f t="shared" si="6"/>
        <v>13169877.41877255</v>
      </c>
      <c r="AH37" s="4">
        <f t="shared" si="5"/>
        <v>13170930.84041748</v>
      </c>
      <c r="AI37" s="4">
        <f t="shared" si="4"/>
        <v>13174389.852980163</v>
      </c>
      <c r="AJ37" s="4">
        <f t="shared" si="3"/>
        <v>13188467.64103014</v>
      </c>
      <c r="AK37" s="4">
        <f t="shared" si="2"/>
        <v>13188467.64103014</v>
      </c>
      <c r="AL37" s="16">
        <f t="shared" si="0"/>
        <v>13188467.64103014</v>
      </c>
      <c r="AM37" s="20">
        <f>AL37-F37</f>
        <v>6355702.8472568393</v>
      </c>
      <c r="AN37" s="17">
        <f>'Предявени (3)'!F37-F37</f>
        <v>1169039.5560999997</v>
      </c>
      <c r="AO37" s="18">
        <f t="shared" si="1"/>
        <v>5186663.2911568396</v>
      </c>
    </row>
    <row r="38" spans="1:41" s="19" customFormat="1" x14ac:dyDescent="0.2">
      <c r="A38" s="21" t="s">
        <v>20</v>
      </c>
      <c r="B38" s="3">
        <v>415841.35</v>
      </c>
      <c r="C38" s="3">
        <v>3128535.8445827998</v>
      </c>
      <c r="D38" s="3">
        <v>6488819.5545827998</v>
      </c>
      <c r="E38" s="3">
        <v>9033935.2965288013</v>
      </c>
      <c r="F38" s="4">
        <f>E38*$F$42</f>
        <v>12553129.243727762</v>
      </c>
      <c r="G38" s="4">
        <f>F38*$G$42</f>
        <v>15123584.311527442</v>
      </c>
      <c r="H38" s="4">
        <f t="shared" si="30"/>
        <v>16978422.225995589</v>
      </c>
      <c r="I38" s="4">
        <f t="shared" si="31"/>
        <v>18312676.089418672</v>
      </c>
      <c r="J38" s="4">
        <f t="shared" si="29"/>
        <v>19471253.296589591</v>
      </c>
      <c r="K38" s="4">
        <f t="shared" si="28"/>
        <v>20189723.117789984</v>
      </c>
      <c r="L38" s="4">
        <f t="shared" si="27"/>
        <v>20726770.091271102</v>
      </c>
      <c r="M38" s="4">
        <f t="shared" si="26"/>
        <v>21212541.913158197</v>
      </c>
      <c r="N38" s="4">
        <f t="shared" si="25"/>
        <v>21556822.157172594</v>
      </c>
      <c r="O38" s="4">
        <f t="shared" si="24"/>
        <v>21868870.488311257</v>
      </c>
      <c r="P38" s="4">
        <f t="shared" si="23"/>
        <v>22119220.407896169</v>
      </c>
      <c r="Q38" s="4">
        <f t="shared" si="22"/>
        <v>22321828.600038994</v>
      </c>
      <c r="R38" s="4">
        <f t="shared" si="21"/>
        <v>22522049.67544423</v>
      </c>
      <c r="S38" s="4">
        <f t="shared" si="20"/>
        <v>22667500.568455361</v>
      </c>
      <c r="T38" s="4">
        <f t="shared" si="19"/>
        <v>22760307.977978505</v>
      </c>
      <c r="U38" s="4">
        <f t="shared" si="18"/>
        <v>22842484.981727727</v>
      </c>
      <c r="V38" s="4">
        <f t="shared" si="17"/>
        <v>23089179.319757245</v>
      </c>
      <c r="W38" s="4">
        <f t="shared" si="16"/>
        <v>23310539.665669456</v>
      </c>
      <c r="X38" s="4">
        <f t="shared" si="15"/>
        <v>23400161.571887117</v>
      </c>
      <c r="Y38" s="4">
        <f t="shared" si="14"/>
        <v>23451952.021872785</v>
      </c>
      <c r="Z38" s="4">
        <f t="shared" si="13"/>
        <v>23473629.632530842</v>
      </c>
      <c r="AA38" s="4">
        <f t="shared" si="12"/>
        <v>23565643.738228209</v>
      </c>
      <c r="AB38" s="4">
        <f t="shared" si="11"/>
        <v>23638977.077946015</v>
      </c>
      <c r="AC38" s="4">
        <f t="shared" si="10"/>
        <v>23653933.935871135</v>
      </c>
      <c r="AD38" s="4">
        <f t="shared" si="9"/>
        <v>23790820.143022798</v>
      </c>
      <c r="AE38" s="4">
        <f t="shared" si="8"/>
        <v>24153093.960858602</v>
      </c>
      <c r="AF38" s="4">
        <f t="shared" si="7"/>
        <v>24184678.407034848</v>
      </c>
      <c r="AG38" s="4">
        <f t="shared" si="6"/>
        <v>24195648.226112295</v>
      </c>
      <c r="AH38" s="4">
        <f t="shared" si="5"/>
        <v>24197583.568313595</v>
      </c>
      <c r="AI38" s="4">
        <f t="shared" si="4"/>
        <v>24203938.452912375</v>
      </c>
      <c r="AJ38" s="4">
        <f t="shared" si="3"/>
        <v>24229802.11106408</v>
      </c>
      <c r="AK38" s="4">
        <f t="shared" si="2"/>
        <v>24229802.11106408</v>
      </c>
      <c r="AL38" s="16">
        <f t="shared" si="0"/>
        <v>24229802.11106408</v>
      </c>
      <c r="AM38" s="20">
        <f>AL38-E38</f>
        <v>15195866.814535279</v>
      </c>
      <c r="AN38" s="17">
        <f>'Предявени (3)'!E38-E38</f>
        <v>2412162.8430000003</v>
      </c>
      <c r="AO38" s="18">
        <f t="shared" si="1"/>
        <v>12783703.971535278</v>
      </c>
    </row>
    <row r="39" spans="1:41" s="19" customFormat="1" x14ac:dyDescent="0.2">
      <c r="A39" s="21" t="s">
        <v>19</v>
      </c>
      <c r="B39" s="3">
        <v>621962.52</v>
      </c>
      <c r="C39" s="3">
        <v>3153220.2699999996</v>
      </c>
      <c r="D39" s="3">
        <v>6628424.6500000004</v>
      </c>
      <c r="E39" s="4">
        <f>D39*E42</f>
        <v>10996185.420310443</v>
      </c>
      <c r="F39" s="4">
        <f>E39*$F$42</f>
        <v>15279779.214512531</v>
      </c>
      <c r="G39" s="4">
        <f>F39*$G$42</f>
        <v>18408559.708541811</v>
      </c>
      <c r="H39" s="4">
        <f t="shared" si="30"/>
        <v>20666284.715710137</v>
      </c>
      <c r="I39" s="4">
        <f t="shared" si="31"/>
        <v>22290350.241794128</v>
      </c>
      <c r="J39" s="4">
        <f t="shared" si="29"/>
        <v>23700580.598291371</v>
      </c>
      <c r="K39" s="4">
        <f t="shared" si="28"/>
        <v>24575108.377547491</v>
      </c>
      <c r="L39" s="4">
        <f t="shared" si="27"/>
        <v>25228806.67247374</v>
      </c>
      <c r="M39" s="4">
        <f t="shared" si="26"/>
        <v>25820092.40234663</v>
      </c>
      <c r="N39" s="4">
        <f t="shared" si="25"/>
        <v>26239153.340406116</v>
      </c>
      <c r="O39" s="4">
        <f t="shared" si="24"/>
        <v>26618981.310905047</v>
      </c>
      <c r="P39" s="4">
        <f t="shared" si="23"/>
        <v>26923709.432742856</v>
      </c>
      <c r="Q39" s="4">
        <f t="shared" si="22"/>
        <v>27170325.904451754</v>
      </c>
      <c r="R39" s="4">
        <f t="shared" si="21"/>
        <v>27414036.756693069</v>
      </c>
      <c r="S39" s="4">
        <f t="shared" si="20"/>
        <v>27591080.861681808</v>
      </c>
      <c r="T39" s="4">
        <f t="shared" si="19"/>
        <v>27704046.856012907</v>
      </c>
      <c r="U39" s="4">
        <f t="shared" si="18"/>
        <v>27804073.4270311</v>
      </c>
      <c r="V39" s="4">
        <f t="shared" si="17"/>
        <v>28104351.942879632</v>
      </c>
      <c r="W39" s="4">
        <f t="shared" si="16"/>
        <v>28373793.700923879</v>
      </c>
      <c r="X39" s="4">
        <f t="shared" si="15"/>
        <v>28482882.272641867</v>
      </c>
      <c r="Y39" s="4">
        <f t="shared" si="14"/>
        <v>28545922.063425243</v>
      </c>
      <c r="Z39" s="4">
        <f t="shared" si="13"/>
        <v>28572308.241590243</v>
      </c>
      <c r="AA39" s="4">
        <f t="shared" si="12"/>
        <v>28684308.61953418</v>
      </c>
      <c r="AB39" s="4">
        <f t="shared" si="11"/>
        <v>28773570.604987789</v>
      </c>
      <c r="AC39" s="4">
        <f t="shared" si="10"/>
        <v>28791776.223873843</v>
      </c>
      <c r="AD39" s="4">
        <f t="shared" si="9"/>
        <v>28958395.317980163</v>
      </c>
      <c r="AE39" s="4">
        <f t="shared" si="8"/>
        <v>29399358.192196999</v>
      </c>
      <c r="AF39" s="4">
        <f t="shared" si="7"/>
        <v>29437803.057601918</v>
      </c>
      <c r="AG39" s="4">
        <f t="shared" si="6"/>
        <v>29451155.617770154</v>
      </c>
      <c r="AH39" s="4">
        <f t="shared" si="5"/>
        <v>29453511.33330261</v>
      </c>
      <c r="AI39" s="4">
        <f t="shared" si="4"/>
        <v>29461246.554673932</v>
      </c>
      <c r="AJ39" s="4">
        <f t="shared" si="3"/>
        <v>29492728.026629236</v>
      </c>
      <c r="AK39" s="4">
        <f t="shared" si="2"/>
        <v>29492728.026629236</v>
      </c>
      <c r="AL39" s="16">
        <f t="shared" si="0"/>
        <v>29492728.026629236</v>
      </c>
      <c r="AM39" s="20">
        <f>AL39-D39</f>
        <v>22864303.376629233</v>
      </c>
      <c r="AN39" s="17">
        <f>'Предявени (3)'!D39-D39</f>
        <v>3231398.6022000033</v>
      </c>
      <c r="AO39" s="18">
        <f t="shared" si="1"/>
        <v>19632904.774429232</v>
      </c>
    </row>
    <row r="40" spans="1:41" s="15" customFormat="1" x14ac:dyDescent="0.2">
      <c r="A40" s="21" t="s">
        <v>18</v>
      </c>
      <c r="B40" s="3">
        <v>543607.04999999993</v>
      </c>
      <c r="C40" s="3">
        <v>3376362.7800000003</v>
      </c>
      <c r="D40" s="4">
        <f>C40*D42</f>
        <v>9133553.0966404267</v>
      </c>
      <c r="E40" s="4">
        <f>D40*E42</f>
        <v>15152053.270592548</v>
      </c>
      <c r="F40" s="4">
        <f>E40*$F$42</f>
        <v>21054576.634689957</v>
      </c>
      <c r="G40" s="4">
        <f>F40*$G$42</f>
        <v>25365839.759624068</v>
      </c>
      <c r="H40" s="4">
        <f t="shared" si="30"/>
        <v>28476843.100453295</v>
      </c>
      <c r="I40" s="4">
        <f t="shared" si="31"/>
        <v>30714703.451617036</v>
      </c>
      <c r="J40" s="4">
        <f t="shared" si="29"/>
        <v>32657912.361680109</v>
      </c>
      <c r="K40" s="4">
        <f t="shared" si="28"/>
        <v>33862956.746747203</v>
      </c>
      <c r="L40" s="4">
        <f t="shared" si="27"/>
        <v>34763711.964035854</v>
      </c>
      <c r="M40" s="4">
        <f t="shared" si="26"/>
        <v>35578466.584363297</v>
      </c>
      <c r="N40" s="4">
        <f t="shared" si="25"/>
        <v>36155906.252247922</v>
      </c>
      <c r="O40" s="4">
        <f t="shared" si="24"/>
        <v>36679285.353516147</v>
      </c>
      <c r="P40" s="4">
        <f t="shared" si="23"/>
        <v>37099181.577401735</v>
      </c>
      <c r="Q40" s="4">
        <f t="shared" si="22"/>
        <v>37439003.59512043</v>
      </c>
      <c r="R40" s="4">
        <f t="shared" si="21"/>
        <v>37774821.851600654</v>
      </c>
      <c r="S40" s="4">
        <f t="shared" si="20"/>
        <v>38018777.515087277</v>
      </c>
      <c r="T40" s="4">
        <f t="shared" si="19"/>
        <v>38174437.56431751</v>
      </c>
      <c r="U40" s="4">
        <f t="shared" si="18"/>
        <v>38312267.900439613</v>
      </c>
      <c r="V40" s="4">
        <f t="shared" si="17"/>
        <v>38726032.846576996</v>
      </c>
      <c r="W40" s="4">
        <f t="shared" si="16"/>
        <v>39097306.676105902</v>
      </c>
      <c r="X40" s="4">
        <f t="shared" si="15"/>
        <v>39247623.880363919</v>
      </c>
      <c r="Y40" s="4">
        <f t="shared" si="14"/>
        <v>39334488.755009666</v>
      </c>
      <c r="Z40" s="4">
        <f t="shared" si="13"/>
        <v>39370847.252241343</v>
      </c>
      <c r="AA40" s="4">
        <f t="shared" si="12"/>
        <v>39525176.742702506</v>
      </c>
      <c r="AB40" s="4">
        <f t="shared" si="11"/>
        <v>39648174.15561752</v>
      </c>
      <c r="AC40" s="4">
        <f t="shared" si="10"/>
        <v>39673260.355662502</v>
      </c>
      <c r="AD40" s="4">
        <f t="shared" si="9"/>
        <v>39902851.008538701</v>
      </c>
      <c r="AE40" s="4">
        <f t="shared" si="8"/>
        <v>40510470.169647612</v>
      </c>
      <c r="AF40" s="4">
        <f t="shared" si="7"/>
        <v>40563444.780963294</v>
      </c>
      <c r="AG40" s="4">
        <f t="shared" si="6"/>
        <v>40581843.770725168</v>
      </c>
      <c r="AH40" s="4">
        <f t="shared" si="5"/>
        <v>40585089.798858903</v>
      </c>
      <c r="AI40" s="4">
        <f t="shared" si="4"/>
        <v>40595748.448363088</v>
      </c>
      <c r="AJ40" s="4">
        <f t="shared" si="3"/>
        <v>40639127.940602489</v>
      </c>
      <c r="AK40" s="4">
        <f t="shared" si="2"/>
        <v>40639127.940602489</v>
      </c>
      <c r="AL40" s="16">
        <f t="shared" si="0"/>
        <v>40639127.940602489</v>
      </c>
      <c r="AM40" s="17">
        <f>AL40-C40</f>
        <v>37262765.160602488</v>
      </c>
      <c r="AN40" s="17">
        <f>'Предявени (3)'!C40-C40</f>
        <v>5631108.0377999945</v>
      </c>
      <c r="AO40" s="18">
        <f t="shared" si="1"/>
        <v>31631657.122802492</v>
      </c>
    </row>
    <row r="41" spans="1:41" s="15" customFormat="1" x14ac:dyDescent="0.2">
      <c r="A41" s="21" t="s">
        <v>17</v>
      </c>
      <c r="B41" s="3">
        <v>514698.64</v>
      </c>
      <c r="C41" s="4">
        <f>B41*C42</f>
        <v>2490276.9752512816</v>
      </c>
      <c r="D41" s="4">
        <f>C41*D42</f>
        <v>6736561.9339041216</v>
      </c>
      <c r="E41" s="4">
        <f>D41*E42</f>
        <v>11175579.120540328</v>
      </c>
      <c r="F41" s="4">
        <f>E41*$F$42</f>
        <v>15529056.216237526</v>
      </c>
      <c r="G41" s="4">
        <f>F41*$G$42</f>
        <v>18708880.184760634</v>
      </c>
      <c r="H41" s="4">
        <f t="shared" si="30"/>
        <v>21003438.114224847</v>
      </c>
      <c r="I41" s="4">
        <f t="shared" si="31"/>
        <v>22653998.930539381</v>
      </c>
      <c r="J41" s="4">
        <f t="shared" si="29"/>
        <v>24087236.032754213</v>
      </c>
      <c r="K41" s="4">
        <f t="shared" si="28"/>
        <v>24976031.011796251</v>
      </c>
      <c r="L41" s="4">
        <f t="shared" si="27"/>
        <v>25640393.855516318</v>
      </c>
      <c r="M41" s="4">
        <f t="shared" si="26"/>
        <v>26241325.924635097</v>
      </c>
      <c r="N41" s="4">
        <f>M41*$N$42</f>
        <v>26667223.49643863</v>
      </c>
      <c r="O41" s="4">
        <f t="shared" si="24"/>
        <v>27053248.047158256</v>
      </c>
      <c r="P41" s="4">
        <f t="shared" si="23"/>
        <v>27362947.557095762</v>
      </c>
      <c r="Q41" s="4">
        <f t="shared" si="22"/>
        <v>27613587.373237882</v>
      </c>
      <c r="R41" s="4">
        <f t="shared" si="21"/>
        <v>27861274.167126104</v>
      </c>
      <c r="S41" s="4">
        <f t="shared" si="20"/>
        <v>28041206.600738253</v>
      </c>
      <c r="T41" s="4">
        <f t="shared" si="19"/>
        <v>28156015.542141326</v>
      </c>
      <c r="U41" s="4">
        <f t="shared" si="18"/>
        <v>28257673.964206982</v>
      </c>
      <c r="V41" s="4">
        <f t="shared" si="17"/>
        <v>28562851.276501607</v>
      </c>
      <c r="W41" s="4">
        <f t="shared" si="16"/>
        <v>28836688.754709207</v>
      </c>
      <c r="X41" s="4">
        <f t="shared" si="15"/>
        <v>28947557.016545657</v>
      </c>
      <c r="Y41" s="4">
        <f t="shared" si="14"/>
        <v>29011625.249547683</v>
      </c>
      <c r="Z41" s="4">
        <f t="shared" si="13"/>
        <v>29038441.896457523</v>
      </c>
      <c r="AA41" s="4">
        <f t="shared" si="12"/>
        <v>29152269.468238097</v>
      </c>
      <c r="AB41" s="4">
        <f t="shared" si="11"/>
        <v>29242987.689399663</v>
      </c>
      <c r="AC41" s="4">
        <f t="shared" si="10"/>
        <v>29261490.317949716</v>
      </c>
      <c r="AD41" s="4">
        <f t="shared" si="9"/>
        <v>29430827.665220942</v>
      </c>
      <c r="AE41" s="4">
        <f t="shared" si="8"/>
        <v>29878984.485214978</v>
      </c>
      <c r="AF41" s="4">
        <f t="shared" si="7"/>
        <v>29918056.546906266</v>
      </c>
      <c r="AG41" s="4">
        <f t="shared" si="6"/>
        <v>29931626.943086226</v>
      </c>
      <c r="AH41" s="4">
        <f t="shared" si="5"/>
        <v>29934021.090175617</v>
      </c>
      <c r="AI41" s="4">
        <f t="shared" si="4"/>
        <v>29941882.505306944</v>
      </c>
      <c r="AJ41" s="4">
        <f t="shared" si="3"/>
        <v>29973877.571524881</v>
      </c>
      <c r="AK41" s="4">
        <f t="shared" si="2"/>
        <v>29973877.571524881</v>
      </c>
      <c r="AL41" s="16">
        <f t="shared" si="0"/>
        <v>29973877.571524881</v>
      </c>
      <c r="AM41" s="17">
        <f>AL41-B41</f>
        <v>29459178.93152488</v>
      </c>
      <c r="AN41" s="17">
        <f>'Предявени (3)'!B41-B41</f>
        <v>4362763.7828999963</v>
      </c>
      <c r="AO41" s="18">
        <f t="shared" si="1"/>
        <v>25096415.148624882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4.838320488376036</v>
      </c>
      <c r="D42" s="23">
        <f>IF(SUM(D6:D39)/SUM(C6:C39)&lt;1,1,SUM(D6:D39)/SUM(C6:C39))</f>
        <v>2.7051456528141284</v>
      </c>
      <c r="E42" s="23">
        <f>IF(SUM(E6:E38)/SUM(D6:D38)&lt;1,1,SUM(E6:E38)/SUM(D6:D38))</f>
        <v>1.6589440177630206</v>
      </c>
      <c r="F42" s="23">
        <f>IF(SUM(F6:F37)/SUM(E6:E37)&lt;1,1,SUM(F6:F37)/SUM(E6:E37))</f>
        <v>1.3895527067313815</v>
      </c>
      <c r="G42" s="23">
        <f>IF(SUM(G6:G36)/SUM(F6:F36)&lt;1,1,SUM(G6:G36)/SUM(F6:F36))</f>
        <v>1.2047660800659741</v>
      </c>
      <c r="H42" s="23">
        <f>IF(SUM(H6:H35)/SUM(G6:G35)&lt;1,1,SUM(H6:H35)/SUM(G6:G35))</f>
        <v>1.1226453912155177</v>
      </c>
      <c r="I42" s="23">
        <f>IF(SUM(I6:I34)/SUM(H6:H34)&lt;1,1,SUM(I6:I34)/SUM(H6:H34))</f>
        <v>1.0785852681517256</v>
      </c>
      <c r="J42" s="23">
        <f>IF(SUM(J6:J33)/SUM(I6:I33)&lt;1,1,SUM(J6:J33)/SUM(I6:I33))</f>
        <v>1.0632664063686661</v>
      </c>
      <c r="K42" s="23">
        <f>IF(SUM(K6:K32)/SUM(J6:J32)&lt;1,1,SUM(K6:K32)/SUM(J6:J32))</f>
        <v>1.0368990023526752</v>
      </c>
      <c r="L42" s="23">
        <f>IF(SUM(L6:L31)/SUM(K6:K31)&lt;1,1,SUM(L6:L31)/SUM(K6:K31))</f>
        <v>1.0266000167683282</v>
      </c>
      <c r="M42" s="23">
        <f>IF(SUM(M6:M30)/SUM(L6:L30)&lt;1,1,SUM(M6:M30)/SUM(L6:L30))</f>
        <v>1.0234369281729849</v>
      </c>
      <c r="N42" s="23">
        <f>IF(SUM(N6:N29)/SUM(M6:M29)&lt;1,1,SUM(N6:N29)/SUM(M6:M29))</f>
        <v>1.0162300324696514</v>
      </c>
      <c r="O42" s="23">
        <f>IF(SUM(O6:O28)/SUM(N6:N28)&lt;1,1,SUM(O6:O28)/SUM(N6:N28))</f>
        <v>1.0144756183849128</v>
      </c>
      <c r="P42" s="23">
        <f>IF(SUM(P6:P27)/SUM(O6:O27)&lt;1,1,SUM(P6:P27)/SUM(O6:O27))</f>
        <v>1.0114477754906785</v>
      </c>
      <c r="Q42" s="23">
        <f>IF(SUM(Q6:Q26)/SUM(P6:P26)&lt;1,1,SUM(Q6:Q26)/SUM(P6:P26))</f>
        <v>1.0091598251840059</v>
      </c>
      <c r="R42" s="23">
        <f>IF(SUM(R6:R25)/SUM(Q6:Q25)&lt;1,1,SUM(R6:R25)/SUM(Q6:Q25))</f>
        <v>1.0089697434288554</v>
      </c>
      <c r="S42" s="23">
        <f>IF(SUM(S6:S24)/SUM(R6:R24)&lt;1,1,SUM(S6:S24)/SUM(R6:R24))</f>
        <v>1.0064581552348548</v>
      </c>
      <c r="T42" s="23">
        <f>IF(SUM(T6:T23)/SUM(S6:S23)&lt;1,1,SUM(T6:T23)/SUM(S6:S23))</f>
        <v>1.004094293909594</v>
      </c>
      <c r="U42" s="23">
        <f>IF(SUM(U6:U22)/SUM(T6:T22)&lt;1,1,SUM(U6:U22)/SUM(T6:T22))</f>
        <v>1.0036105400607378</v>
      </c>
      <c r="V42" s="23">
        <f>IF(SUM(V6:V21)/SUM(U6:U21)&lt;1,1,SUM(V6:V21)/SUM(U6:U21))</f>
        <v>1.0107998030085981</v>
      </c>
      <c r="W42" s="23">
        <f>IF(SUM(W6:W20)/SUM(V6:V20)&lt;1,1,SUM(W6:W20)/SUM(V6:V20))</f>
        <v>1.00958718986269</v>
      </c>
      <c r="X42" s="23">
        <f>IF(SUM(X6:X19)/SUM(W6:W19)&lt;1,1,SUM(X6:X19)/SUM(W6:W19))</f>
        <v>1.0038446946103805</v>
      </c>
      <c r="Y42" s="23">
        <f>IF(SUM(Y6:Y18)/SUM(X6:X18)&lt;1,1,SUM(Y6:Y18)/SUM(X6:X18))</f>
        <v>1.0022132518113844</v>
      </c>
      <c r="Z42" s="23">
        <f>IF(SUM(Z6:Z17)/SUM(Y6:Y17)&lt;1,1,SUM(Z6:Z17)/SUM(Y6:Y17))</f>
        <v>1.0009243414210398</v>
      </c>
      <c r="AA42" s="23">
        <f>IF(SUM(AA6:AA16)/SUM(Z6:Z16)&lt;1,1,SUM(AA6:AA16)/SUM(Z6:Z16))</f>
        <v>1.0039198925406001</v>
      </c>
      <c r="AB42" s="23">
        <f>IF(SUM(AB6:AB15)/SUM(AA6:AA15)&lt;1,1,SUM(AB6:AB15)/SUM(AA6:AA15))</f>
        <v>1.0031118750895331</v>
      </c>
      <c r="AC42" s="23">
        <f>IF(SUM(AC6:AC14)/SUM(AB6:AB14)&lt;1,1,SUM(AC6:AC14)/SUM(AB6:AB14))</f>
        <v>1.0006327201839489</v>
      </c>
      <c r="AD42" s="23">
        <f>IF(SUM(AD6:AD13)/SUM(AC6:AC13)&lt;1,1,SUM(AD6:AD13)/SUM(AC6:AC13))</f>
        <v>1.005787037687802</v>
      </c>
      <c r="AE42" s="23">
        <f>IF(SUM(AE6:AE12)/SUM(AD6:AD12)&lt;1,1,SUM(AE6:AE12)/SUM(AD6:AD12))</f>
        <v>1.0152274623429511</v>
      </c>
      <c r="AF42" s="23">
        <f>IF(SUM(AF6:AF11)/SUM(AE6:AE11)&lt;1,1,SUM(AF6:AF11)/SUM(AE6:AE11))</f>
        <v>1.0013076770300082</v>
      </c>
      <c r="AG42" s="23">
        <f>IF(SUM(AG6:AG10)/SUM(AF6:AF10)&lt;1,1,SUM(AG6:AG10)/SUM(AF6:AF10))</f>
        <v>1.000453585484695</v>
      </c>
      <c r="AH42" s="23">
        <f>IF(SUM(AH6:AH9)/SUM(AG6:AG9)&lt;1,1,SUM(AH6:AH9)/SUM(AG6:AG9))</f>
        <v>1.0000799872019634</v>
      </c>
      <c r="AI42" s="23">
        <f>IF(SUM(AI6:AI8)/SUM(AH6:AH8)&lt;1,1,SUM(AI6:AI8)/SUM(AH6:AH8))</f>
        <v>1.0002626247608915</v>
      </c>
      <c r="AJ42" s="23">
        <f>IF(SUM(AJ6:AJ7)/SUM(AI6:AI7)&lt;1,1,SUM(AJ6:AJ7)/SUM(AI6:AI7))</f>
        <v>1.0010685722987613</v>
      </c>
      <c r="AK42" s="23">
        <f>IF(SUM(AK6:AK6)/SUM(AJ6:AJ6)&lt;1,1,SUM(AK6:AK6)/SUM(AJ6:AJ6))</f>
        <v>1</v>
      </c>
      <c r="AL42" s="17">
        <f>SUM(AL6:AL41)</f>
        <v>548750970.58081985</v>
      </c>
      <c r="AM42" s="17">
        <f>SUM(AM6:AM41)</f>
        <v>150504117.92287099</v>
      </c>
      <c r="AN42" s="17">
        <f>SUM(AN6:AN41)</f>
        <v>38677874.518863998</v>
      </c>
      <c r="AO42" s="17">
        <f>SUM(AO6:AO41)</f>
        <v>112233143.80350645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52" t="s">
        <v>42</v>
      </c>
      <c r="AM44" s="54" t="s">
        <v>40</v>
      </c>
      <c r="AN4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41" ht="25.5" customHeight="1" x14ac:dyDescent="0.2">
      <c r="A45" s="59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3"/>
      <c r="AM45" s="55"/>
      <c r="AN45" s="57">
        <v>0</v>
      </c>
      <c r="AO45" s="58">
        <v>0</v>
      </c>
    </row>
    <row r="46" spans="1:41" s="19" customFormat="1" x14ac:dyDescent="0.2">
      <c r="A46" s="1" t="s">
        <v>37</v>
      </c>
      <c r="B46" s="3">
        <v>42400</v>
      </c>
      <c r="C46" s="3">
        <v>70432</v>
      </c>
      <c r="D46" s="3">
        <v>129831.88</v>
      </c>
      <c r="E46" s="3">
        <v>170666.88</v>
      </c>
      <c r="F46" s="3">
        <v>335424.88</v>
      </c>
      <c r="G46" s="3">
        <v>371754.88</v>
      </c>
      <c r="H46" s="3">
        <v>499359.95</v>
      </c>
      <c r="I46" s="3">
        <v>576602.40999999992</v>
      </c>
      <c r="J46" s="3">
        <v>669130.90803513292</v>
      </c>
      <c r="K46" s="3">
        <v>735378.26252691622</v>
      </c>
      <c r="L46" s="3">
        <v>858623.6125269162</v>
      </c>
      <c r="M46" s="3">
        <v>1020267.4525269161</v>
      </c>
      <c r="N46" s="3">
        <v>1053482.7105019637</v>
      </c>
      <c r="O46" s="3">
        <v>1157140.0030155939</v>
      </c>
      <c r="P46" s="3">
        <v>2817430.0030155936</v>
      </c>
      <c r="Q46" s="3">
        <v>3168438.1794909914</v>
      </c>
      <c r="R46" s="3">
        <v>3376924.880355557</v>
      </c>
      <c r="S46" s="3">
        <v>3425909.960355557</v>
      </c>
      <c r="T46" s="3">
        <v>3509526.3371555568</v>
      </c>
      <c r="U46" s="3">
        <v>3533129.9771555569</v>
      </c>
      <c r="V46" s="3">
        <v>3578439.327155557</v>
      </c>
      <c r="W46" s="3">
        <v>3579465.327155557</v>
      </c>
      <c r="X46" s="3">
        <v>3603589.327155557</v>
      </c>
      <c r="Y46" s="3">
        <v>3659196.327155557</v>
      </c>
      <c r="Z46" s="3">
        <v>3668558.327155557</v>
      </c>
      <c r="AA46" s="3">
        <v>3686487.327155557</v>
      </c>
      <c r="AB46" s="3">
        <v>3686487.327155557</v>
      </c>
      <c r="AC46" s="3">
        <v>3691247.327155557</v>
      </c>
      <c r="AD46" s="3">
        <v>3691247.327155557</v>
      </c>
      <c r="AE46" s="3">
        <v>3691247.327155557</v>
      </c>
      <c r="AF46" s="3">
        <v>3701600.327155557</v>
      </c>
      <c r="AG46" s="3">
        <v>3733695.327155557</v>
      </c>
      <c r="AH46" s="3">
        <v>3733695.327155557</v>
      </c>
      <c r="AI46" s="3">
        <v>3733702.327155557</v>
      </c>
      <c r="AJ46" s="3">
        <v>3733702.327155557</v>
      </c>
      <c r="AK46" s="3">
        <v>3736760.327155557</v>
      </c>
      <c r="AL46" s="16">
        <f>AK46</f>
        <v>3736760.327155557</v>
      </c>
      <c r="AM46" s="17">
        <f>AL46-AK46</f>
        <v>0</v>
      </c>
      <c r="AN46" s="17">
        <f>'Предявени (3)'!AK46-AK46</f>
        <v>49780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0</v>
      </c>
      <c r="C47" s="3">
        <v>17667</v>
      </c>
      <c r="D47" s="3">
        <v>54752</v>
      </c>
      <c r="E47" s="3">
        <v>132610</v>
      </c>
      <c r="F47" s="3">
        <v>235184.19</v>
      </c>
      <c r="G47" s="3">
        <v>404458.19</v>
      </c>
      <c r="H47" s="3">
        <v>617634.59</v>
      </c>
      <c r="I47" s="3">
        <v>749682.59</v>
      </c>
      <c r="J47" s="3">
        <v>891045.65556512703</v>
      </c>
      <c r="K47" s="3">
        <v>1539310.655565127</v>
      </c>
      <c r="L47" s="3">
        <v>2532288.6555651268</v>
      </c>
      <c r="M47" s="3">
        <v>2853093.6555651268</v>
      </c>
      <c r="N47" s="3">
        <v>3084681.0302786208</v>
      </c>
      <c r="O47" s="3">
        <v>3160462.0302786208</v>
      </c>
      <c r="P47" s="3">
        <v>3283263.9742572312</v>
      </c>
      <c r="Q47" s="3">
        <v>3774729.9742572312</v>
      </c>
      <c r="R47" s="3">
        <v>3861737.5882201069</v>
      </c>
      <c r="S47" s="3">
        <v>4046549.5882201069</v>
      </c>
      <c r="T47" s="3">
        <v>4064243.5882201069</v>
      </c>
      <c r="U47" s="3">
        <v>4090877.5882201069</v>
      </c>
      <c r="V47" s="3">
        <v>4369096.5882201074</v>
      </c>
      <c r="W47" s="3">
        <v>4377714.5882201074</v>
      </c>
      <c r="X47" s="3">
        <v>4397514.5882201074</v>
      </c>
      <c r="Y47" s="3">
        <v>4438382.5882201074</v>
      </c>
      <c r="Z47" s="3">
        <v>5149778.5882201074</v>
      </c>
      <c r="AA47" s="3">
        <v>5195276.5882201074</v>
      </c>
      <c r="AB47" s="3">
        <v>5195276.5882201074</v>
      </c>
      <c r="AC47" s="3">
        <v>5213564.5882201074</v>
      </c>
      <c r="AD47" s="3">
        <v>5382688.5882201074</v>
      </c>
      <c r="AE47" s="3">
        <v>5387331.5882201074</v>
      </c>
      <c r="AF47" s="3">
        <v>5390352.5882201074</v>
      </c>
      <c r="AG47" s="3">
        <v>5390352.5882201074</v>
      </c>
      <c r="AH47" s="3">
        <v>5411433.5882201074</v>
      </c>
      <c r="AI47" s="3">
        <v>5420729.5882201074</v>
      </c>
      <c r="AJ47" s="3">
        <v>5420729.5882201074</v>
      </c>
      <c r="AK47" s="4">
        <f>AJ47*$AK$82</f>
        <v>5425169.3077339577</v>
      </c>
      <c r="AL47" s="16">
        <f t="shared" ref="AL47:AL81" si="32">AK47</f>
        <v>5425169.3077339577</v>
      </c>
      <c r="AM47" s="20">
        <f>AL47-AJ47</f>
        <v>4439.7195138502866</v>
      </c>
      <c r="AN47" s="17">
        <f>'Предявени (3)'!AJ47-AJ47</f>
        <v>6897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0</v>
      </c>
      <c r="C48" s="3">
        <v>22495.042784295973</v>
      </c>
      <c r="D48" s="3">
        <v>93718.042784295976</v>
      </c>
      <c r="E48" s="3">
        <v>181365.60990824227</v>
      </c>
      <c r="F48" s="3">
        <v>377211.78838464542</v>
      </c>
      <c r="G48" s="3">
        <v>400056.41073182994</v>
      </c>
      <c r="H48" s="3">
        <v>493933.1273894732</v>
      </c>
      <c r="I48" s="3">
        <v>949330.12738947326</v>
      </c>
      <c r="J48" s="3">
        <v>1113155.133469976</v>
      </c>
      <c r="K48" s="3">
        <v>1314998.3034699762</v>
      </c>
      <c r="L48" s="3">
        <v>1408677.8445167274</v>
      </c>
      <c r="M48" s="3">
        <v>1449376.1447652734</v>
      </c>
      <c r="N48" s="3">
        <v>1608968.9504950738</v>
      </c>
      <c r="O48" s="3">
        <v>1651520.9504950738</v>
      </c>
      <c r="P48" s="3">
        <v>1822356.238593837</v>
      </c>
      <c r="Q48" s="3">
        <v>1843714.238593837</v>
      </c>
      <c r="R48" s="3">
        <v>1874683.238593837</v>
      </c>
      <c r="S48" s="3">
        <v>1893887.238593837</v>
      </c>
      <c r="T48" s="3">
        <v>2209121.8685938367</v>
      </c>
      <c r="U48" s="3">
        <v>2209385.8685938367</v>
      </c>
      <c r="V48" s="3">
        <v>2568788.8685938367</v>
      </c>
      <c r="W48" s="3">
        <v>2581217.8685938367</v>
      </c>
      <c r="X48" s="3">
        <v>2581217.8685938367</v>
      </c>
      <c r="Y48" s="3">
        <v>2581217.8685938367</v>
      </c>
      <c r="Z48" s="3">
        <v>2582551.5485938368</v>
      </c>
      <c r="AA48" s="3">
        <v>2600553.5485938368</v>
      </c>
      <c r="AB48" s="3">
        <v>2602815.5485938368</v>
      </c>
      <c r="AC48" s="3">
        <v>2602815.5485938368</v>
      </c>
      <c r="AD48" s="3">
        <v>2614061.5485938368</v>
      </c>
      <c r="AE48" s="3">
        <v>2614052.5485938368</v>
      </c>
      <c r="AF48" s="3">
        <v>3131656.5485938368</v>
      </c>
      <c r="AG48" s="3">
        <v>3131665.5485938368</v>
      </c>
      <c r="AH48" s="3">
        <v>3133927.5485938368</v>
      </c>
      <c r="AI48" s="3">
        <v>3133927.5485938368</v>
      </c>
      <c r="AJ48" s="4">
        <f>AI48*$AJ$82</f>
        <v>3133927.5485938368</v>
      </c>
      <c r="AK48" s="4">
        <f t="shared" ref="AK48:AK81" si="34">AJ48*$AK$82</f>
        <v>3136494.3173407451</v>
      </c>
      <c r="AL48" s="16">
        <f t="shared" si="32"/>
        <v>3136494.3173407451</v>
      </c>
      <c r="AM48" s="20">
        <f>AL48-AI48</f>
        <v>2566.7687469082884</v>
      </c>
      <c r="AN48" s="17">
        <f>'Предявени (3)'!AI48-AI48</f>
        <v>2319950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275.36185619731606</v>
      </c>
      <c r="C49" s="3">
        <v>9898.6909332126233</v>
      </c>
      <c r="D49" s="3">
        <v>62598.690933212623</v>
      </c>
      <c r="E49" s="3">
        <v>190559.45710210118</v>
      </c>
      <c r="F49" s="3">
        <v>350012.46264327457</v>
      </c>
      <c r="G49" s="3">
        <v>466230.32126802474</v>
      </c>
      <c r="H49" s="3">
        <v>710336.29677147092</v>
      </c>
      <c r="I49" s="3">
        <v>955992.09287287691</v>
      </c>
      <c r="J49" s="3">
        <v>1078522.3582826513</v>
      </c>
      <c r="K49" s="3">
        <v>1314038.7078071539</v>
      </c>
      <c r="L49" s="3">
        <v>1784610.8242930409</v>
      </c>
      <c r="M49" s="3">
        <v>1936705.8242930409</v>
      </c>
      <c r="N49" s="3">
        <v>2027417.9844518779</v>
      </c>
      <c r="O49" s="3">
        <v>2819859.3634518776</v>
      </c>
      <c r="P49" s="3">
        <v>2970820.3634518776</v>
      </c>
      <c r="Q49" s="3">
        <v>2982660.0882518776</v>
      </c>
      <c r="R49" s="3">
        <v>3008484.0882518776</v>
      </c>
      <c r="S49" s="3">
        <v>3016318.0882518776</v>
      </c>
      <c r="T49" s="3">
        <v>3700499.0882518776</v>
      </c>
      <c r="U49" s="3">
        <v>3700499.0882518776</v>
      </c>
      <c r="V49" s="3">
        <v>4062005.0882518776</v>
      </c>
      <c r="W49" s="3">
        <v>4062005.0882518776</v>
      </c>
      <c r="X49" s="3">
        <v>4070117.0882518776</v>
      </c>
      <c r="Y49" s="3">
        <v>4073285.5328518776</v>
      </c>
      <c r="Z49" s="3">
        <v>4652943.5328518786</v>
      </c>
      <c r="AA49" s="3">
        <v>4762043.5328518786</v>
      </c>
      <c r="AB49" s="3">
        <v>4762043.5328518786</v>
      </c>
      <c r="AC49" s="3">
        <v>4780108.5328518786</v>
      </c>
      <c r="AD49" s="3">
        <v>4919018.8056018781</v>
      </c>
      <c r="AE49" s="3">
        <v>4920207.8056018781</v>
      </c>
      <c r="AF49" s="3">
        <v>5193754.8056018781</v>
      </c>
      <c r="AG49" s="3">
        <v>5218516.8056018781</v>
      </c>
      <c r="AH49" s="3">
        <v>5218516.8056018781</v>
      </c>
      <c r="AI49" s="4">
        <f>AH49*$AI$82</f>
        <v>5222470.5183309447</v>
      </c>
      <c r="AJ49" s="4">
        <f t="shared" ref="AJ49:AJ81" si="35">AI49*$AJ$82</f>
        <v>5222470.5183309447</v>
      </c>
      <c r="AK49" s="4">
        <f t="shared" si="34"/>
        <v>5226747.8584737042</v>
      </c>
      <c r="AL49" s="16">
        <f t="shared" si="32"/>
        <v>5226747.8584737042</v>
      </c>
      <c r="AM49" s="20">
        <f>AL49-AH49</f>
        <v>8231.0528718261048</v>
      </c>
      <c r="AN49" s="17">
        <f>'Предявени (3)'!AH49-AH49</f>
        <v>358058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275.36185619731606</v>
      </c>
      <c r="C50" s="3">
        <v>4709.9991585450789</v>
      </c>
      <c r="D50" s="3">
        <v>25347.931945905599</v>
      </c>
      <c r="E50" s="3">
        <v>278537.32010615466</v>
      </c>
      <c r="F50" s="3">
        <v>432988.25137745362</v>
      </c>
      <c r="G50" s="3">
        <v>578536.50167917961</v>
      </c>
      <c r="H50" s="3">
        <v>832823.31167917955</v>
      </c>
      <c r="I50" s="3">
        <v>934094.54763029027</v>
      </c>
      <c r="J50" s="3">
        <v>1412546.9213124118</v>
      </c>
      <c r="K50" s="3">
        <v>1719091.3768105758</v>
      </c>
      <c r="L50" s="3">
        <v>1881275.5653033273</v>
      </c>
      <c r="M50" s="3">
        <v>2042735.9558001128</v>
      </c>
      <c r="N50" s="3">
        <v>2357168.9544258956</v>
      </c>
      <c r="O50" s="3">
        <v>2400626.3435900677</v>
      </c>
      <c r="P50" s="3">
        <v>2716856.133190068</v>
      </c>
      <c r="Q50" s="3">
        <v>2849044.3731900682</v>
      </c>
      <c r="R50" s="3">
        <v>2878766.3731900682</v>
      </c>
      <c r="S50" s="3">
        <v>2951433.3731900682</v>
      </c>
      <c r="T50" s="3">
        <v>3809196.3731900682</v>
      </c>
      <c r="U50" s="3">
        <v>4419812.3731900677</v>
      </c>
      <c r="V50" s="3">
        <v>4430223.3731900677</v>
      </c>
      <c r="W50" s="3">
        <v>4798550.3731900677</v>
      </c>
      <c r="X50" s="3">
        <v>4798550.3731900677</v>
      </c>
      <c r="Y50" s="3">
        <v>4811416.3731900677</v>
      </c>
      <c r="Z50" s="3">
        <v>4851521.3731900677</v>
      </c>
      <c r="AA50" s="3">
        <v>4857047.3731900677</v>
      </c>
      <c r="AB50" s="3">
        <v>4862813.3731900677</v>
      </c>
      <c r="AC50" s="3">
        <v>4909309.3731900677</v>
      </c>
      <c r="AD50" s="3">
        <v>4979855.3731900677</v>
      </c>
      <c r="AE50" s="3">
        <v>6354913.3731900686</v>
      </c>
      <c r="AF50" s="3">
        <v>6618879.3731900686</v>
      </c>
      <c r="AG50" s="3">
        <v>6790259.3731900686</v>
      </c>
      <c r="AH50" s="4">
        <f>AG50*$AH$82</f>
        <v>6799330.160406624</v>
      </c>
      <c r="AI50" s="4">
        <f t="shared" ref="AI50:AI81" si="36">AH50*$AI$82</f>
        <v>6804481.5471331105</v>
      </c>
      <c r="AJ50" s="4">
        <f t="shared" si="35"/>
        <v>6804481.5471331105</v>
      </c>
      <c r="AK50" s="4">
        <f t="shared" si="34"/>
        <v>6810054.5957448855</v>
      </c>
      <c r="AL50" s="16">
        <f t="shared" si="32"/>
        <v>6810054.5957448855</v>
      </c>
      <c r="AM50" s="20">
        <f>AL50-AG50</f>
        <v>19795.222554816864</v>
      </c>
      <c r="AN50" s="17">
        <f>'Предявени (3)'!AG50-AG50</f>
        <v>4964882.9999999991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0</v>
      </c>
      <c r="C51" s="3">
        <v>29497.019600025284</v>
      </c>
      <c r="D51" s="3">
        <v>118063.89240369176</v>
      </c>
      <c r="E51" s="3">
        <v>215437.65890038238</v>
      </c>
      <c r="F51" s="3">
        <v>299593.33596853865</v>
      </c>
      <c r="G51" s="3">
        <v>600443.11433382181</v>
      </c>
      <c r="H51" s="3">
        <v>668549.57515396003</v>
      </c>
      <c r="I51" s="3">
        <v>752005.26547160314</v>
      </c>
      <c r="J51" s="3">
        <v>940715.22313110961</v>
      </c>
      <c r="K51" s="3">
        <v>1327547.7891343581</v>
      </c>
      <c r="L51" s="3">
        <v>1445546.3922753632</v>
      </c>
      <c r="M51" s="3">
        <v>1660297.6688514021</v>
      </c>
      <c r="N51" s="3">
        <v>1818540.4168074089</v>
      </c>
      <c r="O51" s="3">
        <v>1965362.2036074088</v>
      </c>
      <c r="P51" s="3">
        <v>2080251.0236074089</v>
      </c>
      <c r="Q51" s="3">
        <v>2653820.7636074089</v>
      </c>
      <c r="R51" s="3">
        <v>2762178.2536074091</v>
      </c>
      <c r="S51" s="3">
        <v>2762178.2536074091</v>
      </c>
      <c r="T51" s="3">
        <v>2846699.2836074089</v>
      </c>
      <c r="U51" s="3">
        <v>2846699.2836074089</v>
      </c>
      <c r="V51" s="3">
        <v>2847653.2836074089</v>
      </c>
      <c r="W51" s="3">
        <v>2847653.2836074089</v>
      </c>
      <c r="X51" s="3">
        <v>2847653.2836074089</v>
      </c>
      <c r="Y51" s="3">
        <v>2911031.2836074089</v>
      </c>
      <c r="Z51" s="3">
        <v>2911031.2836074089</v>
      </c>
      <c r="AA51" s="3">
        <v>2911031.2836074089</v>
      </c>
      <c r="AB51" s="3">
        <v>2911023.2836074089</v>
      </c>
      <c r="AC51" s="3">
        <v>2911023.2836074089</v>
      </c>
      <c r="AD51" s="3">
        <v>2915037.2836074089</v>
      </c>
      <c r="AE51" s="3">
        <v>2917911.2836074089</v>
      </c>
      <c r="AF51" s="3">
        <v>2917911.2836074089</v>
      </c>
      <c r="AG51" s="4">
        <f>AF51*$AG$82</f>
        <v>2945619.5057712668</v>
      </c>
      <c r="AH51" s="4">
        <f t="shared" ref="AH51:AH81" si="37">AG51*$AH$82</f>
        <v>2949554.4199312883</v>
      </c>
      <c r="AI51" s="4">
        <f t="shared" si="36"/>
        <v>2951789.0952786282</v>
      </c>
      <c r="AJ51" s="4">
        <f t="shared" si="35"/>
        <v>2951789.0952786282</v>
      </c>
      <c r="AK51" s="4">
        <f t="shared" si="34"/>
        <v>2954206.6878616554</v>
      </c>
      <c r="AL51" s="16">
        <f t="shared" si="32"/>
        <v>2954206.6878616554</v>
      </c>
      <c r="AM51" s="20">
        <f>AL51-AF51</f>
        <v>36295.404254246503</v>
      </c>
      <c r="AN51" s="17">
        <f>'Предявени (3)'!AF51-AF51</f>
        <v>33900.5</v>
      </c>
      <c r="AO51" s="18">
        <f t="shared" si="33"/>
        <v>2394.9042542465031</v>
      </c>
    </row>
    <row r="52" spans="1:41" s="19" customFormat="1" x14ac:dyDescent="0.2">
      <c r="A52" s="2" t="s">
        <v>31</v>
      </c>
      <c r="B52" s="3">
        <v>0</v>
      </c>
      <c r="C52" s="3">
        <v>6285</v>
      </c>
      <c r="D52" s="3">
        <v>24317.88</v>
      </c>
      <c r="E52" s="3">
        <v>188065.522</v>
      </c>
      <c r="F52" s="3">
        <v>350629.47200000001</v>
      </c>
      <c r="G52" s="3">
        <v>432545.29200000002</v>
      </c>
      <c r="H52" s="3">
        <v>774081.98200000008</v>
      </c>
      <c r="I52" s="3">
        <v>1120918.5519999999</v>
      </c>
      <c r="J52" s="3">
        <v>1670854.0820000002</v>
      </c>
      <c r="K52" s="3">
        <v>2081542.872</v>
      </c>
      <c r="L52" s="3">
        <v>2161453.9120000005</v>
      </c>
      <c r="M52" s="3">
        <v>2191891.0420000004</v>
      </c>
      <c r="N52" s="3">
        <v>2663247.1120000007</v>
      </c>
      <c r="O52" s="3">
        <v>2913421.5120000006</v>
      </c>
      <c r="P52" s="3">
        <v>3053234.0720000002</v>
      </c>
      <c r="Q52" s="3">
        <v>3518267.0720000002</v>
      </c>
      <c r="R52" s="3">
        <v>3583833.1920000003</v>
      </c>
      <c r="S52" s="3">
        <v>3881181.1920000003</v>
      </c>
      <c r="T52" s="3">
        <v>4156029.5819999999</v>
      </c>
      <c r="U52" s="3">
        <v>25168905.041999999</v>
      </c>
      <c r="V52" s="3">
        <v>25395641.631999999</v>
      </c>
      <c r="W52" s="3">
        <v>25509158.631999999</v>
      </c>
      <c r="X52" s="3">
        <v>25509158.631999999</v>
      </c>
      <c r="Y52" s="3">
        <v>26843563.631999999</v>
      </c>
      <c r="Z52" s="3">
        <v>27080999.631999999</v>
      </c>
      <c r="AA52" s="3">
        <v>27092148.741999999</v>
      </c>
      <c r="AB52" s="3">
        <v>27092148.741999999</v>
      </c>
      <c r="AC52" s="3">
        <v>27092158.741999999</v>
      </c>
      <c r="AD52" s="3">
        <v>27092158.741999999</v>
      </c>
      <c r="AE52" s="3">
        <v>27092429.741999999</v>
      </c>
      <c r="AF52" s="4">
        <f>AE52*$AF$82</f>
        <v>28210732.808508206</v>
      </c>
      <c r="AG52" s="4">
        <f t="shared" ref="AG52:AG81" si="38">AF52*$AG$82</f>
        <v>28478619.380815849</v>
      </c>
      <c r="AH52" s="4">
        <f t="shared" si="37"/>
        <v>28516662.625179175</v>
      </c>
      <c r="AI52" s="4">
        <f t="shared" si="36"/>
        <v>28538267.747134637</v>
      </c>
      <c r="AJ52" s="4">
        <f t="shared" si="35"/>
        <v>28538267.747134637</v>
      </c>
      <c r="AK52" s="4">
        <f t="shared" si="34"/>
        <v>28561641.335900947</v>
      </c>
      <c r="AL52" s="16">
        <f t="shared" si="32"/>
        <v>28561641.335900947</v>
      </c>
      <c r="AM52" s="20">
        <f>AL52-AE52</f>
        <v>1469211.5939009488</v>
      </c>
      <c r="AN52" s="17">
        <f>'Предявени (3)'!AE52-AE52</f>
        <v>96200</v>
      </c>
      <c r="AO52" s="18">
        <f t="shared" si="33"/>
        <v>1373011.5939009488</v>
      </c>
    </row>
    <row r="53" spans="1:41" x14ac:dyDescent="0.2">
      <c r="A53" s="2" t="s">
        <v>30</v>
      </c>
      <c r="B53" s="3">
        <v>0</v>
      </c>
      <c r="C53" s="3">
        <v>30438</v>
      </c>
      <c r="D53" s="3">
        <v>48547.16</v>
      </c>
      <c r="E53" s="3">
        <v>147091.49</v>
      </c>
      <c r="F53" s="3">
        <v>263012.7</v>
      </c>
      <c r="G53" s="3">
        <v>478794.99000000005</v>
      </c>
      <c r="H53" s="3">
        <v>618767.12999999989</v>
      </c>
      <c r="I53" s="3">
        <v>803459.66999999993</v>
      </c>
      <c r="J53" s="3">
        <v>969241.24999999988</v>
      </c>
      <c r="K53" s="3">
        <v>1532245.76</v>
      </c>
      <c r="L53" s="3">
        <v>1609537.03</v>
      </c>
      <c r="M53" s="3">
        <v>1660918.7099999997</v>
      </c>
      <c r="N53" s="3">
        <v>1792720.4199999997</v>
      </c>
      <c r="O53" s="3">
        <v>1823360.1699999997</v>
      </c>
      <c r="P53" s="3">
        <v>2024245.9499999997</v>
      </c>
      <c r="Q53" s="3">
        <v>2086796.1199999999</v>
      </c>
      <c r="R53" s="3">
        <v>2101264.3199999998</v>
      </c>
      <c r="S53" s="3">
        <v>2101264.3199999998</v>
      </c>
      <c r="T53" s="3">
        <v>2101264.3199999998</v>
      </c>
      <c r="U53" s="3">
        <v>2160080.12</v>
      </c>
      <c r="V53" s="3">
        <v>2272686.5699999998</v>
      </c>
      <c r="W53" s="3">
        <v>2309046.02</v>
      </c>
      <c r="X53" s="3">
        <v>2309046.02</v>
      </c>
      <c r="Y53" s="3">
        <v>2317726.3699999996</v>
      </c>
      <c r="Z53" s="3">
        <v>2317923.3699999996</v>
      </c>
      <c r="AA53" s="3">
        <v>2317923.3699999996</v>
      </c>
      <c r="AB53" s="3">
        <v>2317926.3699999996</v>
      </c>
      <c r="AC53" s="3">
        <v>2317926.3699999996</v>
      </c>
      <c r="AD53" s="3">
        <v>2317926.3699999996</v>
      </c>
      <c r="AE53" s="4">
        <f>AD53*$AE$82</f>
        <v>2380105.4248244059</v>
      </c>
      <c r="AF53" s="4">
        <f t="shared" ref="AF53:AF81" si="39">AE53*$AF$82</f>
        <v>2478349.8134060507</v>
      </c>
      <c r="AG53" s="4">
        <f t="shared" si="38"/>
        <v>2501883.9995258949</v>
      </c>
      <c r="AH53" s="4">
        <f t="shared" si="37"/>
        <v>2505226.1483530523</v>
      </c>
      <c r="AI53" s="4">
        <f t="shared" si="36"/>
        <v>2507124.1866043233</v>
      </c>
      <c r="AJ53" s="4">
        <f t="shared" si="35"/>
        <v>2507124.1866043233</v>
      </c>
      <c r="AK53" s="4">
        <f t="shared" si="34"/>
        <v>2509177.5869803727</v>
      </c>
      <c r="AL53" s="16">
        <f t="shared" si="32"/>
        <v>2509177.5869803727</v>
      </c>
      <c r="AM53" s="20">
        <f>AL53-AD53</f>
        <v>191251.21698037302</v>
      </c>
      <c r="AN53" s="17">
        <f>'Предявени (3)'!AD53-AD53</f>
        <v>12734.569999999832</v>
      </c>
      <c r="AO53" s="18">
        <f t="shared" si="33"/>
        <v>178516.64698037319</v>
      </c>
    </row>
    <row r="54" spans="1:41" x14ac:dyDescent="0.2">
      <c r="A54" s="1" t="s">
        <v>29</v>
      </c>
      <c r="B54" s="3">
        <v>0</v>
      </c>
      <c r="C54" s="3">
        <v>13800</v>
      </c>
      <c r="D54" s="3">
        <v>38663.800000000003</v>
      </c>
      <c r="E54" s="3">
        <v>94658.08</v>
      </c>
      <c r="F54" s="3">
        <v>239571.83</v>
      </c>
      <c r="G54" s="3">
        <v>518224.06</v>
      </c>
      <c r="H54" s="3">
        <v>668420.41</v>
      </c>
      <c r="I54" s="3">
        <v>895921.15</v>
      </c>
      <c r="J54" s="3">
        <v>1101517.3900000001</v>
      </c>
      <c r="K54" s="3">
        <v>1386833.76</v>
      </c>
      <c r="L54" s="3">
        <v>1734467.3896000001</v>
      </c>
      <c r="M54" s="3">
        <v>1829073.6096000001</v>
      </c>
      <c r="N54" s="3">
        <v>2141174.8796000001</v>
      </c>
      <c r="O54" s="3">
        <v>2319989.7295999997</v>
      </c>
      <c r="P54" s="3">
        <v>2926390.3796000001</v>
      </c>
      <c r="Q54" s="3">
        <v>3270185.9396000002</v>
      </c>
      <c r="R54" s="3">
        <v>3487291.5196000002</v>
      </c>
      <c r="S54" s="3">
        <v>3550949.8395999996</v>
      </c>
      <c r="T54" s="3">
        <v>3904211.9695999995</v>
      </c>
      <c r="U54" s="3">
        <v>4000495.1295999996</v>
      </c>
      <c r="V54" s="3">
        <v>4152822.8495999998</v>
      </c>
      <c r="W54" s="3">
        <v>4188269.4595999997</v>
      </c>
      <c r="X54" s="3">
        <v>4220900.9695999995</v>
      </c>
      <c r="Y54" s="3">
        <v>4220892.9695999995</v>
      </c>
      <c r="Z54" s="3">
        <v>4220892.9695999995</v>
      </c>
      <c r="AA54" s="3">
        <v>4837061.3596000001</v>
      </c>
      <c r="AB54" s="3">
        <v>4876502.1195999999</v>
      </c>
      <c r="AC54" s="3">
        <v>4987275.6395999994</v>
      </c>
      <c r="AD54" s="4">
        <f>AC54*$AD$82</f>
        <v>5023977.0177301494</v>
      </c>
      <c r="AE54" s="4">
        <f t="shared" ref="AE54:AE81" si="40">AD54*$AE$82</f>
        <v>5158746.6749828942</v>
      </c>
      <c r="AF54" s="4">
        <f t="shared" si="39"/>
        <v>5371685.9455064582</v>
      </c>
      <c r="AG54" s="4">
        <f t="shared" si="38"/>
        <v>5422694.990369726</v>
      </c>
      <c r="AH54" s="4">
        <f t="shared" si="37"/>
        <v>5429938.9128319714</v>
      </c>
      <c r="AI54" s="4">
        <f t="shared" si="36"/>
        <v>5434052.8056098334</v>
      </c>
      <c r="AJ54" s="4">
        <f t="shared" si="35"/>
        <v>5434052.8056098334</v>
      </c>
      <c r="AK54" s="4">
        <f t="shared" si="34"/>
        <v>5438503.4371876903</v>
      </c>
      <c r="AL54" s="16">
        <f t="shared" si="32"/>
        <v>5438503.4371876903</v>
      </c>
      <c r="AM54" s="20">
        <f>AL54-AC54</f>
        <v>451227.79758769087</v>
      </c>
      <c r="AN54" s="17">
        <f>'Предявени (3)'!AC54-AC54</f>
        <v>241627.79999999981</v>
      </c>
      <c r="AO54" s="18">
        <f t="shared" si="33"/>
        <v>209599.99758769106</v>
      </c>
    </row>
    <row r="55" spans="1:41" x14ac:dyDescent="0.2">
      <c r="A55" s="1" t="s">
        <v>28</v>
      </c>
      <c r="B55" s="3">
        <v>0</v>
      </c>
      <c r="C55" s="3">
        <v>10873.17</v>
      </c>
      <c r="D55" s="3">
        <v>31284.39</v>
      </c>
      <c r="E55" s="3">
        <v>2058600.8499999999</v>
      </c>
      <c r="F55" s="3">
        <v>3056871.74</v>
      </c>
      <c r="G55" s="3">
        <v>4035933.0800000005</v>
      </c>
      <c r="H55" s="3">
        <v>8025378.9900000002</v>
      </c>
      <c r="I55" s="3">
        <v>8586458.1500000004</v>
      </c>
      <c r="J55" s="3">
        <v>9136498.5900000017</v>
      </c>
      <c r="K55" s="3">
        <v>9264800.2200000007</v>
      </c>
      <c r="L55" s="3">
        <v>9340165.5899999999</v>
      </c>
      <c r="M55" s="3">
        <v>9363253.290000001</v>
      </c>
      <c r="N55" s="3">
        <v>9450439.3600000013</v>
      </c>
      <c r="O55" s="3">
        <v>10372732.84</v>
      </c>
      <c r="P55" s="3">
        <v>10499705.23</v>
      </c>
      <c r="Q55" s="3">
        <v>10542170.050000001</v>
      </c>
      <c r="R55" s="3">
        <v>10623994.680000002</v>
      </c>
      <c r="S55" s="3">
        <v>10653500.150000002</v>
      </c>
      <c r="T55" s="3">
        <v>10714769.090000002</v>
      </c>
      <c r="U55" s="3">
        <v>11215298.020000001</v>
      </c>
      <c r="V55" s="3">
        <v>11475849.260000002</v>
      </c>
      <c r="W55" s="3">
        <v>11494593.300000001</v>
      </c>
      <c r="X55" s="3">
        <v>11499404.59</v>
      </c>
      <c r="Y55" s="3">
        <v>11665115.529999999</v>
      </c>
      <c r="Z55" s="3">
        <v>11861768.649999999</v>
      </c>
      <c r="AA55" s="3">
        <v>11952786.269999998</v>
      </c>
      <c r="AB55" s="3">
        <v>12099155.219999997</v>
      </c>
      <c r="AC55" s="4">
        <f>AB55*$AC$82</f>
        <v>12140323.182259722</v>
      </c>
      <c r="AD55" s="4">
        <f t="shared" ref="AD55:AD81" si="41">AC55*$AD$82</f>
        <v>12229663.861206047</v>
      </c>
      <c r="AE55" s="4">
        <f t="shared" si="40"/>
        <v>12557728.181778055</v>
      </c>
      <c r="AF55" s="4">
        <f t="shared" si="39"/>
        <v>13076077.627279736</v>
      </c>
      <c r="AG55" s="4">
        <f t="shared" si="38"/>
        <v>13200246.880116165</v>
      </c>
      <c r="AH55" s="4">
        <f t="shared" si="37"/>
        <v>13217880.467299636</v>
      </c>
      <c r="AI55" s="4">
        <f t="shared" si="36"/>
        <v>13227894.749940012</v>
      </c>
      <c r="AJ55" s="4">
        <f t="shared" si="35"/>
        <v>13227894.749940012</v>
      </c>
      <c r="AK55" s="4">
        <f t="shared" si="34"/>
        <v>13238728.742208522</v>
      </c>
      <c r="AL55" s="16">
        <f t="shared" si="32"/>
        <v>13238728.742208522</v>
      </c>
      <c r="AM55" s="20">
        <f>AL55-AB55</f>
        <v>1139573.5222085249</v>
      </c>
      <c r="AN55" s="17">
        <f>'Предявени (3)'!AB55-AB55</f>
        <v>1393767.6399999987</v>
      </c>
      <c r="AO55" s="18">
        <f t="shared" si="33"/>
        <v>0</v>
      </c>
    </row>
    <row r="56" spans="1:41" x14ac:dyDescent="0.2">
      <c r="A56" s="1" t="s">
        <v>27</v>
      </c>
      <c r="B56" s="3">
        <v>0</v>
      </c>
      <c r="C56" s="3">
        <v>42453</v>
      </c>
      <c r="D56" s="3">
        <v>50773.599999999999</v>
      </c>
      <c r="E56" s="3">
        <v>139005.19</v>
      </c>
      <c r="F56" s="3">
        <v>355718.19999999995</v>
      </c>
      <c r="G56" s="3">
        <v>451128.58</v>
      </c>
      <c r="H56" s="3">
        <v>526454.52</v>
      </c>
      <c r="I56" s="3">
        <v>651503.92999999993</v>
      </c>
      <c r="J56" s="3">
        <v>778364.45640000002</v>
      </c>
      <c r="K56" s="3">
        <v>799703.43640000001</v>
      </c>
      <c r="L56" s="3">
        <v>873107.54639999999</v>
      </c>
      <c r="M56" s="3">
        <v>978233.54639999999</v>
      </c>
      <c r="N56" s="3">
        <v>1050015.9763999998</v>
      </c>
      <c r="O56" s="3">
        <v>1136267.3263999997</v>
      </c>
      <c r="P56" s="3">
        <v>1508441.6463999997</v>
      </c>
      <c r="Q56" s="3">
        <v>1602762.4663999998</v>
      </c>
      <c r="R56" s="3">
        <v>1752763.7763999999</v>
      </c>
      <c r="S56" s="3">
        <v>1752763.7763999999</v>
      </c>
      <c r="T56" s="3">
        <v>2217151.7163999998</v>
      </c>
      <c r="U56" s="3">
        <v>3564439.5764000001</v>
      </c>
      <c r="V56" s="3">
        <v>3696826.1063999995</v>
      </c>
      <c r="W56" s="3">
        <v>3702271.1063999995</v>
      </c>
      <c r="X56" s="3">
        <v>3716950.1163999992</v>
      </c>
      <c r="Y56" s="3">
        <v>4084232.4663999998</v>
      </c>
      <c r="Z56" s="3">
        <v>4084232.4663999998</v>
      </c>
      <c r="AA56" s="3">
        <v>4246148.6764000002</v>
      </c>
      <c r="AB56" s="4">
        <f>AA56*$AB$82</f>
        <v>4257870.8648024248</v>
      </c>
      <c r="AC56" s="4">
        <f t="shared" ref="AC56:AC81" si="42">AB56*$AC$82</f>
        <v>4272358.4768614238</v>
      </c>
      <c r="AD56" s="4">
        <f t="shared" si="41"/>
        <v>4303798.7771973042</v>
      </c>
      <c r="AE56" s="4">
        <f t="shared" si="40"/>
        <v>4419249.4418879878</v>
      </c>
      <c r="AF56" s="4">
        <f t="shared" si="39"/>
        <v>4601664.2437197557</v>
      </c>
      <c r="AG56" s="4">
        <f t="shared" si="38"/>
        <v>4645361.2320088698</v>
      </c>
      <c r="AH56" s="4">
        <f t="shared" si="37"/>
        <v>4651566.7509682719</v>
      </c>
      <c r="AI56" s="4">
        <f t="shared" si="36"/>
        <v>4655090.9244755153</v>
      </c>
      <c r="AJ56" s="4">
        <f t="shared" si="35"/>
        <v>4655090.9244755153</v>
      </c>
      <c r="AK56" s="4">
        <f t="shared" si="34"/>
        <v>4658903.56586996</v>
      </c>
      <c r="AL56" s="16">
        <f t="shared" si="32"/>
        <v>4658903.56586996</v>
      </c>
      <c r="AM56" s="20">
        <f>AL56-AA56</f>
        <v>412754.88946995977</v>
      </c>
      <c r="AN56" s="17">
        <f>'Предявени (3)'!AA56-AA56</f>
        <v>173553.68999999948</v>
      </c>
      <c r="AO56" s="18">
        <f t="shared" si="33"/>
        <v>239201.19946996029</v>
      </c>
    </row>
    <row r="57" spans="1:41" x14ac:dyDescent="0.2">
      <c r="A57" s="1" t="s">
        <v>26</v>
      </c>
      <c r="B57" s="3">
        <v>0</v>
      </c>
      <c r="C57" s="3">
        <v>17575.48</v>
      </c>
      <c r="D57" s="3">
        <v>45514.479999999996</v>
      </c>
      <c r="E57" s="3">
        <v>51590.68</v>
      </c>
      <c r="F57" s="3">
        <v>148654.44</v>
      </c>
      <c r="G57" s="3">
        <v>279425.06999999995</v>
      </c>
      <c r="H57" s="3">
        <v>418027.61999999994</v>
      </c>
      <c r="I57" s="3">
        <v>538486.32640000002</v>
      </c>
      <c r="J57" s="3">
        <v>714591.45640000002</v>
      </c>
      <c r="K57" s="3">
        <v>833495.36640000006</v>
      </c>
      <c r="L57" s="3">
        <v>1105523.0263999999</v>
      </c>
      <c r="M57" s="3">
        <v>1223470.8063999999</v>
      </c>
      <c r="N57" s="3">
        <v>1462393.4863999998</v>
      </c>
      <c r="O57" s="3">
        <v>3090422.3263999997</v>
      </c>
      <c r="P57" s="3">
        <v>3492388.1663999995</v>
      </c>
      <c r="Q57" s="3">
        <v>3668533.0463999994</v>
      </c>
      <c r="R57" s="3">
        <v>3727642.8063999997</v>
      </c>
      <c r="S57" s="3">
        <v>3887716.5363999996</v>
      </c>
      <c r="T57" s="3">
        <v>4267551.2363999998</v>
      </c>
      <c r="U57" s="3">
        <v>4269021.9863999998</v>
      </c>
      <c r="V57" s="3">
        <v>4377397.3263999997</v>
      </c>
      <c r="W57" s="3">
        <v>4550093.2163999993</v>
      </c>
      <c r="X57" s="3">
        <v>4556997.2163999993</v>
      </c>
      <c r="Y57" s="3">
        <v>4580467.2163999993</v>
      </c>
      <c r="Z57" s="3">
        <v>4580467.2163999993</v>
      </c>
      <c r="AA57" s="4">
        <f>Z57*$AA$82</f>
        <v>4647649.5268562529</v>
      </c>
      <c r="AB57" s="4">
        <f t="shared" ref="AB57:AB81" si="43">AA57*$AB$82</f>
        <v>4660480.1240713364</v>
      </c>
      <c r="AC57" s="4">
        <f t="shared" si="42"/>
        <v>4676337.6336553786</v>
      </c>
      <c r="AD57" s="4">
        <f t="shared" si="41"/>
        <v>4710750.8179587033</v>
      </c>
      <c r="AE57" s="4">
        <f t="shared" si="40"/>
        <v>4837118.0905196387</v>
      </c>
      <c r="AF57" s="4">
        <f t="shared" si="39"/>
        <v>5036781.392969938</v>
      </c>
      <c r="AG57" s="4">
        <f t="shared" si="38"/>
        <v>5084610.2144324807</v>
      </c>
      <c r="AH57" s="4">
        <f t="shared" si="37"/>
        <v>5091402.5053891912</v>
      </c>
      <c r="AI57" s="4">
        <f t="shared" si="36"/>
        <v>5095259.9123199787</v>
      </c>
      <c r="AJ57" s="4">
        <f t="shared" si="35"/>
        <v>5095259.9123199787</v>
      </c>
      <c r="AK57" s="4">
        <f t="shared" si="34"/>
        <v>5099433.0636444837</v>
      </c>
      <c r="AL57" s="16">
        <f t="shared" si="32"/>
        <v>5099433.0636444837</v>
      </c>
      <c r="AM57" s="20">
        <f>AL57-Z57</f>
        <v>518965.84724448435</v>
      </c>
      <c r="AN57" s="17">
        <f>IF('Предявени (3)'!Z57-Z57&lt;0,0,'Предявени (3)'!Z57-Z57)</f>
        <v>497410.55000000075</v>
      </c>
      <c r="AO57" s="18">
        <f t="shared" si="33"/>
        <v>21555.297244483605</v>
      </c>
    </row>
    <row r="58" spans="1:41" x14ac:dyDescent="0.2">
      <c r="A58" s="2" t="s">
        <v>16</v>
      </c>
      <c r="B58" s="3">
        <v>0</v>
      </c>
      <c r="C58" s="3">
        <v>3000</v>
      </c>
      <c r="D58" s="3">
        <v>18349.699999999997</v>
      </c>
      <c r="E58" s="3">
        <v>82481.850000000006</v>
      </c>
      <c r="F58" s="3">
        <v>229239.7</v>
      </c>
      <c r="G58" s="3">
        <v>474754.79</v>
      </c>
      <c r="H58" s="3">
        <v>902653.24999999988</v>
      </c>
      <c r="I58" s="3">
        <v>955970.31999999983</v>
      </c>
      <c r="J58" s="3">
        <v>1055839.4299999997</v>
      </c>
      <c r="K58" s="3">
        <v>1651954.3999999997</v>
      </c>
      <c r="L58" s="3">
        <v>1779289.1799999997</v>
      </c>
      <c r="M58" s="3">
        <v>2215483.1999999997</v>
      </c>
      <c r="N58" s="3">
        <v>2459190.3199999998</v>
      </c>
      <c r="O58" s="3">
        <v>2586992.1799999997</v>
      </c>
      <c r="P58" s="3">
        <v>2904832.8499999996</v>
      </c>
      <c r="Q58" s="3">
        <v>3072127.32</v>
      </c>
      <c r="R58" s="3">
        <v>3806104.7199999997</v>
      </c>
      <c r="S58" s="3">
        <v>3924825.07</v>
      </c>
      <c r="T58" s="3">
        <v>4817726.3899999997</v>
      </c>
      <c r="U58" s="3">
        <v>4832443.09</v>
      </c>
      <c r="V58" s="3">
        <v>5222190.0199999996</v>
      </c>
      <c r="W58" s="3">
        <v>5592331.7699999996</v>
      </c>
      <c r="X58" s="3">
        <v>5665294.7199999997</v>
      </c>
      <c r="Y58" s="3">
        <v>5868195.0499999998</v>
      </c>
      <c r="Z58" s="4">
        <f>Y58*$Z$82</f>
        <v>6005000.6100203386</v>
      </c>
      <c r="AA58" s="4">
        <f t="shared" ref="AA58:AA81" si="44">Z58*$AA$82</f>
        <v>6093076.7376755988</v>
      </c>
      <c r="AB58" s="4">
        <f t="shared" si="43"/>
        <v>6109897.67328401</v>
      </c>
      <c r="AC58" s="4">
        <f t="shared" si="42"/>
        <v>6130686.8963537952</v>
      </c>
      <c r="AD58" s="4">
        <f t="shared" si="41"/>
        <v>6175802.6417507511</v>
      </c>
      <c r="AE58" s="4">
        <f t="shared" si="40"/>
        <v>6341470.359248668</v>
      </c>
      <c r="AF58" s="4">
        <f t="shared" si="39"/>
        <v>6603229.3013757672</v>
      </c>
      <c r="AG58" s="4">
        <f t="shared" si="38"/>
        <v>6665932.9707811018</v>
      </c>
      <c r="AH58" s="4">
        <f t="shared" si="37"/>
        <v>6674837.6762208538</v>
      </c>
      <c r="AI58" s="4">
        <f t="shared" si="36"/>
        <v>6679894.7435194775</v>
      </c>
      <c r="AJ58" s="4">
        <f t="shared" si="35"/>
        <v>6679894.7435194775</v>
      </c>
      <c r="AK58" s="4">
        <f t="shared" si="34"/>
        <v>6685365.7522758842</v>
      </c>
      <c r="AL58" s="16">
        <f t="shared" si="32"/>
        <v>6685365.7522758842</v>
      </c>
      <c r="AM58" s="20">
        <f>AL58-Y58</f>
        <v>817170.70227588434</v>
      </c>
      <c r="AN58" s="17">
        <f>'Предявени (3)'!Y58-Y58</f>
        <v>147072.23000000045</v>
      </c>
      <c r="AO58" s="18">
        <f t="shared" si="33"/>
        <v>670098.47227588389</v>
      </c>
    </row>
    <row r="59" spans="1:41" x14ac:dyDescent="0.2">
      <c r="A59" s="2" t="s">
        <v>15</v>
      </c>
      <c r="B59" s="3">
        <v>21187.05</v>
      </c>
      <c r="C59" s="3">
        <v>7704.76</v>
      </c>
      <c r="D59" s="3">
        <v>24841.66</v>
      </c>
      <c r="E59" s="3">
        <v>103295.41</v>
      </c>
      <c r="F59" s="3">
        <v>245971.51</v>
      </c>
      <c r="G59" s="3">
        <v>560771.92080000008</v>
      </c>
      <c r="H59" s="3">
        <v>757397.18080000009</v>
      </c>
      <c r="I59" s="3">
        <v>966458.07079999999</v>
      </c>
      <c r="J59" s="3">
        <v>1281182.7807999998</v>
      </c>
      <c r="K59" s="3">
        <v>1344269.5307999998</v>
      </c>
      <c r="L59" s="3">
        <v>1590717.9508</v>
      </c>
      <c r="M59" s="3">
        <v>1942786.0208000001</v>
      </c>
      <c r="N59" s="3">
        <v>2049121.5008</v>
      </c>
      <c r="O59" s="3">
        <v>2121757.6608000002</v>
      </c>
      <c r="P59" s="3">
        <v>2208538.1307999999</v>
      </c>
      <c r="Q59" s="3">
        <v>2370487.0307999998</v>
      </c>
      <c r="R59" s="3">
        <v>2388457.5307999998</v>
      </c>
      <c r="S59" s="3">
        <v>2399721.7008000002</v>
      </c>
      <c r="T59" s="3">
        <v>2827213.7008000002</v>
      </c>
      <c r="U59" s="3">
        <v>2827213.7008000002</v>
      </c>
      <c r="V59" s="3">
        <v>2887220.7008000002</v>
      </c>
      <c r="W59" s="3">
        <v>2887220.7008000002</v>
      </c>
      <c r="X59" s="3">
        <v>3149524.5108000003</v>
      </c>
      <c r="Y59" s="4">
        <f>X59*$Y$82</f>
        <v>3239471.5584701304</v>
      </c>
      <c r="Z59" s="4">
        <f t="shared" ref="Z59:Z81" si="45">Y59*$Z$82</f>
        <v>3314993.5404339824</v>
      </c>
      <c r="AA59" s="4">
        <f t="shared" si="44"/>
        <v>3363614.9833288295</v>
      </c>
      <c r="AB59" s="4">
        <f t="shared" si="43"/>
        <v>3372900.7930243178</v>
      </c>
      <c r="AC59" s="4">
        <f t="shared" si="42"/>
        <v>3384377.2515066001</v>
      </c>
      <c r="AD59" s="4">
        <f t="shared" si="41"/>
        <v>3409282.8950319663</v>
      </c>
      <c r="AE59" s="4">
        <f t="shared" si="40"/>
        <v>3500737.9087829436</v>
      </c>
      <c r="AF59" s="4">
        <f t="shared" si="39"/>
        <v>3645239.0102240024</v>
      </c>
      <c r="AG59" s="4">
        <f t="shared" si="38"/>
        <v>3679853.8708275701</v>
      </c>
      <c r="AH59" s="4">
        <f t="shared" si="37"/>
        <v>3684769.6140438137</v>
      </c>
      <c r="AI59" s="4">
        <f t="shared" si="36"/>
        <v>3687561.3115834449</v>
      </c>
      <c r="AJ59" s="4">
        <f t="shared" si="35"/>
        <v>3687561.3115834449</v>
      </c>
      <c r="AK59" s="4">
        <f t="shared" si="34"/>
        <v>3690581.5208831546</v>
      </c>
      <c r="AL59" s="16">
        <f t="shared" si="32"/>
        <v>3690581.5208831546</v>
      </c>
      <c r="AM59" s="20">
        <f>AL59-X59</f>
        <v>541057.01008315431</v>
      </c>
      <c r="AN59" s="17">
        <f>'Предявени (3)'!X59-X59</f>
        <v>1321433.2999999998</v>
      </c>
      <c r="AO59" s="18">
        <f t="shared" si="33"/>
        <v>0</v>
      </c>
    </row>
    <row r="60" spans="1:41" x14ac:dyDescent="0.2">
      <c r="A60" s="2" t="s">
        <v>14</v>
      </c>
      <c r="B60" s="3">
        <v>0</v>
      </c>
      <c r="C60" s="3">
        <v>11745</v>
      </c>
      <c r="D60" s="3">
        <v>57682.87</v>
      </c>
      <c r="E60" s="3">
        <v>84080.05</v>
      </c>
      <c r="F60" s="3">
        <v>127538.69</v>
      </c>
      <c r="G60" s="3">
        <v>158521.68000000002</v>
      </c>
      <c r="H60" s="3">
        <v>284590.08999999997</v>
      </c>
      <c r="I60" s="3">
        <v>590978.49</v>
      </c>
      <c r="J60" s="3">
        <v>640928.69999999995</v>
      </c>
      <c r="K60" s="3">
        <v>754646.66</v>
      </c>
      <c r="L60" s="3">
        <v>819620.55999999994</v>
      </c>
      <c r="M60" s="3">
        <v>891467.22000000009</v>
      </c>
      <c r="N60" s="3">
        <v>1397105.85</v>
      </c>
      <c r="O60" s="3">
        <v>1493482.35</v>
      </c>
      <c r="P60" s="3">
        <v>1700772.57</v>
      </c>
      <c r="Q60" s="3">
        <v>2097199.63</v>
      </c>
      <c r="R60" s="3">
        <v>2269067.30755</v>
      </c>
      <c r="S60" s="3">
        <v>2298105.5275499998</v>
      </c>
      <c r="T60" s="3">
        <v>2487083.9075500001</v>
      </c>
      <c r="U60" s="3">
        <v>2577990.05755</v>
      </c>
      <c r="V60" s="3">
        <v>2731813.8475500001</v>
      </c>
      <c r="W60" s="3">
        <v>2732913.2975499998</v>
      </c>
      <c r="X60" s="4">
        <f>W60*$X$82</f>
        <v>2747702.1352875694</v>
      </c>
      <c r="Y60" s="4">
        <f t="shared" ref="Y60:Y81" si="46">X60*$Y$82</f>
        <v>2826173.5661650044</v>
      </c>
      <c r="Z60" s="4">
        <f t="shared" si="45"/>
        <v>2892060.3088754192</v>
      </c>
      <c r="AA60" s="4">
        <f t="shared" si="44"/>
        <v>2934478.5348663004</v>
      </c>
      <c r="AB60" s="4">
        <f t="shared" si="43"/>
        <v>2942579.6431576232</v>
      </c>
      <c r="AC60" s="4">
        <f t="shared" si="42"/>
        <v>2952591.913063501</v>
      </c>
      <c r="AD60" s="4">
        <f t="shared" si="41"/>
        <v>2974320.0468375664</v>
      </c>
      <c r="AE60" s="4">
        <f t="shared" si="40"/>
        <v>3054107.0545921065</v>
      </c>
      <c r="AF60" s="4">
        <f t="shared" si="39"/>
        <v>3180172.4284666376</v>
      </c>
      <c r="AG60" s="4">
        <f t="shared" si="38"/>
        <v>3210371.0587890749</v>
      </c>
      <c r="AH60" s="4">
        <f t="shared" si="37"/>
        <v>3214659.6420610836</v>
      </c>
      <c r="AI60" s="4">
        <f t="shared" si="36"/>
        <v>3217095.1694762274</v>
      </c>
      <c r="AJ60" s="4">
        <f t="shared" si="35"/>
        <v>3217095.1694762274</v>
      </c>
      <c r="AK60" s="4">
        <f t="shared" si="34"/>
        <v>3219730.0546829854</v>
      </c>
      <c r="AL60" s="16">
        <f t="shared" si="32"/>
        <v>3219730.0546829854</v>
      </c>
      <c r="AM60" s="20">
        <f>AL60-W60</f>
        <v>486816.75713298563</v>
      </c>
      <c r="AN60" s="17">
        <f>'Предявени (3)'!W60-W60</f>
        <v>240873.18999999994</v>
      </c>
      <c r="AO60" s="18">
        <f t="shared" si="33"/>
        <v>245943.56713298569</v>
      </c>
    </row>
    <row r="61" spans="1:41" x14ac:dyDescent="0.2">
      <c r="A61" s="2" t="s">
        <v>13</v>
      </c>
      <c r="B61" s="3">
        <v>0</v>
      </c>
      <c r="C61" s="3">
        <v>0</v>
      </c>
      <c r="D61" s="3">
        <v>13705.45</v>
      </c>
      <c r="E61" s="3">
        <v>126818.59</v>
      </c>
      <c r="F61" s="3">
        <v>358685.6</v>
      </c>
      <c r="G61" s="3">
        <v>441206.25</v>
      </c>
      <c r="H61" s="3">
        <v>496197.26</v>
      </c>
      <c r="I61" s="3">
        <v>681714.61</v>
      </c>
      <c r="J61" s="3">
        <v>824055.85</v>
      </c>
      <c r="K61" s="3">
        <v>1027787.79</v>
      </c>
      <c r="L61" s="3">
        <v>2000811.35</v>
      </c>
      <c r="M61" s="3">
        <v>2383791.0599999996</v>
      </c>
      <c r="N61" s="3">
        <v>2848335.37</v>
      </c>
      <c r="O61" s="3">
        <v>3434978.05</v>
      </c>
      <c r="P61" s="3">
        <v>3565172.11</v>
      </c>
      <c r="Q61" s="3">
        <v>3822565.66</v>
      </c>
      <c r="R61" s="3">
        <v>3963324.2699999996</v>
      </c>
      <c r="S61" s="3">
        <v>4242592.5717599997</v>
      </c>
      <c r="T61" s="3">
        <v>4297789.2917600004</v>
      </c>
      <c r="U61" s="3">
        <v>4304994.8274296001</v>
      </c>
      <c r="V61" s="3">
        <v>4320181.9917192003</v>
      </c>
      <c r="W61" s="4">
        <f>V61*$W$82</f>
        <v>4378962.956886081</v>
      </c>
      <c r="X61" s="4">
        <f t="shared" ref="X61:X81" si="47">W61*$X$82</f>
        <v>4402659.1980680721</v>
      </c>
      <c r="Y61" s="4">
        <f t="shared" si="46"/>
        <v>4528394.4306106428</v>
      </c>
      <c r="Z61" s="4">
        <f t="shared" si="45"/>
        <v>4633965.1437164843</v>
      </c>
      <c r="AA61" s="4">
        <f t="shared" si="44"/>
        <v>4701932.1152546629</v>
      </c>
      <c r="AB61" s="4">
        <f t="shared" si="43"/>
        <v>4714912.5684396317</v>
      </c>
      <c r="AC61" s="4">
        <f t="shared" si="42"/>
        <v>4730955.2870547771</v>
      </c>
      <c r="AD61" s="4">
        <f t="shared" si="41"/>
        <v>4765770.4028523378</v>
      </c>
      <c r="AE61" s="4">
        <f t="shared" si="40"/>
        <v>4893613.5919176955</v>
      </c>
      <c r="AF61" s="4">
        <f t="shared" si="39"/>
        <v>5095608.8776215836</v>
      </c>
      <c r="AG61" s="4">
        <f t="shared" si="38"/>
        <v>5143996.3195683146</v>
      </c>
      <c r="AH61" s="4">
        <f t="shared" si="37"/>
        <v>5150867.9416217776</v>
      </c>
      <c r="AI61" s="4">
        <f t="shared" si="36"/>
        <v>5154770.4014403736</v>
      </c>
      <c r="AJ61" s="4">
        <f t="shared" si="35"/>
        <v>5154770.4014403736</v>
      </c>
      <c r="AK61" s="4">
        <f t="shared" si="34"/>
        <v>5158992.293414182</v>
      </c>
      <c r="AL61" s="16">
        <f t="shared" si="32"/>
        <v>5158992.293414182</v>
      </c>
      <c r="AM61" s="20">
        <f>AL61-V61</f>
        <v>838810.30169498175</v>
      </c>
      <c r="AN61" s="17">
        <f>'Предявени (3)'!V61-V61</f>
        <v>1836668.7500408003</v>
      </c>
      <c r="AO61" s="18">
        <f t="shared" si="33"/>
        <v>0</v>
      </c>
    </row>
    <row r="62" spans="1:41" x14ac:dyDescent="0.2">
      <c r="A62" s="1" t="s">
        <v>12</v>
      </c>
      <c r="B62" s="3">
        <v>700</v>
      </c>
      <c r="C62" s="3">
        <v>700</v>
      </c>
      <c r="D62" s="3">
        <v>4749.5772965999995</v>
      </c>
      <c r="E62" s="3">
        <v>30004.177296599999</v>
      </c>
      <c r="F62" s="3">
        <v>119404.0572966</v>
      </c>
      <c r="G62" s="3">
        <v>232948.62729660003</v>
      </c>
      <c r="H62" s="3">
        <v>310953.77276299999</v>
      </c>
      <c r="I62" s="3">
        <v>936675.08276300004</v>
      </c>
      <c r="J62" s="3">
        <v>1127507.8127630001</v>
      </c>
      <c r="K62" s="3">
        <v>1301192.0127630001</v>
      </c>
      <c r="L62" s="3">
        <v>1565101.402763</v>
      </c>
      <c r="M62" s="3">
        <v>1846786.6127630002</v>
      </c>
      <c r="N62" s="3">
        <v>2277651.2727630003</v>
      </c>
      <c r="O62" s="3">
        <v>2686138.8527630004</v>
      </c>
      <c r="P62" s="3">
        <v>2743734.8527630004</v>
      </c>
      <c r="Q62" s="3">
        <v>2806188.8527630004</v>
      </c>
      <c r="R62" s="3">
        <v>3366612.0627630004</v>
      </c>
      <c r="S62" s="3">
        <v>3561279.6827630005</v>
      </c>
      <c r="T62" s="3">
        <v>4099961.6327630007</v>
      </c>
      <c r="U62" s="3">
        <v>4300604.0127630001</v>
      </c>
      <c r="V62" s="4">
        <f>U62*$V$82</f>
        <v>4434434.0280943103</v>
      </c>
      <c r="W62" s="4">
        <f t="shared" ref="W62:W81" si="48">V62*$W$82</f>
        <v>4494769.5215156218</v>
      </c>
      <c r="X62" s="4">
        <f t="shared" si="47"/>
        <v>4519092.4362531872</v>
      </c>
      <c r="Y62" s="4">
        <f t="shared" si="46"/>
        <v>4648152.8774072528</v>
      </c>
      <c r="Z62" s="4">
        <f t="shared" si="45"/>
        <v>4756515.5258938344</v>
      </c>
      <c r="AA62" s="4">
        <f t="shared" si="44"/>
        <v>4826279.9598813662</v>
      </c>
      <c r="AB62" s="4">
        <f t="shared" si="43"/>
        <v>4839603.6956438506</v>
      </c>
      <c r="AC62" s="4">
        <f t="shared" si="42"/>
        <v>4856070.6818649173</v>
      </c>
      <c r="AD62" s="4">
        <f t="shared" si="41"/>
        <v>4891806.5222717961</v>
      </c>
      <c r="AE62" s="4">
        <f t="shared" si="40"/>
        <v>5023030.6672124853</v>
      </c>
      <c r="AF62" s="4">
        <f t="shared" si="39"/>
        <v>5230367.9437802024</v>
      </c>
      <c r="AG62" s="4">
        <f t="shared" si="38"/>
        <v>5280035.0456551481</v>
      </c>
      <c r="AH62" s="4">
        <f t="shared" si="37"/>
        <v>5287088.3954261737</v>
      </c>
      <c r="AI62" s="4">
        <f t="shared" si="36"/>
        <v>5291094.0601518778</v>
      </c>
      <c r="AJ62" s="4">
        <f t="shared" si="35"/>
        <v>5291094.0601518778</v>
      </c>
      <c r="AK62" s="4">
        <f t="shared" si="34"/>
        <v>5295427.6047727941</v>
      </c>
      <c r="AL62" s="16">
        <f t="shared" si="32"/>
        <v>5295427.6047727941</v>
      </c>
      <c r="AM62" s="20">
        <f>AL62-U62</f>
        <v>994823.59200979397</v>
      </c>
      <c r="AN62" s="17">
        <f>'Предявени (3)'!U62-U62</f>
        <v>1335488</v>
      </c>
      <c r="AO62" s="18">
        <f t="shared" si="33"/>
        <v>0</v>
      </c>
    </row>
    <row r="63" spans="1:41" x14ac:dyDescent="0.2">
      <c r="A63" s="1" t="s">
        <v>11</v>
      </c>
      <c r="B63" s="3">
        <v>0</v>
      </c>
      <c r="C63" s="3">
        <v>38889.58</v>
      </c>
      <c r="D63" s="3">
        <v>73092.7</v>
      </c>
      <c r="E63" s="3">
        <v>366075.05321489996</v>
      </c>
      <c r="F63" s="3">
        <v>930154.51261490001</v>
      </c>
      <c r="G63" s="3">
        <v>1045851.8726149</v>
      </c>
      <c r="H63" s="3">
        <v>1339509.0226149</v>
      </c>
      <c r="I63" s="3">
        <v>1534326.6760625001</v>
      </c>
      <c r="J63" s="3">
        <v>1736671.5760625</v>
      </c>
      <c r="K63" s="3">
        <v>1907256.7360625002</v>
      </c>
      <c r="L63" s="3">
        <v>1990300.1560625001</v>
      </c>
      <c r="M63" s="3">
        <v>2029657.6360625001</v>
      </c>
      <c r="N63" s="3">
        <v>2053417.2460624999</v>
      </c>
      <c r="O63" s="3">
        <v>2055373.0760625</v>
      </c>
      <c r="P63" s="3">
        <v>2098384.8801990002</v>
      </c>
      <c r="Q63" s="3">
        <v>2679015.830199</v>
      </c>
      <c r="R63" s="3">
        <v>2701127.830199</v>
      </c>
      <c r="S63" s="3">
        <v>2701127.830199</v>
      </c>
      <c r="T63" s="3">
        <v>2730759.6512432001</v>
      </c>
      <c r="U63" s="4">
        <f>T63*$U$82</f>
        <v>3722974.3698180695</v>
      </c>
      <c r="V63" s="4">
        <f t="shared" ref="V63:V81" si="49">U63*$V$82</f>
        <v>3838829.1928876131</v>
      </c>
      <c r="W63" s="4">
        <f t="shared" si="48"/>
        <v>3891060.8084772457</v>
      </c>
      <c r="X63" s="4">
        <f t="shared" si="47"/>
        <v>3912116.8247713493</v>
      </c>
      <c r="Y63" s="4">
        <f t="shared" si="46"/>
        <v>4023842.6923815827</v>
      </c>
      <c r="Z63" s="4">
        <f t="shared" si="45"/>
        <v>4117650.7625419311</v>
      </c>
      <c r="AA63" s="4">
        <f t="shared" si="44"/>
        <v>4178044.8836676227</v>
      </c>
      <c r="AB63" s="4">
        <f t="shared" si="43"/>
        <v>4189579.0604034364</v>
      </c>
      <c r="AC63" s="4">
        <f t="shared" si="42"/>
        <v>4203834.3062868612</v>
      </c>
      <c r="AD63" s="4">
        <f t="shared" si="41"/>
        <v>4234770.3370220512</v>
      </c>
      <c r="AE63" s="4">
        <f t="shared" si="40"/>
        <v>4348369.293555974</v>
      </c>
      <c r="AF63" s="4">
        <f t="shared" si="39"/>
        <v>4527858.3523669392</v>
      </c>
      <c r="AG63" s="4">
        <f t="shared" si="38"/>
        <v>4570854.4865738563</v>
      </c>
      <c r="AH63" s="4">
        <f t="shared" si="37"/>
        <v>4576960.4754863344</v>
      </c>
      <c r="AI63" s="4">
        <f t="shared" si="36"/>
        <v>4580428.1249289764</v>
      </c>
      <c r="AJ63" s="4">
        <f t="shared" si="35"/>
        <v>4580428.1249289764</v>
      </c>
      <c r="AK63" s="4">
        <f t="shared" si="34"/>
        <v>4584179.6155350059</v>
      </c>
      <c r="AL63" s="16">
        <f t="shared" si="32"/>
        <v>4584179.6155350059</v>
      </c>
      <c r="AM63" s="20">
        <f>AL63-T63</f>
        <v>1853419.9642918059</v>
      </c>
      <c r="AN63" s="17">
        <f>'Предявени (3)'!T63-T63</f>
        <v>605685.43371329969</v>
      </c>
      <c r="AO63" s="18">
        <f t="shared" si="33"/>
        <v>1247734.5305785062</v>
      </c>
    </row>
    <row r="64" spans="1:41" x14ac:dyDescent="0.2">
      <c r="A64" s="1" t="s">
        <v>10</v>
      </c>
      <c r="B64" s="3">
        <v>0</v>
      </c>
      <c r="C64" s="3">
        <v>0</v>
      </c>
      <c r="D64" s="3">
        <v>9503.4187388999999</v>
      </c>
      <c r="E64" s="3">
        <v>33287.158738899998</v>
      </c>
      <c r="F64" s="3">
        <v>224875.10873890002</v>
      </c>
      <c r="G64" s="3">
        <v>399786.70806059998</v>
      </c>
      <c r="H64" s="3">
        <v>627350.14806060004</v>
      </c>
      <c r="I64" s="3">
        <v>759838.65806060017</v>
      </c>
      <c r="J64" s="3">
        <v>1167360.9580606001</v>
      </c>
      <c r="K64" s="3">
        <v>1338630.4580606001</v>
      </c>
      <c r="L64" s="3">
        <v>1473368.4580606001</v>
      </c>
      <c r="M64" s="3">
        <v>1534382.8980606</v>
      </c>
      <c r="N64" s="3">
        <v>1558919.1780606003</v>
      </c>
      <c r="O64" s="3">
        <v>1622403.4480606003</v>
      </c>
      <c r="P64" s="3">
        <v>1915305.3080606002</v>
      </c>
      <c r="Q64" s="3">
        <v>2015130.1180606002</v>
      </c>
      <c r="R64" s="3">
        <v>2048146.1180606002</v>
      </c>
      <c r="S64" s="3">
        <v>2230577.8780606003</v>
      </c>
      <c r="T64" s="4">
        <f>S64*$T$82</f>
        <v>2432563.733916556</v>
      </c>
      <c r="U64" s="4">
        <f t="shared" ref="U64:U81" si="50">T64*$U$82</f>
        <v>3316429.7085601417</v>
      </c>
      <c r="V64" s="4">
        <f t="shared" si="49"/>
        <v>3419633.3137803916</v>
      </c>
      <c r="W64" s="4">
        <f t="shared" si="48"/>
        <v>3466161.2950288942</v>
      </c>
      <c r="X64" s="4">
        <f t="shared" si="47"/>
        <v>3484918.0177578516</v>
      </c>
      <c r="Y64" s="4">
        <f t="shared" si="46"/>
        <v>3584443.5448635733</v>
      </c>
      <c r="Z64" s="4">
        <f t="shared" si="45"/>
        <v>3668007.878076449</v>
      </c>
      <c r="AA64" s="4">
        <f t="shared" si="44"/>
        <v>3721807.0283331326</v>
      </c>
      <c r="AB64" s="4">
        <f t="shared" si="43"/>
        <v>3732081.6857953342</v>
      </c>
      <c r="AC64" s="4">
        <f t="shared" si="42"/>
        <v>3744780.2746800408</v>
      </c>
      <c r="AD64" s="4">
        <f t="shared" si="41"/>
        <v>3772338.1252596374</v>
      </c>
      <c r="AE64" s="4">
        <f t="shared" si="40"/>
        <v>3873532.2020614455</v>
      </c>
      <c r="AF64" s="4">
        <f t="shared" si="39"/>
        <v>4033421.2552410597</v>
      </c>
      <c r="AG64" s="4">
        <f t="shared" si="38"/>
        <v>4071722.2594040371</v>
      </c>
      <c r="AH64" s="4">
        <f t="shared" si="37"/>
        <v>4077161.4811170972</v>
      </c>
      <c r="AI64" s="4">
        <f t="shared" si="36"/>
        <v>4080250.4670966091</v>
      </c>
      <c r="AJ64" s="4">
        <f t="shared" si="35"/>
        <v>4080250.4670966091</v>
      </c>
      <c r="AK64" s="4">
        <f t="shared" si="34"/>
        <v>4083592.2991000963</v>
      </c>
      <c r="AL64" s="16">
        <f t="shared" si="32"/>
        <v>4083592.2991000963</v>
      </c>
      <c r="AM64" s="20">
        <f>AL64-S64</f>
        <v>1853014.4210394961</v>
      </c>
      <c r="AN64" s="17">
        <f>'Предявени (3)'!S64-S64</f>
        <v>1678198.9299999997</v>
      </c>
      <c r="AO64" s="18">
        <f t="shared" si="33"/>
        <v>174815.49103949638</v>
      </c>
    </row>
    <row r="65" spans="1:41" x14ac:dyDescent="0.2">
      <c r="A65" s="1" t="s">
        <v>9</v>
      </c>
      <c r="B65" s="3">
        <v>0</v>
      </c>
      <c r="C65" s="3">
        <v>0</v>
      </c>
      <c r="D65" s="3">
        <v>5431.0432500000006</v>
      </c>
      <c r="E65" s="3">
        <v>24141.703249999999</v>
      </c>
      <c r="F65" s="3">
        <v>49928.703249999999</v>
      </c>
      <c r="G65" s="3">
        <v>510737.40324999997</v>
      </c>
      <c r="H65" s="3">
        <v>666632.54324999999</v>
      </c>
      <c r="I65" s="3">
        <v>958858.9132500001</v>
      </c>
      <c r="J65" s="3">
        <v>1090858.2432499998</v>
      </c>
      <c r="K65" s="3">
        <v>1320075.3832499997</v>
      </c>
      <c r="L65" s="3">
        <v>1421713.1332499997</v>
      </c>
      <c r="M65" s="3">
        <v>1789232.9932499998</v>
      </c>
      <c r="N65" s="3">
        <v>1860620.5832499999</v>
      </c>
      <c r="O65" s="3">
        <v>1867631.2432499998</v>
      </c>
      <c r="P65" s="3">
        <v>1977800.9632499998</v>
      </c>
      <c r="Q65" s="3">
        <v>1988828.9632499998</v>
      </c>
      <c r="R65" s="3">
        <v>2105998.69325</v>
      </c>
      <c r="S65" s="4">
        <f>R65*$S$82</f>
        <v>2162289.4000583887</v>
      </c>
      <c r="T65" s="4">
        <f t="shared" ref="T65:T81" si="51">S65*$T$82</f>
        <v>2358091.5190405753</v>
      </c>
      <c r="U65" s="4">
        <f t="shared" si="50"/>
        <v>3214898.1998751364</v>
      </c>
      <c r="V65" s="4">
        <f t="shared" si="49"/>
        <v>3314942.2574310116</v>
      </c>
      <c r="W65" s="4">
        <f t="shared" si="48"/>
        <v>3360045.7983785379</v>
      </c>
      <c r="X65" s="4">
        <f t="shared" si="47"/>
        <v>3378228.2896224312</v>
      </c>
      <c r="Y65" s="4">
        <f t="shared" si="46"/>
        <v>3474706.8723307992</v>
      </c>
      <c r="Z65" s="4">
        <f t="shared" si="45"/>
        <v>3555712.9083479103</v>
      </c>
      <c r="AA65" s="4">
        <f t="shared" si="44"/>
        <v>3607865.0136280535</v>
      </c>
      <c r="AB65" s="4">
        <f t="shared" si="43"/>
        <v>3617825.1155093946</v>
      </c>
      <c r="AC65" s="4">
        <f t="shared" si="42"/>
        <v>3630134.9408740099</v>
      </c>
      <c r="AD65" s="4">
        <f t="shared" si="41"/>
        <v>3656849.1160582737</v>
      </c>
      <c r="AE65" s="4">
        <f t="shared" si="40"/>
        <v>3754945.1663102792</v>
      </c>
      <c r="AF65" s="4">
        <f t="shared" si="39"/>
        <v>3909939.2637036629</v>
      </c>
      <c r="AG65" s="4">
        <f t="shared" si="38"/>
        <v>3947067.6940211034</v>
      </c>
      <c r="AH65" s="4">
        <f t="shared" si="37"/>
        <v>3952340.3955799225</v>
      </c>
      <c r="AI65" s="4">
        <f t="shared" si="36"/>
        <v>3955334.8131728359</v>
      </c>
      <c r="AJ65" s="4">
        <f t="shared" si="35"/>
        <v>3955334.8131728359</v>
      </c>
      <c r="AK65" s="4">
        <f t="shared" si="34"/>
        <v>3958574.3359839376</v>
      </c>
      <c r="AL65" s="16">
        <f t="shared" si="32"/>
        <v>3958574.3359839376</v>
      </c>
      <c r="AM65" s="20">
        <f>AL65-R65</f>
        <v>1852575.6427339376</v>
      </c>
      <c r="AN65" s="17">
        <f>'Предявени (3)'!R65-R65</f>
        <v>833657.66000000015</v>
      </c>
      <c r="AO65" s="18">
        <f t="shared" si="33"/>
        <v>1018917.9827339374</v>
      </c>
    </row>
    <row r="66" spans="1:41" x14ac:dyDescent="0.2">
      <c r="A66" s="2" t="s">
        <v>8</v>
      </c>
      <c r="B66" s="3">
        <v>0</v>
      </c>
      <c r="C66" s="3">
        <v>0</v>
      </c>
      <c r="D66" s="3">
        <v>9922.01</v>
      </c>
      <c r="E66" s="3">
        <v>33958.46</v>
      </c>
      <c r="F66" s="3">
        <v>121417.003172</v>
      </c>
      <c r="G66" s="3">
        <v>300356.61721290002</v>
      </c>
      <c r="H66" s="3">
        <v>644369.90816610004</v>
      </c>
      <c r="I66" s="3">
        <v>1119930.9181661</v>
      </c>
      <c r="J66" s="3">
        <v>1307861.1223458</v>
      </c>
      <c r="K66" s="3">
        <v>1354223.0623458</v>
      </c>
      <c r="L66" s="3">
        <v>1430024.5923457998</v>
      </c>
      <c r="M66" s="3">
        <v>1540339.1423458001</v>
      </c>
      <c r="N66" s="3">
        <v>1972447.1423457998</v>
      </c>
      <c r="O66" s="3">
        <v>2508225.2223457997</v>
      </c>
      <c r="P66" s="3">
        <v>2575782.8491186998</v>
      </c>
      <c r="Q66" s="3">
        <v>2803170.8491186998</v>
      </c>
      <c r="R66" s="4">
        <f>Q66*$R$82</f>
        <v>2931507.7621994764</v>
      </c>
      <c r="S66" s="4">
        <f t="shared" ref="S66:S81" si="52">R66*$S$82</f>
        <v>3009863.2922752481</v>
      </c>
      <c r="T66" s="4">
        <f t="shared" si="51"/>
        <v>3282415.8980727326</v>
      </c>
      <c r="U66" s="4">
        <f t="shared" si="50"/>
        <v>4475073.5400842512</v>
      </c>
      <c r="V66" s="4">
        <f t="shared" si="49"/>
        <v>4614332.853125128</v>
      </c>
      <c r="W66" s="4">
        <f t="shared" si="48"/>
        <v>4677116.0736532994</v>
      </c>
      <c r="X66" s="4">
        <f t="shared" si="47"/>
        <v>4702425.7352349693</v>
      </c>
      <c r="Y66" s="4">
        <f t="shared" si="46"/>
        <v>4836721.9791035363</v>
      </c>
      <c r="Z66" s="4">
        <f t="shared" si="45"/>
        <v>4949480.749624284</v>
      </c>
      <c r="AA66" s="4">
        <f t="shared" si="44"/>
        <v>5022075.4297320154</v>
      </c>
      <c r="AB66" s="4">
        <f t="shared" si="43"/>
        <v>5035939.6909355158</v>
      </c>
      <c r="AC66" s="4">
        <f t="shared" si="42"/>
        <v>5053074.7198998509</v>
      </c>
      <c r="AD66" s="4">
        <f t="shared" si="41"/>
        <v>5090260.3136822348</v>
      </c>
      <c r="AE66" s="4">
        <f t="shared" si="40"/>
        <v>5226808.039792683</v>
      </c>
      <c r="AF66" s="4">
        <f t="shared" si="39"/>
        <v>5442556.7014894402</v>
      </c>
      <c r="AG66" s="4">
        <f t="shared" si="38"/>
        <v>5494238.7286543734</v>
      </c>
      <c r="AH66" s="4">
        <f t="shared" si="37"/>
        <v>5501578.2230220484</v>
      </c>
      <c r="AI66" s="4">
        <f t="shared" si="36"/>
        <v>5505746.3919981392</v>
      </c>
      <c r="AJ66" s="4">
        <f t="shared" si="35"/>
        <v>5505746.3919981392</v>
      </c>
      <c r="AK66" s="4">
        <f t="shared" si="34"/>
        <v>5510255.7425010642</v>
      </c>
      <c r="AL66" s="16">
        <f>AK66</f>
        <v>5510255.7425010642</v>
      </c>
      <c r="AM66" s="20">
        <f>AL66-Q66</f>
        <v>2707084.8933823644</v>
      </c>
      <c r="AN66" s="17">
        <f>'Предявени (3)'!Q66-Q66</f>
        <v>542285.10254130047</v>
      </c>
      <c r="AO66" s="18">
        <f>IF(AM66-AN66&lt;0,0,AM66-AN66)</f>
        <v>2164799.790841064</v>
      </c>
    </row>
    <row r="67" spans="1:41" x14ac:dyDescent="0.2">
      <c r="A67" s="2" t="s">
        <v>7</v>
      </c>
      <c r="B67" s="3">
        <v>0</v>
      </c>
      <c r="C67" s="3">
        <v>0</v>
      </c>
      <c r="D67" s="3">
        <v>0</v>
      </c>
      <c r="E67" s="3">
        <v>82372.03</v>
      </c>
      <c r="F67" s="3">
        <v>427106.06799999997</v>
      </c>
      <c r="G67" s="3">
        <v>780353.4580000001</v>
      </c>
      <c r="H67" s="3">
        <v>1307495.0695968</v>
      </c>
      <c r="I67" s="3">
        <v>1535953.4495968001</v>
      </c>
      <c r="J67" s="3">
        <v>1616250.5995968</v>
      </c>
      <c r="K67" s="3">
        <v>1701503.1461087998</v>
      </c>
      <c r="L67" s="3">
        <v>1740460.3861088001</v>
      </c>
      <c r="M67" s="3">
        <v>1805214.8661088001</v>
      </c>
      <c r="N67" s="3">
        <v>1829529.3161087998</v>
      </c>
      <c r="O67" s="3">
        <v>1859743.7661088</v>
      </c>
      <c r="P67" s="3">
        <v>1993181.8661088001</v>
      </c>
      <c r="Q67" s="4">
        <f>P67*$Q$82</f>
        <v>2148029.4887702242</v>
      </c>
      <c r="R67" s="4">
        <f t="shared" ref="R67:R81" si="53">Q67*$R$82</f>
        <v>2246372.2187118968</v>
      </c>
      <c r="S67" s="4">
        <f t="shared" si="52"/>
        <v>2306414.9340047929</v>
      </c>
      <c r="T67" s="4">
        <f t="shared" si="51"/>
        <v>2515268.074254245</v>
      </c>
      <c r="U67" s="4">
        <f t="shared" si="50"/>
        <v>3429184.4649920193</v>
      </c>
      <c r="V67" s="4">
        <f t="shared" si="49"/>
        <v>3535896.8728681691</v>
      </c>
      <c r="W67" s="4">
        <f t="shared" si="48"/>
        <v>3584006.7514140578</v>
      </c>
      <c r="X67" s="4">
        <f t="shared" si="47"/>
        <v>3603401.1809206698</v>
      </c>
      <c r="Y67" s="4">
        <f t="shared" si="46"/>
        <v>3706310.4603002886</v>
      </c>
      <c r="Z67" s="4">
        <f t="shared" si="45"/>
        <v>3792715.8837414575</v>
      </c>
      <c r="AA67" s="4">
        <f t="shared" si="44"/>
        <v>3848344.142592777</v>
      </c>
      <c r="AB67" s="4">
        <f t="shared" si="43"/>
        <v>3858968.126469641</v>
      </c>
      <c r="AC67" s="4">
        <f t="shared" si="42"/>
        <v>3872098.4526207903</v>
      </c>
      <c r="AD67" s="4">
        <f t="shared" si="41"/>
        <v>3900593.238098138</v>
      </c>
      <c r="AE67" s="4">
        <f t="shared" si="40"/>
        <v>4005227.7959246715</v>
      </c>
      <c r="AF67" s="4">
        <f t="shared" si="39"/>
        <v>4170552.8911228632</v>
      </c>
      <c r="AG67" s="4">
        <f t="shared" si="38"/>
        <v>4210156.0849219859</v>
      </c>
      <c r="AH67" s="4">
        <f t="shared" si="37"/>
        <v>4215780.2338529667</v>
      </c>
      <c r="AI67" s="4">
        <f t="shared" si="36"/>
        <v>4218974.2417664099</v>
      </c>
      <c r="AJ67" s="4">
        <f t="shared" si="35"/>
        <v>4218974.2417664099</v>
      </c>
      <c r="AK67" s="4">
        <f t="shared" si="34"/>
        <v>4222429.6921748389</v>
      </c>
      <c r="AL67" s="16">
        <f t="shared" si="32"/>
        <v>4222429.6921748389</v>
      </c>
      <c r="AM67" s="20">
        <f>AL67-P67</f>
        <v>2229247.8260660386</v>
      </c>
      <c r="AN67" s="17">
        <f>'Предявени (3)'!P67-P67</f>
        <v>16019755.163999008</v>
      </c>
      <c r="AO67" s="18">
        <f t="shared" si="33"/>
        <v>0</v>
      </c>
    </row>
    <row r="68" spans="1:41" x14ac:dyDescent="0.2">
      <c r="A68" s="2" t="s">
        <v>6</v>
      </c>
      <c r="B68" s="3">
        <v>0</v>
      </c>
      <c r="C68" s="3">
        <v>0</v>
      </c>
      <c r="D68" s="3">
        <v>600</v>
      </c>
      <c r="E68" s="3">
        <v>60948.350000000006</v>
      </c>
      <c r="F68" s="3">
        <v>180486.48000000004</v>
      </c>
      <c r="G68" s="3">
        <v>398180.31</v>
      </c>
      <c r="H68" s="3">
        <v>590927.39</v>
      </c>
      <c r="I68" s="3">
        <v>723833.53999999992</v>
      </c>
      <c r="J68" s="3">
        <v>791696.39</v>
      </c>
      <c r="K68" s="3">
        <v>871142.78999999992</v>
      </c>
      <c r="L68" s="3">
        <v>908598.54999999993</v>
      </c>
      <c r="M68" s="3">
        <v>996743.95</v>
      </c>
      <c r="N68" s="3">
        <v>1092773.8900000001</v>
      </c>
      <c r="O68" s="3">
        <v>1673421.7000000002</v>
      </c>
      <c r="P68" s="4">
        <f>O68*$P$82</f>
        <v>1844466.0629400339</v>
      </c>
      <c r="Q68" s="4">
        <f t="shared" ref="Q68:Q81" si="54">P68*$Q$82</f>
        <v>1987760.154554226</v>
      </c>
      <c r="R68" s="4">
        <f t="shared" si="53"/>
        <v>2078765.3111827131</v>
      </c>
      <c r="S68" s="4">
        <f t="shared" si="52"/>
        <v>2134328.1038047047</v>
      </c>
      <c r="T68" s="4">
        <f t="shared" si="51"/>
        <v>2327598.2392994766</v>
      </c>
      <c r="U68" s="4">
        <f t="shared" si="50"/>
        <v>3173325.2628808026</v>
      </c>
      <c r="V68" s="4">
        <f t="shared" si="49"/>
        <v>3272075.616859504</v>
      </c>
      <c r="W68" s="4">
        <f t="shared" si="48"/>
        <v>3316595.9086496835</v>
      </c>
      <c r="X68" s="4">
        <f t="shared" si="47"/>
        <v>3334543.2759438008</v>
      </c>
      <c r="Y68" s="4">
        <f t="shared" si="46"/>
        <v>3429774.2614373043</v>
      </c>
      <c r="Z68" s="4">
        <f t="shared" si="45"/>
        <v>3509732.780978892</v>
      </c>
      <c r="AA68" s="4">
        <f t="shared" si="44"/>
        <v>3561210.4897300825</v>
      </c>
      <c r="AB68" s="4">
        <f t="shared" si="43"/>
        <v>3571041.7941621025</v>
      </c>
      <c r="AC68" s="4">
        <f t="shared" si="42"/>
        <v>3583192.4370075595</v>
      </c>
      <c r="AD68" s="4">
        <f t="shared" si="41"/>
        <v>3609561.1621486978</v>
      </c>
      <c r="AE68" s="4">
        <f t="shared" si="40"/>
        <v>3706388.6991654541</v>
      </c>
      <c r="AF68" s="4">
        <f t="shared" si="39"/>
        <v>3859378.5154137369</v>
      </c>
      <c r="AG68" s="4">
        <f t="shared" si="38"/>
        <v>3896026.8254292826</v>
      </c>
      <c r="AH68" s="4">
        <f t="shared" si="37"/>
        <v>3901231.343899224</v>
      </c>
      <c r="AI68" s="4">
        <f t="shared" si="36"/>
        <v>3904187.039664513</v>
      </c>
      <c r="AJ68" s="4">
        <f t="shared" si="35"/>
        <v>3904187.039664513</v>
      </c>
      <c r="AK68" s="4">
        <f t="shared" si="34"/>
        <v>3907384.6711094361</v>
      </c>
      <c r="AL68" s="16">
        <f t="shared" si="32"/>
        <v>3907384.6711094361</v>
      </c>
      <c r="AM68" s="20">
        <f>AL68-O68</f>
        <v>2233962.9711094359</v>
      </c>
      <c r="AN68" s="17">
        <f>'Предявени (3)'!O68-O68</f>
        <v>473490.75</v>
      </c>
      <c r="AO68" s="18">
        <f t="shared" si="33"/>
        <v>1760472.2211094359</v>
      </c>
    </row>
    <row r="69" spans="1:41" x14ac:dyDescent="0.2">
      <c r="A69" s="2" t="s">
        <v>5</v>
      </c>
      <c r="B69" s="3">
        <v>0</v>
      </c>
      <c r="C69" s="3">
        <v>600</v>
      </c>
      <c r="D69" s="3">
        <v>5328.4699999999993</v>
      </c>
      <c r="E69" s="3">
        <v>76353.179999999993</v>
      </c>
      <c r="F69" s="3">
        <v>128950.17</v>
      </c>
      <c r="G69" s="3">
        <v>805037.4800000001</v>
      </c>
      <c r="H69" s="3">
        <v>1656508.2000000002</v>
      </c>
      <c r="I69" s="3">
        <v>1818803.6</v>
      </c>
      <c r="J69" s="3">
        <v>1915190.87</v>
      </c>
      <c r="K69" s="3">
        <v>1929552.6900000004</v>
      </c>
      <c r="L69" s="3">
        <v>1985426.5400000005</v>
      </c>
      <c r="M69" s="3">
        <v>2180360.6000000006</v>
      </c>
      <c r="N69" s="3">
        <v>2294775.4000000004</v>
      </c>
      <c r="O69" s="4">
        <f>N69*$O$82</f>
        <v>2595913.634314443</v>
      </c>
      <c r="P69" s="4">
        <f t="shared" ref="P69:P81" si="55">O69*$P$82</f>
        <v>2861248.0648579584</v>
      </c>
      <c r="Q69" s="4">
        <f t="shared" si="54"/>
        <v>3083534.5848295735</v>
      </c>
      <c r="R69" s="4">
        <f t="shared" si="53"/>
        <v>3224707.3250210099</v>
      </c>
      <c r="S69" s="4">
        <f t="shared" si="52"/>
        <v>3310899.7121091024</v>
      </c>
      <c r="T69" s="4">
        <f t="shared" si="51"/>
        <v>3610712.1143485843</v>
      </c>
      <c r="U69" s="4">
        <f t="shared" si="50"/>
        <v>4922655.3689525714</v>
      </c>
      <c r="V69" s="4">
        <f t="shared" si="49"/>
        <v>5075842.9308723724</v>
      </c>
      <c r="W69" s="4">
        <f t="shared" si="48"/>
        <v>5144905.5183013417</v>
      </c>
      <c r="X69" s="4">
        <f t="shared" si="47"/>
        <v>5172746.5672484469</v>
      </c>
      <c r="Y69" s="4">
        <f t="shared" si="46"/>
        <v>5320474.6704825489</v>
      </c>
      <c r="Z69" s="4">
        <f t="shared" si="45"/>
        <v>5444511.1946041165</v>
      </c>
      <c r="AA69" s="4">
        <f t="shared" si="44"/>
        <v>5524366.5508544166</v>
      </c>
      <c r="AB69" s="4">
        <f t="shared" si="43"/>
        <v>5539617.4689094275</v>
      </c>
      <c r="AC69" s="4">
        <f t="shared" si="42"/>
        <v>5558466.2859339751</v>
      </c>
      <c r="AD69" s="4">
        <f t="shared" si="41"/>
        <v>5599371.0579429502</v>
      </c>
      <c r="AE69" s="4">
        <f t="shared" si="40"/>
        <v>5749575.829112635</v>
      </c>
      <c r="AF69" s="4">
        <f t="shared" si="39"/>
        <v>5986902.9475013707</v>
      </c>
      <c r="AG69" s="4">
        <f t="shared" si="38"/>
        <v>6043754.037483016</v>
      </c>
      <c r="AH69" s="4">
        <f t="shared" si="37"/>
        <v>6051827.6034324486</v>
      </c>
      <c r="AI69" s="4">
        <f t="shared" si="36"/>
        <v>6056412.658673455</v>
      </c>
      <c r="AJ69" s="4">
        <f t="shared" si="35"/>
        <v>6056412.658673455</v>
      </c>
      <c r="AK69" s="4">
        <f t="shared" si="34"/>
        <v>6061373.0192719754</v>
      </c>
      <c r="AL69" s="16">
        <f t="shared" si="32"/>
        <v>6061373.0192719754</v>
      </c>
      <c r="AM69" s="20">
        <f>AL69-N69</f>
        <v>3766597.619271975</v>
      </c>
      <c r="AN69" s="17">
        <f>'Предявени (3)'!N69-N69</f>
        <v>207991.9700000002</v>
      </c>
      <c r="AO69" s="18">
        <f t="shared" si="33"/>
        <v>3558605.6492719748</v>
      </c>
    </row>
    <row r="70" spans="1:41" x14ac:dyDescent="0.2">
      <c r="A70" s="1" t="s">
        <v>4</v>
      </c>
      <c r="B70" s="3">
        <v>0</v>
      </c>
      <c r="C70" s="3">
        <v>0</v>
      </c>
      <c r="D70" s="3">
        <v>3863</v>
      </c>
      <c r="E70" s="3">
        <v>73183.3</v>
      </c>
      <c r="F70" s="3">
        <v>379458.02</v>
      </c>
      <c r="G70" s="3">
        <v>1508842.5799999998</v>
      </c>
      <c r="H70" s="3">
        <v>2133924.17</v>
      </c>
      <c r="I70" s="3">
        <v>2221608.16</v>
      </c>
      <c r="J70" s="3">
        <v>2447505.06</v>
      </c>
      <c r="K70" s="3">
        <v>2959031.35</v>
      </c>
      <c r="L70" s="3">
        <v>3037702.3400000003</v>
      </c>
      <c r="M70" s="3">
        <v>3234464.83</v>
      </c>
      <c r="N70" s="4">
        <f>M70*$N$82</f>
        <v>3551491.4702736354</v>
      </c>
      <c r="O70" s="4">
        <f t="shared" ref="O70:O81" si="56">N70*$O$82</f>
        <v>4017545.7388268914</v>
      </c>
      <c r="P70" s="4">
        <f t="shared" si="55"/>
        <v>4428188.5262845252</v>
      </c>
      <c r="Q70" s="4">
        <f t="shared" si="54"/>
        <v>4772208.5465601478</v>
      </c>
      <c r="R70" s="4">
        <f t="shared" si="53"/>
        <v>4990693.45040958</v>
      </c>
      <c r="S70" s="4">
        <f t="shared" si="52"/>
        <v>5124088.4343134006</v>
      </c>
      <c r="T70" s="4">
        <f t="shared" si="51"/>
        <v>5588090.7890692372</v>
      </c>
      <c r="U70" s="4">
        <f t="shared" si="50"/>
        <v>7618509.6606542682</v>
      </c>
      <c r="V70" s="4">
        <f t="shared" si="49"/>
        <v>7855589.2107968172</v>
      </c>
      <c r="W70" s="4">
        <f t="shared" si="48"/>
        <v>7962473.3922156226</v>
      </c>
      <c r="X70" s="4">
        <f t="shared" si="47"/>
        <v>8005561.3771483153</v>
      </c>
      <c r="Y70" s="4">
        <f t="shared" si="46"/>
        <v>8234191.6381122498</v>
      </c>
      <c r="Z70" s="4">
        <f t="shared" si="45"/>
        <v>8426155.8091680054</v>
      </c>
      <c r="AA70" s="4">
        <f t="shared" si="44"/>
        <v>8549743.3361122999</v>
      </c>
      <c r="AB70" s="4">
        <f t="shared" si="43"/>
        <v>8573346.301956458</v>
      </c>
      <c r="AC70" s="4">
        <f t="shared" si="42"/>
        <v>8602517.5284248199</v>
      </c>
      <c r="AD70" s="4">
        <f t="shared" si="41"/>
        <v>8665823.4837193396</v>
      </c>
      <c r="AE70" s="4">
        <f t="shared" si="40"/>
        <v>8898286.740735054</v>
      </c>
      <c r="AF70" s="4">
        <f t="shared" si="39"/>
        <v>9265584.2272874266</v>
      </c>
      <c r="AG70" s="4">
        <f t="shared" si="38"/>
        <v>9353569.3787517361</v>
      </c>
      <c r="AH70" s="4">
        <f t="shared" si="37"/>
        <v>9366064.3708995953</v>
      </c>
      <c r="AI70" s="4">
        <f t="shared" si="36"/>
        <v>9373160.3963228967</v>
      </c>
      <c r="AJ70" s="4">
        <f t="shared" si="35"/>
        <v>9373160.3963228967</v>
      </c>
      <c r="AK70" s="4">
        <f t="shared" si="34"/>
        <v>9380837.2601916343</v>
      </c>
      <c r="AL70" s="16">
        <f t="shared" si="32"/>
        <v>9380837.2601916343</v>
      </c>
      <c r="AM70" s="20">
        <f>AL70-M70</f>
        <v>6146372.4301916342</v>
      </c>
      <c r="AN70" s="17">
        <f>'Предявени (3)'!M70-M70</f>
        <v>2946013.0999999996</v>
      </c>
      <c r="AO70" s="18">
        <f t="shared" si="33"/>
        <v>3200359.3301916346</v>
      </c>
    </row>
    <row r="71" spans="1:41" x14ac:dyDescent="0.2">
      <c r="A71" s="1" t="s">
        <v>3</v>
      </c>
      <c r="B71" s="3">
        <v>4500</v>
      </c>
      <c r="C71" s="3">
        <v>12795.49</v>
      </c>
      <c r="D71" s="3">
        <v>78451.490000000005</v>
      </c>
      <c r="E71" s="3">
        <v>234123.57</v>
      </c>
      <c r="F71" s="3">
        <v>283376.27</v>
      </c>
      <c r="G71" s="3">
        <v>456166.91000000003</v>
      </c>
      <c r="H71" s="3">
        <v>619912.53999999992</v>
      </c>
      <c r="I71" s="3">
        <v>812032.7699999999</v>
      </c>
      <c r="J71" s="3">
        <v>972924.6399999999</v>
      </c>
      <c r="K71" s="3">
        <v>1022728.1699999999</v>
      </c>
      <c r="L71" s="3">
        <v>1707768.02</v>
      </c>
      <c r="M71" s="4">
        <f>L71*$M$82</f>
        <v>1852961.8286064954</v>
      </c>
      <c r="N71" s="4">
        <f t="shared" ref="N71:N81" si="57">M71*$N$82</f>
        <v>2034580.2087570098</v>
      </c>
      <c r="O71" s="4">
        <f t="shared" si="56"/>
        <v>2301573.611090064</v>
      </c>
      <c r="P71" s="4">
        <f t="shared" si="55"/>
        <v>2536822.8564347927</v>
      </c>
      <c r="Q71" s="4">
        <f t="shared" si="54"/>
        <v>2733905.2176138945</v>
      </c>
      <c r="R71" s="4">
        <f t="shared" si="53"/>
        <v>2859070.958544136</v>
      </c>
      <c r="S71" s="4">
        <f t="shared" si="52"/>
        <v>2935490.3436024543</v>
      </c>
      <c r="T71" s="4">
        <f t="shared" si="51"/>
        <v>3201308.244533563</v>
      </c>
      <c r="U71" s="4">
        <f t="shared" si="50"/>
        <v>4364495.6226227339</v>
      </c>
      <c r="V71" s="4">
        <f t="shared" si="49"/>
        <v>4500313.8738161912</v>
      </c>
      <c r="W71" s="4">
        <f t="shared" si="48"/>
        <v>4561545.7370950691</v>
      </c>
      <c r="X71" s="4">
        <f t="shared" si="47"/>
        <v>4586230.0034414902</v>
      </c>
      <c r="Y71" s="4">
        <f t="shared" si="46"/>
        <v>4717207.8216267982</v>
      </c>
      <c r="Z71" s="4">
        <f t="shared" si="45"/>
        <v>4827180.3518974092</v>
      </c>
      <c r="AA71" s="4">
        <f t="shared" si="44"/>
        <v>4897981.2361103483</v>
      </c>
      <c r="AB71" s="4">
        <f t="shared" si="43"/>
        <v>4911502.9149814481</v>
      </c>
      <c r="AC71" s="4">
        <f t="shared" si="42"/>
        <v>4928214.5417823223</v>
      </c>
      <c r="AD71" s="4">
        <f t="shared" si="41"/>
        <v>4964481.2890958842</v>
      </c>
      <c r="AE71" s="4">
        <f t="shared" si="40"/>
        <v>5097654.9559753165</v>
      </c>
      <c r="AF71" s="4">
        <f t="shared" si="39"/>
        <v>5308072.5236706352</v>
      </c>
      <c r="AG71" s="4">
        <f t="shared" si="38"/>
        <v>5358477.5012222156</v>
      </c>
      <c r="AH71" s="4">
        <f t="shared" si="37"/>
        <v>5365635.6385696921</v>
      </c>
      <c r="AI71" s="4">
        <f t="shared" si="36"/>
        <v>5369700.8131612493</v>
      </c>
      <c r="AJ71" s="4">
        <f t="shared" si="35"/>
        <v>5369700.8131612493</v>
      </c>
      <c r="AK71" s="4">
        <f t="shared" si="34"/>
        <v>5374098.7387717674</v>
      </c>
      <c r="AL71" s="16">
        <f t="shared" si="32"/>
        <v>5374098.7387717674</v>
      </c>
      <c r="AM71" s="20">
        <f>AL71-L71</f>
        <v>3666330.7187717673</v>
      </c>
      <c r="AN71" s="17">
        <f>'Предявени (3)'!L71-L71</f>
        <v>512585.46250000037</v>
      </c>
      <c r="AO71" s="18">
        <f t="shared" si="33"/>
        <v>3153745.256271767</v>
      </c>
    </row>
    <row r="72" spans="1:41" x14ac:dyDescent="0.2">
      <c r="A72" s="1" t="s">
        <v>2</v>
      </c>
      <c r="B72" s="3">
        <v>0</v>
      </c>
      <c r="C72" s="3">
        <v>3586.75</v>
      </c>
      <c r="D72" s="3">
        <v>160573.41</v>
      </c>
      <c r="E72" s="3">
        <v>253903.78</v>
      </c>
      <c r="F72" s="3">
        <v>311177.5</v>
      </c>
      <c r="G72" s="3">
        <v>524671.39</v>
      </c>
      <c r="H72" s="3">
        <v>559787.30999999994</v>
      </c>
      <c r="I72" s="3">
        <v>590452.28</v>
      </c>
      <c r="J72" s="3">
        <v>775953.03</v>
      </c>
      <c r="K72" s="3">
        <v>1212806.03</v>
      </c>
      <c r="L72" s="4">
        <f>K72*$L$82</f>
        <v>1372930.5088458878</v>
      </c>
      <c r="M72" s="4">
        <f t="shared" ref="M72:M81" si="58">L72*$M$82</f>
        <v>1489656.5554733381</v>
      </c>
      <c r="N72" s="4">
        <f t="shared" si="57"/>
        <v>1635665.5052578712</v>
      </c>
      <c r="O72" s="4">
        <f t="shared" si="56"/>
        <v>1850310.2248162192</v>
      </c>
      <c r="P72" s="4">
        <f t="shared" si="55"/>
        <v>2039434.7794010681</v>
      </c>
      <c r="Q72" s="4">
        <f t="shared" si="54"/>
        <v>2197875.7287860867</v>
      </c>
      <c r="R72" s="4">
        <f t="shared" si="53"/>
        <v>2298500.5574354888</v>
      </c>
      <c r="S72" s="4">
        <f t="shared" si="52"/>
        <v>2359936.5979193752</v>
      </c>
      <c r="T72" s="4">
        <f t="shared" si="51"/>
        <v>2573636.2934937733</v>
      </c>
      <c r="U72" s="4">
        <f t="shared" si="50"/>
        <v>3508760.6313315788</v>
      </c>
      <c r="V72" s="4">
        <f t="shared" si="49"/>
        <v>3617949.3610289483</v>
      </c>
      <c r="W72" s="4">
        <f t="shared" si="48"/>
        <v>3667175.6565354369</v>
      </c>
      <c r="X72" s="4">
        <f t="shared" si="47"/>
        <v>3687020.1447554934</v>
      </c>
      <c r="Y72" s="4">
        <f t="shared" si="46"/>
        <v>3792317.4922070978</v>
      </c>
      <c r="Z72" s="4">
        <f t="shared" si="45"/>
        <v>3880728.0024024462</v>
      </c>
      <c r="AA72" s="4">
        <f t="shared" si="44"/>
        <v>3937647.1464845617</v>
      </c>
      <c r="AB72" s="4">
        <f t="shared" si="43"/>
        <v>3948517.6659201873</v>
      </c>
      <c r="AC72" s="4">
        <f t="shared" si="42"/>
        <v>3961952.688721098</v>
      </c>
      <c r="AD72" s="4">
        <f t="shared" si="41"/>
        <v>3991108.7118227566</v>
      </c>
      <c r="AE72" s="4">
        <f t="shared" si="40"/>
        <v>4098171.3737840992</v>
      </c>
      <c r="AF72" s="4">
        <f t="shared" si="39"/>
        <v>4267332.9313860787</v>
      </c>
      <c r="AG72" s="4">
        <f t="shared" si="38"/>
        <v>4307855.1397116901</v>
      </c>
      <c r="AH72" s="4">
        <f t="shared" si="37"/>
        <v>4313609.8002017373</v>
      </c>
      <c r="AI72" s="4">
        <f t="shared" si="36"/>
        <v>4316877.9268765384</v>
      </c>
      <c r="AJ72" s="4">
        <f t="shared" si="35"/>
        <v>4316877.9268765384</v>
      </c>
      <c r="AK72" s="4">
        <f t="shared" si="34"/>
        <v>4320413.5629673908</v>
      </c>
      <c r="AL72" s="16">
        <f t="shared" si="32"/>
        <v>4320413.5629673908</v>
      </c>
      <c r="AM72" s="20">
        <f>AL72-K72</f>
        <v>3107607.5329673905</v>
      </c>
      <c r="AN72" s="17">
        <f>'Предявени (3)'!K72-K72</f>
        <v>579463.28</v>
      </c>
      <c r="AO72" s="18">
        <f t="shared" si="33"/>
        <v>2528144.2529673902</v>
      </c>
    </row>
    <row r="73" spans="1:41" x14ac:dyDescent="0.2">
      <c r="A73" s="1" t="s">
        <v>1</v>
      </c>
      <c r="B73" s="3">
        <v>0</v>
      </c>
      <c r="C73" s="3">
        <v>5300.02</v>
      </c>
      <c r="D73" s="3">
        <v>334488.38</v>
      </c>
      <c r="E73" s="3">
        <v>964718.42</v>
      </c>
      <c r="F73" s="3">
        <v>1044585.04</v>
      </c>
      <c r="G73" s="3">
        <v>1260909.7599999998</v>
      </c>
      <c r="H73" s="3">
        <v>1365111.3499999999</v>
      </c>
      <c r="I73" s="3">
        <v>1448624.7699999998</v>
      </c>
      <c r="J73" s="3">
        <v>1654520.67</v>
      </c>
      <c r="K73" s="4">
        <f>J73*$K$82</f>
        <v>1920987.6173148528</v>
      </c>
      <c r="L73" s="4">
        <f t="shared" ref="L73:L81" si="59">K73*$L$82</f>
        <v>2174611.9673619452</v>
      </c>
      <c r="M73" s="4">
        <f t="shared" si="58"/>
        <v>2359496.6765758726</v>
      </c>
      <c r="N73" s="4">
        <f t="shared" si="57"/>
        <v>2590763.159109138</v>
      </c>
      <c r="O73" s="4">
        <f t="shared" si="56"/>
        <v>2930743.2038930557</v>
      </c>
      <c r="P73" s="4">
        <f t="shared" si="55"/>
        <v>3230301.3512809621</v>
      </c>
      <c r="Q73" s="4">
        <f>P73*$Q$82</f>
        <v>3481259.1254967037</v>
      </c>
      <c r="R73" s="4">
        <f t="shared" si="53"/>
        <v>3640640.7949875211</v>
      </c>
      <c r="S73" s="4">
        <f t="shared" si="52"/>
        <v>3737950.5626726304</v>
      </c>
      <c r="T73" s="4">
        <f t="shared" si="51"/>
        <v>4076433.7651533871</v>
      </c>
      <c r="U73" s="4">
        <f t="shared" si="50"/>
        <v>5557595.8217406012</v>
      </c>
      <c r="V73" s="4">
        <f t="shared" si="49"/>
        <v>5730542.0246045375</v>
      </c>
      <c r="W73" s="4">
        <f t="shared" si="48"/>
        <v>5808512.5341296643</v>
      </c>
      <c r="X73" s="4">
        <f t="shared" si="47"/>
        <v>5839944.6141158426</v>
      </c>
      <c r="Y73" s="4">
        <f t="shared" si="46"/>
        <v>6006727.1791651202</v>
      </c>
      <c r="Z73" s="4">
        <f t="shared" si="45"/>
        <v>6146762.346475224</v>
      </c>
      <c r="AA73" s="4">
        <f t="shared" si="44"/>
        <v>6236917.7120202845</v>
      </c>
      <c r="AB73" s="4">
        <f t="shared" si="43"/>
        <v>6254135.7441813033</v>
      </c>
      <c r="AC73" s="4">
        <f t="shared" si="42"/>
        <v>6275415.7442806531</v>
      </c>
      <c r="AD73" s="4">
        <f t="shared" si="41"/>
        <v>6321596.5497540822</v>
      </c>
      <c r="AE73" s="4">
        <f t="shared" si="40"/>
        <v>6491175.2316019163</v>
      </c>
      <c r="AF73" s="4">
        <f t="shared" si="39"/>
        <v>6759113.5906147715</v>
      </c>
      <c r="AG73" s="4">
        <f t="shared" si="38"/>
        <v>6823297.5231598234</v>
      </c>
      <c r="AH73" s="4">
        <f t="shared" si="37"/>
        <v>6832412.4444825938</v>
      </c>
      <c r="AI73" s="4">
        <f t="shared" si="36"/>
        <v>6837588.8953896761</v>
      </c>
      <c r="AJ73" s="4">
        <f t="shared" si="35"/>
        <v>6837588.8953896761</v>
      </c>
      <c r="AK73" s="4">
        <f t="shared" si="34"/>
        <v>6843189.0597868292</v>
      </c>
      <c r="AL73" s="16">
        <f t="shared" si="32"/>
        <v>6843189.0597868292</v>
      </c>
      <c r="AM73" s="20">
        <f>AL73-J73</f>
        <v>5188668.3897868292</v>
      </c>
      <c r="AN73" s="17">
        <f>'Предявени (3)'!J73-J73</f>
        <v>2392062.88</v>
      </c>
      <c r="AO73" s="18">
        <f t="shared" si="33"/>
        <v>2796605.5097868294</v>
      </c>
    </row>
    <row r="74" spans="1:41" x14ac:dyDescent="0.2">
      <c r="A74" s="2" t="s">
        <v>24</v>
      </c>
      <c r="B74" s="3">
        <v>0</v>
      </c>
      <c r="C74" s="3">
        <v>4727.07</v>
      </c>
      <c r="D74" s="3">
        <v>15671.75</v>
      </c>
      <c r="E74" s="3">
        <v>106691.81999999999</v>
      </c>
      <c r="F74" s="3">
        <v>239575.01999999996</v>
      </c>
      <c r="G74" s="3">
        <v>373260.79</v>
      </c>
      <c r="H74" s="3">
        <v>556916.80000000005</v>
      </c>
      <c r="I74" s="3">
        <v>730522.61999999988</v>
      </c>
      <c r="J74" s="4">
        <f>I74*$J$82</f>
        <v>849165.40034151706</v>
      </c>
      <c r="K74" s="4">
        <f t="shared" ref="K74:K81" si="60">J74*$K$82</f>
        <v>985926.76941791491</v>
      </c>
      <c r="L74" s="4">
        <f t="shared" si="59"/>
        <v>1116096.8099917183</v>
      </c>
      <c r="M74" s="4">
        <f t="shared" si="58"/>
        <v>1210986.9500566772</v>
      </c>
      <c r="N74" s="4">
        <f t="shared" si="57"/>
        <v>1329682.0493605349</v>
      </c>
      <c r="O74" s="4">
        <f t="shared" si="56"/>
        <v>1504173.245555178</v>
      </c>
      <c r="P74" s="4">
        <f t="shared" si="55"/>
        <v>1657918.3263901093</v>
      </c>
      <c r="Q74" s="4">
        <f t="shared" si="54"/>
        <v>1786719.7748547732</v>
      </c>
      <c r="R74" s="4">
        <f t="shared" si="53"/>
        <v>1868520.7469636737</v>
      </c>
      <c r="S74" s="4">
        <f t="shared" si="52"/>
        <v>1918463.965765205</v>
      </c>
      <c r="T74" s="4">
        <f t="shared" si="51"/>
        <v>2092186.9233293741</v>
      </c>
      <c r="U74" s="4">
        <f t="shared" si="50"/>
        <v>2852377.8315230729</v>
      </c>
      <c r="V74" s="4">
        <f t="shared" si="49"/>
        <v>2941140.6582773011</v>
      </c>
      <c r="W74" s="4">
        <f t="shared" si="48"/>
        <v>2981158.2054353771</v>
      </c>
      <c r="X74" s="4">
        <f t="shared" si="47"/>
        <v>2997290.3911910434</v>
      </c>
      <c r="Y74" s="4">
        <f t="shared" si="46"/>
        <v>3082889.7954100645</v>
      </c>
      <c r="Z74" s="4">
        <f t="shared" si="45"/>
        <v>3154761.3779577613</v>
      </c>
      <c r="AA74" s="4">
        <f t="shared" si="44"/>
        <v>3201032.6748137912</v>
      </c>
      <c r="AB74" s="4">
        <f t="shared" si="43"/>
        <v>3209869.6494362387</v>
      </c>
      <c r="AC74" s="4">
        <f t="shared" si="42"/>
        <v>3220791.3865479496</v>
      </c>
      <c r="AD74" s="4">
        <f t="shared" si="41"/>
        <v>3244493.2011453691</v>
      </c>
      <c r="AE74" s="4">
        <f t="shared" si="40"/>
        <v>3331527.6830178155</v>
      </c>
      <c r="AF74" s="4">
        <f t="shared" si="39"/>
        <v>3469044.2387330127</v>
      </c>
      <c r="AG74" s="4">
        <f t="shared" si="38"/>
        <v>3501985.9696907238</v>
      </c>
      <c r="AH74" s="4">
        <f t="shared" si="37"/>
        <v>3506664.107567437</v>
      </c>
      <c r="AI74" s="4">
        <f t="shared" si="36"/>
        <v>3509320.866764565</v>
      </c>
      <c r="AJ74" s="4">
        <f t="shared" si="35"/>
        <v>3509320.866764565</v>
      </c>
      <c r="AK74" s="4">
        <f t="shared" si="34"/>
        <v>3512195.0924714501</v>
      </c>
      <c r="AL74" s="16">
        <f t="shared" si="32"/>
        <v>3512195.0924714501</v>
      </c>
      <c r="AM74" s="20">
        <f>AL74-I74</f>
        <v>2781672.4724714505</v>
      </c>
      <c r="AN74" s="17">
        <f>'Предявени (3)'!I74-I74</f>
        <v>932509.14000000013</v>
      </c>
      <c r="AO74" s="18">
        <f t="shared" si="33"/>
        <v>1849163.3324714503</v>
      </c>
    </row>
    <row r="75" spans="1:41" x14ac:dyDescent="0.2">
      <c r="A75" s="2" t="s">
        <v>23</v>
      </c>
      <c r="B75" s="3">
        <v>0</v>
      </c>
      <c r="C75" s="3">
        <v>0</v>
      </c>
      <c r="D75" s="3">
        <v>201590.28999999998</v>
      </c>
      <c r="E75" s="3">
        <v>263774.89</v>
      </c>
      <c r="F75" s="3">
        <v>380517.64</v>
      </c>
      <c r="G75" s="3">
        <v>571190.72000000009</v>
      </c>
      <c r="H75" s="3">
        <v>619583.81999999995</v>
      </c>
      <c r="I75" s="4">
        <f>H75*$I$82</f>
        <v>749602.32780924044</v>
      </c>
      <c r="J75" s="4">
        <f t="shared" ref="J75:J81" si="61">I75*$J$82</f>
        <v>871343.80697351566</v>
      </c>
      <c r="K75" s="4">
        <f t="shared" si="60"/>
        <v>1011677.0941399644</v>
      </c>
      <c r="L75" s="4">
        <f t="shared" si="59"/>
        <v>1145246.901225673</v>
      </c>
      <c r="M75" s="4">
        <f t="shared" si="58"/>
        <v>1242615.3713201899</v>
      </c>
      <c r="N75" s="4">
        <f t="shared" si="57"/>
        <v>1364410.5359075926</v>
      </c>
      <c r="O75" s="4">
        <f t="shared" si="56"/>
        <v>1543459.0735828853</v>
      </c>
      <c r="P75" s="4">
        <f t="shared" si="55"/>
        <v>1701219.6511856492</v>
      </c>
      <c r="Q75" s="4">
        <f t="shared" si="54"/>
        <v>1833385.1214270964</v>
      </c>
      <c r="R75" s="4">
        <f t="shared" si="53"/>
        <v>1917322.562145757</v>
      </c>
      <c r="S75" s="4">
        <f t="shared" si="52"/>
        <v>1968570.1923312726</v>
      </c>
      <c r="T75" s="4">
        <f t="shared" si="51"/>
        <v>2146830.4266057527</v>
      </c>
      <c r="U75" s="4">
        <f t="shared" si="50"/>
        <v>2926875.9156303327</v>
      </c>
      <c r="V75" s="4">
        <f t="shared" si="49"/>
        <v>3017957.0399326817</v>
      </c>
      <c r="W75" s="4">
        <f t="shared" si="48"/>
        <v>3059019.7608966264</v>
      </c>
      <c r="X75" s="4">
        <f t="shared" si="47"/>
        <v>3075573.2852694904</v>
      </c>
      <c r="Y75" s="4">
        <f t="shared" si="46"/>
        <v>3163408.3651218601</v>
      </c>
      <c r="Z75" s="4">
        <f t="shared" si="45"/>
        <v>3237157.0815970427</v>
      </c>
      <c r="AA75" s="4">
        <f t="shared" si="44"/>
        <v>3284636.8869917509</v>
      </c>
      <c r="AB75" s="4">
        <f t="shared" si="43"/>
        <v>3293704.6647256939</v>
      </c>
      <c r="AC75" s="4">
        <f t="shared" si="42"/>
        <v>3304911.6545416415</v>
      </c>
      <c r="AD75" s="4">
        <f t="shared" si="41"/>
        <v>3329232.510472877</v>
      </c>
      <c r="AE75" s="4">
        <f t="shared" si="40"/>
        <v>3418540.1491757785</v>
      </c>
      <c r="AF75" s="4">
        <f t="shared" si="39"/>
        <v>3559648.3468609108</v>
      </c>
      <c r="AG75" s="4">
        <f t="shared" si="38"/>
        <v>3593450.4462510245</v>
      </c>
      <c r="AH75" s="4">
        <f t="shared" si="37"/>
        <v>3598250.7672078167</v>
      </c>
      <c r="AI75" s="4">
        <f t="shared" si="36"/>
        <v>3600976.9153435114</v>
      </c>
      <c r="AJ75" s="4">
        <f t="shared" si="35"/>
        <v>3600976.9153435114</v>
      </c>
      <c r="AK75" s="4">
        <f t="shared" si="34"/>
        <v>3603926.2097548605</v>
      </c>
      <c r="AL75" s="16">
        <f t="shared" si="32"/>
        <v>3603926.2097548605</v>
      </c>
      <c r="AM75" s="20">
        <f>AL75-H75</f>
        <v>2984342.3897548607</v>
      </c>
      <c r="AN75" s="17">
        <f>'Предявени (3)'!H75-H75</f>
        <v>1333161.46</v>
      </c>
      <c r="AO75" s="18">
        <f t="shared" si="33"/>
        <v>1651180.9297548607</v>
      </c>
    </row>
    <row r="76" spans="1:41" x14ac:dyDescent="0.2">
      <c r="A76" s="2" t="s">
        <v>22</v>
      </c>
      <c r="B76" s="3">
        <v>0</v>
      </c>
      <c r="C76" s="3">
        <v>600</v>
      </c>
      <c r="D76" s="3">
        <v>17514.809999999998</v>
      </c>
      <c r="E76" s="3">
        <v>67450.81</v>
      </c>
      <c r="F76" s="3">
        <v>138338.89000000001</v>
      </c>
      <c r="G76" s="3">
        <v>296404.11</v>
      </c>
      <c r="H76" s="4">
        <f t="shared" ref="H76:H81" si="62">G76*$H$82</f>
        <v>453009.82089295762</v>
      </c>
      <c r="I76" s="4">
        <f t="shared" ref="I76:I81" si="63">H76*$I$82</f>
        <v>548073.08599796577</v>
      </c>
      <c r="J76" s="4">
        <f t="shared" si="61"/>
        <v>637084.5867686799</v>
      </c>
      <c r="K76" s="4">
        <f t="shared" si="60"/>
        <v>739689.52129487996</v>
      </c>
      <c r="L76" s="4">
        <f t="shared" si="59"/>
        <v>837349.32523327798</v>
      </c>
      <c r="M76" s="4">
        <f t="shared" si="58"/>
        <v>908540.45672237722</v>
      </c>
      <c r="N76" s="4">
        <f t="shared" si="57"/>
        <v>997591.20968646777</v>
      </c>
      <c r="O76" s="4">
        <f t="shared" si="56"/>
        <v>1128502.8690377888</v>
      </c>
      <c r="P76" s="4">
        <f t="shared" si="55"/>
        <v>1243849.7982132435</v>
      </c>
      <c r="Q76" s="4">
        <f t="shared" si="54"/>
        <v>1340482.8187500152</v>
      </c>
      <c r="R76" s="4">
        <f t="shared" si="53"/>
        <v>1401853.8290294213</v>
      </c>
      <c r="S76" s="4">
        <f t="shared" si="52"/>
        <v>1439323.6257254181</v>
      </c>
      <c r="T76" s="4">
        <f t="shared" si="51"/>
        <v>1569658.9156318249</v>
      </c>
      <c r="U76" s="4">
        <f t="shared" si="50"/>
        <v>2139990.5735362945</v>
      </c>
      <c r="V76" s="4">
        <f t="shared" si="49"/>
        <v>2206584.7008763799</v>
      </c>
      <c r="W76" s="4">
        <f t="shared" si="48"/>
        <v>2236607.7829337101</v>
      </c>
      <c r="X76" s="4">
        <f t="shared" si="47"/>
        <v>2248710.9219590295</v>
      </c>
      <c r="Y76" s="4">
        <f t="shared" si="46"/>
        <v>2312931.6980794268</v>
      </c>
      <c r="Z76" s="4">
        <f t="shared" si="45"/>
        <v>2366853.204360059</v>
      </c>
      <c r="AA76" s="4">
        <f t="shared" si="44"/>
        <v>2401568.1492046309</v>
      </c>
      <c r="AB76" s="4">
        <f t="shared" si="43"/>
        <v>2408198.0711531262</v>
      </c>
      <c r="AC76" s="4">
        <f t="shared" si="42"/>
        <v>2416392.0818509385</v>
      </c>
      <c r="AD76" s="4">
        <f t="shared" si="41"/>
        <v>2434174.3192718131</v>
      </c>
      <c r="AE76" s="4">
        <f t="shared" si="40"/>
        <v>2499471.759436042</v>
      </c>
      <c r="AF76" s="4">
        <f t="shared" si="39"/>
        <v>2602643.2711773752</v>
      </c>
      <c r="AG76" s="4">
        <f t="shared" si="38"/>
        <v>2627357.7367528663</v>
      </c>
      <c r="AH76" s="4">
        <f t="shared" si="37"/>
        <v>2630867.5000272933</v>
      </c>
      <c r="AI76" s="4">
        <f t="shared" si="36"/>
        <v>2632860.7281246292</v>
      </c>
      <c r="AJ76" s="4">
        <f t="shared" si="35"/>
        <v>2632860.7281246292</v>
      </c>
      <c r="AK76" s="4">
        <f t="shared" si="34"/>
        <v>2635017.1100215064</v>
      </c>
      <c r="AL76" s="16">
        <f t="shared" si="32"/>
        <v>2635017.1100215064</v>
      </c>
      <c r="AM76" s="20">
        <f>AL76-G76</f>
        <v>2338613.0000215066</v>
      </c>
      <c r="AN76" s="17">
        <f>'Предявени (3)'!G76-G76</f>
        <v>2573679.0000000009</v>
      </c>
      <c r="AO76" s="18">
        <f t="shared" si="33"/>
        <v>0</v>
      </c>
    </row>
    <row r="77" spans="1:41" x14ac:dyDescent="0.2">
      <c r="A77" s="8" t="s">
        <v>21</v>
      </c>
      <c r="B77" s="3">
        <v>500</v>
      </c>
      <c r="C77" s="3">
        <v>2003.1799999999998</v>
      </c>
      <c r="D77" s="3">
        <v>69332.14</v>
      </c>
      <c r="E77" s="3">
        <v>90078.040000000008</v>
      </c>
      <c r="F77" s="3">
        <v>140225.31</v>
      </c>
      <c r="G77" s="4">
        <f>F77*$G$82</f>
        <v>228130.20715866945</v>
      </c>
      <c r="H77" s="4">
        <f t="shared" si="62"/>
        <v>348663.26342513325</v>
      </c>
      <c r="I77" s="4">
        <f t="shared" si="63"/>
        <v>421829.59826976492</v>
      </c>
      <c r="J77" s="4">
        <f t="shared" si="61"/>
        <v>490338.13585491205</v>
      </c>
      <c r="K77" s="4">
        <f t="shared" si="60"/>
        <v>569308.98740269837</v>
      </c>
      <c r="L77" s="4">
        <f t="shared" si="59"/>
        <v>644473.77274775249</v>
      </c>
      <c r="M77" s="4">
        <f t="shared" si="58"/>
        <v>699266.69574220187</v>
      </c>
      <c r="N77" s="4">
        <f t="shared" si="57"/>
        <v>767805.444146647</v>
      </c>
      <c r="O77" s="4">
        <f t="shared" si="56"/>
        <v>868562.83231951029</v>
      </c>
      <c r="P77" s="4">
        <f t="shared" si="55"/>
        <v>957340.67972490843</v>
      </c>
      <c r="Q77" s="4">
        <f t="shared" si="54"/>
        <v>1031715.1915811094</v>
      </c>
      <c r="R77" s="4">
        <f t="shared" si="53"/>
        <v>1078949.9660536286</v>
      </c>
      <c r="S77" s="4">
        <f t="shared" si="52"/>
        <v>1107788.9470058528</v>
      </c>
      <c r="T77" s="4">
        <f t="shared" si="51"/>
        <v>1208102.7270220402</v>
      </c>
      <c r="U77" s="4">
        <f t="shared" si="50"/>
        <v>1647063.8442173924</v>
      </c>
      <c r="V77" s="4">
        <f t="shared" si="49"/>
        <v>1698318.6397924081</v>
      </c>
      <c r="W77" s="4">
        <f t="shared" si="48"/>
        <v>1721426.1868816859</v>
      </c>
      <c r="X77" s="4">
        <f t="shared" si="47"/>
        <v>1730741.4815080534</v>
      </c>
      <c r="Y77" s="4">
        <f t="shared" si="46"/>
        <v>1780169.6050257629</v>
      </c>
      <c r="Z77" s="4">
        <f t="shared" si="45"/>
        <v>1821670.7987781304</v>
      </c>
      <c r="AA77" s="4">
        <f t="shared" si="44"/>
        <v>1848389.4821286886</v>
      </c>
      <c r="AB77" s="4">
        <f t="shared" si="43"/>
        <v>1853492.2638261355</v>
      </c>
      <c r="AC77" s="4">
        <f t="shared" si="42"/>
        <v>1859798.8611197842</v>
      </c>
      <c r="AD77" s="4">
        <f t="shared" si="41"/>
        <v>1873485.1271657199</v>
      </c>
      <c r="AE77" s="4">
        <f t="shared" si="40"/>
        <v>1923741.9152770466</v>
      </c>
      <c r="AF77" s="4">
        <f t="shared" si="39"/>
        <v>2003148.8382998866</v>
      </c>
      <c r="AG77" s="4">
        <f t="shared" si="38"/>
        <v>2022170.5588541413</v>
      </c>
      <c r="AH77" s="4">
        <f t="shared" si="37"/>
        <v>2024871.8811228266</v>
      </c>
      <c r="AI77" s="4">
        <f t="shared" si="36"/>
        <v>2026405.9878488085</v>
      </c>
      <c r="AJ77" s="4">
        <f t="shared" si="35"/>
        <v>2026405.9878488085</v>
      </c>
      <c r="AK77" s="4">
        <f t="shared" si="34"/>
        <v>2028065.6674289864</v>
      </c>
      <c r="AL77" s="16">
        <f t="shared" si="32"/>
        <v>2028065.6674289864</v>
      </c>
      <c r="AM77" s="20">
        <f>AL77-F77</f>
        <v>1887840.3574289863</v>
      </c>
      <c r="AN77" s="17">
        <f>'Предявени (3)'!F77-F77</f>
        <v>1312137.4199999995</v>
      </c>
      <c r="AO77" s="18">
        <f t="shared" si="33"/>
        <v>575702.93742898689</v>
      </c>
    </row>
    <row r="78" spans="1:41" x14ac:dyDescent="0.2">
      <c r="A78" s="21" t="s">
        <v>20</v>
      </c>
      <c r="B78" s="3">
        <v>4222</v>
      </c>
      <c r="C78" s="3">
        <v>20018.490000000002</v>
      </c>
      <c r="D78" s="3">
        <v>112988.89</v>
      </c>
      <c r="E78" s="3">
        <v>503500.94999999995</v>
      </c>
      <c r="F78" s="4">
        <f>E78*$F$82</f>
        <v>898770.80203892326</v>
      </c>
      <c r="G78" s="4">
        <f>F78*$G$82</f>
        <v>1462195.1576167173</v>
      </c>
      <c r="H78" s="4">
        <f t="shared" si="62"/>
        <v>2234748.9259258215</v>
      </c>
      <c r="I78" s="4">
        <f t="shared" si="63"/>
        <v>2703706.8155575721</v>
      </c>
      <c r="J78" s="4">
        <f t="shared" si="61"/>
        <v>3142810.6640134351</v>
      </c>
      <c r="K78" s="4">
        <f t="shared" si="60"/>
        <v>3648972.4659256628</v>
      </c>
      <c r="L78" s="4">
        <f t="shared" si="59"/>
        <v>4130739.3766899016</v>
      </c>
      <c r="M78" s="4">
        <f t="shared" si="58"/>
        <v>4481933.31839542</v>
      </c>
      <c r="N78" s="4">
        <f t="shared" si="57"/>
        <v>4921230.8023817781</v>
      </c>
      <c r="O78" s="4">
        <f t="shared" si="56"/>
        <v>5567032.8945965962</v>
      </c>
      <c r="P78" s="4">
        <f t="shared" si="55"/>
        <v>6136052.4040976902</v>
      </c>
      <c r="Q78" s="4">
        <f t="shared" si="54"/>
        <v>6612754.0756593449</v>
      </c>
      <c r="R78" s="4">
        <f t="shared" si="53"/>
        <v>6915504.2434913404</v>
      </c>
      <c r="S78" s="4">
        <f t="shared" si="52"/>
        <v>7100347.0086128134</v>
      </c>
      <c r="T78" s="4">
        <f t="shared" si="51"/>
        <v>7743305.8048579767</v>
      </c>
      <c r="U78" s="4">
        <f t="shared" si="50"/>
        <v>10556816.685066182</v>
      </c>
      <c r="V78" s="4">
        <f t="shared" si="49"/>
        <v>10885333.0829069</v>
      </c>
      <c r="W78" s="4">
        <f t="shared" si="48"/>
        <v>11033440.358480634</v>
      </c>
      <c r="X78" s="4">
        <f t="shared" si="47"/>
        <v>11093146.518677887</v>
      </c>
      <c r="Y78" s="4">
        <f t="shared" si="46"/>
        <v>11409954.905247264</v>
      </c>
      <c r="Z78" s="4">
        <f t="shared" si="45"/>
        <v>11675955.823301131</v>
      </c>
      <c r="AA78" s="4">
        <f t="shared" si="44"/>
        <v>11847208.59118166</v>
      </c>
      <c r="AB78" s="4">
        <f t="shared" si="43"/>
        <v>11879914.7495695</v>
      </c>
      <c r="AC78" s="4">
        <f t="shared" si="42"/>
        <v>11920336.73549878</v>
      </c>
      <c r="AD78" s="4">
        <f t="shared" si="41"/>
        <v>12008058.533446837</v>
      </c>
      <c r="AE78" s="4">
        <f t="shared" si="40"/>
        <v>12330178.226095172</v>
      </c>
      <c r="AF78" s="4">
        <f t="shared" si="39"/>
        <v>12839135.017794766</v>
      </c>
      <c r="AG78" s="4">
        <f t="shared" si="38"/>
        <v>12961054.284999151</v>
      </c>
      <c r="AH78" s="4">
        <f t="shared" si="37"/>
        <v>12978368.346076941</v>
      </c>
      <c r="AI78" s="4">
        <f t="shared" si="36"/>
        <v>12988201.166789008</v>
      </c>
      <c r="AJ78" s="4">
        <f t="shared" si="35"/>
        <v>12988201.166789008</v>
      </c>
      <c r="AK78" s="4">
        <f t="shared" si="34"/>
        <v>12998838.843734805</v>
      </c>
      <c r="AL78" s="16">
        <f t="shared" si="32"/>
        <v>12998838.843734805</v>
      </c>
      <c r="AM78" s="20">
        <f>AL78-E78</f>
        <v>12495337.893734805</v>
      </c>
      <c r="AN78" s="17">
        <f>'Предявени (3)'!E78-E78</f>
        <v>934570.84999999986</v>
      </c>
      <c r="AO78" s="18">
        <f t="shared" si="33"/>
        <v>11560767.043734806</v>
      </c>
    </row>
    <row r="79" spans="1:41" x14ac:dyDescent="0.2">
      <c r="A79" s="21" t="s">
        <v>19</v>
      </c>
      <c r="B79" s="3">
        <v>0</v>
      </c>
      <c r="C79" s="3">
        <v>48240.7</v>
      </c>
      <c r="D79" s="3">
        <v>88910.62</v>
      </c>
      <c r="E79" s="4">
        <f>D79*$E$82</f>
        <v>343964.70692933671</v>
      </c>
      <c r="F79" s="4">
        <f>E79*$F$82</f>
        <v>613991.76212073315</v>
      </c>
      <c r="G79" s="4">
        <f>F79*$G$82</f>
        <v>998892.90946348663</v>
      </c>
      <c r="H79" s="4">
        <f t="shared" si="62"/>
        <v>1526659.9980928046</v>
      </c>
      <c r="I79" s="4">
        <f t="shared" si="63"/>
        <v>1847026.7482834156</v>
      </c>
      <c r="J79" s="4">
        <f t="shared" si="61"/>
        <v>2146998.8268776364</v>
      </c>
      <c r="K79" s="4">
        <f t="shared" si="60"/>
        <v>2492781.2843954707</v>
      </c>
      <c r="L79" s="4">
        <f t="shared" si="59"/>
        <v>2821898.4673308223</v>
      </c>
      <c r="M79" s="4">
        <f t="shared" si="58"/>
        <v>3061815.2365724635</v>
      </c>
      <c r="N79" s="4">
        <f t="shared" si="57"/>
        <v>3361919.5965228523</v>
      </c>
      <c r="O79" s="4">
        <f t="shared" si="56"/>
        <v>3803096.7728181947</v>
      </c>
      <c r="P79" s="4">
        <f t="shared" si="55"/>
        <v>4191820.2277046624</v>
      </c>
      <c r="Q79" s="4">
        <f t="shared" si="54"/>
        <v>4517477.1122675007</v>
      </c>
      <c r="R79" s="4">
        <f t="shared" si="53"/>
        <v>4724299.7066462003</v>
      </c>
      <c r="S79" s="4">
        <f t="shared" si="52"/>
        <v>4850574.3195004873</v>
      </c>
      <c r="T79" s="4">
        <f t="shared" si="51"/>
        <v>5289809.1092622681</v>
      </c>
      <c r="U79" s="4">
        <f t="shared" si="50"/>
        <v>7211848.0753323734</v>
      </c>
      <c r="V79" s="4">
        <f t="shared" si="49"/>
        <v>7436272.7690787576</v>
      </c>
      <c r="W79" s="4">
        <f t="shared" si="48"/>
        <v>7537451.6757656708</v>
      </c>
      <c r="X79" s="4">
        <f t="shared" si="47"/>
        <v>7578239.7058460983</v>
      </c>
      <c r="Y79" s="4">
        <f t="shared" si="46"/>
        <v>7794666.117432992</v>
      </c>
      <c r="Z79" s="4">
        <f t="shared" si="45"/>
        <v>7976383.6053966852</v>
      </c>
      <c r="AA79" s="4">
        <f t="shared" si="44"/>
        <v>8093374.2647288349</v>
      </c>
      <c r="AB79" s="4">
        <f t="shared" si="43"/>
        <v>8115717.3490560008</v>
      </c>
      <c r="AC79" s="4">
        <f t="shared" si="42"/>
        <v>8143331.4708241262</v>
      </c>
      <c r="AD79" s="4">
        <f t="shared" si="41"/>
        <v>8203258.2743833205</v>
      </c>
      <c r="AE79" s="4">
        <f t="shared" si="40"/>
        <v>8423313.083967993</v>
      </c>
      <c r="AF79" s="4">
        <f t="shared" si="39"/>
        <v>8771004.9278396796</v>
      </c>
      <c r="AG79" s="4">
        <f t="shared" si="38"/>
        <v>8854293.5989196375</v>
      </c>
      <c r="AH79" s="4">
        <f t="shared" si="37"/>
        <v>8866121.632102849</v>
      </c>
      <c r="AI79" s="4">
        <f t="shared" si="36"/>
        <v>8872838.8851577137</v>
      </c>
      <c r="AJ79" s="4">
        <f t="shared" si="35"/>
        <v>8872838.8851577137</v>
      </c>
      <c r="AK79" s="4">
        <f t="shared" si="34"/>
        <v>8880105.9726042598</v>
      </c>
      <c r="AL79" s="16">
        <f t="shared" si="32"/>
        <v>8880105.9726042598</v>
      </c>
      <c r="AM79" s="20">
        <f>AL79-D79</f>
        <v>8791195.3526042607</v>
      </c>
      <c r="AN79" s="17">
        <f>'Предявени (3)'!D79-D79</f>
        <v>2421063.5920000002</v>
      </c>
      <c r="AO79" s="18">
        <f t="shared" si="33"/>
        <v>6370131.7606042605</v>
      </c>
    </row>
    <row r="80" spans="1:41" x14ac:dyDescent="0.2">
      <c r="A80" s="21" t="s">
        <v>18</v>
      </c>
      <c r="B80" s="3">
        <v>0</v>
      </c>
      <c r="C80" s="3">
        <v>1000</v>
      </c>
      <c r="D80" s="4">
        <f>C80*$D$82</f>
        <v>4655.5972969192117</v>
      </c>
      <c r="E80" s="4">
        <f>D80*$E$82</f>
        <v>18010.909830747205</v>
      </c>
      <c r="F80" s="4">
        <f>E80*$F$82</f>
        <v>32150.246934055227</v>
      </c>
      <c r="G80" s="4">
        <f>F80*$G$82</f>
        <v>52304.698012565605</v>
      </c>
      <c r="H80" s="4">
        <f t="shared" si="62"/>
        <v>79939.990975606182</v>
      </c>
      <c r="I80" s="4">
        <f t="shared" si="63"/>
        <v>96715.248826807772</v>
      </c>
      <c r="J80" s="4">
        <f t="shared" si="61"/>
        <v>112422.58725560842</v>
      </c>
      <c r="K80" s="4">
        <f t="shared" si="60"/>
        <v>130528.67935734062</v>
      </c>
      <c r="L80" s="4">
        <f t="shared" si="59"/>
        <v>147762.13321519797</v>
      </c>
      <c r="M80" s="4">
        <f t="shared" si="58"/>
        <v>160324.81540509805</v>
      </c>
      <c r="N80" s="4">
        <f t="shared" si="57"/>
        <v>176039.08043866436</v>
      </c>
      <c r="O80" s="4">
        <f t="shared" si="56"/>
        <v>199140.29455035369</v>
      </c>
      <c r="P80" s="4">
        <f t="shared" si="55"/>
        <v>219494.89185063724</v>
      </c>
      <c r="Q80" s="4">
        <f t="shared" si="54"/>
        <v>236547.15525284817</v>
      </c>
      <c r="R80" s="4">
        <f t="shared" si="53"/>
        <v>247376.93814415287</v>
      </c>
      <c r="S80" s="4">
        <f t="shared" si="52"/>
        <v>253989.0138025381</v>
      </c>
      <c r="T80" s="4">
        <f t="shared" si="51"/>
        <v>276988.51937260188</v>
      </c>
      <c r="U80" s="4">
        <f t="shared" si="50"/>
        <v>377631.60807234753</v>
      </c>
      <c r="V80" s="4">
        <f t="shared" si="49"/>
        <v>389383.08385294146</v>
      </c>
      <c r="W80" s="4">
        <f t="shared" si="48"/>
        <v>394681.08137536154</v>
      </c>
      <c r="X80" s="4">
        <f t="shared" si="47"/>
        <v>396816.85146209691</v>
      </c>
      <c r="Y80" s="4">
        <f t="shared" si="46"/>
        <v>408149.51584758726</v>
      </c>
      <c r="Z80" s="4">
        <f t="shared" si="45"/>
        <v>417664.72838087875</v>
      </c>
      <c r="AA80" s="4">
        <f t="shared" si="44"/>
        <v>423790.67146114918</v>
      </c>
      <c r="AB80" s="4">
        <f t="shared" si="43"/>
        <v>424960.614972941</v>
      </c>
      <c r="AC80" s="4">
        <f t="shared" si="42"/>
        <v>426406.56406946608</v>
      </c>
      <c r="AD80" s="4">
        <f t="shared" si="41"/>
        <v>429544.49140214239</v>
      </c>
      <c r="AE80" s="4">
        <f t="shared" si="40"/>
        <v>441067.14838818612</v>
      </c>
      <c r="AF80" s="4">
        <f t="shared" si="39"/>
        <v>459273.22105408233</v>
      </c>
      <c r="AG80" s="4">
        <f t="shared" si="38"/>
        <v>463634.43810491206</v>
      </c>
      <c r="AH80" s="4">
        <f t="shared" si="37"/>
        <v>464253.78548226284</v>
      </c>
      <c r="AI80" s="4">
        <f t="shared" si="36"/>
        <v>464605.51877537172</v>
      </c>
      <c r="AJ80" s="4">
        <f t="shared" si="35"/>
        <v>464605.51877537172</v>
      </c>
      <c r="AK80" s="4">
        <f t="shared" si="34"/>
        <v>464986.04286431207</v>
      </c>
      <c r="AL80" s="16">
        <f t="shared" si="32"/>
        <v>464986.04286431207</v>
      </c>
      <c r="AM80" s="17">
        <f>AL80-C80</f>
        <v>463986.04286431207</v>
      </c>
      <c r="AN80" s="17">
        <f>'Предявени (3)'!C80-C80</f>
        <v>618458.48300000001</v>
      </c>
      <c r="AO80" s="18">
        <f t="shared" si="33"/>
        <v>0</v>
      </c>
    </row>
    <row r="81" spans="1:41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(3)'!B81-B81</f>
        <v>824056.15579999995</v>
      </c>
      <c r="AO81" s="18">
        <f t="shared" si="33"/>
        <v>0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5.9011177130147887</v>
      </c>
      <c r="D82" s="23">
        <f>IF(SUM(D46:D79)/SUM(C46:C79)&lt;1,1,SUM(D46:D79)/SUM(C46:C79))</f>
        <v>4.6555972969192121</v>
      </c>
      <c r="E82" s="23">
        <f>IF(SUM(E46:E78)/SUM(D46:D78)&lt;1,1,SUM(E46:E78)/SUM(D46:D78))</f>
        <v>3.868657162995115</v>
      </c>
      <c r="F82" s="23">
        <f>IF(SUM(F46:F77)/SUM(E46:E77)&lt;1,1,SUM(F46:F77)/SUM(E46:E77))</f>
        <v>1.785042912111533</v>
      </c>
      <c r="G82" s="23">
        <f>IF(SUM(G46:G76)/SUM(F46:F76)&lt;1,1,SUM(G46:G76)/SUM(F46:F76))</f>
        <v>1.6268832435362022</v>
      </c>
      <c r="H82" s="23">
        <f>IF(SUM(H46:H75)/SUM(G46:G75)&lt;1,1,SUM(H46:H75)/SUM(G46:G75))</f>
        <v>1.5283520221529912</v>
      </c>
      <c r="I82" s="23">
        <f>IF(SUM(I46:I74)/SUM(H46:H74)&lt;1,1,SUM(I46:I74)/SUM(H46:H74))</f>
        <v>1.209848132911606</v>
      </c>
      <c r="J82" s="23">
        <f>IF(SUM(J46:J73)/SUM(I46:I73)&lt;1,1,SUM(J46:J73)/SUM(I46:I73))</f>
        <v>1.1624080857913985</v>
      </c>
      <c r="K82" s="23">
        <f>IF(SUM(K46:K72)/SUM(J46:J72)&lt;1,1,SUM(K46:K72)/SUM(J46:J72))</f>
        <v>1.1610538642076034</v>
      </c>
      <c r="L82" s="23">
        <f>IF(SUM(L46:L71)/SUM(K46:K71)&lt;1,1,SUM(L46:L71)/SUM(K46:K71))</f>
        <v>1.1320281025036525</v>
      </c>
      <c r="M82" s="23">
        <f>IF(SUM(M46:M70)/SUM(L46:L70)&lt;1,1,SUM(M46:M70)/SUM(L46:L70))</f>
        <v>1.0850196320027679</v>
      </c>
      <c r="N82" s="23">
        <f>IF(SUM(N46:N69)/SUM(M46:M69)&lt;1,1,SUM(N46:N69)/SUM(M46:M69))</f>
        <v>1.0980151762149892</v>
      </c>
      <c r="O82" s="23">
        <f>IF(SUM(O46:O68)/SUM(N46:N68)&lt;1,1,SUM(O46:O68)/SUM(N46:N68))</f>
        <v>1.1312277595072888</v>
      </c>
      <c r="P82" s="23">
        <f>IF(SUM(P46:P67)/SUM(O46:O67)&lt;1,1,SUM(P46:P67)/SUM(O46:O67))</f>
        <v>1.1022123490689966</v>
      </c>
      <c r="Q82" s="23">
        <f>IF(SUM(Q46:Q66)/SUM(P46:P66)&lt;1,1,SUM(Q46:Q66)/SUM(P46:P66))</f>
        <v>1.0776886571638975</v>
      </c>
      <c r="R82" s="23">
        <f>IF(SUM(R46:R65)/SUM(Q46:Q65)&lt;1,1,SUM(R46:R65)/SUM(Q46:Q65))</f>
        <v>1.0457827652999192</v>
      </c>
      <c r="S82" s="23">
        <f>IF(SUM(S46:S64)/SUM(R46:R64)&lt;1,1,SUM(S46:S64)/SUM(R46:R64))</f>
        <v>1.026728747263143</v>
      </c>
      <c r="T82" s="23">
        <f>IF(SUM(T46:T63)/SUM(S46:S63)&lt;1,1,SUM(T46:T63)/SUM(S46:S63))</f>
        <v>1.0905531512002506</v>
      </c>
      <c r="U82" s="23">
        <f>IF(SUM(U46:U62)/SUM(T46:T62)&lt;1,1,SUM(U46:U62)/SUM(T46:T62))</f>
        <v>1.3633475095924885</v>
      </c>
      <c r="V82" s="23">
        <f>IF(SUM(V46:V61)/SUM(U46:U61)&lt;1,1,SUM(V46:V61)/SUM(U46:U61))</f>
        <v>1.0311188881687641</v>
      </c>
      <c r="W82" s="23">
        <f>IF(SUM(W46:W60)/SUM(V46:V60)&lt;1,1,SUM(W46:W60)/SUM(V46:V60))</f>
        <v>1.0136061317045324</v>
      </c>
      <c r="X82" s="23">
        <f>IF(SUM(X46:X59)/SUM(W46:W59)&lt;1,1,SUM(X46:X59)/SUM(W46:W59))</f>
        <v>1.0054113819676707</v>
      </c>
      <c r="Y82" s="23">
        <f>IF(SUM(Y46:Y58)/SUM(X46:X58)&lt;1,1,SUM(Y46:Y58)/SUM(X46:X58))</f>
        <v>1.028558929248429</v>
      </c>
      <c r="Z82" s="23">
        <f>IF(SUM(Z46:Z57)/SUM(Y46:Y57)&lt;1,1,SUM(Z46:Z57)/SUM(Y46:Y57))</f>
        <v>1.0233130560342125</v>
      </c>
      <c r="AA82" s="23">
        <f>IF(SUM(AA46:AA56)/SUM(Z46:Z56)&lt;1,1,SUM(AA46:AA56)/SUM(Z46:Z56))</f>
        <v>1.0146671305092443</v>
      </c>
      <c r="AB82" s="23">
        <f>IF(SUM(AB46:AB55)/SUM(AA46:AA55)&lt;1,1,SUM(AB46:AB55)/SUM(AA46:AA55))</f>
        <v>1.0027606636733133</v>
      </c>
      <c r="AC82" s="23">
        <f>IF(SUM(AC46:AC54)/SUM(AB46:AB54)&lt;1,1,SUM(AC46:AC54)/SUM(AB46:AB54))</f>
        <v>1.0034025484846805</v>
      </c>
      <c r="AD82" s="23">
        <f>IF(SUM(AD46:AD53)/SUM(AC46:AC53)&lt;1,1,SUM(AD46:AD53)/SUM(AC46:AC53))</f>
        <v>1.0073590033481874</v>
      </c>
      <c r="AE82" s="23">
        <f>IF(SUM(AE46:AE52)/SUM(AD46:AD52)&lt;1,1,SUM(AE46:AE52)/SUM(AD46:AD52))</f>
        <v>1.0268252933437252</v>
      </c>
      <c r="AF82" s="23">
        <f>IF(SUM(AF46:AF51)/SUM(AE46:AE51)&lt;1,1,SUM(AF46:AF51)/SUM(AE46:AE51))</f>
        <v>1.0412773264398121</v>
      </c>
      <c r="AG82" s="23">
        <f>IF(SUM(AG46:AG50)/SUM(AF46:AF50)&lt;1,1,SUM(AG46:AG50)/SUM(AF46:AF50))</f>
        <v>1.0094959097349945</v>
      </c>
      <c r="AH82" s="23">
        <f>IF(SUM(AH46:AH49)/SUM(AG46:AG49)&lt;1,1,SUM(AH46:AH49)/SUM(AG46:AG49))</f>
        <v>1.0013358528324219</v>
      </c>
      <c r="AI82" s="23">
        <f>IF(SUM(AI46:AI48)/SUM(AH46:AH48)&lt;1,1,SUM(AI46:AI48)/SUM(AH46:AH48))</f>
        <v>1.0007576315026565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1.0008190261922487</v>
      </c>
      <c r="AL82" s="17">
        <f>SUM(AL46:AL81)</f>
        <v>203215380.98840559</v>
      </c>
      <c r="AM82" s="17">
        <f>SUM(AM46:AM81)</f>
        <v>74280861.317023292</v>
      </c>
      <c r="AN82" s="17">
        <f>SUM(AN46:AN81)</f>
        <v>52771124.053594418</v>
      </c>
      <c r="AO82" s="17">
        <f>SUM(AO46:AO81)</f>
        <v>46551467.697632976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158784611.50113943</v>
      </c>
    </row>
  </sheetData>
  <mergeCells count="14">
    <mergeCell ref="A1:AD1"/>
    <mergeCell ref="A2:AD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63" priority="2" operator="lessThan">
      <formula>0</formula>
    </cfRule>
  </conditionalFormatting>
  <conditionalFormatting sqref="AN6:AN41">
    <cfRule type="cellIs" dxfId="62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topLeftCell="S58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48" t="str">
        <f>'Описание на групите'!B10</f>
        <v>Моторни превозни средства, различни от предходните рискови групи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2" t="s">
        <v>42</v>
      </c>
      <c r="AM4" s="54" t="s">
        <v>40</v>
      </c>
      <c r="AN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3"/>
      <c r="AM5" s="55"/>
      <c r="AN5" s="57">
        <v>0</v>
      </c>
      <c r="AO5" s="58">
        <v>0</v>
      </c>
    </row>
    <row r="6" spans="1:41" s="19" customFormat="1" x14ac:dyDescent="0.2">
      <c r="A6" s="1" t="s">
        <v>37</v>
      </c>
      <c r="B6" s="3">
        <v>73539.881520754338</v>
      </c>
      <c r="C6" s="3">
        <v>142390.73002612358</v>
      </c>
      <c r="D6" s="3">
        <v>241939.95973761132</v>
      </c>
      <c r="E6" s="3">
        <v>453683.88633860811</v>
      </c>
      <c r="F6" s="3">
        <v>540101.97917650174</v>
      </c>
      <c r="G6" s="3">
        <v>571227.90588347299</v>
      </c>
      <c r="H6" s="3">
        <v>615247.42629916966</v>
      </c>
      <c r="I6" s="3">
        <v>642435.76812609495</v>
      </c>
      <c r="J6" s="3">
        <v>656141.68943678064</v>
      </c>
      <c r="K6" s="3">
        <v>663207.21420710906</v>
      </c>
      <c r="L6" s="3">
        <v>668993.81150947174</v>
      </c>
      <c r="M6" s="3">
        <v>670373.62814025651</v>
      </c>
      <c r="N6" s="3">
        <v>730545.89608653262</v>
      </c>
      <c r="O6" s="3">
        <v>739820.00559924671</v>
      </c>
      <c r="P6" s="3">
        <v>742400.66821903794</v>
      </c>
      <c r="Q6" s="3">
        <v>755290.42088940181</v>
      </c>
      <c r="R6" s="3">
        <v>758774.93736927654</v>
      </c>
      <c r="S6" s="3">
        <v>760320.92507714452</v>
      </c>
      <c r="T6" s="3">
        <v>760326.92507714452</v>
      </c>
      <c r="U6" s="3">
        <v>760326.92507714452</v>
      </c>
      <c r="V6" s="3">
        <v>770301.32507714455</v>
      </c>
      <c r="W6" s="3">
        <v>801984.46507714456</v>
      </c>
      <c r="X6" s="3">
        <v>801368.66507714463</v>
      </c>
      <c r="Y6" s="3">
        <v>801429.46507714456</v>
      </c>
      <c r="Z6" s="3">
        <v>843451.05507714464</v>
      </c>
      <c r="AA6" s="3">
        <v>847634.36507714458</v>
      </c>
      <c r="AB6" s="3">
        <v>849165.47507714457</v>
      </c>
      <c r="AC6" s="3">
        <v>851055.27507714462</v>
      </c>
      <c r="AD6" s="3">
        <v>851055.27507714462</v>
      </c>
      <c r="AE6" s="3">
        <v>853274.02507714462</v>
      </c>
      <c r="AF6" s="3">
        <v>853674.64507714461</v>
      </c>
      <c r="AG6" s="3">
        <v>861850.19507714466</v>
      </c>
      <c r="AH6" s="3">
        <v>868858.28507714462</v>
      </c>
      <c r="AI6" s="3">
        <v>868865.28507714462</v>
      </c>
      <c r="AJ6" s="3">
        <v>868865.28507714462</v>
      </c>
      <c r="AK6" s="3">
        <v>868865.28507714462</v>
      </c>
      <c r="AL6" s="16">
        <f>AK6</f>
        <v>868865.28507714462</v>
      </c>
      <c r="AM6" s="17">
        <f>AL6-AK6</f>
        <v>0</v>
      </c>
      <c r="AN6" s="17">
        <f>'Предявени (4)'!AK6-AK6</f>
        <v>6050.6700000000419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43690.35676895755</v>
      </c>
      <c r="C7" s="3">
        <v>165114.46778257066</v>
      </c>
      <c r="D7" s="3">
        <v>277565.45191101474</v>
      </c>
      <c r="E7" s="3">
        <v>383048.07775693672</v>
      </c>
      <c r="F7" s="3">
        <v>419099.52044722496</v>
      </c>
      <c r="G7" s="3">
        <v>457599.22438408562</v>
      </c>
      <c r="H7" s="3">
        <v>490382.96081548964</v>
      </c>
      <c r="I7" s="3">
        <v>508757.28754512145</v>
      </c>
      <c r="J7" s="3">
        <v>542129.82392836979</v>
      </c>
      <c r="K7" s="3">
        <v>559923.30710109184</v>
      </c>
      <c r="L7" s="3">
        <v>567617.41409999388</v>
      </c>
      <c r="M7" s="3">
        <v>575632.91688737355</v>
      </c>
      <c r="N7" s="3">
        <v>582420.84943370661</v>
      </c>
      <c r="O7" s="3">
        <v>587248.25841740996</v>
      </c>
      <c r="P7" s="3">
        <v>587248.25841740996</v>
      </c>
      <c r="Q7" s="3">
        <v>589651.27038759971</v>
      </c>
      <c r="R7" s="3">
        <v>591090.6761012479</v>
      </c>
      <c r="S7" s="3">
        <v>596246.39890124789</v>
      </c>
      <c r="T7" s="3">
        <v>596246.39890124789</v>
      </c>
      <c r="U7" s="3">
        <v>599401.34890124795</v>
      </c>
      <c r="V7" s="3">
        <v>603214.98890124785</v>
      </c>
      <c r="W7" s="3">
        <v>614166.62890124787</v>
      </c>
      <c r="X7" s="3">
        <v>615564.75890124787</v>
      </c>
      <c r="Y7" s="3">
        <v>615564.75890124787</v>
      </c>
      <c r="Z7" s="3">
        <v>615564.75890124787</v>
      </c>
      <c r="AA7" s="3">
        <v>615943.75890124787</v>
      </c>
      <c r="AB7" s="3">
        <v>615943.75890124787</v>
      </c>
      <c r="AC7" s="3">
        <v>615943.75890124787</v>
      </c>
      <c r="AD7" s="3">
        <v>615943.75890124787</v>
      </c>
      <c r="AE7" s="3">
        <v>615943.75890124787</v>
      </c>
      <c r="AF7" s="3">
        <v>615938.75890124787</v>
      </c>
      <c r="AG7" s="3">
        <v>620036.75890124787</v>
      </c>
      <c r="AH7" s="3">
        <v>620042.75890124787</v>
      </c>
      <c r="AI7" s="3">
        <v>620042.75890124787</v>
      </c>
      <c r="AJ7" s="3">
        <v>620042.75890124787</v>
      </c>
      <c r="AK7" s="4">
        <f>AJ7*$AK$42</f>
        <v>620042.75890124787</v>
      </c>
      <c r="AL7" s="16">
        <f t="shared" ref="AL7:AL41" si="0">AK7</f>
        <v>620042.75890124787</v>
      </c>
      <c r="AM7" s="20">
        <f>AL7-AJ7</f>
        <v>0</v>
      </c>
      <c r="AN7" s="17">
        <f>'Предявени (4)'!AJ7-AJ7</f>
        <v>3808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137866.77034912945</v>
      </c>
      <c r="C8" s="3">
        <v>271381.67117326061</v>
      </c>
      <c r="D8" s="3">
        <v>340176.79100754461</v>
      </c>
      <c r="E8" s="3">
        <v>446040.59752362868</v>
      </c>
      <c r="F8" s="3">
        <v>599549.23022857576</v>
      </c>
      <c r="G8" s="3">
        <v>652269.20074429829</v>
      </c>
      <c r="H8" s="3">
        <v>703641.29794025875</v>
      </c>
      <c r="I8" s="3">
        <v>737986.50059591723</v>
      </c>
      <c r="J8" s="3">
        <v>743720.44697509264</v>
      </c>
      <c r="K8" s="3">
        <v>763715.02490543621</v>
      </c>
      <c r="L8" s="3">
        <v>816726.02202725201</v>
      </c>
      <c r="M8" s="3">
        <v>829260.46924017847</v>
      </c>
      <c r="N8" s="3">
        <v>838571.95987181866</v>
      </c>
      <c r="O8" s="3">
        <v>847760.82058987312</v>
      </c>
      <c r="P8" s="3">
        <v>872345.97958015429</v>
      </c>
      <c r="Q8" s="3">
        <v>872399.4281820968</v>
      </c>
      <c r="R8" s="3">
        <v>886198.40518209676</v>
      </c>
      <c r="S8" s="3">
        <v>887494.40518209676</v>
      </c>
      <c r="T8" s="3">
        <v>887494.40518209676</v>
      </c>
      <c r="U8" s="3">
        <v>898299.2151820967</v>
      </c>
      <c r="V8" s="3">
        <v>915047.98518209672</v>
      </c>
      <c r="W8" s="3">
        <v>924276.54518209677</v>
      </c>
      <c r="X8" s="3">
        <v>928221.33001749683</v>
      </c>
      <c r="Y8" s="3">
        <v>931252.83001749683</v>
      </c>
      <c r="Z8" s="3">
        <v>960632.79001749679</v>
      </c>
      <c r="AA8" s="3">
        <v>962894.29001749679</v>
      </c>
      <c r="AB8" s="3">
        <v>963942.0500174968</v>
      </c>
      <c r="AC8" s="3">
        <v>963942.0500174968</v>
      </c>
      <c r="AD8" s="3">
        <v>963942.0500174968</v>
      </c>
      <c r="AE8" s="3">
        <v>963939.0500174968</v>
      </c>
      <c r="AF8" s="3">
        <v>963939.0500174968</v>
      </c>
      <c r="AG8" s="3">
        <v>963942.0500174968</v>
      </c>
      <c r="AH8" s="3">
        <v>963942.0500174968</v>
      </c>
      <c r="AI8" s="3">
        <v>966473.85001749685</v>
      </c>
      <c r="AJ8" s="4">
        <f>AI8*$AJ$42</f>
        <v>966473.85001749685</v>
      </c>
      <c r="AK8" s="4">
        <f t="shared" ref="AK8:AK41" si="2">AJ8*$AK$42</f>
        <v>966473.85001749685</v>
      </c>
      <c r="AL8" s="16">
        <f>AK8</f>
        <v>966473.85001749685</v>
      </c>
      <c r="AM8" s="20">
        <f>AL8-AI8</f>
        <v>0</v>
      </c>
      <c r="AN8" s="17">
        <f>'Предявени (4)'!AI8-AI8</f>
        <v>91395.350000000093</v>
      </c>
      <c r="AO8" s="18">
        <f t="shared" si="1"/>
        <v>0</v>
      </c>
    </row>
    <row r="9" spans="1:41" s="19" customFormat="1" x14ac:dyDescent="0.2">
      <c r="A9" s="1" t="s">
        <v>34</v>
      </c>
      <c r="B9" s="3">
        <v>123510.00009314055</v>
      </c>
      <c r="C9" s="3">
        <v>281472.85774289095</v>
      </c>
      <c r="D9" s="3">
        <v>413112.32028057158</v>
      </c>
      <c r="E9" s="3">
        <v>574024.25556170335</v>
      </c>
      <c r="F9" s="3">
        <v>698211.13805992447</v>
      </c>
      <c r="G9" s="3">
        <v>737110.12648963241</v>
      </c>
      <c r="H9" s="3">
        <v>789241.87255640305</v>
      </c>
      <c r="I9" s="3">
        <v>810918.35280382016</v>
      </c>
      <c r="J9" s="3">
        <v>856150.49455832085</v>
      </c>
      <c r="K9" s="3">
        <v>869402.60130175203</v>
      </c>
      <c r="L9" s="3">
        <v>883007.50337252812</v>
      </c>
      <c r="M9" s="3">
        <v>892225.49579019647</v>
      </c>
      <c r="N9" s="3">
        <v>892601.34828899056</v>
      </c>
      <c r="O9" s="3">
        <v>902239.53014789044</v>
      </c>
      <c r="P9" s="3">
        <v>903088.18534219044</v>
      </c>
      <c r="Q9" s="3">
        <v>911564.23874219041</v>
      </c>
      <c r="R9" s="3">
        <v>912614.27874219045</v>
      </c>
      <c r="S9" s="3">
        <v>934629.4787421904</v>
      </c>
      <c r="T9" s="3">
        <v>990081.82874219038</v>
      </c>
      <c r="U9" s="3">
        <v>995127.51874219044</v>
      </c>
      <c r="V9" s="3">
        <v>995127.51874219044</v>
      </c>
      <c r="W9" s="3">
        <v>995127.51874219044</v>
      </c>
      <c r="X9" s="3">
        <v>995127.51874219044</v>
      </c>
      <c r="Y9" s="3">
        <v>1008055.8487421904</v>
      </c>
      <c r="Z9" s="3">
        <v>1011777.8487421904</v>
      </c>
      <c r="AA9" s="3">
        <v>1011777.8487421904</v>
      </c>
      <c r="AB9" s="3">
        <v>1011777.8487421904</v>
      </c>
      <c r="AC9" s="3">
        <v>1011813.8487421904</v>
      </c>
      <c r="AD9" s="3">
        <v>1011807.8487421904</v>
      </c>
      <c r="AE9" s="3">
        <v>1011807.8487421904</v>
      </c>
      <c r="AF9" s="3">
        <v>1011813.8487421904</v>
      </c>
      <c r="AG9" s="3">
        <v>1011813.8487421904</v>
      </c>
      <c r="AH9" s="3">
        <v>1011813.8487421904</v>
      </c>
      <c r="AI9" s="4">
        <f>AH9*$AI$42</f>
        <v>1012861.1203778994</v>
      </c>
      <c r="AJ9" s="4">
        <f t="shared" ref="AJ9:AJ41" si="3">AI9*$AJ$42</f>
        <v>1012861.1203778994</v>
      </c>
      <c r="AK9" s="4">
        <f t="shared" si="2"/>
        <v>1012861.1203778994</v>
      </c>
      <c r="AL9" s="16">
        <f t="shared" si="0"/>
        <v>1012861.1203778994</v>
      </c>
      <c r="AM9" s="20">
        <f>AL9-AH9</f>
        <v>1047.2716357089812</v>
      </c>
      <c r="AN9" s="17">
        <f>'Предявени (4)'!AH9-AH9</f>
        <v>9209.9200000000419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114495.80859365992</v>
      </c>
      <c r="C10" s="3">
        <v>263497.44859690557</v>
      </c>
      <c r="D10" s="3">
        <v>535111.57988173829</v>
      </c>
      <c r="E10" s="3">
        <v>641669.77226704836</v>
      </c>
      <c r="F10" s="3">
        <v>791174.47371549171</v>
      </c>
      <c r="G10" s="3">
        <v>938445.29109977372</v>
      </c>
      <c r="H10" s="3">
        <v>984388.12819552096</v>
      </c>
      <c r="I10" s="3">
        <v>1047180.4818355985</v>
      </c>
      <c r="J10" s="3">
        <v>1078500.9221007451</v>
      </c>
      <c r="K10" s="3">
        <v>1086507.4833201289</v>
      </c>
      <c r="L10" s="3">
        <v>1106679.3962983699</v>
      </c>
      <c r="M10" s="3">
        <v>1125000.9932319713</v>
      </c>
      <c r="N10" s="3">
        <v>1127503.136063837</v>
      </c>
      <c r="O10" s="3">
        <v>1137887.1316690778</v>
      </c>
      <c r="P10" s="3">
        <v>1152129.5816690777</v>
      </c>
      <c r="Q10" s="3">
        <v>1168476.3716690778</v>
      </c>
      <c r="R10" s="3">
        <v>1171166.6616690778</v>
      </c>
      <c r="S10" s="3">
        <v>1211074.6416690778</v>
      </c>
      <c r="T10" s="3">
        <v>1228300.5116690779</v>
      </c>
      <c r="U10" s="3">
        <v>1229692.2216690779</v>
      </c>
      <c r="V10" s="3">
        <v>1295933.8516690778</v>
      </c>
      <c r="W10" s="3">
        <v>1295933.8516690778</v>
      </c>
      <c r="X10" s="3">
        <v>1297405.8016690775</v>
      </c>
      <c r="Y10" s="3">
        <v>1327301.0316690775</v>
      </c>
      <c r="Z10" s="3">
        <v>1327910.4316690776</v>
      </c>
      <c r="AA10" s="3">
        <v>1328584.6216690775</v>
      </c>
      <c r="AB10" s="3">
        <v>1330450.6216690775</v>
      </c>
      <c r="AC10" s="3">
        <v>1330439.6216690775</v>
      </c>
      <c r="AD10" s="3">
        <v>1330439.6216690775</v>
      </c>
      <c r="AE10" s="3">
        <v>1330450.6216690775</v>
      </c>
      <c r="AF10" s="3">
        <v>1330450.6216690775</v>
      </c>
      <c r="AG10" s="3">
        <v>1330450.6216690775</v>
      </c>
      <c r="AH10" s="4">
        <f>AG10*$AH$42</f>
        <v>1333149.5413662214</v>
      </c>
      <c r="AI10" s="4">
        <f t="shared" ref="AI10:AI41" si="4">AH10*$AI$42</f>
        <v>1334529.4095134768</v>
      </c>
      <c r="AJ10" s="4">
        <f t="shared" si="3"/>
        <v>1334529.4095134768</v>
      </c>
      <c r="AK10" s="4">
        <f t="shared" si="2"/>
        <v>1334529.4095134768</v>
      </c>
      <c r="AL10" s="16">
        <f t="shared" si="0"/>
        <v>1334529.4095134768</v>
      </c>
      <c r="AM10" s="20">
        <f>AL10-AG10</f>
        <v>4078.7878443992231</v>
      </c>
      <c r="AN10" s="17">
        <f>'Предявени (4)'!AG10-AG10</f>
        <v>6967.4099999999162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108417.14132619421</v>
      </c>
      <c r="C11" s="3">
        <v>301905.51443600218</v>
      </c>
      <c r="D11" s="3">
        <v>484763.66664072574</v>
      </c>
      <c r="E11" s="3">
        <v>577540.41789156804</v>
      </c>
      <c r="F11" s="3">
        <v>646093.33390706545</v>
      </c>
      <c r="G11" s="3">
        <v>703540.15223362716</v>
      </c>
      <c r="H11" s="3">
        <v>729678.52632919815</v>
      </c>
      <c r="I11" s="3">
        <v>759205.19874071877</v>
      </c>
      <c r="J11" s="3">
        <v>863076.48052786384</v>
      </c>
      <c r="K11" s="3">
        <v>938662.24956962769</v>
      </c>
      <c r="L11" s="3">
        <v>950307.97612434684</v>
      </c>
      <c r="M11" s="3">
        <v>989425.327365487</v>
      </c>
      <c r="N11" s="3">
        <v>1016587.3042336553</v>
      </c>
      <c r="O11" s="3">
        <v>1024699.5742336552</v>
      </c>
      <c r="P11" s="3">
        <v>1062109.2542336553</v>
      </c>
      <c r="Q11" s="3">
        <v>1069515.6542336552</v>
      </c>
      <c r="R11" s="3">
        <v>1093103.0442336553</v>
      </c>
      <c r="S11" s="3">
        <v>1115763.9442336552</v>
      </c>
      <c r="T11" s="3">
        <v>1119435.4042336552</v>
      </c>
      <c r="U11" s="3">
        <v>1119435.4042336552</v>
      </c>
      <c r="V11" s="3">
        <v>1119847.5942336551</v>
      </c>
      <c r="W11" s="3">
        <v>1221157.5942336551</v>
      </c>
      <c r="X11" s="3">
        <v>1223846.954233655</v>
      </c>
      <c r="Y11" s="3">
        <v>1223846.954233655</v>
      </c>
      <c r="Z11" s="3">
        <v>1223846.954233655</v>
      </c>
      <c r="AA11" s="3">
        <v>1254444.9542336552</v>
      </c>
      <c r="AB11" s="3">
        <v>1254439.9542336552</v>
      </c>
      <c r="AC11" s="3">
        <v>1312443.8642336552</v>
      </c>
      <c r="AD11" s="3">
        <v>1407417.9442336552</v>
      </c>
      <c r="AE11" s="3">
        <v>1409738.0242336553</v>
      </c>
      <c r="AF11" s="3">
        <v>1409738.0242336553</v>
      </c>
      <c r="AG11" s="4">
        <f>AF11*$AG$42</f>
        <v>1413361.84809779</v>
      </c>
      <c r="AH11" s="4">
        <f t="shared" ref="AH11:AH41" si="5">AG11*$AH$42</f>
        <v>1416228.9594876417</v>
      </c>
      <c r="AI11" s="4">
        <f t="shared" si="4"/>
        <v>1417694.8184702843</v>
      </c>
      <c r="AJ11" s="4">
        <f t="shared" si="3"/>
        <v>1417694.8184702843</v>
      </c>
      <c r="AK11" s="4">
        <f t="shared" si="2"/>
        <v>1417694.8184702843</v>
      </c>
      <c r="AL11" s="16">
        <f t="shared" si="0"/>
        <v>1417694.8184702843</v>
      </c>
      <c r="AM11" s="20">
        <f>AL11-AF11</f>
        <v>7956.7942366290372</v>
      </c>
      <c r="AN11" s="17">
        <f>'Предявени (4)'!AF11-AF11</f>
        <v>105155.04000000004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89450.694447571746</v>
      </c>
      <c r="C12" s="3">
        <v>194417.17509669921</v>
      </c>
      <c r="D12" s="3">
        <v>257822.25284133322</v>
      </c>
      <c r="E12" s="3">
        <v>334819.42101801932</v>
      </c>
      <c r="F12" s="3">
        <v>428419.36991845776</v>
      </c>
      <c r="G12" s="3">
        <v>459992.64265726146</v>
      </c>
      <c r="H12" s="3">
        <v>489401.49763267237</v>
      </c>
      <c r="I12" s="3">
        <v>557782.16169996304</v>
      </c>
      <c r="J12" s="3">
        <v>574594.70183313731</v>
      </c>
      <c r="K12" s="3">
        <v>603898.16032256628</v>
      </c>
      <c r="L12" s="3">
        <v>606999.62900386867</v>
      </c>
      <c r="M12" s="3">
        <v>620648.49900386855</v>
      </c>
      <c r="N12" s="3">
        <v>621955.26900386869</v>
      </c>
      <c r="O12" s="3">
        <v>624861.19900386862</v>
      </c>
      <c r="P12" s="3">
        <v>624861.19900386862</v>
      </c>
      <c r="Q12" s="3">
        <v>624861.19900386862</v>
      </c>
      <c r="R12" s="3">
        <v>626498.19900386862</v>
      </c>
      <c r="S12" s="3">
        <v>626498.19900386862</v>
      </c>
      <c r="T12" s="3">
        <v>683086.93900386861</v>
      </c>
      <c r="U12" s="3">
        <v>694292.33500386856</v>
      </c>
      <c r="V12" s="3">
        <v>711310.33500386856</v>
      </c>
      <c r="W12" s="3">
        <v>724080.97500386869</v>
      </c>
      <c r="X12" s="3">
        <v>724080.97500386869</v>
      </c>
      <c r="Y12" s="3">
        <v>724080.97500386869</v>
      </c>
      <c r="Z12" s="3">
        <v>725043.21500386868</v>
      </c>
      <c r="AA12" s="3">
        <v>725036.21500386868</v>
      </c>
      <c r="AB12" s="3">
        <v>727774.3750038686</v>
      </c>
      <c r="AC12" s="3">
        <v>727781.3750038686</v>
      </c>
      <c r="AD12" s="3">
        <v>727781.3750038686</v>
      </c>
      <c r="AE12" s="3">
        <v>727781.3750038686</v>
      </c>
      <c r="AF12" s="4">
        <f>AE12*$AF$42</f>
        <v>727828.63196587074</v>
      </c>
      <c r="AG12" s="4">
        <f t="shared" ref="AG12:AG41" si="6">AF12*$AG$42</f>
        <v>729699.56310355652</v>
      </c>
      <c r="AH12" s="4">
        <f t="shared" si="5"/>
        <v>731179.81384851597</v>
      </c>
      <c r="AI12" s="4">
        <f t="shared" si="4"/>
        <v>731936.6169705512</v>
      </c>
      <c r="AJ12" s="4">
        <f t="shared" si="3"/>
        <v>731936.6169705512</v>
      </c>
      <c r="AK12" s="4">
        <f t="shared" si="2"/>
        <v>731936.6169705512</v>
      </c>
      <c r="AL12" s="16">
        <f t="shared" si="0"/>
        <v>731936.6169705512</v>
      </c>
      <c r="AM12" s="20">
        <f>AL12-AE12</f>
        <v>4155.2419666826027</v>
      </c>
      <c r="AN12" s="17">
        <f>'Предявени (4)'!AE12-AE12</f>
        <v>37280.920000000158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154446.36200587431</v>
      </c>
      <c r="C13" s="3">
        <v>263391.09905905707</v>
      </c>
      <c r="D13" s="3">
        <v>338101.59449180169</v>
      </c>
      <c r="E13" s="3">
        <v>505851.22165453137</v>
      </c>
      <c r="F13" s="3">
        <v>549836.52791296737</v>
      </c>
      <c r="G13" s="3">
        <v>611758.84541176027</v>
      </c>
      <c r="H13" s="3">
        <v>650481.72106564092</v>
      </c>
      <c r="I13" s="3">
        <v>683891.2367136135</v>
      </c>
      <c r="J13" s="3">
        <v>2681912.0313807959</v>
      </c>
      <c r="K13" s="3">
        <v>2694764.0432814783</v>
      </c>
      <c r="L13" s="3">
        <v>2696202.1105374205</v>
      </c>
      <c r="M13" s="3">
        <v>2715120.4603374205</v>
      </c>
      <c r="N13" s="3">
        <v>2738514.7703374205</v>
      </c>
      <c r="O13" s="3">
        <v>2739581.7703374205</v>
      </c>
      <c r="P13" s="3">
        <v>2745022.3803374204</v>
      </c>
      <c r="Q13" s="3">
        <v>2745482.1003374206</v>
      </c>
      <c r="R13" s="3">
        <v>2745529.8203374203</v>
      </c>
      <c r="S13" s="3">
        <v>2756421.8203374203</v>
      </c>
      <c r="T13" s="3">
        <v>2764041.2003374207</v>
      </c>
      <c r="U13" s="3">
        <v>2764041.2003374207</v>
      </c>
      <c r="V13" s="3">
        <v>2764041.2003374207</v>
      </c>
      <c r="W13" s="3">
        <v>2770862.9803374205</v>
      </c>
      <c r="X13" s="3">
        <v>2771253.9803374205</v>
      </c>
      <c r="Y13" s="3">
        <v>2775702.7103374205</v>
      </c>
      <c r="Z13" s="3">
        <v>2775693.7103374205</v>
      </c>
      <c r="AA13" s="3">
        <v>2775757.6103374204</v>
      </c>
      <c r="AB13" s="3">
        <v>2778207.6003374206</v>
      </c>
      <c r="AC13" s="3">
        <v>2778207.6003374206</v>
      </c>
      <c r="AD13" s="3">
        <v>2778207.6003374206</v>
      </c>
      <c r="AE13" s="4">
        <f>AD13*$AE$42</f>
        <v>2780036.1076381807</v>
      </c>
      <c r="AF13" s="4">
        <f t="shared" ref="AF13:AF41" si="7">AE13*$AF$42</f>
        <v>2780216.6234705658</v>
      </c>
      <c r="AG13" s="4">
        <f t="shared" si="6"/>
        <v>2787363.3522771988</v>
      </c>
      <c r="AH13" s="4">
        <f t="shared" si="5"/>
        <v>2793017.7296227636</v>
      </c>
      <c r="AI13" s="4">
        <f t="shared" si="4"/>
        <v>2795908.6252651806</v>
      </c>
      <c r="AJ13" s="4">
        <f t="shared" si="3"/>
        <v>2795908.6252651806</v>
      </c>
      <c r="AK13" s="4">
        <f t="shared" si="2"/>
        <v>2795908.6252651806</v>
      </c>
      <c r="AL13" s="16">
        <f t="shared" si="0"/>
        <v>2795908.6252651806</v>
      </c>
      <c r="AM13" s="20">
        <f>AL13-AD13</f>
        <v>17701.024927760009</v>
      </c>
      <c r="AN13" s="17">
        <f>'Предявени (4)'!AD13-AD13</f>
        <v>19443.580000000075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88561.462048489178</v>
      </c>
      <c r="C14" s="3">
        <v>312281.56705118075</v>
      </c>
      <c r="D14" s="3">
        <v>535038.4434509991</v>
      </c>
      <c r="E14" s="3">
        <v>674315.42073821591</v>
      </c>
      <c r="F14" s="3">
        <v>746640.52204457857</v>
      </c>
      <c r="G14" s="3">
        <v>830872.88092438818</v>
      </c>
      <c r="H14" s="3">
        <v>876274.23921203241</v>
      </c>
      <c r="I14" s="3">
        <v>903287.33568741765</v>
      </c>
      <c r="J14" s="3">
        <v>908038.34635705035</v>
      </c>
      <c r="K14" s="3">
        <v>910001.42705941398</v>
      </c>
      <c r="L14" s="3">
        <v>924340.84065941395</v>
      </c>
      <c r="M14" s="3">
        <v>942433.56065941392</v>
      </c>
      <c r="N14" s="3">
        <v>952120.17365941405</v>
      </c>
      <c r="O14" s="3">
        <v>1057996.6836594141</v>
      </c>
      <c r="P14" s="3">
        <v>1102501.7736594141</v>
      </c>
      <c r="Q14" s="3">
        <v>1102501.7736594141</v>
      </c>
      <c r="R14" s="3">
        <v>1111562.813659414</v>
      </c>
      <c r="S14" s="3">
        <v>1285096.9536594141</v>
      </c>
      <c r="T14" s="3">
        <v>1354247.5436594139</v>
      </c>
      <c r="U14" s="3">
        <v>1354247.5436594139</v>
      </c>
      <c r="V14" s="3">
        <v>1354247.5436594139</v>
      </c>
      <c r="W14" s="3">
        <v>1354638.5436594139</v>
      </c>
      <c r="X14" s="3">
        <v>1354989.823659414</v>
      </c>
      <c r="Y14" s="3">
        <v>1360537.7736594139</v>
      </c>
      <c r="Z14" s="3">
        <v>1372717.7736594139</v>
      </c>
      <c r="AA14" s="3">
        <v>1382742.363659414</v>
      </c>
      <c r="AB14" s="3">
        <v>1382742.363659414</v>
      </c>
      <c r="AC14" s="3">
        <v>1382742.363659414</v>
      </c>
      <c r="AD14" s="4">
        <f>AC14*$AD$42</f>
        <v>1396433.0943370657</v>
      </c>
      <c r="AE14" s="4">
        <f t="shared" ref="AE14:AE41" si="8">AD14*$AE$42</f>
        <v>1397352.171841464</v>
      </c>
      <c r="AF14" s="4">
        <f t="shared" si="7"/>
        <v>1397442.9059832767</v>
      </c>
      <c r="AG14" s="4">
        <f t="shared" si="6"/>
        <v>1401035.1244411855</v>
      </c>
      <c r="AH14" s="4">
        <f t="shared" si="5"/>
        <v>1403877.2301399307</v>
      </c>
      <c r="AI14" s="4">
        <f t="shared" si="4"/>
        <v>1405330.3045418782</v>
      </c>
      <c r="AJ14" s="4">
        <f t="shared" si="3"/>
        <v>1405330.3045418782</v>
      </c>
      <c r="AK14" s="4">
        <f t="shared" si="2"/>
        <v>1405330.3045418782</v>
      </c>
      <c r="AL14" s="16">
        <f t="shared" si="0"/>
        <v>1405330.3045418782</v>
      </c>
      <c r="AM14" s="20">
        <f>AL14-AC14</f>
        <v>22587.940882464172</v>
      </c>
      <c r="AN14" s="17">
        <f>'Предявени (4)'!AC14-AC14</f>
        <v>26873.080000000075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91848.745398163708</v>
      </c>
      <c r="C15" s="3">
        <v>272360.31658950134</v>
      </c>
      <c r="D15" s="3">
        <v>392093.06717544782</v>
      </c>
      <c r="E15" s="3">
        <v>549363.85749610129</v>
      </c>
      <c r="F15" s="3">
        <v>648501.95552500791</v>
      </c>
      <c r="G15" s="3">
        <v>721247.41057320731</v>
      </c>
      <c r="H15" s="3">
        <v>746988.49469848943</v>
      </c>
      <c r="I15" s="3">
        <v>799220.46172291634</v>
      </c>
      <c r="J15" s="3">
        <v>837824.53023872152</v>
      </c>
      <c r="K15" s="3">
        <v>861258.65783872164</v>
      </c>
      <c r="L15" s="3">
        <v>866201.35783872171</v>
      </c>
      <c r="M15" s="3">
        <v>872085.35783872171</v>
      </c>
      <c r="N15" s="3">
        <v>948267.35783872171</v>
      </c>
      <c r="O15" s="3">
        <v>951786.79783872166</v>
      </c>
      <c r="P15" s="3">
        <v>1017036.5895986217</v>
      </c>
      <c r="Q15" s="3">
        <v>1022330.1395986216</v>
      </c>
      <c r="R15" s="3">
        <v>1022330.1395986216</v>
      </c>
      <c r="S15" s="3">
        <v>1022330.1395986216</v>
      </c>
      <c r="T15" s="3">
        <v>1030968.4095986217</v>
      </c>
      <c r="U15" s="3">
        <v>1030968.4095986217</v>
      </c>
      <c r="V15" s="3">
        <v>1030968.4095986217</v>
      </c>
      <c r="W15" s="3">
        <v>1033400.4695986216</v>
      </c>
      <c r="X15" s="3">
        <v>1044722.7395986216</v>
      </c>
      <c r="Y15" s="3">
        <v>1045442.7395986216</v>
      </c>
      <c r="Z15" s="3">
        <v>1045446.7395986216</v>
      </c>
      <c r="AA15" s="3">
        <v>1045446.7395986216</v>
      </c>
      <c r="AB15" s="3">
        <v>1045446.7395986216</v>
      </c>
      <c r="AC15" s="4">
        <f>AB15*$AC$42</f>
        <v>1051186.7606078614</v>
      </c>
      <c r="AD15" s="4">
        <f t="shared" ref="AD15:AD41" si="9">AC15*$AD$42</f>
        <v>1061594.7116547278</v>
      </c>
      <c r="AE15" s="4">
        <f t="shared" si="8"/>
        <v>1062293.4116656533</v>
      </c>
      <c r="AF15" s="4">
        <f t="shared" si="7"/>
        <v>1062362.3894673865</v>
      </c>
      <c r="AG15" s="4">
        <f t="shared" si="6"/>
        <v>1065093.2615252668</v>
      </c>
      <c r="AH15" s="4">
        <f t="shared" si="5"/>
        <v>1067253.8837505542</v>
      </c>
      <c r="AI15" s="4">
        <f t="shared" si="4"/>
        <v>1068358.5382499383</v>
      </c>
      <c r="AJ15" s="4">
        <f t="shared" si="3"/>
        <v>1068358.5382499383</v>
      </c>
      <c r="AK15" s="4">
        <f t="shared" si="2"/>
        <v>1068358.5382499383</v>
      </c>
      <c r="AL15" s="16">
        <f t="shared" si="0"/>
        <v>1068358.5382499383</v>
      </c>
      <c r="AM15" s="20">
        <f>AL15-AB15</f>
        <v>22911.798651316669</v>
      </c>
      <c r="AN15" s="17">
        <f>'Предявени (4)'!AB15-AB15</f>
        <v>16745.979999999981</v>
      </c>
      <c r="AO15" s="18">
        <f t="shared" si="1"/>
        <v>6165.8186513166875</v>
      </c>
    </row>
    <row r="16" spans="1:41" s="19" customFormat="1" x14ac:dyDescent="0.2">
      <c r="A16" s="1" t="s">
        <v>27</v>
      </c>
      <c r="B16" s="3">
        <v>96752.179050522143</v>
      </c>
      <c r="C16" s="3">
        <v>240863.45297688717</v>
      </c>
      <c r="D16" s="3">
        <v>403198.42772460444</v>
      </c>
      <c r="E16" s="3">
        <v>596416.19252950675</v>
      </c>
      <c r="F16" s="3">
        <v>760808.2404818862</v>
      </c>
      <c r="G16" s="3">
        <v>951251.59888543561</v>
      </c>
      <c r="H16" s="3">
        <v>1037259.2432824298</v>
      </c>
      <c r="I16" s="3">
        <v>1061823.4712876189</v>
      </c>
      <c r="J16" s="3">
        <v>1129349.9564876191</v>
      </c>
      <c r="K16" s="3">
        <v>1218651.1564876188</v>
      </c>
      <c r="L16" s="3">
        <v>1245510.1867519189</v>
      </c>
      <c r="M16" s="3">
        <v>1324883.286751919</v>
      </c>
      <c r="N16" s="3">
        <v>1700307.7567519189</v>
      </c>
      <c r="O16" s="3">
        <v>1741719.9267519189</v>
      </c>
      <c r="P16" s="3">
        <v>1902222.3067519192</v>
      </c>
      <c r="Q16" s="3">
        <v>1904571.8667519188</v>
      </c>
      <c r="R16" s="3">
        <v>1929675.776751919</v>
      </c>
      <c r="S16" s="3">
        <v>1929675.776751919</v>
      </c>
      <c r="T16" s="3">
        <v>1936472.6167519188</v>
      </c>
      <c r="U16" s="3">
        <v>1936472.6167519188</v>
      </c>
      <c r="V16" s="3">
        <v>1937939.6167519188</v>
      </c>
      <c r="W16" s="3">
        <v>1937935.6167519188</v>
      </c>
      <c r="X16" s="3">
        <v>1938235.6167519188</v>
      </c>
      <c r="Y16" s="3">
        <v>1938239.6167519188</v>
      </c>
      <c r="Z16" s="3">
        <v>1938239.6167519188</v>
      </c>
      <c r="AA16" s="3">
        <v>1938239.6167519188</v>
      </c>
      <c r="AB16" s="4">
        <f>AA16*$AB$42</f>
        <v>1939801.2066649068</v>
      </c>
      <c r="AC16" s="4">
        <f t="shared" ref="AC16:AC41" si="10">AB16*$AC$42</f>
        <v>1950451.6771846008</v>
      </c>
      <c r="AD16" s="4">
        <f t="shared" si="9"/>
        <v>1969763.3792875428</v>
      </c>
      <c r="AE16" s="4">
        <f t="shared" si="8"/>
        <v>1971059.8003035099</v>
      </c>
      <c r="AF16" s="4">
        <f t="shared" si="7"/>
        <v>1971187.7869507174</v>
      </c>
      <c r="AG16" s="4">
        <f t="shared" si="6"/>
        <v>1976254.8541789893</v>
      </c>
      <c r="AH16" s="4">
        <f t="shared" si="5"/>
        <v>1980263.8365986664</v>
      </c>
      <c r="AI16" s="4">
        <f t="shared" si="4"/>
        <v>1982313.4963753812</v>
      </c>
      <c r="AJ16" s="4">
        <f t="shared" si="3"/>
        <v>1982313.4963753812</v>
      </c>
      <c r="AK16" s="4">
        <f t="shared" si="2"/>
        <v>1982313.4963753812</v>
      </c>
      <c r="AL16" s="16">
        <f t="shared" si="0"/>
        <v>1982313.4963753812</v>
      </c>
      <c r="AM16" s="20">
        <f>AL16-AA16</f>
        <v>44073.879623462446</v>
      </c>
      <c r="AN16" s="17">
        <f>'Предявени (4)'!AA16-AA16</f>
        <v>63202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93577.156879555332</v>
      </c>
      <c r="C17" s="3">
        <v>227828.78925837015</v>
      </c>
      <c r="D17" s="3">
        <v>483569.28234288428</v>
      </c>
      <c r="E17" s="3">
        <v>640670.8911347118</v>
      </c>
      <c r="F17" s="3">
        <v>798234.72427570377</v>
      </c>
      <c r="G17" s="3">
        <v>889576.99382069788</v>
      </c>
      <c r="H17" s="3">
        <v>960616.92043145455</v>
      </c>
      <c r="I17" s="3">
        <v>1036953.1592314546</v>
      </c>
      <c r="J17" s="3">
        <v>1149059.0892314543</v>
      </c>
      <c r="K17" s="3">
        <v>1154204.0892314543</v>
      </c>
      <c r="L17" s="3">
        <v>1216233.712717711</v>
      </c>
      <c r="M17" s="3">
        <v>1231412.1527177109</v>
      </c>
      <c r="N17" s="3">
        <v>1236865.7890897109</v>
      </c>
      <c r="O17" s="3">
        <v>1252335.5262943108</v>
      </c>
      <c r="P17" s="3">
        <v>1258402.8762943109</v>
      </c>
      <c r="Q17" s="3">
        <v>1313075.6695980111</v>
      </c>
      <c r="R17" s="3">
        <v>1326710.149598011</v>
      </c>
      <c r="S17" s="3">
        <v>1340481.7195980111</v>
      </c>
      <c r="T17" s="3">
        <v>1355287.309598011</v>
      </c>
      <c r="U17" s="3">
        <v>1355287.309598011</v>
      </c>
      <c r="V17" s="3">
        <v>1355279.309598011</v>
      </c>
      <c r="W17" s="3">
        <v>1355279.309598011</v>
      </c>
      <c r="X17" s="3">
        <v>1355287.309598011</v>
      </c>
      <c r="Y17" s="3">
        <v>1355287.309598011</v>
      </c>
      <c r="Z17" s="3">
        <v>1358294.309598011</v>
      </c>
      <c r="AA17" s="4">
        <f>Z17*$AA$42</f>
        <v>1363022.4652604638</v>
      </c>
      <c r="AB17" s="4">
        <f t="shared" ref="AB17:AB41" si="11">AA17*$AB$42</f>
        <v>1364120.6174778319</v>
      </c>
      <c r="AC17" s="4">
        <f t="shared" si="10"/>
        <v>1371610.3160984102</v>
      </c>
      <c r="AD17" s="4">
        <f t="shared" si="9"/>
        <v>1385190.8267748137</v>
      </c>
      <c r="AE17" s="4">
        <f t="shared" si="8"/>
        <v>1386102.5050595452</v>
      </c>
      <c r="AF17" s="4">
        <f t="shared" si="7"/>
        <v>1386192.5087277652</v>
      </c>
      <c r="AG17" s="4">
        <f t="shared" si="6"/>
        <v>1389755.8073031465</v>
      </c>
      <c r="AH17" s="4">
        <f t="shared" si="5"/>
        <v>1392575.0320541146</v>
      </c>
      <c r="AI17" s="4">
        <f t="shared" si="4"/>
        <v>1394016.4081861766</v>
      </c>
      <c r="AJ17" s="4">
        <f t="shared" si="3"/>
        <v>1394016.4081861766</v>
      </c>
      <c r="AK17" s="4">
        <f t="shared" si="2"/>
        <v>1394016.4081861766</v>
      </c>
      <c r="AL17" s="16">
        <f t="shared" si="0"/>
        <v>1394016.4081861766</v>
      </c>
      <c r="AM17" s="20">
        <f>AL17-Z17</f>
        <v>35722.098588165594</v>
      </c>
      <c r="AN17" s="17">
        <f>'Предявени (4)'!Z17-Z17</f>
        <v>85729.248000000138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111251.46669166243</v>
      </c>
      <c r="C18" s="3">
        <v>282853.22022442112</v>
      </c>
      <c r="D18" s="3">
        <v>624713.88848159381</v>
      </c>
      <c r="E18" s="3">
        <v>767889.18980149832</v>
      </c>
      <c r="F18" s="3">
        <v>855749.52976864728</v>
      </c>
      <c r="G18" s="3">
        <v>894651.34767238062</v>
      </c>
      <c r="H18" s="3">
        <v>1002453.6718723805</v>
      </c>
      <c r="I18" s="3">
        <v>1034573.7318723805</v>
      </c>
      <c r="J18" s="3">
        <v>1088232.9650973803</v>
      </c>
      <c r="K18" s="3">
        <v>1146941.0350973804</v>
      </c>
      <c r="L18" s="3">
        <v>1181953.7850973806</v>
      </c>
      <c r="M18" s="3">
        <v>1234522.7350973806</v>
      </c>
      <c r="N18" s="3">
        <v>1356352.5050973804</v>
      </c>
      <c r="O18" s="3">
        <v>1363401.9350973805</v>
      </c>
      <c r="P18" s="3">
        <v>1370804.5250973804</v>
      </c>
      <c r="Q18" s="3">
        <v>1398823.1450973805</v>
      </c>
      <c r="R18" s="3">
        <v>1460397.8750973805</v>
      </c>
      <c r="S18" s="3">
        <v>1468397.7250973806</v>
      </c>
      <c r="T18" s="3">
        <v>1468397.7250973806</v>
      </c>
      <c r="U18" s="3">
        <v>1477992.8750973805</v>
      </c>
      <c r="V18" s="3">
        <v>1477992.8750973805</v>
      </c>
      <c r="W18" s="3">
        <v>1477998.8750973805</v>
      </c>
      <c r="X18" s="3">
        <v>1480079.3750973805</v>
      </c>
      <c r="Y18" s="3">
        <v>1484036.1750973803</v>
      </c>
      <c r="Z18" s="4">
        <f>Y18*$Z$42</f>
        <v>1493061.8851746181</v>
      </c>
      <c r="AA18" s="4">
        <f t="shared" ref="AA18:AA41" si="12">Z18*$AA$42</f>
        <v>1498259.1601369716</v>
      </c>
      <c r="AB18" s="4">
        <f t="shared" si="11"/>
        <v>1499466.2690884606</v>
      </c>
      <c r="AC18" s="4">
        <f t="shared" si="10"/>
        <v>1507699.0824506397</v>
      </c>
      <c r="AD18" s="4">
        <f t="shared" si="9"/>
        <v>1522627.0275424113</v>
      </c>
      <c r="AE18" s="4">
        <f t="shared" si="8"/>
        <v>1523629.1609452059</v>
      </c>
      <c r="AF18" s="4">
        <f t="shared" si="7"/>
        <v>1523728.094619297</v>
      </c>
      <c r="AG18" s="4">
        <f t="shared" si="6"/>
        <v>1527644.9374204518</v>
      </c>
      <c r="AH18" s="4">
        <f t="shared" si="5"/>
        <v>1530743.880699289</v>
      </c>
      <c r="AI18" s="4">
        <f t="shared" si="4"/>
        <v>1532328.2676394207</v>
      </c>
      <c r="AJ18" s="4">
        <f t="shared" si="3"/>
        <v>1532328.2676394207</v>
      </c>
      <c r="AK18" s="4">
        <f t="shared" si="2"/>
        <v>1532328.2676394207</v>
      </c>
      <c r="AL18" s="16">
        <f t="shared" si="0"/>
        <v>1532328.2676394207</v>
      </c>
      <c r="AM18" s="20">
        <f>AL18-Y18</f>
        <v>48292.092542040395</v>
      </c>
      <c r="AN18" s="17">
        <f>'Предявени (4)'!Y18-Y18</f>
        <v>97903.729999999749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85320.998232987869</v>
      </c>
      <c r="C19" s="3">
        <v>304646.33521946514</v>
      </c>
      <c r="D19" s="3">
        <v>409969.80772150256</v>
      </c>
      <c r="E19" s="3">
        <v>523301.28688296553</v>
      </c>
      <c r="F19" s="3">
        <v>601792.74514392263</v>
      </c>
      <c r="G19" s="3">
        <v>704269.99502392241</v>
      </c>
      <c r="H19" s="3">
        <v>786647.80502392258</v>
      </c>
      <c r="I19" s="3">
        <v>904591.95502392249</v>
      </c>
      <c r="J19" s="3">
        <v>918990.24502392241</v>
      </c>
      <c r="K19" s="3">
        <v>924706.59502392251</v>
      </c>
      <c r="L19" s="3">
        <v>1115469.7450239225</v>
      </c>
      <c r="M19" s="3">
        <v>1218054.2650239225</v>
      </c>
      <c r="N19" s="3">
        <v>1233234.0450239223</v>
      </c>
      <c r="O19" s="3">
        <v>1272339.1450239222</v>
      </c>
      <c r="P19" s="3">
        <v>1276614.6050239222</v>
      </c>
      <c r="Q19" s="3">
        <v>1306864.1950239222</v>
      </c>
      <c r="R19" s="3">
        <v>1308989.0150239223</v>
      </c>
      <c r="S19" s="3">
        <v>1313014.0150239223</v>
      </c>
      <c r="T19" s="3">
        <v>1313009.0150239223</v>
      </c>
      <c r="U19" s="3">
        <v>1313461.3550239222</v>
      </c>
      <c r="V19" s="3">
        <v>1313466.3550239222</v>
      </c>
      <c r="W19" s="3">
        <v>1318331.5450239223</v>
      </c>
      <c r="X19" s="3">
        <v>1318331.5450239223</v>
      </c>
      <c r="Y19" s="4">
        <f>X19*$Y$42</f>
        <v>1323164.0446161274</v>
      </c>
      <c r="Z19" s="4">
        <f t="shared" ref="Z19:Z41" si="13">Y19*$Z$42</f>
        <v>1331211.3518527902</v>
      </c>
      <c r="AA19" s="4">
        <f t="shared" si="12"/>
        <v>1335845.2330718369</v>
      </c>
      <c r="AB19" s="4">
        <f t="shared" si="11"/>
        <v>1336921.4892907527</v>
      </c>
      <c r="AC19" s="4">
        <f t="shared" si="10"/>
        <v>1344261.8512102698</v>
      </c>
      <c r="AD19" s="4">
        <f t="shared" si="9"/>
        <v>1357571.5808091052</v>
      </c>
      <c r="AE19" s="4">
        <f t="shared" si="8"/>
        <v>1358465.0811891749</v>
      </c>
      <c r="AF19" s="4">
        <f t="shared" si="7"/>
        <v>1358553.290279058</v>
      </c>
      <c r="AG19" s="4">
        <f t="shared" si="6"/>
        <v>1362045.5404343223</v>
      </c>
      <c r="AH19" s="4">
        <f t="shared" si="5"/>
        <v>1364808.5528134466</v>
      </c>
      <c r="AI19" s="4">
        <f t="shared" si="4"/>
        <v>1366221.1894237394</v>
      </c>
      <c r="AJ19" s="4">
        <f t="shared" si="3"/>
        <v>1366221.1894237394</v>
      </c>
      <c r="AK19" s="4">
        <f t="shared" si="2"/>
        <v>1366221.1894237394</v>
      </c>
      <c r="AL19" s="16">
        <f t="shared" si="0"/>
        <v>1366221.1894237394</v>
      </c>
      <c r="AM19" s="20">
        <f>AL19-X19</f>
        <v>47889.644399817102</v>
      </c>
      <c r="AN19" s="17">
        <f>'Предявени (4)'!X19-X19</f>
        <v>154106.25128999981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90578.973708954058</v>
      </c>
      <c r="C20" s="3">
        <v>198443.19566124043</v>
      </c>
      <c r="D20" s="3">
        <v>364958.42825964786</v>
      </c>
      <c r="E20" s="3">
        <v>420545.40590668865</v>
      </c>
      <c r="F20" s="3">
        <v>461928.44750668871</v>
      </c>
      <c r="G20" s="3">
        <v>509260.00750668865</v>
      </c>
      <c r="H20" s="3">
        <v>535239.58750668867</v>
      </c>
      <c r="I20" s="3">
        <v>570313.05750668875</v>
      </c>
      <c r="J20" s="3">
        <v>576562.95750668866</v>
      </c>
      <c r="K20" s="3">
        <v>578102.95750668866</v>
      </c>
      <c r="L20" s="3">
        <v>607688.20750668866</v>
      </c>
      <c r="M20" s="3">
        <v>618561.05750668875</v>
      </c>
      <c r="N20" s="3">
        <v>648881.41750668874</v>
      </c>
      <c r="O20" s="3">
        <v>648881.41750668874</v>
      </c>
      <c r="P20" s="3">
        <v>650086.73750668869</v>
      </c>
      <c r="Q20" s="3">
        <v>653117.85750668868</v>
      </c>
      <c r="R20" s="3">
        <v>692710.03750668874</v>
      </c>
      <c r="S20" s="3">
        <v>695162.78750668874</v>
      </c>
      <c r="T20" s="3">
        <v>697723.71750668867</v>
      </c>
      <c r="U20" s="3">
        <v>697728.71750668867</v>
      </c>
      <c r="V20" s="3">
        <v>715379.2958647887</v>
      </c>
      <c r="W20" s="3">
        <v>717501.2958647887</v>
      </c>
      <c r="X20" s="4">
        <f>W20*$X$42</f>
        <v>718440.83999369724</v>
      </c>
      <c r="Y20" s="4">
        <f t="shared" ref="Y20:Y41" si="14">X20*$Y$42</f>
        <v>721074.36953290727</v>
      </c>
      <c r="Z20" s="4">
        <f t="shared" si="13"/>
        <v>725459.84767201263</v>
      </c>
      <c r="AA20" s="4">
        <f t="shared" si="12"/>
        <v>727985.13770850538</v>
      </c>
      <c r="AB20" s="4">
        <f t="shared" si="11"/>
        <v>728571.65664972679</v>
      </c>
      <c r="AC20" s="4">
        <f t="shared" si="10"/>
        <v>732571.87632376933</v>
      </c>
      <c r="AD20" s="4">
        <f t="shared" si="9"/>
        <v>739825.17565440375</v>
      </c>
      <c r="AE20" s="4">
        <f t="shared" si="8"/>
        <v>740312.09957427427</v>
      </c>
      <c r="AF20" s="4">
        <f t="shared" si="7"/>
        <v>740360.17019267823</v>
      </c>
      <c r="AG20" s="4">
        <f t="shared" si="6"/>
        <v>742263.31446961407</v>
      </c>
      <c r="AH20" s="4">
        <f t="shared" si="5"/>
        <v>743769.05173431325</v>
      </c>
      <c r="AI20" s="4">
        <f t="shared" si="4"/>
        <v>744538.88526877994</v>
      </c>
      <c r="AJ20" s="4">
        <f t="shared" si="3"/>
        <v>744538.88526877994</v>
      </c>
      <c r="AK20" s="4">
        <f t="shared" si="2"/>
        <v>744538.88526877994</v>
      </c>
      <c r="AL20" s="16">
        <f t="shared" si="0"/>
        <v>744538.88526877994</v>
      </c>
      <c r="AM20" s="20">
        <f>AL20-W20</f>
        <v>27037.589403991238</v>
      </c>
      <c r="AN20" s="17">
        <f>'Предявени (4)'!W20-W20</f>
        <v>32027.687999999966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144389.45253789393</v>
      </c>
      <c r="C21" s="3">
        <v>274398.38127676869</v>
      </c>
      <c r="D21" s="3">
        <v>439586.35437910608</v>
      </c>
      <c r="E21" s="3">
        <v>594340.5627791062</v>
      </c>
      <c r="F21" s="3">
        <v>744613.14277910627</v>
      </c>
      <c r="G21" s="3">
        <v>794747.90277910617</v>
      </c>
      <c r="H21" s="3">
        <v>868984.47277910623</v>
      </c>
      <c r="I21" s="3">
        <v>902461.69277910609</v>
      </c>
      <c r="J21" s="3">
        <v>917717.3127791062</v>
      </c>
      <c r="K21" s="3">
        <v>1034093.0227791062</v>
      </c>
      <c r="L21" s="3">
        <v>1061025.0627791062</v>
      </c>
      <c r="M21" s="3">
        <v>1333120.302779106</v>
      </c>
      <c r="N21" s="3">
        <v>1340125.6527791061</v>
      </c>
      <c r="O21" s="3">
        <v>1349119.0127791062</v>
      </c>
      <c r="P21" s="3">
        <v>1352839.0127791062</v>
      </c>
      <c r="Q21" s="3">
        <v>1353814.0127791062</v>
      </c>
      <c r="R21" s="3">
        <v>1360306.852779106</v>
      </c>
      <c r="S21" s="3">
        <v>1384699.0727791062</v>
      </c>
      <c r="T21" s="3">
        <v>1385098.0727791062</v>
      </c>
      <c r="U21" s="3">
        <v>1397174.0727791062</v>
      </c>
      <c r="V21" s="3">
        <v>1400966.0727791062</v>
      </c>
      <c r="W21" s="4">
        <f>V21*$W$42</f>
        <v>1414897.6756928354</v>
      </c>
      <c r="X21" s="4">
        <f t="shared" ref="X21:X41" si="15">W21*$X$42</f>
        <v>1416750.4372305011</v>
      </c>
      <c r="Y21" s="4">
        <f t="shared" si="14"/>
        <v>1421943.7028669147</v>
      </c>
      <c r="Z21" s="4">
        <f t="shared" si="13"/>
        <v>1430591.7748098972</v>
      </c>
      <c r="AA21" s="4">
        <f t="shared" si="12"/>
        <v>1435571.5943916547</v>
      </c>
      <c r="AB21" s="4">
        <f t="shared" si="11"/>
        <v>1436728.1975803415</v>
      </c>
      <c r="AC21" s="4">
        <f t="shared" si="10"/>
        <v>1444616.5478198235</v>
      </c>
      <c r="AD21" s="4">
        <f t="shared" si="9"/>
        <v>1458919.9036787837</v>
      </c>
      <c r="AE21" s="4">
        <f t="shared" si="8"/>
        <v>1459880.1075507971</v>
      </c>
      <c r="AF21" s="4">
        <f t="shared" si="7"/>
        <v>1459974.9018133869</v>
      </c>
      <c r="AG21" s="4">
        <f t="shared" si="6"/>
        <v>1463727.8628595397</v>
      </c>
      <c r="AH21" s="4">
        <f t="shared" si="5"/>
        <v>1466697.145519105</v>
      </c>
      <c r="AI21" s="4">
        <f t="shared" si="4"/>
        <v>1468215.2412840393</v>
      </c>
      <c r="AJ21" s="4">
        <f t="shared" si="3"/>
        <v>1468215.2412840393</v>
      </c>
      <c r="AK21" s="4">
        <f t="shared" si="2"/>
        <v>1468215.2412840393</v>
      </c>
      <c r="AL21" s="16">
        <f t="shared" si="0"/>
        <v>1468215.2412840393</v>
      </c>
      <c r="AM21" s="20">
        <f>AL21-V21</f>
        <v>67249.168504933128</v>
      </c>
      <c r="AN21" s="17">
        <f>'Предявени (4)'!V21-V21</f>
        <v>96183.259999999776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121350.09767579054</v>
      </c>
      <c r="C22" s="3">
        <v>231374.12599841089</v>
      </c>
      <c r="D22" s="3">
        <v>350168.24221381091</v>
      </c>
      <c r="E22" s="3">
        <v>528760.81967381085</v>
      </c>
      <c r="F22" s="3">
        <v>698386.521885811</v>
      </c>
      <c r="G22" s="3">
        <v>754303.71577391098</v>
      </c>
      <c r="H22" s="3">
        <v>798293.55577391083</v>
      </c>
      <c r="I22" s="3">
        <v>856936.06917391089</v>
      </c>
      <c r="J22" s="3">
        <v>963498.44917391078</v>
      </c>
      <c r="K22" s="3">
        <v>979649.78917391086</v>
      </c>
      <c r="L22" s="3">
        <v>1011870.7991739108</v>
      </c>
      <c r="M22" s="3">
        <v>1053087.739173911</v>
      </c>
      <c r="N22" s="3">
        <v>1135910.0891739107</v>
      </c>
      <c r="O22" s="3">
        <v>1135910.0891739107</v>
      </c>
      <c r="P22" s="3">
        <v>1142325.2691739108</v>
      </c>
      <c r="Q22" s="3">
        <v>1144512.6791739108</v>
      </c>
      <c r="R22" s="3">
        <v>1153314.5291739109</v>
      </c>
      <c r="S22" s="3">
        <v>1155048.4391739108</v>
      </c>
      <c r="T22" s="3">
        <v>1155048.4391739108</v>
      </c>
      <c r="U22" s="3">
        <v>1156579.0591739106</v>
      </c>
      <c r="V22" s="4">
        <f>U22*$V$42</f>
        <v>1164660.2347885813</v>
      </c>
      <c r="W22" s="4">
        <f t="shared" ref="W22:W41" si="16">V22*$W$42</f>
        <v>1176241.9456063872</v>
      </c>
      <c r="X22" s="4">
        <f t="shared" si="15"/>
        <v>1177782.1953878717</v>
      </c>
      <c r="Y22" s="4">
        <f t="shared" si="14"/>
        <v>1182099.4947807305</v>
      </c>
      <c r="Z22" s="4">
        <f t="shared" si="13"/>
        <v>1189288.8662403852</v>
      </c>
      <c r="AA22" s="4">
        <f t="shared" si="12"/>
        <v>1193428.7222697246</v>
      </c>
      <c r="AB22" s="4">
        <f t="shared" si="11"/>
        <v>1194390.2371611029</v>
      </c>
      <c r="AC22" s="4">
        <f t="shared" si="10"/>
        <v>1200948.0318290244</v>
      </c>
      <c r="AD22" s="4">
        <f t="shared" si="9"/>
        <v>1212838.7907250735</v>
      </c>
      <c r="AE22" s="4">
        <f t="shared" si="8"/>
        <v>1213637.0336581131</v>
      </c>
      <c r="AF22" s="4">
        <f t="shared" si="7"/>
        <v>1213715.8386415241</v>
      </c>
      <c r="AG22" s="4">
        <f t="shared" si="6"/>
        <v>1216835.7746471791</v>
      </c>
      <c r="AH22" s="4">
        <f t="shared" si="5"/>
        <v>1219304.2180353783</v>
      </c>
      <c r="AI22" s="4">
        <f t="shared" si="4"/>
        <v>1220566.2512882696</v>
      </c>
      <c r="AJ22" s="4">
        <f t="shared" si="3"/>
        <v>1220566.2512882696</v>
      </c>
      <c r="AK22" s="4">
        <f t="shared" si="2"/>
        <v>1220566.2512882696</v>
      </c>
      <c r="AL22" s="16">
        <f t="shared" si="0"/>
        <v>1220566.2512882696</v>
      </c>
      <c r="AM22" s="20">
        <f>AL22-U22</f>
        <v>63987.192114359001</v>
      </c>
      <c r="AN22" s="17">
        <f>'Предявени (4)'!U22-U22</f>
        <v>135031.60000000009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75746.98</v>
      </c>
      <c r="C23" s="3">
        <v>179050.37</v>
      </c>
      <c r="D23" s="3">
        <v>315200.82999999996</v>
      </c>
      <c r="E23" s="3">
        <v>419649.47</v>
      </c>
      <c r="F23" s="3">
        <v>532489.18949420005</v>
      </c>
      <c r="G23" s="3">
        <v>547020.89949420001</v>
      </c>
      <c r="H23" s="3">
        <v>591524.24754819996</v>
      </c>
      <c r="I23" s="3">
        <v>658744.69754820003</v>
      </c>
      <c r="J23" s="3">
        <v>679685.71754820005</v>
      </c>
      <c r="K23" s="3">
        <v>707391.88754819997</v>
      </c>
      <c r="L23" s="3">
        <v>707391.88754819997</v>
      </c>
      <c r="M23" s="3">
        <v>733535.09754819993</v>
      </c>
      <c r="N23" s="3">
        <v>734550.09754819993</v>
      </c>
      <c r="O23" s="3">
        <v>771231.95735469996</v>
      </c>
      <c r="P23" s="3">
        <v>792651.56735469995</v>
      </c>
      <c r="Q23" s="3">
        <v>792651.56735469995</v>
      </c>
      <c r="R23" s="3">
        <v>799611.03735469992</v>
      </c>
      <c r="S23" s="3">
        <v>815193.03735469992</v>
      </c>
      <c r="T23" s="3">
        <v>816841.03735469992</v>
      </c>
      <c r="U23" s="4">
        <f>T23*$U$42</f>
        <v>819019.055025229</v>
      </c>
      <c r="V23" s="4">
        <f t="shared" ref="V23:V41" si="17">U23*$V$42</f>
        <v>824741.65285623912</v>
      </c>
      <c r="W23" s="4">
        <f t="shared" si="16"/>
        <v>832943.11714381678</v>
      </c>
      <c r="X23" s="4">
        <f t="shared" si="15"/>
        <v>834033.8285055072</v>
      </c>
      <c r="Y23" s="4">
        <f t="shared" si="14"/>
        <v>837091.0777622296</v>
      </c>
      <c r="Z23" s="4">
        <f t="shared" si="13"/>
        <v>842182.15404655854</v>
      </c>
      <c r="AA23" s="4">
        <f t="shared" si="12"/>
        <v>845113.74868870236</v>
      </c>
      <c r="AB23" s="4">
        <f t="shared" si="11"/>
        <v>845794.63514560566</v>
      </c>
      <c r="AC23" s="4">
        <f t="shared" si="10"/>
        <v>850438.46709930419</v>
      </c>
      <c r="AD23" s="4">
        <f t="shared" si="9"/>
        <v>858858.78046857007</v>
      </c>
      <c r="AE23" s="4">
        <f t="shared" si="8"/>
        <v>859424.04763946764</v>
      </c>
      <c r="AF23" s="4">
        <f t="shared" si="7"/>
        <v>859479.85254319001</v>
      </c>
      <c r="AG23" s="4">
        <f t="shared" si="6"/>
        <v>861689.2017604548</v>
      </c>
      <c r="AH23" s="4">
        <f t="shared" si="5"/>
        <v>863437.20346872555</v>
      </c>
      <c r="AI23" s="4">
        <f t="shared" si="4"/>
        <v>864330.89877990633</v>
      </c>
      <c r="AJ23" s="4">
        <f t="shared" si="3"/>
        <v>864330.89877990633</v>
      </c>
      <c r="AK23" s="4">
        <f t="shared" si="2"/>
        <v>864330.89877990633</v>
      </c>
      <c r="AL23" s="16">
        <f>AK23</f>
        <v>864330.89877990633</v>
      </c>
      <c r="AM23" s="20">
        <f>AL23-T23</f>
        <v>47489.861425206414</v>
      </c>
      <c r="AN23" s="17">
        <f>'Предявени (4)'!T23-T23</f>
        <v>118841.80000000005</v>
      </c>
      <c r="AO23" s="18">
        <f t="shared" si="1"/>
        <v>0</v>
      </c>
    </row>
    <row r="24" spans="1:41" s="19" customFormat="1" x14ac:dyDescent="0.2">
      <c r="A24" s="1" t="s">
        <v>10</v>
      </c>
      <c r="B24" s="3">
        <v>96288.340000000011</v>
      </c>
      <c r="C24" s="3">
        <v>189536.25830999998</v>
      </c>
      <c r="D24" s="3">
        <v>333890.621629</v>
      </c>
      <c r="E24" s="3">
        <v>446360.514754</v>
      </c>
      <c r="F24" s="3">
        <v>568458.24475399998</v>
      </c>
      <c r="G24" s="3">
        <v>664757.49475399998</v>
      </c>
      <c r="H24" s="3">
        <v>864655.19475399994</v>
      </c>
      <c r="I24" s="3">
        <v>905255.6547539999</v>
      </c>
      <c r="J24" s="3">
        <v>916166.78475399991</v>
      </c>
      <c r="K24" s="3">
        <v>920476.95475399995</v>
      </c>
      <c r="L24" s="3">
        <v>927835.95475399995</v>
      </c>
      <c r="M24" s="3">
        <v>928367.94475399994</v>
      </c>
      <c r="N24" s="3">
        <v>947830.98275400011</v>
      </c>
      <c r="O24" s="3">
        <v>968639.2555957</v>
      </c>
      <c r="P24" s="3">
        <v>968738.75352870009</v>
      </c>
      <c r="Q24" s="3">
        <v>973549.28352870012</v>
      </c>
      <c r="R24" s="3">
        <v>984193.38352869998</v>
      </c>
      <c r="S24" s="3">
        <v>988491.60352870007</v>
      </c>
      <c r="T24" s="4">
        <f>S24*$T$42</f>
        <v>999842.37182136858</v>
      </c>
      <c r="U24" s="4">
        <f t="shared" ref="U24:U41" si="18">T24*$U$42</f>
        <v>1002508.3426210518</v>
      </c>
      <c r="V24" s="4">
        <f t="shared" si="17"/>
        <v>1009513.0051278064</v>
      </c>
      <c r="W24" s="4">
        <f t="shared" si="16"/>
        <v>1019551.8880079513</v>
      </c>
      <c r="X24" s="4">
        <f t="shared" si="15"/>
        <v>1020886.9573604617</v>
      </c>
      <c r="Y24" s="4">
        <f t="shared" si="14"/>
        <v>1024629.1387743505</v>
      </c>
      <c r="Z24" s="4">
        <f t="shared" si="13"/>
        <v>1030860.79653206</v>
      </c>
      <c r="AA24" s="4">
        <f t="shared" si="12"/>
        <v>1034449.1722455431</v>
      </c>
      <c r="AB24" s="4">
        <f t="shared" si="11"/>
        <v>1035282.6013937846</v>
      </c>
      <c r="AC24" s="4">
        <f t="shared" si="10"/>
        <v>1040966.8162441578</v>
      </c>
      <c r="AD24" s="4">
        <f t="shared" si="9"/>
        <v>1051273.5781544929</v>
      </c>
      <c r="AE24" s="4">
        <f t="shared" si="8"/>
        <v>1051965.4852000708</v>
      </c>
      <c r="AF24" s="4">
        <f t="shared" si="7"/>
        <v>1052033.7923794917</v>
      </c>
      <c r="AG24" s="4">
        <f t="shared" si="6"/>
        <v>1054738.1141025107</v>
      </c>
      <c r="AH24" s="4">
        <f t="shared" si="5"/>
        <v>1056877.730128176</v>
      </c>
      <c r="AI24" s="4">
        <f t="shared" si="4"/>
        <v>1057971.6448542413</v>
      </c>
      <c r="AJ24" s="4">
        <f t="shared" si="3"/>
        <v>1057971.6448542413</v>
      </c>
      <c r="AK24" s="4">
        <f t="shared" si="2"/>
        <v>1057971.6448542413</v>
      </c>
      <c r="AL24" s="16">
        <f t="shared" si="0"/>
        <v>1057971.6448542413</v>
      </c>
      <c r="AM24" s="20">
        <f>AL24-S24</f>
        <v>69480.041325541213</v>
      </c>
      <c r="AN24" s="17">
        <f>'Предявени (4)'!S24-S24</f>
        <v>101423.20999999996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91688.91</v>
      </c>
      <c r="C25" s="3">
        <v>175682.57</v>
      </c>
      <c r="D25" s="3">
        <v>320015.91067999997</v>
      </c>
      <c r="E25" s="3">
        <v>430226.30067999999</v>
      </c>
      <c r="F25" s="3">
        <v>497321.51767999999</v>
      </c>
      <c r="G25" s="3">
        <v>621693.62840499997</v>
      </c>
      <c r="H25" s="3">
        <v>681305.39840499987</v>
      </c>
      <c r="I25" s="3">
        <v>730692.09840499994</v>
      </c>
      <c r="J25" s="3">
        <v>764984.72840499983</v>
      </c>
      <c r="K25" s="3">
        <v>780324.75840499997</v>
      </c>
      <c r="L25" s="3">
        <v>851765.82840500004</v>
      </c>
      <c r="M25" s="3">
        <v>865183.31840500003</v>
      </c>
      <c r="N25" s="3">
        <v>892308.21840500005</v>
      </c>
      <c r="O25" s="3">
        <v>916814.21840500005</v>
      </c>
      <c r="P25" s="3">
        <v>919445.44840500003</v>
      </c>
      <c r="Q25" s="3">
        <v>955679.25840499997</v>
      </c>
      <c r="R25" s="3">
        <v>973324.25840499997</v>
      </c>
      <c r="S25" s="4">
        <f>R25*$S$42</f>
        <v>988911.06959566777</v>
      </c>
      <c r="T25" s="4">
        <f t="shared" ref="T25:T41" si="19">S25*$T$42</f>
        <v>1000266.6545828998</v>
      </c>
      <c r="U25" s="4">
        <f t="shared" si="18"/>
        <v>1002933.7566863614</v>
      </c>
      <c r="V25" s="4">
        <f t="shared" si="17"/>
        <v>1009941.3916192061</v>
      </c>
      <c r="W25" s="4">
        <f t="shared" si="16"/>
        <v>1019984.5344957975</v>
      </c>
      <c r="X25" s="4">
        <f t="shared" si="15"/>
        <v>1021320.1703845216</v>
      </c>
      <c r="Y25" s="4">
        <f t="shared" si="14"/>
        <v>1025063.9397917873</v>
      </c>
      <c r="Z25" s="4">
        <f t="shared" si="13"/>
        <v>1031298.2419512914</v>
      </c>
      <c r="AA25" s="4">
        <f t="shared" si="12"/>
        <v>1034888.1403907562</v>
      </c>
      <c r="AB25" s="4">
        <f t="shared" si="11"/>
        <v>1035721.9232043659</v>
      </c>
      <c r="AC25" s="4">
        <f t="shared" si="10"/>
        <v>1041408.550149327</v>
      </c>
      <c r="AD25" s="4">
        <f t="shared" si="9"/>
        <v>1051719.6857304815</v>
      </c>
      <c r="AE25" s="4">
        <f t="shared" si="8"/>
        <v>1052411.8863865728</v>
      </c>
      <c r="AF25" s="4">
        <f t="shared" si="7"/>
        <v>1052480.2225521216</v>
      </c>
      <c r="AG25" s="4">
        <f t="shared" si="6"/>
        <v>1055185.69185312</v>
      </c>
      <c r="AH25" s="4">
        <f t="shared" si="5"/>
        <v>1057326.215824099</v>
      </c>
      <c r="AI25" s="4">
        <f t="shared" si="4"/>
        <v>1058420.5947524963</v>
      </c>
      <c r="AJ25" s="4">
        <f t="shared" si="3"/>
        <v>1058420.5947524963</v>
      </c>
      <c r="AK25" s="4">
        <f t="shared" si="2"/>
        <v>1058420.5947524963</v>
      </c>
      <c r="AL25" s="16">
        <f t="shared" si="0"/>
        <v>1058420.5947524963</v>
      </c>
      <c r="AM25" s="20">
        <f>AL25-R25</f>
        <v>85096.33634749637</v>
      </c>
      <c r="AN25" s="17">
        <f>'Предявени (4)'!R25-R25</f>
        <v>164358.9700000002</v>
      </c>
      <c r="AO25" s="18">
        <f t="shared" si="1"/>
        <v>0</v>
      </c>
    </row>
    <row r="26" spans="1:41" s="19" customFormat="1" x14ac:dyDescent="0.2">
      <c r="A26" s="2" t="s">
        <v>8</v>
      </c>
      <c r="B26" s="3">
        <v>73197.755000000005</v>
      </c>
      <c r="C26" s="3">
        <v>192630.62733000005</v>
      </c>
      <c r="D26" s="3">
        <v>311368.59836759995</v>
      </c>
      <c r="E26" s="3">
        <v>454034.00706879998</v>
      </c>
      <c r="F26" s="3">
        <v>708068.31160590006</v>
      </c>
      <c r="G26" s="3">
        <v>784686.12198589998</v>
      </c>
      <c r="H26" s="3">
        <v>853014.25198589999</v>
      </c>
      <c r="I26" s="3">
        <v>872877.33198590006</v>
      </c>
      <c r="J26" s="3">
        <v>880250.11198590009</v>
      </c>
      <c r="K26" s="3">
        <v>903564.66198590002</v>
      </c>
      <c r="L26" s="3">
        <v>939499.55123830005</v>
      </c>
      <c r="M26" s="3">
        <v>954117.64123830013</v>
      </c>
      <c r="N26" s="3">
        <v>970207.46123830008</v>
      </c>
      <c r="O26" s="3">
        <v>1006936.7112383</v>
      </c>
      <c r="P26" s="3">
        <v>1011414.7112383</v>
      </c>
      <c r="Q26" s="3">
        <v>1024006.3712383</v>
      </c>
      <c r="R26" s="4">
        <f>Q26*$R$42</f>
        <v>1035276.0319025244</v>
      </c>
      <c r="S26" s="4">
        <f t="shared" ref="S26:S41" si="20">R26*$S$42</f>
        <v>1051854.9385722624</v>
      </c>
      <c r="T26" s="4">
        <f t="shared" si="19"/>
        <v>1063933.3028624717</v>
      </c>
      <c r="U26" s="4">
        <f t="shared" si="18"/>
        <v>1066770.165150149</v>
      </c>
      <c r="V26" s="4">
        <f t="shared" si="17"/>
        <v>1074223.8337746067</v>
      </c>
      <c r="W26" s="4">
        <f t="shared" si="16"/>
        <v>1084906.2194393245</v>
      </c>
      <c r="X26" s="4">
        <f t="shared" si="15"/>
        <v>1086326.8681193551</v>
      </c>
      <c r="Y26" s="4">
        <f t="shared" si="14"/>
        <v>1090308.9272356699</v>
      </c>
      <c r="Z26" s="4">
        <f t="shared" si="13"/>
        <v>1096940.0407064771</v>
      </c>
      <c r="AA26" s="4">
        <f t="shared" si="12"/>
        <v>1100758.4350177753</v>
      </c>
      <c r="AB26" s="4">
        <f t="shared" si="11"/>
        <v>1101645.2878371603</v>
      </c>
      <c r="AC26" s="4">
        <f t="shared" si="10"/>
        <v>1107693.8667435742</v>
      </c>
      <c r="AD26" s="4">
        <f t="shared" si="9"/>
        <v>1118661.3027616178</v>
      </c>
      <c r="AE26" s="4">
        <f t="shared" si="8"/>
        <v>1119397.5617650591</v>
      </c>
      <c r="AF26" s="4">
        <f t="shared" si="7"/>
        <v>1119470.2475053906</v>
      </c>
      <c r="AG26" s="4">
        <f t="shared" si="6"/>
        <v>1122347.9190502893</v>
      </c>
      <c r="AH26" s="4">
        <f t="shared" si="5"/>
        <v>1124624.6866780673</v>
      </c>
      <c r="AI26" s="4">
        <f t="shared" si="4"/>
        <v>1125788.7224704614</v>
      </c>
      <c r="AJ26" s="4">
        <f t="shared" si="3"/>
        <v>1125788.7224704614</v>
      </c>
      <c r="AK26" s="4">
        <f t="shared" si="2"/>
        <v>1125788.7224704614</v>
      </c>
      <c r="AL26" s="16">
        <f t="shared" si="0"/>
        <v>1125788.7224704614</v>
      </c>
      <c r="AM26" s="20">
        <f>AL26-Q26</f>
        <v>101782.3512321614</v>
      </c>
      <c r="AN26" s="17">
        <f>'Предявени (4)'!Q26-Q26</f>
        <v>205024.33200000005</v>
      </c>
      <c r="AO26" s="18">
        <f t="shared" si="1"/>
        <v>0</v>
      </c>
    </row>
    <row r="27" spans="1:41" s="19" customFormat="1" x14ac:dyDescent="0.2">
      <c r="A27" s="2" t="s">
        <v>7</v>
      </c>
      <c r="B27" s="3">
        <v>56867.929999999993</v>
      </c>
      <c r="C27" s="3">
        <v>135838.33542640001</v>
      </c>
      <c r="D27" s="3">
        <v>229344.67001840001</v>
      </c>
      <c r="E27" s="3">
        <v>476961.41442589997</v>
      </c>
      <c r="F27" s="3">
        <v>634855.79740249994</v>
      </c>
      <c r="G27" s="3">
        <v>727959.31990250002</v>
      </c>
      <c r="H27" s="3">
        <v>754563.81990250002</v>
      </c>
      <c r="I27" s="3">
        <v>805162.74990250007</v>
      </c>
      <c r="J27" s="3">
        <v>817460.74990250007</v>
      </c>
      <c r="K27" s="3">
        <v>849530.3199024999</v>
      </c>
      <c r="L27" s="3">
        <v>867138.15990250011</v>
      </c>
      <c r="M27" s="3">
        <v>891903.65990250011</v>
      </c>
      <c r="N27" s="3">
        <v>904311.0499025</v>
      </c>
      <c r="O27" s="3">
        <v>917019.8999025001</v>
      </c>
      <c r="P27" s="3">
        <v>923674.36990250007</v>
      </c>
      <c r="Q27" s="4">
        <f>P27*$Q$42</f>
        <v>932671.11730644212</v>
      </c>
      <c r="R27" s="4">
        <f t="shared" ref="R27:R41" si="21">Q27*$R$42</f>
        <v>942935.5915310079</v>
      </c>
      <c r="S27" s="4">
        <f t="shared" si="20"/>
        <v>958035.75871911366</v>
      </c>
      <c r="T27" s="4">
        <f t="shared" si="19"/>
        <v>969036.80503502779</v>
      </c>
      <c r="U27" s="4">
        <f t="shared" si="18"/>
        <v>971620.63614566135</v>
      </c>
      <c r="V27" s="4">
        <f t="shared" si="17"/>
        <v>978409.4820349681</v>
      </c>
      <c r="W27" s="4">
        <f t="shared" si="16"/>
        <v>988139.06268334098</v>
      </c>
      <c r="X27" s="4">
        <f t="shared" si="15"/>
        <v>989432.99798386241</v>
      </c>
      <c r="Y27" s="4">
        <f t="shared" si="14"/>
        <v>993059.88120403478</v>
      </c>
      <c r="Z27" s="4">
        <f t="shared" si="13"/>
        <v>999099.53894788714</v>
      </c>
      <c r="AA27" s="4">
        <f t="shared" si="12"/>
        <v>1002577.3552864011</v>
      </c>
      <c r="AB27" s="4">
        <f t="shared" si="11"/>
        <v>1003385.1061297304</v>
      </c>
      <c r="AC27" s="4">
        <f t="shared" si="10"/>
        <v>1008894.1879139963</v>
      </c>
      <c r="AD27" s="4">
        <f t="shared" si="9"/>
        <v>1018883.3941262251</v>
      </c>
      <c r="AE27" s="4">
        <f t="shared" si="8"/>
        <v>1019553.9832227912</v>
      </c>
      <c r="AF27" s="4">
        <f t="shared" si="7"/>
        <v>1019620.1858290945</v>
      </c>
      <c r="AG27" s="4">
        <f t="shared" si="6"/>
        <v>1022241.186254879</v>
      </c>
      <c r="AH27" s="4">
        <f t="shared" si="5"/>
        <v>1024314.8798049289</v>
      </c>
      <c r="AI27" s="4">
        <f t="shared" si="4"/>
        <v>1025375.0905551453</v>
      </c>
      <c r="AJ27" s="4">
        <f t="shared" si="3"/>
        <v>1025375.0905551453</v>
      </c>
      <c r="AK27" s="4">
        <f t="shared" si="2"/>
        <v>1025375.0905551453</v>
      </c>
      <c r="AL27" s="16">
        <f t="shared" si="0"/>
        <v>1025375.0905551453</v>
      </c>
      <c r="AM27" s="20">
        <f>AL27-P27</f>
        <v>101700.72065264522</v>
      </c>
      <c r="AN27" s="17">
        <f>'Предявени (4)'!P27-P27</f>
        <v>138891.9994999998</v>
      </c>
      <c r="AO27" s="18">
        <f t="shared" si="1"/>
        <v>0</v>
      </c>
    </row>
    <row r="28" spans="1:41" s="19" customFormat="1" x14ac:dyDescent="0.2">
      <c r="A28" s="2" t="s">
        <v>6</v>
      </c>
      <c r="B28" s="3">
        <v>64674.559999999998</v>
      </c>
      <c r="C28" s="3">
        <v>140621.7202101</v>
      </c>
      <c r="D28" s="3">
        <v>300251.09965739999</v>
      </c>
      <c r="E28" s="3">
        <v>447490.15565739997</v>
      </c>
      <c r="F28" s="3">
        <v>661229.72565739998</v>
      </c>
      <c r="G28" s="3">
        <v>727557.39566739998</v>
      </c>
      <c r="H28" s="3">
        <v>800019.7089327001</v>
      </c>
      <c r="I28" s="3">
        <v>838137.92893269996</v>
      </c>
      <c r="J28" s="3">
        <v>847526.31893269997</v>
      </c>
      <c r="K28" s="3">
        <v>878495.85893270001</v>
      </c>
      <c r="L28" s="3">
        <v>881288.85893270001</v>
      </c>
      <c r="M28" s="3">
        <v>890702.92893270007</v>
      </c>
      <c r="N28" s="3">
        <v>896319.37893270014</v>
      </c>
      <c r="O28" s="3">
        <v>914197.10893270012</v>
      </c>
      <c r="P28" s="4">
        <f>O28*$P$42</f>
        <v>930213.26921411476</v>
      </c>
      <c r="Q28" s="4">
        <f t="shared" ref="Q28:Q41" si="22">P28*$Q$42</f>
        <v>939273.70662323968</v>
      </c>
      <c r="R28" s="4">
        <f t="shared" si="21"/>
        <v>949610.84537724149</v>
      </c>
      <c r="S28" s="4">
        <f t="shared" si="20"/>
        <v>964817.91005655075</v>
      </c>
      <c r="T28" s="4">
        <f t="shared" si="19"/>
        <v>975896.835261959</v>
      </c>
      <c r="U28" s="4">
        <f t="shared" si="18"/>
        <v>978498.95789612213</v>
      </c>
      <c r="V28" s="4">
        <f t="shared" si="17"/>
        <v>985335.86355752894</v>
      </c>
      <c r="W28" s="4">
        <f t="shared" si="16"/>
        <v>995134.32210300176</v>
      </c>
      <c r="X28" s="4">
        <f t="shared" si="15"/>
        <v>996437.41746352008</v>
      </c>
      <c r="Y28" s="4">
        <f t="shared" si="14"/>
        <v>1000089.9762084926</v>
      </c>
      <c r="Z28" s="4">
        <f t="shared" si="13"/>
        <v>1006172.390052493</v>
      </c>
      <c r="AA28" s="4">
        <f t="shared" si="12"/>
        <v>1009674.8266377116</v>
      </c>
      <c r="AB28" s="4">
        <f t="shared" si="11"/>
        <v>1010488.2957315472</v>
      </c>
      <c r="AC28" s="4">
        <f t="shared" si="10"/>
        <v>1016036.3775490072</v>
      </c>
      <c r="AD28" s="4">
        <f t="shared" si="9"/>
        <v>1026096.2996062926</v>
      </c>
      <c r="AE28" s="4">
        <f t="shared" si="8"/>
        <v>1026771.6359544061</v>
      </c>
      <c r="AF28" s="4">
        <f t="shared" si="7"/>
        <v>1026838.3072238995</v>
      </c>
      <c r="AG28" s="4">
        <f t="shared" si="6"/>
        <v>1029477.8623031835</v>
      </c>
      <c r="AH28" s="4">
        <f t="shared" si="5"/>
        <v>1031566.235997848</v>
      </c>
      <c r="AI28" s="4">
        <f t="shared" si="4"/>
        <v>1032633.9522192247</v>
      </c>
      <c r="AJ28" s="4">
        <f t="shared" si="3"/>
        <v>1032633.9522192247</v>
      </c>
      <c r="AK28" s="4">
        <f t="shared" si="2"/>
        <v>1032633.9522192247</v>
      </c>
      <c r="AL28" s="16">
        <f t="shared" si="0"/>
        <v>1032633.9522192247</v>
      </c>
      <c r="AM28" s="20">
        <f>AL28-O28</f>
        <v>118436.84328652453</v>
      </c>
      <c r="AN28" s="17">
        <f>'Предявени (4)'!O28-O28</f>
        <v>308739.4389999999</v>
      </c>
      <c r="AO28" s="18">
        <f t="shared" si="1"/>
        <v>0</v>
      </c>
    </row>
    <row r="29" spans="1:41" s="19" customFormat="1" x14ac:dyDescent="0.2">
      <c r="A29" s="2" t="s">
        <v>5</v>
      </c>
      <c r="B29" s="3">
        <v>52045.183566000007</v>
      </c>
      <c r="C29" s="3">
        <v>236152.87311190003</v>
      </c>
      <c r="D29" s="3">
        <v>378601.27084339998</v>
      </c>
      <c r="E29" s="3">
        <v>651787.8399931998</v>
      </c>
      <c r="F29" s="3">
        <v>741722.7874896999</v>
      </c>
      <c r="G29" s="3">
        <v>805311.78748970001</v>
      </c>
      <c r="H29" s="3">
        <v>856358.7434896999</v>
      </c>
      <c r="I29" s="3">
        <v>920047.23948969995</v>
      </c>
      <c r="J29" s="3">
        <v>955834.07948969991</v>
      </c>
      <c r="K29" s="3">
        <v>978287.64948969998</v>
      </c>
      <c r="L29" s="3">
        <v>982991.31887690001</v>
      </c>
      <c r="M29" s="3">
        <v>1022623.5388769</v>
      </c>
      <c r="N29" s="3">
        <v>1049497.4088769001</v>
      </c>
      <c r="O29" s="4">
        <f>N29*$O$42</f>
        <v>1067791.7194677687</v>
      </c>
      <c r="P29" s="4">
        <f t="shared" ref="P29:P41" si="23">O29*$P$42</f>
        <v>1086498.7610445346</v>
      </c>
      <c r="Q29" s="4">
        <f t="shared" si="22"/>
        <v>1097081.4460538041</v>
      </c>
      <c r="R29" s="4">
        <f t="shared" si="21"/>
        <v>1109155.3314956417</v>
      </c>
      <c r="S29" s="4">
        <f t="shared" si="20"/>
        <v>1126917.3410046573</v>
      </c>
      <c r="T29" s="4">
        <f t="shared" si="19"/>
        <v>1139857.6407270541</v>
      </c>
      <c r="U29" s="4">
        <f t="shared" si="18"/>
        <v>1142896.9469933393</v>
      </c>
      <c r="V29" s="4">
        <f t="shared" si="17"/>
        <v>1150882.523824309</v>
      </c>
      <c r="W29" s="4">
        <f t="shared" si="16"/>
        <v>1162327.2251870369</v>
      </c>
      <c r="X29" s="4">
        <f t="shared" si="15"/>
        <v>1163849.2541040424</v>
      </c>
      <c r="Y29" s="4">
        <f t="shared" si="14"/>
        <v>1168115.4806591719</v>
      </c>
      <c r="Z29" s="4">
        <f t="shared" si="13"/>
        <v>1175219.8032101174</v>
      </c>
      <c r="AA29" s="4">
        <f t="shared" si="12"/>
        <v>1179310.6855232585</v>
      </c>
      <c r="AB29" s="4">
        <f t="shared" si="11"/>
        <v>1180260.8258747794</v>
      </c>
      <c r="AC29" s="4">
        <f t="shared" si="10"/>
        <v>1186741.0430683449</v>
      </c>
      <c r="AD29" s="4">
        <f t="shared" si="9"/>
        <v>1198491.1365288259</v>
      </c>
      <c r="AE29" s="4">
        <f t="shared" si="8"/>
        <v>1199279.9363984875</v>
      </c>
      <c r="AF29" s="4">
        <f t="shared" si="7"/>
        <v>1199357.8091338044</v>
      </c>
      <c r="AG29" s="4">
        <f t="shared" si="6"/>
        <v>1202440.8368848208</v>
      </c>
      <c r="AH29" s="4">
        <f t="shared" si="5"/>
        <v>1204880.0790531978</v>
      </c>
      <c r="AI29" s="4">
        <f t="shared" si="4"/>
        <v>1206127.1826906819</v>
      </c>
      <c r="AJ29" s="4">
        <f t="shared" si="3"/>
        <v>1206127.1826906819</v>
      </c>
      <c r="AK29" s="4">
        <f t="shared" si="2"/>
        <v>1206127.1826906819</v>
      </c>
      <c r="AL29" s="16">
        <f t="shared" si="0"/>
        <v>1206127.1826906819</v>
      </c>
      <c r="AM29" s="20">
        <f>AL29-N29</f>
        <v>156629.77381378179</v>
      </c>
      <c r="AN29" s="17">
        <f>'Предявени (4)'!N29-N29</f>
        <v>249232.03449999983</v>
      </c>
      <c r="AO29" s="18">
        <f t="shared" si="1"/>
        <v>0</v>
      </c>
    </row>
    <row r="30" spans="1:41" s="19" customFormat="1" x14ac:dyDescent="0.2">
      <c r="A30" s="1" t="s">
        <v>4</v>
      </c>
      <c r="B30" s="3">
        <v>90421.05</v>
      </c>
      <c r="C30" s="3">
        <v>281117.77</v>
      </c>
      <c r="D30" s="3">
        <v>738701.08461619995</v>
      </c>
      <c r="E30" s="3">
        <v>994221.01238420012</v>
      </c>
      <c r="F30" s="3">
        <v>1097094.5123842</v>
      </c>
      <c r="G30" s="3">
        <v>1150157.3683791999</v>
      </c>
      <c r="H30" s="3">
        <v>1219298.2143792</v>
      </c>
      <c r="I30" s="3">
        <v>1350609.7543791998</v>
      </c>
      <c r="J30" s="3">
        <v>1479578.8743791999</v>
      </c>
      <c r="K30" s="3">
        <v>1501759.0303791999</v>
      </c>
      <c r="L30" s="3">
        <v>1513263.3703792002</v>
      </c>
      <c r="M30" s="3">
        <v>1558095.0703791999</v>
      </c>
      <c r="N30" s="4">
        <f>M30*$N$42</f>
        <v>1619289.3908401947</v>
      </c>
      <c r="O30" s="4">
        <f t="shared" ref="O30:O41" si="24">N30*$O$42</f>
        <v>1647516.0284688002</v>
      </c>
      <c r="P30" s="4">
        <f t="shared" si="23"/>
        <v>1676379.4765374144</v>
      </c>
      <c r="Q30" s="4">
        <f t="shared" si="22"/>
        <v>1692707.7012830589</v>
      </c>
      <c r="R30" s="4">
        <f t="shared" si="21"/>
        <v>1711336.7273643236</v>
      </c>
      <c r="S30" s="4">
        <f t="shared" si="20"/>
        <v>1738742.0675916334</v>
      </c>
      <c r="T30" s="4">
        <f t="shared" si="19"/>
        <v>1758707.9006442304</v>
      </c>
      <c r="U30" s="4">
        <f t="shared" si="18"/>
        <v>1763397.3037345882</v>
      </c>
      <c r="V30" s="4">
        <f t="shared" si="17"/>
        <v>1775718.401178713</v>
      </c>
      <c r="W30" s="4">
        <f t="shared" si="16"/>
        <v>1793376.6472508321</v>
      </c>
      <c r="X30" s="4">
        <f t="shared" si="15"/>
        <v>1795725.0144378424</v>
      </c>
      <c r="Y30" s="4">
        <f t="shared" si="14"/>
        <v>1802307.4560343726</v>
      </c>
      <c r="Z30" s="4">
        <f t="shared" si="13"/>
        <v>1813268.8495914689</v>
      </c>
      <c r="AA30" s="4">
        <f t="shared" si="12"/>
        <v>1819580.7492424971</v>
      </c>
      <c r="AB30" s="4">
        <f t="shared" si="11"/>
        <v>1821046.7387513928</v>
      </c>
      <c r="AC30" s="4">
        <f t="shared" si="10"/>
        <v>1831045.1883551036</v>
      </c>
      <c r="AD30" s="4">
        <f t="shared" si="9"/>
        <v>1849174.6296676823</v>
      </c>
      <c r="AE30" s="4">
        <f t="shared" si="8"/>
        <v>1850391.6838972932</v>
      </c>
      <c r="AF30" s="4">
        <f t="shared" si="7"/>
        <v>1850511.8352126447</v>
      </c>
      <c r="AG30" s="4">
        <f t="shared" si="6"/>
        <v>1855268.6970082629</v>
      </c>
      <c r="AH30" s="4">
        <f t="shared" si="5"/>
        <v>1859032.2498589265</v>
      </c>
      <c r="AI30" s="4">
        <f t="shared" si="4"/>
        <v>1860956.4296352419</v>
      </c>
      <c r="AJ30" s="4">
        <f t="shared" si="3"/>
        <v>1860956.4296352419</v>
      </c>
      <c r="AK30" s="4">
        <f t="shared" si="2"/>
        <v>1860956.4296352419</v>
      </c>
      <c r="AL30" s="16">
        <f t="shared" si="0"/>
        <v>1860956.4296352419</v>
      </c>
      <c r="AM30" s="20">
        <f>AL30-M30</f>
        <v>302861.35925604193</v>
      </c>
      <c r="AN30" s="17">
        <f>'Предявени (4)'!M30-M30</f>
        <v>467669.14969149977</v>
      </c>
      <c r="AO30" s="18">
        <f t="shared" si="1"/>
        <v>0</v>
      </c>
    </row>
    <row r="31" spans="1:41" s="19" customFormat="1" x14ac:dyDescent="0.2">
      <c r="A31" s="1" t="s">
        <v>3</v>
      </c>
      <c r="B31" s="3">
        <v>62893.73</v>
      </c>
      <c r="C31" s="3">
        <v>366498.6410456</v>
      </c>
      <c r="D31" s="3">
        <v>504212.10661709995</v>
      </c>
      <c r="E31" s="3">
        <v>663634.47661710007</v>
      </c>
      <c r="F31" s="3">
        <v>786445.39661709999</v>
      </c>
      <c r="G31" s="3">
        <v>848101.60661709995</v>
      </c>
      <c r="H31" s="3">
        <v>916144.32661710004</v>
      </c>
      <c r="I31" s="3">
        <v>943140.27661709988</v>
      </c>
      <c r="J31" s="3">
        <v>978097.11661709985</v>
      </c>
      <c r="K31" s="3">
        <v>994986.94661709992</v>
      </c>
      <c r="L31" s="3">
        <v>1039955.1779858998</v>
      </c>
      <c r="M31" s="4">
        <f>L31*$M$42</f>
        <v>1076784.6829281768</v>
      </c>
      <c r="N31" s="4">
        <f t="shared" ref="N31:N40" si="25">M31*$N$42</f>
        <v>1119075.4957336886</v>
      </c>
      <c r="O31" s="4">
        <f t="shared" si="24"/>
        <v>1138582.6565140956</v>
      </c>
      <c r="P31" s="4">
        <f t="shared" si="23"/>
        <v>1158529.9109324107</v>
      </c>
      <c r="Q31" s="4">
        <f t="shared" si="22"/>
        <v>1169814.1917441329</v>
      </c>
      <c r="R31" s="4">
        <f t="shared" si="21"/>
        <v>1182688.5344742548</v>
      </c>
      <c r="S31" s="4">
        <f t="shared" si="20"/>
        <v>1201628.1044326019</v>
      </c>
      <c r="T31" s="4">
        <f t="shared" si="19"/>
        <v>1215426.3017452378</v>
      </c>
      <c r="U31" s="4">
        <f t="shared" si="18"/>
        <v>1218667.1036165538</v>
      </c>
      <c r="V31" s="4">
        <f t="shared" si="17"/>
        <v>1227182.096864989</v>
      </c>
      <c r="W31" s="4">
        <f t="shared" si="16"/>
        <v>1239385.5427646074</v>
      </c>
      <c r="X31" s="4">
        <f t="shared" si="15"/>
        <v>1241008.4769904686</v>
      </c>
      <c r="Y31" s="4">
        <f t="shared" si="14"/>
        <v>1245557.5397672912</v>
      </c>
      <c r="Z31" s="4">
        <f t="shared" si="13"/>
        <v>1253132.8545925645</v>
      </c>
      <c r="AA31" s="4">
        <f t="shared" si="12"/>
        <v>1257494.9484041783</v>
      </c>
      <c r="AB31" s="4">
        <f t="shared" si="11"/>
        <v>1258508.0798096503</v>
      </c>
      <c r="AC31" s="4">
        <f t="shared" si="10"/>
        <v>1265417.9132280212</v>
      </c>
      <c r="AD31" s="4">
        <f t="shared" si="9"/>
        <v>1277946.9976764298</v>
      </c>
      <c r="AE31" s="4">
        <f t="shared" si="8"/>
        <v>1278788.0922781983</v>
      </c>
      <c r="AF31" s="4">
        <f t="shared" si="7"/>
        <v>1278871.1277093885</v>
      </c>
      <c r="AG31" s="4">
        <f t="shared" si="6"/>
        <v>1282158.5496502598</v>
      </c>
      <c r="AH31" s="4">
        <f t="shared" si="5"/>
        <v>1284759.5052273795</v>
      </c>
      <c r="AI31" s="4">
        <f t="shared" si="4"/>
        <v>1286089.287568474</v>
      </c>
      <c r="AJ31" s="4">
        <f t="shared" si="3"/>
        <v>1286089.287568474</v>
      </c>
      <c r="AK31" s="4">
        <f t="shared" si="2"/>
        <v>1286089.287568474</v>
      </c>
      <c r="AL31" s="16">
        <f t="shared" si="0"/>
        <v>1286089.287568474</v>
      </c>
      <c r="AM31" s="20">
        <f>AL31-L31</f>
        <v>246134.10958257411</v>
      </c>
      <c r="AN31" s="17">
        <f>'Предявени (4)'!L31-L31</f>
        <v>323642.9544000004</v>
      </c>
      <c r="AO31" s="18">
        <f t="shared" si="1"/>
        <v>0</v>
      </c>
    </row>
    <row r="32" spans="1:41" s="19" customFormat="1" x14ac:dyDescent="0.2">
      <c r="A32" s="1" t="s">
        <v>2</v>
      </c>
      <c r="B32" s="3">
        <v>81543.13</v>
      </c>
      <c r="C32" s="3">
        <v>313026.64999999997</v>
      </c>
      <c r="D32" s="3">
        <v>470564.23000000004</v>
      </c>
      <c r="E32" s="3">
        <v>728384.51000000013</v>
      </c>
      <c r="F32" s="3">
        <v>854590.62</v>
      </c>
      <c r="G32" s="3">
        <v>888225.66999999993</v>
      </c>
      <c r="H32" s="3">
        <v>913757.14999999991</v>
      </c>
      <c r="I32" s="3">
        <v>930762.47</v>
      </c>
      <c r="J32" s="3">
        <v>970175.24</v>
      </c>
      <c r="K32" s="3">
        <v>978354.56999999983</v>
      </c>
      <c r="L32" s="4">
        <f>K32*$L$42</f>
        <v>1006568.7232647056</v>
      </c>
      <c r="M32" s="4">
        <f t="shared" ref="M32:M41" si="26">L32*$M$42</f>
        <v>1042215.8632116558</v>
      </c>
      <c r="N32" s="4">
        <f t="shared" si="25"/>
        <v>1083148.9825927373</v>
      </c>
      <c r="O32" s="4">
        <f t="shared" si="24"/>
        <v>1102029.8904788652</v>
      </c>
      <c r="P32" s="4">
        <f t="shared" si="23"/>
        <v>1121336.7633494495</v>
      </c>
      <c r="Q32" s="4">
        <f t="shared" si="22"/>
        <v>1132258.7764996833</v>
      </c>
      <c r="R32" s="4">
        <f t="shared" si="21"/>
        <v>1144719.8046276732</v>
      </c>
      <c r="S32" s="4">
        <f t="shared" si="20"/>
        <v>1163051.3434821435</v>
      </c>
      <c r="T32" s="4">
        <f t="shared" si="19"/>
        <v>1176406.567001712</v>
      </c>
      <c r="U32" s="4">
        <f t="shared" si="18"/>
        <v>1179543.3269996594</v>
      </c>
      <c r="V32" s="4">
        <f t="shared" si="17"/>
        <v>1187784.9570853757</v>
      </c>
      <c r="W32" s="4">
        <f t="shared" si="16"/>
        <v>1199596.6266829045</v>
      </c>
      <c r="X32" s="4">
        <f t="shared" si="15"/>
        <v>1201167.4586439815</v>
      </c>
      <c r="Y32" s="4">
        <f t="shared" si="14"/>
        <v>1205570.4794743459</v>
      </c>
      <c r="Z32" s="4">
        <f t="shared" si="13"/>
        <v>1212902.5983323636</v>
      </c>
      <c r="AA32" s="4">
        <f t="shared" si="12"/>
        <v>1217124.6526012991</v>
      </c>
      <c r="AB32" s="4">
        <f t="shared" si="11"/>
        <v>1218105.2586955735</v>
      </c>
      <c r="AC32" s="4">
        <f t="shared" si="10"/>
        <v>1224793.2605913589</v>
      </c>
      <c r="AD32" s="4">
        <f t="shared" si="9"/>
        <v>1236920.1145210976</v>
      </c>
      <c r="AE32" s="4">
        <f t="shared" si="8"/>
        <v>1237734.2068371593</v>
      </c>
      <c r="AF32" s="4">
        <f t="shared" si="7"/>
        <v>1237814.5765201303</v>
      </c>
      <c r="AG32" s="4">
        <f t="shared" si="6"/>
        <v>1240996.4599088584</v>
      </c>
      <c r="AH32" s="4">
        <f t="shared" si="5"/>
        <v>1243513.9150741857</v>
      </c>
      <c r="AI32" s="4">
        <f t="shared" si="4"/>
        <v>1244801.0064235337</v>
      </c>
      <c r="AJ32" s="4">
        <f t="shared" si="3"/>
        <v>1244801.0064235337</v>
      </c>
      <c r="AK32" s="4">
        <f t="shared" si="2"/>
        <v>1244801.0064235337</v>
      </c>
      <c r="AL32" s="16">
        <f t="shared" si="0"/>
        <v>1244801.0064235337</v>
      </c>
      <c r="AM32" s="20">
        <f>AL32-K32</f>
        <v>266446.43642353383</v>
      </c>
      <c r="AN32" s="17">
        <f>'Предявени (4)'!K32-K32</f>
        <v>130950.34450000012</v>
      </c>
      <c r="AO32" s="18">
        <f t="shared" si="1"/>
        <v>135496.09192353371</v>
      </c>
    </row>
    <row r="33" spans="1:41" s="19" customFormat="1" x14ac:dyDescent="0.2">
      <c r="A33" s="1" t="s">
        <v>1</v>
      </c>
      <c r="B33" s="3">
        <v>70832.5</v>
      </c>
      <c r="C33" s="3">
        <v>182019.90000000002</v>
      </c>
      <c r="D33" s="3">
        <v>439249.89964000002</v>
      </c>
      <c r="E33" s="3">
        <v>650785.50714289991</v>
      </c>
      <c r="F33" s="3">
        <v>782470.4971428999</v>
      </c>
      <c r="G33" s="3">
        <v>868989.03714289994</v>
      </c>
      <c r="H33" s="3">
        <v>900267.84714289987</v>
      </c>
      <c r="I33" s="3">
        <v>945210.31714289996</v>
      </c>
      <c r="J33" s="3">
        <v>1011328.0671429</v>
      </c>
      <c r="K33" s="4">
        <f>J33*$K$42</f>
        <v>1039013.3118998397</v>
      </c>
      <c r="L33" s="4">
        <f t="shared" ref="L33:L41" si="27">K33*$L$42</f>
        <v>1068976.7645425883</v>
      </c>
      <c r="M33" s="4">
        <f t="shared" si="26"/>
        <v>1106834.0548049905</v>
      </c>
      <c r="N33" s="4">
        <f t="shared" si="25"/>
        <v>1150305.0593248846</v>
      </c>
      <c r="O33" s="4">
        <f t="shared" si="24"/>
        <v>1170356.5981391221</v>
      </c>
      <c r="P33" s="4">
        <f t="shared" si="23"/>
        <v>1190860.512097121</v>
      </c>
      <c r="Q33" s="4">
        <f t="shared" si="22"/>
        <v>1202459.6985309697</v>
      </c>
      <c r="R33" s="4">
        <f t="shared" si="21"/>
        <v>1215693.3200644592</v>
      </c>
      <c r="S33" s="4">
        <f t="shared" si="20"/>
        <v>1235161.4285411271</v>
      </c>
      <c r="T33" s="4">
        <f t="shared" si="19"/>
        <v>1249344.6862737809</v>
      </c>
      <c r="U33" s="4">
        <f t="shared" si="18"/>
        <v>1252675.9278236644</v>
      </c>
      <c r="V33" s="4">
        <f t="shared" si="17"/>
        <v>1261428.5453647808</v>
      </c>
      <c r="W33" s="4">
        <f t="shared" si="16"/>
        <v>1273972.5476354454</v>
      </c>
      <c r="X33" s="4">
        <f t="shared" si="15"/>
        <v>1275640.7723960418</v>
      </c>
      <c r="Y33" s="4">
        <f t="shared" si="14"/>
        <v>1280316.783931738</v>
      </c>
      <c r="Z33" s="4">
        <f t="shared" si="13"/>
        <v>1288103.4998438559</v>
      </c>
      <c r="AA33" s="4">
        <f t="shared" si="12"/>
        <v>1292587.3247510032</v>
      </c>
      <c r="AB33" s="4">
        <f t="shared" si="11"/>
        <v>1293628.7291834282</v>
      </c>
      <c r="AC33" s="4">
        <f t="shared" si="10"/>
        <v>1300731.3923822439</v>
      </c>
      <c r="AD33" s="4">
        <f t="shared" si="9"/>
        <v>1313610.120658091</v>
      </c>
      <c r="AE33" s="4">
        <f t="shared" si="8"/>
        <v>1314474.6873289489</v>
      </c>
      <c r="AF33" s="4">
        <f t="shared" si="7"/>
        <v>1314560.0399945781</v>
      </c>
      <c r="AG33" s="4">
        <f t="shared" si="6"/>
        <v>1317939.2026204567</v>
      </c>
      <c r="AH33" s="4">
        <f t="shared" si="5"/>
        <v>1320612.7419579243</v>
      </c>
      <c r="AI33" s="4">
        <f t="shared" si="4"/>
        <v>1321979.6339688685</v>
      </c>
      <c r="AJ33" s="4">
        <f t="shared" si="3"/>
        <v>1321979.6339688685</v>
      </c>
      <c r="AK33" s="4">
        <f t="shared" si="2"/>
        <v>1321979.6339688685</v>
      </c>
      <c r="AL33" s="16">
        <f t="shared" si="0"/>
        <v>1321979.6339688685</v>
      </c>
      <c r="AM33" s="20">
        <f>AL33-J33</f>
        <v>310651.56682596856</v>
      </c>
      <c r="AN33" s="17">
        <f>'Предявени (4)'!J33-J33</f>
        <v>160453.71600000013</v>
      </c>
      <c r="AO33" s="18">
        <f t="shared" si="1"/>
        <v>150197.85082596843</v>
      </c>
    </row>
    <row r="34" spans="1:41" s="19" customFormat="1" x14ac:dyDescent="0.2">
      <c r="A34" s="2" t="s">
        <v>24</v>
      </c>
      <c r="B34" s="3">
        <v>70861.410659100002</v>
      </c>
      <c r="C34" s="3">
        <v>257240.83065910003</v>
      </c>
      <c r="D34" s="3">
        <v>552264.48665909993</v>
      </c>
      <c r="E34" s="3">
        <v>757796.99665909994</v>
      </c>
      <c r="F34" s="3">
        <v>919060.00665909983</v>
      </c>
      <c r="G34" s="3">
        <v>978772.78665909986</v>
      </c>
      <c r="H34" s="3">
        <v>1017202.7766590999</v>
      </c>
      <c r="I34" s="3">
        <v>1051800.9566591</v>
      </c>
      <c r="J34" s="4">
        <f>I34*$J$42</f>
        <v>1187832.8973558685</v>
      </c>
      <c r="K34" s="4">
        <f t="shared" ref="K34:K41" si="28">J34*$K$42</f>
        <v>1220349.9860850943</v>
      </c>
      <c r="L34" s="4">
        <f t="shared" si="27"/>
        <v>1255542.8932373412</v>
      </c>
      <c r="M34" s="4">
        <f t="shared" si="26"/>
        <v>1300007.3318694765</v>
      </c>
      <c r="N34" s="4">
        <f t="shared" si="25"/>
        <v>1351065.2337783133</v>
      </c>
      <c r="O34" s="4">
        <f t="shared" si="24"/>
        <v>1374616.3229055509</v>
      </c>
      <c r="P34" s="4">
        <f t="shared" si="23"/>
        <v>1398698.7392006619</v>
      </c>
      <c r="Q34" s="4">
        <f t="shared" si="22"/>
        <v>1412322.3057527237</v>
      </c>
      <c r="R34" s="4">
        <f t="shared" si="21"/>
        <v>1427865.5617142087</v>
      </c>
      <c r="S34" s="4">
        <f t="shared" si="20"/>
        <v>1450731.3957093125</v>
      </c>
      <c r="T34" s="4">
        <f t="shared" si="19"/>
        <v>1467390.0257561563</v>
      </c>
      <c r="U34" s="4">
        <f t="shared" si="18"/>
        <v>1471302.661458208</v>
      </c>
      <c r="V34" s="4">
        <f t="shared" si="17"/>
        <v>1481582.853802403</v>
      </c>
      <c r="W34" s="4">
        <f t="shared" si="16"/>
        <v>1496316.1327903939</v>
      </c>
      <c r="X34" s="4">
        <f t="shared" si="15"/>
        <v>1498275.5090948783</v>
      </c>
      <c r="Y34" s="4">
        <f t="shared" si="14"/>
        <v>1503767.6144867586</v>
      </c>
      <c r="Z34" s="4">
        <f t="shared" si="13"/>
        <v>1512913.3285465972</v>
      </c>
      <c r="AA34" s="4">
        <f t="shared" si="12"/>
        <v>1518179.7054066202</v>
      </c>
      <c r="AB34" s="4">
        <f t="shared" si="11"/>
        <v>1519402.8638301587</v>
      </c>
      <c r="AC34" s="4">
        <f>AB34*$AC$42</f>
        <v>1527745.1389834895</v>
      </c>
      <c r="AD34" s="4">
        <f t="shared" si="9"/>
        <v>1542871.5629592189</v>
      </c>
      <c r="AE34" s="4">
        <f t="shared" si="8"/>
        <v>1543887.0205213765</v>
      </c>
      <c r="AF34" s="4">
        <f t="shared" si="7"/>
        <v>1543987.2695972256</v>
      </c>
      <c r="AG34" s="4">
        <f t="shared" si="6"/>
        <v>1547956.189933703</v>
      </c>
      <c r="AH34" s="4">
        <f t="shared" si="5"/>
        <v>1551096.3361242372</v>
      </c>
      <c r="AI34" s="4">
        <f t="shared" si="4"/>
        <v>1552701.7887468657</v>
      </c>
      <c r="AJ34" s="4">
        <f t="shared" si="3"/>
        <v>1552701.7887468657</v>
      </c>
      <c r="AK34" s="4">
        <f t="shared" si="2"/>
        <v>1552701.7887468657</v>
      </c>
      <c r="AL34" s="16">
        <f t="shared" si="0"/>
        <v>1552701.7887468657</v>
      </c>
      <c r="AM34" s="20">
        <f>AL34-I34</f>
        <v>500900.83208776568</v>
      </c>
      <c r="AN34" s="17">
        <f>'Предявени (4)'!I34-I34</f>
        <v>238452.78129999992</v>
      </c>
      <c r="AO34" s="18">
        <f t="shared" si="1"/>
        <v>262448.05078776577</v>
      </c>
    </row>
    <row r="35" spans="1:41" s="19" customFormat="1" x14ac:dyDescent="0.2">
      <c r="A35" s="2" t="s">
        <v>23</v>
      </c>
      <c r="B35" s="3">
        <v>67290.59</v>
      </c>
      <c r="C35" s="3">
        <v>313323.69</v>
      </c>
      <c r="D35" s="3">
        <v>606461.50928720005</v>
      </c>
      <c r="E35" s="3">
        <v>744431.36928719992</v>
      </c>
      <c r="F35" s="3">
        <v>820462.8492871999</v>
      </c>
      <c r="G35" s="3">
        <v>891771.87928719993</v>
      </c>
      <c r="H35" s="3">
        <v>916653.84928720002</v>
      </c>
      <c r="I35" s="4">
        <f>H35*$I$42</f>
        <v>968970.64766684547</v>
      </c>
      <c r="J35" s="4">
        <f t="shared" ref="J35:J41" si="29">I35*$J$42</f>
        <v>1094289.9458152375</v>
      </c>
      <c r="K35" s="4">
        <f t="shared" si="28"/>
        <v>1124246.2833967123</v>
      </c>
      <c r="L35" s="4">
        <f t="shared" si="27"/>
        <v>1156667.7161979417</v>
      </c>
      <c r="M35" s="4">
        <f t="shared" si="26"/>
        <v>1197630.5387041841</v>
      </c>
      <c r="N35" s="4">
        <f t="shared" si="25"/>
        <v>1244667.5830878117</v>
      </c>
      <c r="O35" s="4">
        <f t="shared" si="24"/>
        <v>1266364.0019210523</v>
      </c>
      <c r="P35" s="4">
        <f t="shared" si="23"/>
        <v>1288549.9054107936</v>
      </c>
      <c r="Q35" s="4">
        <f t="shared" si="22"/>
        <v>1301100.6033559775</v>
      </c>
      <c r="R35" s="4">
        <f t="shared" si="21"/>
        <v>1315419.8133742784</v>
      </c>
      <c r="S35" s="4">
        <f t="shared" si="20"/>
        <v>1336484.9415578987</v>
      </c>
      <c r="T35" s="4">
        <f>S35*$T$42</f>
        <v>1351831.6889092268</v>
      </c>
      <c r="U35" s="4">
        <f t="shared" si="18"/>
        <v>1355436.2008906037</v>
      </c>
      <c r="V35" s="4">
        <f t="shared" si="17"/>
        <v>1364906.8184735491</v>
      </c>
      <c r="W35" s="4">
        <f t="shared" si="16"/>
        <v>1378479.8379625177</v>
      </c>
      <c r="X35" s="4">
        <f t="shared" si="15"/>
        <v>1380284.9115505947</v>
      </c>
      <c r="Y35" s="4">
        <f t="shared" si="14"/>
        <v>1385344.5085065896</v>
      </c>
      <c r="Z35" s="4">
        <f t="shared" si="13"/>
        <v>1393769.9890310476</v>
      </c>
      <c r="AA35" s="4">
        <f t="shared" si="12"/>
        <v>1398621.6337881726</v>
      </c>
      <c r="AB35" s="4">
        <f t="shared" si="11"/>
        <v>1399748.4673419469</v>
      </c>
      <c r="AC35" s="4">
        <f t="shared" si="10"/>
        <v>1407433.7805251691</v>
      </c>
      <c r="AD35" s="4">
        <f t="shared" si="9"/>
        <v>1421368.9844664186</v>
      </c>
      <c r="AE35" s="4">
        <f t="shared" si="8"/>
        <v>1422304.4737958896</v>
      </c>
      <c r="AF35" s="4">
        <f t="shared" si="7"/>
        <v>1422396.8281632618</v>
      </c>
      <c r="AG35" s="4">
        <f t="shared" si="6"/>
        <v>1426053.1923114655</v>
      </c>
      <c r="AH35" s="4">
        <f t="shared" si="5"/>
        <v>1428946.0490527973</v>
      </c>
      <c r="AI35" s="4">
        <f t="shared" si="4"/>
        <v>1430425.0707799576</v>
      </c>
      <c r="AJ35" s="4">
        <f t="shared" si="3"/>
        <v>1430425.0707799576</v>
      </c>
      <c r="AK35" s="4">
        <f t="shared" si="2"/>
        <v>1430425.0707799576</v>
      </c>
      <c r="AL35" s="16">
        <f t="shared" si="0"/>
        <v>1430425.0707799576</v>
      </c>
      <c r="AM35" s="20">
        <f>AL35-H35</f>
        <v>513771.22149275756</v>
      </c>
      <c r="AN35" s="17">
        <f>'Предявени (4)'!H35-H35</f>
        <v>150371.41719449987</v>
      </c>
      <c r="AO35" s="18">
        <f t="shared" si="1"/>
        <v>363399.80429825769</v>
      </c>
    </row>
    <row r="36" spans="1:41" s="19" customFormat="1" x14ac:dyDescent="0.2">
      <c r="A36" s="2" t="s">
        <v>22</v>
      </c>
      <c r="B36" s="3">
        <v>26399.750000000004</v>
      </c>
      <c r="C36" s="3">
        <v>209435.37703069998</v>
      </c>
      <c r="D36" s="3">
        <v>392931.56703070004</v>
      </c>
      <c r="E36" s="3">
        <v>489613.93703069998</v>
      </c>
      <c r="F36" s="3">
        <v>595484.16703070013</v>
      </c>
      <c r="G36" s="3">
        <v>664768.5070307001</v>
      </c>
      <c r="H36" s="4">
        <f t="shared" ref="H36:H41" si="30">G36*$H$42</f>
        <v>713492.81737059844</v>
      </c>
      <c r="I36" s="4">
        <f t="shared" ref="I36:I41" si="31">H36*$I$42</f>
        <v>754214.47026141337</v>
      </c>
      <c r="J36" s="4">
        <f t="shared" si="29"/>
        <v>851758.83684682811</v>
      </c>
      <c r="K36" s="4">
        <f t="shared" si="28"/>
        <v>875075.85200552898</v>
      </c>
      <c r="L36" s="4">
        <f t="shared" si="27"/>
        <v>900311.6151570488</v>
      </c>
      <c r="M36" s="4">
        <f t="shared" si="26"/>
        <v>932195.71149304055</v>
      </c>
      <c r="N36" s="4">
        <f t="shared" si="25"/>
        <v>968807.77977176686</v>
      </c>
      <c r="O36" s="4">
        <f t="shared" si="24"/>
        <v>985695.54936136608</v>
      </c>
      <c r="P36" s="4">
        <f t="shared" si="23"/>
        <v>1002964.317500088</v>
      </c>
      <c r="Q36" s="4">
        <f t="shared" si="22"/>
        <v>1012733.3626460173</v>
      </c>
      <c r="R36" s="4">
        <f t="shared" si="21"/>
        <v>1023878.9586705401</v>
      </c>
      <c r="S36" s="4">
        <f t="shared" si="20"/>
        <v>1040275.3526503302</v>
      </c>
      <c r="T36" s="4">
        <f t="shared" si="19"/>
        <v>1052220.7495018118</v>
      </c>
      <c r="U36" s="4">
        <f t="shared" si="18"/>
        <v>1055026.3815414729</v>
      </c>
      <c r="V36" s="4">
        <f t="shared" si="17"/>
        <v>1062397.9947483009</v>
      </c>
      <c r="W36" s="4">
        <f t="shared" si="16"/>
        <v>1072962.7809246103</v>
      </c>
      <c r="X36" s="4">
        <f t="shared" si="15"/>
        <v>1074367.790068378</v>
      </c>
      <c r="Y36" s="4">
        <f t="shared" si="14"/>
        <v>1078306.0117751865</v>
      </c>
      <c r="Z36" s="4">
        <f t="shared" si="13"/>
        <v>1084864.1251151036</v>
      </c>
      <c r="AA36" s="4">
        <f t="shared" si="12"/>
        <v>1088640.4837583737</v>
      </c>
      <c r="AB36" s="4">
        <f t="shared" si="11"/>
        <v>1089517.5734554445</v>
      </c>
      <c r="AC36" s="4">
        <f t="shared" si="10"/>
        <v>1095499.5651960962</v>
      </c>
      <c r="AD36" s="4">
        <f t="shared" si="9"/>
        <v>1106346.2636836523</v>
      </c>
      <c r="AE36" s="4">
        <f t="shared" si="8"/>
        <v>1107074.4174112817</v>
      </c>
      <c r="AF36" s="4">
        <f t="shared" si="7"/>
        <v>1107146.3029739987</v>
      </c>
      <c r="AG36" s="4">
        <f t="shared" si="6"/>
        <v>1109992.2950128294</v>
      </c>
      <c r="AH36" s="4">
        <f t="shared" si="5"/>
        <v>1112243.9983228927</v>
      </c>
      <c r="AI36" s="4">
        <f t="shared" si="4"/>
        <v>1113395.219560751</v>
      </c>
      <c r="AJ36" s="4">
        <f t="shared" si="3"/>
        <v>1113395.219560751</v>
      </c>
      <c r="AK36" s="4">
        <f t="shared" si="2"/>
        <v>1113395.219560751</v>
      </c>
      <c r="AL36" s="16">
        <f t="shared" si="0"/>
        <v>1113395.219560751</v>
      </c>
      <c r="AM36" s="20">
        <f>AL36-G36</f>
        <v>448626.71253005089</v>
      </c>
      <c r="AN36" s="17">
        <f>'Предявени (4)'!G36-G36</f>
        <v>197603.53850000002</v>
      </c>
      <c r="AO36" s="18">
        <f t="shared" si="1"/>
        <v>251023.17403005087</v>
      </c>
    </row>
    <row r="37" spans="1:41" s="19" customFormat="1" x14ac:dyDescent="0.2">
      <c r="A37" s="8" t="s">
        <v>21</v>
      </c>
      <c r="B37" s="3">
        <v>69348.900000000009</v>
      </c>
      <c r="C37" s="3">
        <v>229668.77000000002</v>
      </c>
      <c r="D37" s="3">
        <v>352642.83999999997</v>
      </c>
      <c r="E37" s="3">
        <v>433648.91000000003</v>
      </c>
      <c r="F37" s="3">
        <v>523573.37000000005</v>
      </c>
      <c r="G37" s="4">
        <f>F37*$G$42</f>
        <v>577020.7604812663</v>
      </c>
      <c r="H37" s="4">
        <f t="shared" si="30"/>
        <v>619313.5861926307</v>
      </c>
      <c r="I37" s="4">
        <f t="shared" si="31"/>
        <v>654660.08481674048</v>
      </c>
      <c r="J37" s="4">
        <f t="shared" si="29"/>
        <v>739328.84392987355</v>
      </c>
      <c r="K37" s="4">
        <f t="shared" si="28"/>
        <v>759568.0725887689</v>
      </c>
      <c r="L37" s="4">
        <f t="shared" si="27"/>
        <v>781472.77940175671</v>
      </c>
      <c r="M37" s="4">
        <f t="shared" si="26"/>
        <v>809148.25638430612</v>
      </c>
      <c r="N37" s="4">
        <f t="shared" si="25"/>
        <v>840927.62507814693</v>
      </c>
      <c r="O37" s="4">
        <f t="shared" si="24"/>
        <v>855586.25217669702</v>
      </c>
      <c r="P37" s="4">
        <f t="shared" si="23"/>
        <v>870575.58698813058</v>
      </c>
      <c r="Q37" s="4">
        <f t="shared" si="22"/>
        <v>879055.14310377499</v>
      </c>
      <c r="R37" s="4">
        <f t="shared" si="21"/>
        <v>888729.5488947673</v>
      </c>
      <c r="S37" s="4">
        <f t="shared" si="20"/>
        <v>902961.66071009426</v>
      </c>
      <c r="T37" s="4">
        <f t="shared" si="19"/>
        <v>913330.29565984558</v>
      </c>
      <c r="U37" s="4">
        <f t="shared" si="18"/>
        <v>915765.59142977744</v>
      </c>
      <c r="V37" s="4">
        <f t="shared" si="17"/>
        <v>922164.1705044345</v>
      </c>
      <c r="W37" s="4">
        <f t="shared" si="16"/>
        <v>931334.43186504766</v>
      </c>
      <c r="X37" s="4">
        <f t="shared" si="15"/>
        <v>932553.98338718747</v>
      </c>
      <c r="Y37" s="4">
        <f t="shared" si="14"/>
        <v>935972.36987838382</v>
      </c>
      <c r="Z37" s="4">
        <f t="shared" si="13"/>
        <v>941664.82899264572</v>
      </c>
      <c r="AA37" s="4">
        <f t="shared" si="12"/>
        <v>944942.71793164301</v>
      </c>
      <c r="AB37" s="4">
        <f t="shared" si="11"/>
        <v>945704.03402688738</v>
      </c>
      <c r="AC37" s="4">
        <f t="shared" si="10"/>
        <v>950896.41812282067</v>
      </c>
      <c r="AD37" s="4">
        <f t="shared" si="9"/>
        <v>960311.38008898916</v>
      </c>
      <c r="AE37" s="4">
        <f t="shared" si="8"/>
        <v>960943.41938269872</v>
      </c>
      <c r="AF37" s="4">
        <f t="shared" si="7"/>
        <v>961005.8162345771</v>
      </c>
      <c r="AG37" s="4">
        <f t="shared" si="6"/>
        <v>963476.14458678011</v>
      </c>
      <c r="AH37" s="4">
        <f t="shared" si="5"/>
        <v>965430.6288058873</v>
      </c>
      <c r="AI37" s="4">
        <f t="shared" si="4"/>
        <v>966429.89177807327</v>
      </c>
      <c r="AJ37" s="4">
        <f t="shared" si="3"/>
        <v>966429.89177807327</v>
      </c>
      <c r="AK37" s="4">
        <f t="shared" si="2"/>
        <v>966429.89177807327</v>
      </c>
      <c r="AL37" s="16">
        <f t="shared" si="0"/>
        <v>966429.89177807327</v>
      </c>
      <c r="AM37" s="20">
        <f>AL37-F37</f>
        <v>442856.52177807322</v>
      </c>
      <c r="AN37" s="17">
        <f>'Предявени (4)'!F37-F37</f>
        <v>183678.38263659988</v>
      </c>
      <c r="AO37" s="18">
        <f t="shared" si="1"/>
        <v>259178.13914147334</v>
      </c>
    </row>
    <row r="38" spans="1:41" s="19" customFormat="1" x14ac:dyDescent="0.2">
      <c r="A38" s="21" t="s">
        <v>20</v>
      </c>
      <c r="B38" s="3">
        <v>93233.150000000023</v>
      </c>
      <c r="C38" s="3">
        <v>337630.47663450002</v>
      </c>
      <c r="D38" s="3">
        <v>478477.93663449993</v>
      </c>
      <c r="E38" s="3">
        <v>685155.09663449996</v>
      </c>
      <c r="F38" s="4">
        <f>E38*$F$42</f>
        <v>826407.09392097569</v>
      </c>
      <c r="G38" s="4">
        <f>F38*$G$42</f>
        <v>910768.34141009615</v>
      </c>
      <c r="H38" s="4">
        <f t="shared" si="30"/>
        <v>977523.24758463097</v>
      </c>
      <c r="I38" s="4">
        <f t="shared" si="31"/>
        <v>1033314.0858547904</v>
      </c>
      <c r="J38" s="4">
        <f t="shared" si="29"/>
        <v>1166955.07520568</v>
      </c>
      <c r="K38" s="4">
        <f t="shared" si="28"/>
        <v>1198900.6306857073</v>
      </c>
      <c r="L38" s="4">
        <f t="shared" si="27"/>
        <v>1233474.9733428066</v>
      </c>
      <c r="M38" s="4">
        <f t="shared" si="26"/>
        <v>1277157.8873650103</v>
      </c>
      <c r="N38" s="4">
        <f t="shared" si="25"/>
        <v>1327318.3753381099</v>
      </c>
      <c r="O38" s="4">
        <f t="shared" si="24"/>
        <v>1350455.5211814595</v>
      </c>
      <c r="P38" s="4">
        <f t="shared" si="23"/>
        <v>1374114.6553756325</v>
      </c>
      <c r="Q38" s="4">
        <f t="shared" si="22"/>
        <v>1387498.7687182755</v>
      </c>
      <c r="R38" s="4">
        <f t="shared" si="21"/>
        <v>1402768.830247849</v>
      </c>
      <c r="S38" s="4">
        <f t="shared" si="20"/>
        <v>1425232.7652750693</v>
      </c>
      <c r="T38" s="4">
        <f t="shared" si="19"/>
        <v>1441598.5966326715</v>
      </c>
      <c r="U38" s="4">
        <f t="shared" si="18"/>
        <v>1445442.4622977022</v>
      </c>
      <c r="V38" s="4">
        <f t="shared" si="17"/>
        <v>1455541.9659036836</v>
      </c>
      <c r="W38" s="4">
        <f t="shared" si="16"/>
        <v>1470016.2869363215</v>
      </c>
      <c r="X38" s="4">
        <f t="shared" si="15"/>
        <v>1471941.2244657045</v>
      </c>
      <c r="Y38" s="4">
        <f t="shared" si="14"/>
        <v>1477336.7984348089</v>
      </c>
      <c r="Z38" s="4">
        <f t="shared" si="13"/>
        <v>1486321.763796743</v>
      </c>
      <c r="AA38" s="4">
        <f t="shared" si="12"/>
        <v>1491495.5767281998</v>
      </c>
      <c r="AB38" s="4">
        <f t="shared" si="11"/>
        <v>1492697.2364341284</v>
      </c>
      <c r="AC38" s="4">
        <f t="shared" si="10"/>
        <v>1500892.8844504545</v>
      </c>
      <c r="AD38" s="4">
        <f t="shared" si="9"/>
        <v>1515753.4403985881</v>
      </c>
      <c r="AE38" s="4">
        <f t="shared" si="8"/>
        <v>1516751.0498758585</v>
      </c>
      <c r="AF38" s="4">
        <f t="shared" si="7"/>
        <v>1516849.5369341874</v>
      </c>
      <c r="AG38" s="4">
        <f t="shared" si="6"/>
        <v>1520748.6979525844</v>
      </c>
      <c r="AH38" s="4">
        <f t="shared" si="5"/>
        <v>1523833.6516881548</v>
      </c>
      <c r="AI38" s="4">
        <f t="shared" si="4"/>
        <v>1525410.8862386956</v>
      </c>
      <c r="AJ38" s="4">
        <f t="shared" si="3"/>
        <v>1525410.8862386956</v>
      </c>
      <c r="AK38" s="4">
        <f t="shared" si="2"/>
        <v>1525410.8862386956</v>
      </c>
      <c r="AL38" s="16">
        <f t="shared" si="0"/>
        <v>1525410.8862386956</v>
      </c>
      <c r="AM38" s="20">
        <f>AL38-E38</f>
        <v>840255.78960419563</v>
      </c>
      <c r="AN38" s="17">
        <f>'Предявени (4)'!E38-E38</f>
        <v>482472.6475000002</v>
      </c>
      <c r="AO38" s="18">
        <f t="shared" si="1"/>
        <v>357783.14210419543</v>
      </c>
    </row>
    <row r="39" spans="1:41" s="19" customFormat="1" x14ac:dyDescent="0.2">
      <c r="A39" s="21" t="s">
        <v>19</v>
      </c>
      <c r="B39" s="3">
        <v>79342.070000000007</v>
      </c>
      <c r="C39" s="3">
        <v>322678.6311002</v>
      </c>
      <c r="D39" s="3">
        <v>452690.85110019997</v>
      </c>
      <c r="E39" s="4">
        <f>D39*E42</f>
        <v>621265.30287857482</v>
      </c>
      <c r="F39" s="4">
        <f>E39*$F$42</f>
        <v>749345.74088077422</v>
      </c>
      <c r="G39" s="4">
        <f>F39*$G$42</f>
        <v>825840.41519610165</v>
      </c>
      <c r="H39" s="4">
        <f t="shared" si="30"/>
        <v>886370.51590887061</v>
      </c>
      <c r="I39" s="4">
        <f t="shared" si="31"/>
        <v>936958.93334313552</v>
      </c>
      <c r="J39" s="4">
        <f t="shared" si="29"/>
        <v>1058138.0796910226</v>
      </c>
      <c r="K39" s="4">
        <f t="shared" si="28"/>
        <v>1087104.7549714239</v>
      </c>
      <c r="L39" s="4">
        <f t="shared" si="27"/>
        <v>1118455.0865506532</v>
      </c>
      <c r="M39" s="4">
        <f t="shared" si="26"/>
        <v>1158064.6274326069</v>
      </c>
      <c r="N39" s="4">
        <f t="shared" si="25"/>
        <v>1203547.7171829687</v>
      </c>
      <c r="O39" s="4">
        <f t="shared" si="24"/>
        <v>1224527.3552105064</v>
      </c>
      <c r="P39" s="4">
        <f t="shared" si="23"/>
        <v>1245980.3068753011</v>
      </c>
      <c r="Q39" s="4">
        <f t="shared" si="22"/>
        <v>1258116.369600985</v>
      </c>
      <c r="R39" s="4">
        <f t="shared" si="21"/>
        <v>1271962.5183748088</v>
      </c>
      <c r="S39" s="4">
        <f t="shared" si="20"/>
        <v>1292331.7215918368</v>
      </c>
      <c r="T39" s="4">
        <f t="shared" si="19"/>
        <v>1307171.4611269925</v>
      </c>
      <c r="U39" s="4">
        <f t="shared" si="18"/>
        <v>1310656.8914745739</v>
      </c>
      <c r="V39" s="4">
        <f t="shared" si="17"/>
        <v>1319814.6299158607</v>
      </c>
      <c r="W39" s="4">
        <f t="shared" si="16"/>
        <v>1332939.2399267538</v>
      </c>
      <c r="X39" s="4">
        <f t="shared" si="15"/>
        <v>1334684.6796134594</v>
      </c>
      <c r="Y39" s="4">
        <f t="shared" si="14"/>
        <v>1339577.1235470809</v>
      </c>
      <c r="Z39" s="4">
        <f t="shared" si="13"/>
        <v>1347724.2529406368</v>
      </c>
      <c r="AA39" s="4">
        <f t="shared" si="12"/>
        <v>1352415.6147559213</v>
      </c>
      <c r="AB39" s="4">
        <f t="shared" si="11"/>
        <v>1353505.22130607</v>
      </c>
      <c r="AC39" s="4">
        <f t="shared" si="10"/>
        <v>1360936.6361377768</v>
      </c>
      <c r="AD39" s="4">
        <f t="shared" si="9"/>
        <v>1374411.465176356</v>
      </c>
      <c r="AE39" s="4">
        <f t="shared" si="8"/>
        <v>1375316.0489079743</v>
      </c>
      <c r="AF39" s="4">
        <f t="shared" si="7"/>
        <v>1375405.3521802155</v>
      </c>
      <c r="AG39" s="4">
        <f t="shared" si="6"/>
        <v>1378940.9216636298</v>
      </c>
      <c r="AH39" s="4">
        <f t="shared" si="5"/>
        <v>1381738.2076012371</v>
      </c>
      <c r="AI39" s="4">
        <f t="shared" si="4"/>
        <v>1383168.3671455001</v>
      </c>
      <c r="AJ39" s="4">
        <f t="shared" si="3"/>
        <v>1383168.3671455001</v>
      </c>
      <c r="AK39" s="4">
        <f t="shared" si="2"/>
        <v>1383168.3671455001</v>
      </c>
      <c r="AL39" s="16">
        <f t="shared" si="0"/>
        <v>1383168.3671455001</v>
      </c>
      <c r="AM39" s="20">
        <f>AL39-D39</f>
        <v>930477.51604530017</v>
      </c>
      <c r="AN39" s="17">
        <f>'Предявени (4)'!D39-D39</f>
        <v>297732.09999999986</v>
      </c>
      <c r="AO39" s="18">
        <f t="shared" si="1"/>
        <v>632745.41604530031</v>
      </c>
    </row>
    <row r="40" spans="1:41" s="15" customFormat="1" x14ac:dyDescent="0.2">
      <c r="A40" s="21" t="s">
        <v>18</v>
      </c>
      <c r="B40" s="3">
        <v>45301.07</v>
      </c>
      <c r="C40" s="3">
        <v>257743.17</v>
      </c>
      <c r="D40" s="4">
        <f>C40*D42</f>
        <v>437368.89118109015</v>
      </c>
      <c r="E40" s="4">
        <f>D40*E42</f>
        <v>600237.70303487452</v>
      </c>
      <c r="F40" s="4">
        <f>E40*$F$42</f>
        <v>723983.07808468095</v>
      </c>
      <c r="G40" s="4">
        <f>F40*$G$42</f>
        <v>797888.68232926074</v>
      </c>
      <c r="H40" s="4">
        <f t="shared" si="30"/>
        <v>856370.05646678142</v>
      </c>
      <c r="I40" s="4">
        <f t="shared" si="31"/>
        <v>905246.23760907096</v>
      </c>
      <c r="J40" s="4">
        <f t="shared" si="29"/>
        <v>1022323.9049479129</v>
      </c>
      <c r="K40" s="4">
        <f t="shared" si="28"/>
        <v>1050310.1622751844</v>
      </c>
      <c r="L40" s="4">
        <f t="shared" si="27"/>
        <v>1080599.3976941083</v>
      </c>
      <c r="M40" s="4">
        <f t="shared" si="26"/>
        <v>1118868.2978356259</v>
      </c>
      <c r="N40" s="4">
        <f t="shared" si="25"/>
        <v>1162811.9483053868</v>
      </c>
      <c r="O40" s="4">
        <f t="shared" si="24"/>
        <v>1183081.500913274</v>
      </c>
      <c r="P40" s="4">
        <f t="shared" si="23"/>
        <v>1203808.3471912341</v>
      </c>
      <c r="Q40" s="4">
        <f t="shared" si="22"/>
        <v>1215533.6477682975</v>
      </c>
      <c r="R40" s="4">
        <f t="shared" si="21"/>
        <v>1228911.1541208511</v>
      </c>
      <c r="S40" s="4">
        <f t="shared" si="20"/>
        <v>1248590.9329447928</v>
      </c>
      <c r="T40" s="4">
        <f t="shared" si="19"/>
        <v>1262928.4005789037</v>
      </c>
      <c r="U40" s="4">
        <f t="shared" si="18"/>
        <v>1266295.8616236888</v>
      </c>
      <c r="V40" s="4">
        <f t="shared" si="17"/>
        <v>1275143.6434996815</v>
      </c>
      <c r="W40" s="4">
        <f t="shared" si="16"/>
        <v>1287824.0325857378</v>
      </c>
      <c r="X40" s="4">
        <f t="shared" si="15"/>
        <v>1289510.3954060655</v>
      </c>
      <c r="Y40" s="4">
        <f t="shared" si="14"/>
        <v>1294237.2476788987</v>
      </c>
      <c r="Z40" s="4">
        <f t="shared" si="13"/>
        <v>1302108.6259948253</v>
      </c>
      <c r="AA40" s="4">
        <f t="shared" si="12"/>
        <v>1306641.2020570398</v>
      </c>
      <c r="AB40" s="4">
        <f t="shared" si="11"/>
        <v>1307693.929337708</v>
      </c>
      <c r="AC40" s="4">
        <f t="shared" si="10"/>
        <v>1314873.8174599241</v>
      </c>
      <c r="AD40" s="4">
        <f t="shared" si="9"/>
        <v>1327892.5719170442</v>
      </c>
      <c r="AE40" s="4">
        <f t="shared" si="8"/>
        <v>1328766.5387372633</v>
      </c>
      <c r="AF40" s="4">
        <f t="shared" si="7"/>
        <v>1328852.8194143835</v>
      </c>
      <c r="AG40" s="4">
        <f t="shared" si="6"/>
        <v>1332268.7225652786</v>
      </c>
      <c r="AH40" s="4">
        <f t="shared" si="5"/>
        <v>1334971.3304175786</v>
      </c>
      <c r="AI40" s="4">
        <f t="shared" si="4"/>
        <v>1336353.084196269</v>
      </c>
      <c r="AJ40" s="4">
        <f t="shared" si="3"/>
        <v>1336353.084196269</v>
      </c>
      <c r="AK40" s="4">
        <f t="shared" si="2"/>
        <v>1336353.084196269</v>
      </c>
      <c r="AL40" s="16">
        <f t="shared" si="0"/>
        <v>1336353.084196269</v>
      </c>
      <c r="AM40" s="17">
        <f>AL40-C40</f>
        <v>1078609.9141962691</v>
      </c>
      <c r="AN40" s="17">
        <f>'Предявени (4)'!C40-C40</f>
        <v>294458.61120879999</v>
      </c>
      <c r="AO40" s="18">
        <f t="shared" si="1"/>
        <v>784151.30298746913</v>
      </c>
    </row>
    <row r="41" spans="1:41" s="15" customFormat="1" x14ac:dyDescent="0.2">
      <c r="A41" s="21" t="s">
        <v>17</v>
      </c>
      <c r="B41" s="3">
        <v>69226.919999999984</v>
      </c>
      <c r="C41" s="4">
        <f>B41*C42</f>
        <v>194857.66153107429</v>
      </c>
      <c r="D41" s="4">
        <f>C41*D42</f>
        <v>330657.37246106705</v>
      </c>
      <c r="E41" s="4">
        <f>D41*E42</f>
        <v>453788.61126042274</v>
      </c>
      <c r="F41" s="4">
        <f>E41*$F$42</f>
        <v>547341.9512286206</v>
      </c>
      <c r="G41" s="4">
        <f>F41*$G$42</f>
        <v>603215.68482606125</v>
      </c>
      <c r="H41" s="4">
        <f t="shared" si="30"/>
        <v>647428.47156086052</v>
      </c>
      <c r="I41" s="4">
        <f t="shared" si="31"/>
        <v>684379.58984638378</v>
      </c>
      <c r="J41" s="4">
        <f t="shared" si="29"/>
        <v>772892.04383366019</v>
      </c>
      <c r="K41" s="4">
        <f t="shared" si="28"/>
        <v>794050.06970025843</v>
      </c>
      <c r="L41" s="4">
        <f t="shared" si="27"/>
        <v>816949.18118125596</v>
      </c>
      <c r="M41" s="4">
        <f t="shared" si="26"/>
        <v>845881.03761393006</v>
      </c>
      <c r="N41" s="4">
        <f>M41*$N$42</f>
        <v>879103.08951030625</v>
      </c>
      <c r="O41" s="4">
        <f t="shared" si="24"/>
        <v>894427.17209008522</v>
      </c>
      <c r="P41" s="4">
        <f t="shared" si="23"/>
        <v>910096.97547085909</v>
      </c>
      <c r="Q41" s="4">
        <f t="shared" si="22"/>
        <v>918961.47671523946</v>
      </c>
      <c r="R41" s="4">
        <f t="shared" si="21"/>
        <v>929075.07004528062</v>
      </c>
      <c r="S41" s="4">
        <f t="shared" si="20"/>
        <v>943953.27489191934</v>
      </c>
      <c r="T41" s="4">
        <f t="shared" si="19"/>
        <v>954792.6131970248</v>
      </c>
      <c r="U41" s="4">
        <f t="shared" si="18"/>
        <v>957338.4637213425</v>
      </c>
      <c r="V41" s="4">
        <f t="shared" si="17"/>
        <v>964027.51812419225</v>
      </c>
      <c r="W41" s="4">
        <f t="shared" si="16"/>
        <v>973614.08045526431</v>
      </c>
      <c r="X41" s="4">
        <f t="shared" si="15"/>
        <v>974888.99577372649</v>
      </c>
      <c r="Y41" s="4">
        <f t="shared" si="14"/>
        <v>978462.56624035456</v>
      </c>
      <c r="Z41" s="4">
        <f t="shared" si="13"/>
        <v>984413.44506157737</v>
      </c>
      <c r="AA41" s="4">
        <f t="shared" si="12"/>
        <v>987840.13982984168</v>
      </c>
      <c r="AB41" s="4">
        <f t="shared" si="11"/>
        <v>988636.01727691817</v>
      </c>
      <c r="AC41" s="4">
        <f t="shared" si="10"/>
        <v>994064.11924970674</v>
      </c>
      <c r="AD41" s="4">
        <f t="shared" si="9"/>
        <v>1003906.4908227795</v>
      </c>
      <c r="AE41" s="4">
        <f t="shared" si="8"/>
        <v>1004567.2227088801</v>
      </c>
      <c r="AF41" s="4">
        <f t="shared" si="7"/>
        <v>1004632.4521812225</v>
      </c>
      <c r="AG41" s="4">
        <f t="shared" si="6"/>
        <v>1007214.9256566596</v>
      </c>
      <c r="AH41" s="4">
        <f t="shared" si="5"/>
        <v>1009258.1373007729</v>
      </c>
      <c r="AI41" s="4">
        <f t="shared" si="4"/>
        <v>1010302.7636632383</v>
      </c>
      <c r="AJ41" s="4">
        <f t="shared" si="3"/>
        <v>1010302.7636632383</v>
      </c>
      <c r="AK41" s="4">
        <f t="shared" si="2"/>
        <v>1010302.7636632383</v>
      </c>
      <c r="AL41" s="16">
        <f t="shared" si="0"/>
        <v>1010302.7636632383</v>
      </c>
      <c r="AM41" s="17">
        <f>AL41-B41</f>
        <v>941075.84366323822</v>
      </c>
      <c r="AN41" s="17">
        <f>'Предявени (4)'!B41-B41</f>
        <v>422739.788</v>
      </c>
      <c r="AO41" s="18">
        <f t="shared" si="1"/>
        <v>518336.05566323822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2.8147671676144821</v>
      </c>
      <c r="D42" s="23">
        <f>IF(SUM(D6:D39)/SUM(C6:C39)&lt;1,1,SUM(D6:D39)/SUM(C6:C39))</f>
        <v>1.6969174825509057</v>
      </c>
      <c r="E42" s="23">
        <f>IF(SUM(E6:E38)/SUM(D6:D38)&lt;1,1,SUM(E6:E38)/SUM(D6:D38))</f>
        <v>1.3723831647330158</v>
      </c>
      <c r="F42" s="23">
        <f>IF(SUM(F6:F37)/SUM(E6:E37)&lt;1,1,SUM(F6:F37)/SUM(E6:E37))</f>
        <v>1.2061606167425585</v>
      </c>
      <c r="G42" s="23">
        <f>IF(SUM(G6:G36)/SUM(F6:F36)&lt;1,1,SUM(G6:G36)/SUM(F6:F36))</f>
        <v>1.1020819498158705</v>
      </c>
      <c r="H42" s="23">
        <f>IF(SUM(H6:H35)/SUM(G6:G35)&lt;1,1,SUM(H6:H35)/SUM(G6:G35))</f>
        <v>1.0732951543651392</v>
      </c>
      <c r="I42" s="23">
        <f>IF(SUM(I6:I34)/SUM(H6:H34)&lt;1,1,SUM(I6:I34)/SUM(H6:H34))</f>
        <v>1.0570736689976565</v>
      </c>
      <c r="J42" s="23">
        <f>IF(SUM(J6:J33)/SUM(I6:I33)&lt;1,1,SUM(J6:J33)/SUM(I6:I33))</f>
        <v>1.1293323987162505</v>
      </c>
      <c r="K42" s="23">
        <f>IF(SUM(K6:K32)/SUM(J6:J32)&lt;1,1,SUM(K6:K32)/SUM(J6:J32))</f>
        <v>1.0273751373628472</v>
      </c>
      <c r="L42" s="23">
        <f>IF(SUM(L6:L31)/SUM(K6:K31)&lt;1,1,SUM(L6:L31)/SUM(K6:K31))</f>
        <v>1.0288383722321712</v>
      </c>
      <c r="M42" s="23">
        <f>IF(SUM(M6:M30)/SUM(L6:L30)&lt;1,1,SUM(M6:M30)/SUM(L6:L30))</f>
        <v>1.0354145118192548</v>
      </c>
      <c r="N42" s="23">
        <f>IF(SUM(N6:N29)/SUM(M6:M29)&lt;1,1,SUM(N6:N29)/SUM(M6:M29))</f>
        <v>1.0392750876530927</v>
      </c>
      <c r="O42" s="23">
        <f>IF(SUM(O6:O28)/SUM(N6:N28)&lt;1,1,SUM(O6:O28)/SUM(N6:N28))</f>
        <v>1.0174314966727225</v>
      </c>
      <c r="P42" s="23">
        <f>IF(SUM(P6:P27)/SUM(O6:O27)&lt;1,1,SUM(P6:P27)/SUM(O6:O27))</f>
        <v>1.0175193731471248</v>
      </c>
      <c r="Q42" s="23">
        <f>IF(SUM(Q6:Q26)/SUM(P6:P26)&lt;1,1,SUM(Q6:Q26)/SUM(P6:P26))</f>
        <v>1.0097401721830732</v>
      </c>
      <c r="R42" s="23">
        <f>IF(SUM(R6:R25)/SUM(Q6:Q25)&lt;1,1,SUM(R6:R25)/SUM(Q6:Q25))</f>
        <v>1.0110054595174016</v>
      </c>
      <c r="S42" s="23">
        <f>IF(SUM(S6:S24)/SUM(R6:R24)&lt;1,1,SUM(S6:S24)/SUM(R6:R24))</f>
        <v>1.0160139964211004</v>
      </c>
      <c r="T42" s="23">
        <f>IF(SUM(T6:T23)/SUM(S6:S23)&lt;1,1,SUM(T6:T23)/SUM(S6:S23))</f>
        <v>1.0114829182687528</v>
      </c>
      <c r="U42" s="23">
        <f>IF(SUM(U6:U22)/SUM(T6:T22)&lt;1,1,SUM(U6:U22)/SUM(T6:T22))</f>
        <v>1.0026663910980556</v>
      </c>
      <c r="V42" s="23">
        <f>IF(SUM(V6:V21)/SUM(U6:U21)&lt;1,1,SUM(V6:V21)/SUM(U6:U21))</f>
        <v>1.0069871363747867</v>
      </c>
      <c r="W42" s="23">
        <f>IF(SUM(W6:W20)/SUM(V6:V20)&lt;1,1,SUM(W6:W20)/SUM(V6:V20))</f>
        <v>1.0099442828662459</v>
      </c>
      <c r="X42" s="23">
        <f>IF(SUM(X6:X19)/SUM(W6:W19)&lt;1,1,SUM(X6:X19)/SUM(W6:W19))</f>
        <v>1.0013094668042044</v>
      </c>
      <c r="Y42" s="23">
        <f>IF(SUM(Y6:Y18)/SUM(X6:X18)&lt;1,1,SUM(Y6:Y18)/SUM(X6:X18))</f>
        <v>1.0036656178109713</v>
      </c>
      <c r="Z42" s="23">
        <f>IF(SUM(Z6:Z17)/SUM(Y6:Y17)&lt;1,1,SUM(Z6:Z17)/SUM(Y6:Y17))</f>
        <v>1.0060818666207012</v>
      </c>
      <c r="AA42" s="23">
        <f>IF(SUM(AA6:AA16)/SUM(Z6:Z16)&lt;1,1,SUM(AA6:AA16)/SUM(Z6:Z16))</f>
        <v>1.0034809507991329</v>
      </c>
      <c r="AB42" s="23">
        <f>IF(SUM(AB6:AB15)/SUM(AA6:AA15)&lt;1,1,SUM(AB6:AB15)/SUM(AA6:AA15))</f>
        <v>1.0008056743343245</v>
      </c>
      <c r="AC42" s="23">
        <f>IF(SUM(AC6:AC14)/SUM(AB6:AB14)&lt;1,1,SUM(AC6:AC14)/SUM(AB6:AB14))</f>
        <v>1.0054904958730309</v>
      </c>
      <c r="AD42" s="23">
        <f>IF(SUM(AD6:AD13)/SUM(AC6:AC13)&lt;1,1,SUM(AD6:AD13)/SUM(AC6:AC13))</f>
        <v>1.0099011435806591</v>
      </c>
      <c r="AE42" s="23">
        <f>IF(SUM(AE6:AE12)/SUM(AD6:AD12)&lt;1,1,SUM(AE6:AE12)/SUM(AD6:AD12))</f>
        <v>1.0006581607870262</v>
      </c>
      <c r="AF42" s="23">
        <f>IF(SUM(AF6:AF11)/SUM(AE6:AE11)&lt;1,1,SUM(AF6:AF11)/SUM(AE6:AE11))</f>
        <v>1.0000649329092846</v>
      </c>
      <c r="AG42" s="23">
        <f>IF(SUM(AG6:AG10)/SUM(AF6:AF10)&lt;1,1,SUM(AG6:AG10)/SUM(AF6:AF10))</f>
        <v>1.0025705654538932</v>
      </c>
      <c r="AH42" s="23">
        <f>IF(SUM(AH6:AH9)/SUM(AG6:AG9)&lt;1,1,SUM(AH6:AH9)/SUM(AG6:AG9))</f>
        <v>1.002028575621813</v>
      </c>
      <c r="AI42" s="23">
        <f>IF(SUM(AI6:AI8)/SUM(AH6:AH8)&lt;1,1,SUM(AI6:AI8)/SUM(AH6:AH8))</f>
        <v>1.0010350437849915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45332862.58287853</v>
      </c>
      <c r="AM42" s="17">
        <f>SUM(AM6:AM41)</f>
        <v>7917974.2768908553</v>
      </c>
      <c r="AN42" s="17">
        <f>SUM(AN6:AN41)</f>
        <v>5623850.9432213996</v>
      </c>
      <c r="AO42" s="17">
        <f>SUM(AO6:AO41)</f>
        <v>3720924.8464585692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52" t="s">
        <v>42</v>
      </c>
      <c r="AM44" s="54" t="s">
        <v>40</v>
      </c>
      <c r="AN44" s="56" t="str">
        <f>"Размер на предявените, но неизплатени към " &amp;'Описание на групите'!$B$4&amp; " претенции"</f>
        <v>Размер на предявените, но неизплатени към 44377 претенции</v>
      </c>
      <c r="AO44" s="54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44377</v>
      </c>
    </row>
    <row r="45" spans="1:41" ht="25.5" customHeight="1" x14ac:dyDescent="0.2">
      <c r="A45" s="59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3"/>
      <c r="AM45" s="55"/>
      <c r="AN45" s="57">
        <v>0</v>
      </c>
      <c r="AO45" s="58">
        <v>0</v>
      </c>
    </row>
    <row r="46" spans="1:41" s="19" customFormat="1" x14ac:dyDescent="0.2">
      <c r="A46" s="1" t="s">
        <v>37</v>
      </c>
      <c r="B46" s="3">
        <v>565</v>
      </c>
      <c r="C46" s="3">
        <v>8169</v>
      </c>
      <c r="D46" s="3">
        <v>26792</v>
      </c>
      <c r="E46" s="3">
        <v>53219.96</v>
      </c>
      <c r="F46" s="3">
        <v>54548.54</v>
      </c>
      <c r="G46" s="3">
        <v>54917.54</v>
      </c>
      <c r="H46" s="3">
        <v>130199.29</v>
      </c>
      <c r="I46" s="3">
        <v>130590.46</v>
      </c>
      <c r="J46" s="3">
        <v>256762.49</v>
      </c>
      <c r="K46" s="3">
        <v>256762.49</v>
      </c>
      <c r="L46" s="3">
        <v>399671.17</v>
      </c>
      <c r="M46" s="3">
        <v>548201.29999999993</v>
      </c>
      <c r="N46" s="3">
        <v>548201.29999999993</v>
      </c>
      <c r="O46" s="3">
        <v>548201.29999999993</v>
      </c>
      <c r="P46" s="3">
        <v>915745.66999999993</v>
      </c>
      <c r="Q46" s="3">
        <v>943167.84</v>
      </c>
      <c r="R46" s="3">
        <v>1143167.8399999999</v>
      </c>
      <c r="S46" s="3">
        <v>1143676.3599999999</v>
      </c>
      <c r="T46" s="3">
        <v>1151105.4541999998</v>
      </c>
      <c r="U46" s="3">
        <v>1151105.4541999998</v>
      </c>
      <c r="V46" s="3">
        <v>1175201.5141999999</v>
      </c>
      <c r="W46" s="3">
        <v>1420106.5141999999</v>
      </c>
      <c r="X46" s="3">
        <v>1620202.9741999998</v>
      </c>
      <c r="Y46" s="3">
        <v>1777224.9741999998</v>
      </c>
      <c r="Z46" s="3">
        <v>1794618.2041999998</v>
      </c>
      <c r="AA46" s="3">
        <v>1808581.7341999998</v>
      </c>
      <c r="AB46" s="3">
        <v>1872958.7341999998</v>
      </c>
      <c r="AC46" s="3">
        <v>1873625.1841999998</v>
      </c>
      <c r="AD46" s="3">
        <v>1873625.1841999998</v>
      </c>
      <c r="AE46" s="3">
        <v>1873625.1841999998</v>
      </c>
      <c r="AF46" s="3">
        <v>1873625.1841999998</v>
      </c>
      <c r="AG46" s="3">
        <v>1873621.1841999998</v>
      </c>
      <c r="AH46" s="3">
        <v>1873621.1841999998</v>
      </c>
      <c r="AI46" s="3">
        <v>1873625.1841999998</v>
      </c>
      <c r="AJ46" s="3">
        <v>1873625.1841999998</v>
      </c>
      <c r="AK46" s="3">
        <v>1873625.1841999998</v>
      </c>
      <c r="AL46" s="16">
        <f>AK46</f>
        <v>1873625.1841999998</v>
      </c>
      <c r="AM46" s="17">
        <f>AL46-AK46</f>
        <v>0</v>
      </c>
      <c r="AN46" s="17">
        <f>'Предявени (4)'!AK46-AK46</f>
        <v>-1</v>
      </c>
      <c r="AO46" s="18">
        <f>IF(AM46-AN46&lt;0,0,AM46-AN46)</f>
        <v>1</v>
      </c>
    </row>
    <row r="47" spans="1:41" s="19" customFormat="1" x14ac:dyDescent="0.2">
      <c r="A47" s="1" t="s">
        <v>36</v>
      </c>
      <c r="B47" s="3">
        <v>500</v>
      </c>
      <c r="C47" s="3">
        <v>19123.599999999999</v>
      </c>
      <c r="D47" s="3">
        <v>19123.599999999999</v>
      </c>
      <c r="E47" s="3">
        <v>68278.490000000005</v>
      </c>
      <c r="F47" s="3">
        <v>80278.490000000005</v>
      </c>
      <c r="G47" s="3">
        <v>137013.47</v>
      </c>
      <c r="H47" s="3">
        <v>137013.47</v>
      </c>
      <c r="I47" s="3">
        <v>137013.47</v>
      </c>
      <c r="J47" s="3">
        <v>148013.47</v>
      </c>
      <c r="K47" s="3">
        <v>148013.47</v>
      </c>
      <c r="L47" s="3">
        <v>236013.47</v>
      </c>
      <c r="M47" s="3">
        <v>236013.47</v>
      </c>
      <c r="N47" s="3">
        <v>236013.47</v>
      </c>
      <c r="O47" s="3">
        <v>236013.47</v>
      </c>
      <c r="P47" s="3">
        <v>236013.47</v>
      </c>
      <c r="Q47" s="3">
        <v>242276.03</v>
      </c>
      <c r="R47" s="3">
        <v>242446.03</v>
      </c>
      <c r="S47" s="3">
        <v>242446.03</v>
      </c>
      <c r="T47" s="3">
        <v>242446.03</v>
      </c>
      <c r="U47" s="3">
        <v>265781.43</v>
      </c>
      <c r="V47" s="3">
        <v>278360.43</v>
      </c>
      <c r="W47" s="3">
        <v>294399.29000000004</v>
      </c>
      <c r="X47" s="3">
        <v>381974.73</v>
      </c>
      <c r="Y47" s="3">
        <v>1090894.73</v>
      </c>
      <c r="Z47" s="3">
        <v>1210524.81</v>
      </c>
      <c r="AA47" s="3">
        <v>1243781.81</v>
      </c>
      <c r="AB47" s="3">
        <v>1258366.81</v>
      </c>
      <c r="AC47" s="3">
        <v>1258366.81</v>
      </c>
      <c r="AD47" s="3">
        <v>1258366.81</v>
      </c>
      <c r="AE47" s="3">
        <v>1258366.81</v>
      </c>
      <c r="AF47" s="3">
        <v>1258364.81</v>
      </c>
      <c r="AG47" s="3">
        <v>1258364.81</v>
      </c>
      <c r="AH47" s="3">
        <v>1258366.81</v>
      </c>
      <c r="AI47" s="3">
        <v>1258366.81</v>
      </c>
      <c r="AJ47" s="3">
        <v>1258366.81</v>
      </c>
      <c r="AK47" s="4">
        <f>AJ47*$AK$82</f>
        <v>1258366.81</v>
      </c>
      <c r="AL47" s="16">
        <f t="shared" ref="AL47:AL81" si="32">AK47</f>
        <v>1258366.81</v>
      </c>
      <c r="AM47" s="20">
        <f>AL47-AJ47</f>
        <v>0</v>
      </c>
      <c r="AN47" s="17">
        <f>'Предявени (4)'!AJ47-AJ47</f>
        <v>0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440</v>
      </c>
      <c r="C48" s="3">
        <v>24440</v>
      </c>
      <c r="D48" s="3">
        <v>39035.279999999999</v>
      </c>
      <c r="E48" s="3">
        <v>73670.47</v>
      </c>
      <c r="F48" s="3">
        <v>105556.47</v>
      </c>
      <c r="G48" s="3">
        <v>105556.47</v>
      </c>
      <c r="H48" s="3">
        <v>133750.82</v>
      </c>
      <c r="I48" s="3">
        <v>133750.82</v>
      </c>
      <c r="J48" s="3">
        <v>155795.82</v>
      </c>
      <c r="K48" s="3">
        <v>381865.48</v>
      </c>
      <c r="L48" s="3">
        <v>387180.48</v>
      </c>
      <c r="M48" s="3">
        <v>403527.48</v>
      </c>
      <c r="N48" s="3">
        <v>403527.48</v>
      </c>
      <c r="O48" s="3">
        <v>405486.57</v>
      </c>
      <c r="P48" s="3">
        <v>405486.57</v>
      </c>
      <c r="Q48" s="3">
        <v>405486.57</v>
      </c>
      <c r="R48" s="3">
        <v>405486.57</v>
      </c>
      <c r="S48" s="3">
        <v>405808.97000000003</v>
      </c>
      <c r="T48" s="3">
        <v>437931.61000000004</v>
      </c>
      <c r="U48" s="3">
        <v>440489.61000000004</v>
      </c>
      <c r="V48" s="3">
        <v>440489.61000000004</v>
      </c>
      <c r="W48" s="3">
        <v>440489.61000000004</v>
      </c>
      <c r="X48" s="3">
        <v>453550.61000000004</v>
      </c>
      <c r="Y48" s="3">
        <v>466521.98000000004</v>
      </c>
      <c r="Z48" s="3">
        <v>466521.98000000004</v>
      </c>
      <c r="AA48" s="3">
        <v>466521.98000000004</v>
      </c>
      <c r="AB48" s="3">
        <v>480911.26000000007</v>
      </c>
      <c r="AC48" s="3">
        <v>480911.26000000007</v>
      </c>
      <c r="AD48" s="3">
        <v>480911.26000000007</v>
      </c>
      <c r="AE48" s="3">
        <v>480911.26000000007</v>
      </c>
      <c r="AF48" s="3">
        <v>480911.26000000007</v>
      </c>
      <c r="AG48" s="3">
        <v>480911.26000000007</v>
      </c>
      <c r="AH48" s="3">
        <v>480911.26000000007</v>
      </c>
      <c r="AI48" s="3">
        <v>480911.26000000007</v>
      </c>
      <c r="AJ48" s="4">
        <f>AI48*$AJ$82</f>
        <v>480911.26000000007</v>
      </c>
      <c r="AK48" s="4">
        <f t="shared" ref="AK48:AK81" si="34">AJ48*$AK$82</f>
        <v>480911.26000000007</v>
      </c>
      <c r="AL48" s="16">
        <f t="shared" si="32"/>
        <v>480911.26000000007</v>
      </c>
      <c r="AM48" s="20">
        <f>AL48-AI48</f>
        <v>0</v>
      </c>
      <c r="AN48" s="17">
        <f>'Предявени (4)'!AI48-AI48</f>
        <v>1260649.29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7629</v>
      </c>
      <c r="C49" s="3">
        <v>7629</v>
      </c>
      <c r="D49" s="3">
        <v>36229</v>
      </c>
      <c r="E49" s="3">
        <v>45236.58</v>
      </c>
      <c r="F49" s="3">
        <v>337665.52</v>
      </c>
      <c r="G49" s="3">
        <v>337733.97000000003</v>
      </c>
      <c r="H49" s="3">
        <v>377733.97000000003</v>
      </c>
      <c r="I49" s="3">
        <v>464777.48000000004</v>
      </c>
      <c r="J49" s="3">
        <v>464777.48000000004</v>
      </c>
      <c r="K49" s="3">
        <v>2553105.8499999996</v>
      </c>
      <c r="L49" s="3">
        <v>2613105.8499999996</v>
      </c>
      <c r="M49" s="3">
        <v>2623341.86</v>
      </c>
      <c r="N49" s="3">
        <v>2623341.86</v>
      </c>
      <c r="O49" s="3">
        <v>2623341.86</v>
      </c>
      <c r="P49" s="3">
        <v>2717703.86</v>
      </c>
      <c r="Q49" s="3">
        <v>2722907.9411999998</v>
      </c>
      <c r="R49" s="3">
        <v>3045930.5411999999</v>
      </c>
      <c r="S49" s="3">
        <v>3046403.1812</v>
      </c>
      <c r="T49" s="3">
        <v>3089203.0711999997</v>
      </c>
      <c r="U49" s="3">
        <v>3089203.0711999997</v>
      </c>
      <c r="V49" s="3">
        <v>3089203.0711999997</v>
      </c>
      <c r="W49" s="3">
        <v>3316465.1412</v>
      </c>
      <c r="X49" s="3">
        <v>3316465.1412</v>
      </c>
      <c r="Y49" s="3">
        <v>3323729.1412</v>
      </c>
      <c r="Z49" s="3">
        <v>3323729.1412</v>
      </c>
      <c r="AA49" s="3">
        <v>3459793.8211999997</v>
      </c>
      <c r="AB49" s="3">
        <v>3459793.8211999997</v>
      </c>
      <c r="AC49" s="3">
        <v>3459793.8211999997</v>
      </c>
      <c r="AD49" s="3">
        <v>3459791.8211999997</v>
      </c>
      <c r="AE49" s="3">
        <v>3459791.8211999997</v>
      </c>
      <c r="AF49" s="3">
        <v>3459793.8211999997</v>
      </c>
      <c r="AG49" s="3">
        <v>3459793.8211999997</v>
      </c>
      <c r="AH49" s="3">
        <v>3545752.7011999995</v>
      </c>
      <c r="AI49" s="4">
        <f>AH49*$AI$82</f>
        <v>3545756.6268590912</v>
      </c>
      <c r="AJ49" s="4">
        <f t="shared" ref="AJ49:AJ81" si="35">AI49*$AJ$82</f>
        <v>3545756.6268590912</v>
      </c>
      <c r="AK49" s="4">
        <f t="shared" si="34"/>
        <v>3545756.6268590912</v>
      </c>
      <c r="AL49" s="16">
        <f t="shared" si="32"/>
        <v>3545756.6268590912</v>
      </c>
      <c r="AM49" s="20">
        <f>AL49-AH49</f>
        <v>3.9256590916775167</v>
      </c>
      <c r="AN49" s="17">
        <f>'Предявени (4)'!AH49-AH49</f>
        <v>3716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78532</v>
      </c>
      <c r="C50" s="3">
        <v>98435</v>
      </c>
      <c r="D50" s="3">
        <v>118778.8</v>
      </c>
      <c r="E50" s="3">
        <v>247187.93</v>
      </c>
      <c r="F50" s="3">
        <v>503787.93</v>
      </c>
      <c r="G50" s="3">
        <v>831601.51</v>
      </c>
      <c r="H50" s="3">
        <v>860341.95000000007</v>
      </c>
      <c r="I50" s="3">
        <v>895341.95000000007</v>
      </c>
      <c r="J50" s="3">
        <v>1102270.78</v>
      </c>
      <c r="K50" s="3">
        <v>1159373.8199999998</v>
      </c>
      <c r="L50" s="3">
        <v>1159373.8199999998</v>
      </c>
      <c r="M50" s="3">
        <v>1159373.8199999998</v>
      </c>
      <c r="N50" s="3">
        <v>1365674.22</v>
      </c>
      <c r="O50" s="3">
        <v>1446702.4300000002</v>
      </c>
      <c r="P50" s="3">
        <v>1449339.8774000001</v>
      </c>
      <c r="Q50" s="3">
        <v>1452600.8574000001</v>
      </c>
      <c r="R50" s="3">
        <v>1522600.8574000001</v>
      </c>
      <c r="S50" s="3">
        <v>1761501.5573999998</v>
      </c>
      <c r="T50" s="3">
        <v>1763750.7573999998</v>
      </c>
      <c r="U50" s="3">
        <v>1826859.7573999998</v>
      </c>
      <c r="V50" s="3">
        <v>1833922.7573999998</v>
      </c>
      <c r="W50" s="3">
        <v>1833922.7573999998</v>
      </c>
      <c r="X50" s="3">
        <v>2063998.9673999997</v>
      </c>
      <c r="Y50" s="3">
        <v>2114894.2974</v>
      </c>
      <c r="Z50" s="3">
        <v>2115254.2974</v>
      </c>
      <c r="AA50" s="3">
        <v>2115730.5373999998</v>
      </c>
      <c r="AB50" s="3">
        <v>2116188.2374</v>
      </c>
      <c r="AC50" s="3">
        <v>2116184.2374</v>
      </c>
      <c r="AD50" s="3">
        <v>2116184.2374</v>
      </c>
      <c r="AE50" s="3">
        <v>2116188.2374</v>
      </c>
      <c r="AF50" s="3">
        <v>2116188.2374</v>
      </c>
      <c r="AG50" s="3">
        <v>2116188.2374</v>
      </c>
      <c r="AH50" s="4">
        <f>AG50*$AH$82</f>
        <v>2141908.2075207457</v>
      </c>
      <c r="AI50" s="4">
        <f t="shared" ref="AI50:AI81" si="36">AH50*$AI$82</f>
        <v>2141910.578921725</v>
      </c>
      <c r="AJ50" s="4">
        <f t="shared" si="35"/>
        <v>2141910.578921725</v>
      </c>
      <c r="AK50" s="4">
        <f t="shared" si="34"/>
        <v>2141910.578921725</v>
      </c>
      <c r="AL50" s="16">
        <f t="shared" si="32"/>
        <v>2141910.578921725</v>
      </c>
      <c r="AM50" s="20">
        <f>AL50-AG50</f>
        <v>25722.341521725059</v>
      </c>
      <c r="AN50" s="17">
        <f>'Предявени (4)'!AG50-AG50</f>
        <v>37500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0</v>
      </c>
      <c r="C51" s="3">
        <v>90205</v>
      </c>
      <c r="D51" s="3">
        <v>91604.32</v>
      </c>
      <c r="E51" s="3">
        <v>132039.84</v>
      </c>
      <c r="F51" s="3">
        <v>138539.84</v>
      </c>
      <c r="G51" s="3">
        <v>153249.74</v>
      </c>
      <c r="H51" s="3">
        <v>188914.74</v>
      </c>
      <c r="I51" s="3">
        <v>191668.45</v>
      </c>
      <c r="J51" s="3">
        <v>370497.68</v>
      </c>
      <c r="K51" s="3">
        <v>733484.49</v>
      </c>
      <c r="L51" s="3">
        <v>736034.79999999993</v>
      </c>
      <c r="M51" s="3">
        <v>759472.96</v>
      </c>
      <c r="N51" s="3">
        <v>1123894.93</v>
      </c>
      <c r="O51" s="3">
        <v>1159626.6742</v>
      </c>
      <c r="P51" s="3">
        <v>1223409.8141999999</v>
      </c>
      <c r="Q51" s="3">
        <v>1223409.8141999999</v>
      </c>
      <c r="R51" s="3">
        <v>1282423.6942</v>
      </c>
      <c r="S51" s="3">
        <v>1340544.3542000002</v>
      </c>
      <c r="T51" s="3">
        <v>1394434.6442000002</v>
      </c>
      <c r="U51" s="3">
        <v>1394434.6442000002</v>
      </c>
      <c r="V51" s="3">
        <v>1394434.6442000002</v>
      </c>
      <c r="W51" s="3">
        <v>1438315.7942000001</v>
      </c>
      <c r="X51" s="3">
        <v>1442993.9842000003</v>
      </c>
      <c r="Y51" s="3">
        <v>1442993.9842000003</v>
      </c>
      <c r="Z51" s="3">
        <v>1442993.9842000003</v>
      </c>
      <c r="AA51" s="3">
        <v>1517727.3442000002</v>
      </c>
      <c r="AB51" s="3">
        <v>1517726.3442000002</v>
      </c>
      <c r="AC51" s="3">
        <v>1517726.3442000002</v>
      </c>
      <c r="AD51" s="3">
        <v>1517727.3442000002</v>
      </c>
      <c r="AE51" s="3">
        <v>1529674.9042000002</v>
      </c>
      <c r="AF51" s="3">
        <v>1529674.9042000002</v>
      </c>
      <c r="AG51" s="4">
        <f>AF51*$AG$82</f>
        <v>1529674.9042000002</v>
      </c>
      <c r="AH51" s="4">
        <f t="shared" ref="AH51:AH81" si="37">AG51*$AH$82</f>
        <v>1548266.4416328026</v>
      </c>
      <c r="AI51" s="4">
        <f t="shared" si="36"/>
        <v>1548268.1557868188</v>
      </c>
      <c r="AJ51" s="4">
        <f t="shared" si="35"/>
        <v>1548268.1557868188</v>
      </c>
      <c r="AK51" s="4">
        <f t="shared" si="34"/>
        <v>1548268.1557868188</v>
      </c>
      <c r="AL51" s="16">
        <f t="shared" si="32"/>
        <v>1548268.1557868188</v>
      </c>
      <c r="AM51" s="20">
        <f>AL51-AF51</f>
        <v>18593.251586818602</v>
      </c>
      <c r="AN51" s="17">
        <f>'Предявени (4)'!AF51-AF51</f>
        <v>5867.4899999999907</v>
      </c>
      <c r="AO51" s="18">
        <f t="shared" si="33"/>
        <v>12725.761586818611</v>
      </c>
    </row>
    <row r="52" spans="1:41" s="19" customFormat="1" x14ac:dyDescent="0.2">
      <c r="A52" s="2" t="s">
        <v>31</v>
      </c>
      <c r="B52" s="3">
        <v>1000</v>
      </c>
      <c r="C52" s="3">
        <v>5573.7586094999997</v>
      </c>
      <c r="D52" s="3">
        <v>5873.7586094999997</v>
      </c>
      <c r="E52" s="3">
        <v>5991.7586094999997</v>
      </c>
      <c r="F52" s="3">
        <v>14941.638609499998</v>
      </c>
      <c r="G52" s="3">
        <v>23194.638609499998</v>
      </c>
      <c r="H52" s="3">
        <v>49469.958609499998</v>
      </c>
      <c r="I52" s="3">
        <v>49469.958609499998</v>
      </c>
      <c r="J52" s="3">
        <v>109462.3686095</v>
      </c>
      <c r="K52" s="3">
        <v>110603.5686095</v>
      </c>
      <c r="L52" s="3">
        <v>173611.88860949999</v>
      </c>
      <c r="M52" s="3">
        <v>177328.4886095</v>
      </c>
      <c r="N52" s="3">
        <v>202328.4886095</v>
      </c>
      <c r="O52" s="3">
        <v>277991.69860949996</v>
      </c>
      <c r="P52" s="3">
        <v>281991.69860949996</v>
      </c>
      <c r="Q52" s="3">
        <v>282118.69860949996</v>
      </c>
      <c r="R52" s="3">
        <v>282118.69860949996</v>
      </c>
      <c r="S52" s="3">
        <v>282734.69860949996</v>
      </c>
      <c r="T52" s="3">
        <v>673093.55860950006</v>
      </c>
      <c r="U52" s="3">
        <v>730002.88860950002</v>
      </c>
      <c r="V52" s="3">
        <v>835888.88860950002</v>
      </c>
      <c r="W52" s="3">
        <v>961132.93860950007</v>
      </c>
      <c r="X52" s="3">
        <v>1047733.4286095001</v>
      </c>
      <c r="Y52" s="3">
        <v>1047733.4286095001</v>
      </c>
      <c r="Z52" s="3">
        <v>1047733.4286095001</v>
      </c>
      <c r="AA52" s="3">
        <v>1051707.4286094999</v>
      </c>
      <c r="AB52" s="3">
        <v>1102657.2886095</v>
      </c>
      <c r="AC52" s="3">
        <v>1102660.2886095</v>
      </c>
      <c r="AD52" s="3">
        <v>1102660.2886095</v>
      </c>
      <c r="AE52" s="3">
        <v>1460577.1786094999</v>
      </c>
      <c r="AF52" s="4">
        <f>AE52*$AF$82</f>
        <v>1460577.1786094999</v>
      </c>
      <c r="AG52" s="4">
        <f t="shared" ref="AG52:AG81" si="38">AF52*$AG$82</f>
        <v>1460577.1786094999</v>
      </c>
      <c r="AH52" s="4">
        <f t="shared" si="37"/>
        <v>1478328.9082188818</v>
      </c>
      <c r="AI52" s="4">
        <f t="shared" si="36"/>
        <v>1478330.5449419722</v>
      </c>
      <c r="AJ52" s="4">
        <f t="shared" si="35"/>
        <v>1478330.5449419722</v>
      </c>
      <c r="AK52" s="4">
        <f t="shared" si="34"/>
        <v>1478330.5449419722</v>
      </c>
      <c r="AL52" s="16">
        <f t="shared" si="32"/>
        <v>1478330.5449419722</v>
      </c>
      <c r="AM52" s="20">
        <f>AL52-AE52</f>
        <v>17753.366332472302</v>
      </c>
      <c r="AN52" s="17">
        <f>'Предявени (4)'!AE52-AE52</f>
        <v>7431.1499999999069</v>
      </c>
      <c r="AO52" s="18">
        <f t="shared" si="33"/>
        <v>10322.216332472395</v>
      </c>
    </row>
    <row r="53" spans="1:41" x14ac:dyDescent="0.2">
      <c r="A53" s="2" t="s">
        <v>30</v>
      </c>
      <c r="B53" s="3">
        <v>2000</v>
      </c>
      <c r="C53" s="3">
        <v>9883</v>
      </c>
      <c r="D53" s="3">
        <v>26556.510000000002</v>
      </c>
      <c r="E53" s="3">
        <v>46544.25</v>
      </c>
      <c r="F53" s="3">
        <v>46544.25</v>
      </c>
      <c r="G53" s="3">
        <v>46544.25</v>
      </c>
      <c r="H53" s="3">
        <v>204733.13</v>
      </c>
      <c r="I53" s="3">
        <v>262274.67</v>
      </c>
      <c r="J53" s="3">
        <v>262274.67</v>
      </c>
      <c r="K53" s="3">
        <v>292274.67</v>
      </c>
      <c r="L53" s="3">
        <v>391241.76</v>
      </c>
      <c r="M53" s="3">
        <v>431238.01</v>
      </c>
      <c r="N53" s="3">
        <v>443172.99</v>
      </c>
      <c r="O53" s="3">
        <v>461860.99</v>
      </c>
      <c r="P53" s="3">
        <v>504800.28</v>
      </c>
      <c r="Q53" s="3">
        <v>504800.28</v>
      </c>
      <c r="R53" s="3">
        <v>649826.87</v>
      </c>
      <c r="S53" s="3">
        <v>747913.40999999992</v>
      </c>
      <c r="T53" s="3">
        <v>995504.61999999988</v>
      </c>
      <c r="U53" s="3">
        <v>1006485.6199999999</v>
      </c>
      <c r="V53" s="3">
        <v>1015994.6199999999</v>
      </c>
      <c r="W53" s="3">
        <v>1015994.6199999999</v>
      </c>
      <c r="X53" s="3">
        <v>1078227.18</v>
      </c>
      <c r="Y53" s="3">
        <v>1089778.27</v>
      </c>
      <c r="Z53" s="3">
        <v>1089774.27</v>
      </c>
      <c r="AA53" s="3">
        <v>1089774.27</v>
      </c>
      <c r="AB53" s="3">
        <v>1089778.27</v>
      </c>
      <c r="AC53" s="3">
        <v>1089778.27</v>
      </c>
      <c r="AD53" s="3">
        <v>1089778.27</v>
      </c>
      <c r="AE53" s="4">
        <f>AD53*$AE$82</f>
        <v>1123910.3292908133</v>
      </c>
      <c r="AF53" s="4">
        <f t="shared" ref="AF53:AF81" si="39">AE53*$AF$82</f>
        <v>1123910.3292908133</v>
      </c>
      <c r="AG53" s="4">
        <f t="shared" si="38"/>
        <v>1123910.3292908133</v>
      </c>
      <c r="AH53" s="4">
        <f t="shared" si="37"/>
        <v>1137570.2389230835</v>
      </c>
      <c r="AI53" s="4">
        <f t="shared" si="36"/>
        <v>1137571.4983772326</v>
      </c>
      <c r="AJ53" s="4">
        <f t="shared" si="35"/>
        <v>1137571.4983772326</v>
      </c>
      <c r="AK53" s="4">
        <f t="shared" si="34"/>
        <v>1137571.4983772326</v>
      </c>
      <c r="AL53" s="16">
        <f t="shared" si="32"/>
        <v>1137571.4983772326</v>
      </c>
      <c r="AM53" s="20">
        <f>AL53-AD53</f>
        <v>47793.228377232561</v>
      </c>
      <c r="AN53" s="17">
        <f>'Предявени (4)'!AD53-AD53</f>
        <v>1381896.4855519999</v>
      </c>
      <c r="AO53" s="18">
        <f t="shared" si="33"/>
        <v>0</v>
      </c>
    </row>
    <row r="54" spans="1:41" x14ac:dyDescent="0.2">
      <c r="A54" s="1" t="s">
        <v>29</v>
      </c>
      <c r="B54" s="3">
        <v>3200</v>
      </c>
      <c r="C54" s="3">
        <v>5700</v>
      </c>
      <c r="D54" s="3">
        <v>63133</v>
      </c>
      <c r="E54" s="3">
        <v>172602.34</v>
      </c>
      <c r="F54" s="3">
        <v>179682.34</v>
      </c>
      <c r="G54" s="3">
        <v>290795.33999999997</v>
      </c>
      <c r="H54" s="3">
        <v>350357.07636249997</v>
      </c>
      <c r="I54" s="3">
        <v>380541.59636249999</v>
      </c>
      <c r="J54" s="3">
        <v>432039.67636249994</v>
      </c>
      <c r="K54" s="3">
        <v>456175.67636249994</v>
      </c>
      <c r="L54" s="3">
        <v>618837.70376249996</v>
      </c>
      <c r="M54" s="3">
        <v>632542.70376249996</v>
      </c>
      <c r="N54" s="3">
        <v>714811.40376249992</v>
      </c>
      <c r="O54" s="3">
        <v>917298.45376250008</v>
      </c>
      <c r="P54" s="3">
        <v>1050379.6037625</v>
      </c>
      <c r="Q54" s="3">
        <v>1087279.6037625002</v>
      </c>
      <c r="R54" s="3">
        <v>1229540.8437625002</v>
      </c>
      <c r="S54" s="3">
        <v>1377781.0937625002</v>
      </c>
      <c r="T54" s="3">
        <v>1642857.5837625002</v>
      </c>
      <c r="U54" s="3">
        <v>1823795.7537625001</v>
      </c>
      <c r="V54" s="3">
        <v>1823795.7537625001</v>
      </c>
      <c r="W54" s="3">
        <v>1823795.7537625001</v>
      </c>
      <c r="X54" s="3">
        <v>1837098.3737625</v>
      </c>
      <c r="Y54" s="3">
        <v>1837093.3737625</v>
      </c>
      <c r="Z54" s="3">
        <v>1837904.6037625</v>
      </c>
      <c r="AA54" s="3">
        <v>1867909.6037625</v>
      </c>
      <c r="AB54" s="3">
        <v>1947909.6037625</v>
      </c>
      <c r="AC54" s="3">
        <v>1953493.3037625002</v>
      </c>
      <c r="AD54" s="4">
        <f>AC54*$AD$82</f>
        <v>1953493.3037625002</v>
      </c>
      <c r="AE54" s="4">
        <f t="shared" ref="AE54:AE81" si="40">AD54*$AE$82</f>
        <v>2014677.0794935287</v>
      </c>
      <c r="AF54" s="4">
        <f t="shared" si="39"/>
        <v>2014677.0794935287</v>
      </c>
      <c r="AG54" s="4">
        <f t="shared" si="38"/>
        <v>2014677.0794935287</v>
      </c>
      <c r="AH54" s="4">
        <f t="shared" si="37"/>
        <v>2039163.2917178196</v>
      </c>
      <c r="AI54" s="4">
        <f t="shared" si="36"/>
        <v>2039165.5493653745</v>
      </c>
      <c r="AJ54" s="4">
        <f t="shared" si="35"/>
        <v>2039165.5493653745</v>
      </c>
      <c r="AK54" s="4">
        <f t="shared" si="34"/>
        <v>2039165.5493653745</v>
      </c>
      <c r="AL54" s="16">
        <f t="shared" si="32"/>
        <v>2039165.5493653745</v>
      </c>
      <c r="AM54" s="20">
        <f>AL54-AC54</f>
        <v>85672.245602874318</v>
      </c>
      <c r="AN54" s="17">
        <f>'Предявени (4)'!AC54-AC54</f>
        <v>810068.15999999968</v>
      </c>
      <c r="AO54" s="18">
        <f t="shared" si="33"/>
        <v>0</v>
      </c>
    </row>
    <row r="55" spans="1:41" x14ac:dyDescent="0.2">
      <c r="A55" s="1" t="s">
        <v>28</v>
      </c>
      <c r="B55" s="3">
        <v>0</v>
      </c>
      <c r="C55" s="3">
        <v>1233.7962388999999</v>
      </c>
      <c r="D55" s="3">
        <v>32700.796238899999</v>
      </c>
      <c r="E55" s="3">
        <v>67119.616238899995</v>
      </c>
      <c r="F55" s="3">
        <v>96309.251951899991</v>
      </c>
      <c r="G55" s="3">
        <v>118890.21195189998</v>
      </c>
      <c r="H55" s="3">
        <v>126616.4819519</v>
      </c>
      <c r="I55" s="3">
        <v>143710.40195189998</v>
      </c>
      <c r="J55" s="3">
        <v>156724.40195189998</v>
      </c>
      <c r="K55" s="3">
        <v>158024.40195189998</v>
      </c>
      <c r="L55" s="3">
        <v>201505.3519519</v>
      </c>
      <c r="M55" s="3">
        <v>325284.66195189999</v>
      </c>
      <c r="N55" s="3">
        <v>463967.34195189999</v>
      </c>
      <c r="O55" s="3">
        <v>463967.34195189999</v>
      </c>
      <c r="P55" s="3">
        <v>463967.34195189999</v>
      </c>
      <c r="Q55" s="3">
        <v>465435.9819519</v>
      </c>
      <c r="R55" s="3">
        <v>465435.9819519</v>
      </c>
      <c r="S55" s="3">
        <v>465624.9819519</v>
      </c>
      <c r="T55" s="3">
        <v>465624.9819519</v>
      </c>
      <c r="U55" s="3">
        <v>475624.9819519</v>
      </c>
      <c r="V55" s="3">
        <v>475624.9819519</v>
      </c>
      <c r="W55" s="3">
        <v>475624.9819519</v>
      </c>
      <c r="X55" s="3">
        <v>475621.9819519</v>
      </c>
      <c r="Y55" s="3">
        <v>496912.89195189998</v>
      </c>
      <c r="Z55" s="3">
        <v>497859.30195190001</v>
      </c>
      <c r="AA55" s="3">
        <v>497859.30195190001</v>
      </c>
      <c r="AB55" s="3">
        <v>497859.30195190001</v>
      </c>
      <c r="AC55" s="4">
        <f>AB55*$AC$82</f>
        <v>498068.86254780553</v>
      </c>
      <c r="AD55" s="4">
        <f t="shared" ref="AD55:AD81" si="41">AC55*$AD$82</f>
        <v>498068.86254780553</v>
      </c>
      <c r="AE55" s="4">
        <f t="shared" si="40"/>
        <v>513668.47250092891</v>
      </c>
      <c r="AF55" s="4">
        <f t="shared" si="39"/>
        <v>513668.47250092891</v>
      </c>
      <c r="AG55" s="4">
        <f t="shared" si="38"/>
        <v>513668.47250092891</v>
      </c>
      <c r="AH55" s="4">
        <f t="shared" si="37"/>
        <v>519911.5550071075</v>
      </c>
      <c r="AI55" s="4">
        <f t="shared" si="36"/>
        <v>519912.13062410476</v>
      </c>
      <c r="AJ55" s="4">
        <f t="shared" si="35"/>
        <v>519912.13062410476</v>
      </c>
      <c r="AK55" s="4">
        <f t="shared" si="34"/>
        <v>519912.13062410476</v>
      </c>
      <c r="AL55" s="16">
        <f t="shared" si="32"/>
        <v>519912.13062410476</v>
      </c>
      <c r="AM55" s="20">
        <f>AL55-AB55</f>
        <v>22052.828672204749</v>
      </c>
      <c r="AN55" s="17">
        <f>'Предявени (4)'!AB55-AB55</f>
        <v>495762.92999999993</v>
      </c>
      <c r="AO55" s="18">
        <f t="shared" si="33"/>
        <v>0</v>
      </c>
    </row>
    <row r="56" spans="1:41" x14ac:dyDescent="0.2">
      <c r="A56" s="1" t="s">
        <v>27</v>
      </c>
      <c r="B56" s="3">
        <v>3361</v>
      </c>
      <c r="C56" s="3">
        <v>86386.2</v>
      </c>
      <c r="D56" s="3">
        <v>93124.2</v>
      </c>
      <c r="E56" s="3">
        <v>136596.20000000001</v>
      </c>
      <c r="F56" s="3">
        <v>205778.21</v>
      </c>
      <c r="G56" s="3">
        <v>294975.31</v>
      </c>
      <c r="H56" s="3">
        <v>300540.03000000003</v>
      </c>
      <c r="I56" s="3">
        <v>316058.03000000003</v>
      </c>
      <c r="J56" s="3">
        <v>324137.24160000001</v>
      </c>
      <c r="K56" s="3">
        <v>333134.06160000002</v>
      </c>
      <c r="L56" s="3">
        <v>392029.06160000002</v>
      </c>
      <c r="M56" s="3">
        <v>457779.4216</v>
      </c>
      <c r="N56" s="3">
        <v>457779.4216</v>
      </c>
      <c r="O56" s="3">
        <v>489478.94160000002</v>
      </c>
      <c r="P56" s="3">
        <v>627642.10160000005</v>
      </c>
      <c r="Q56" s="3">
        <v>627642.10160000005</v>
      </c>
      <c r="R56" s="3">
        <v>684111.96329600003</v>
      </c>
      <c r="S56" s="3">
        <v>684111.96329600003</v>
      </c>
      <c r="T56" s="3">
        <v>691429.50329600007</v>
      </c>
      <c r="U56" s="3">
        <v>691429.50329600007</v>
      </c>
      <c r="V56" s="3">
        <v>713708.50329600007</v>
      </c>
      <c r="W56" s="3">
        <v>713708.50329600007</v>
      </c>
      <c r="X56" s="3">
        <v>713708.50329600007</v>
      </c>
      <c r="Y56" s="3">
        <v>713708.50329600007</v>
      </c>
      <c r="Z56" s="3">
        <v>713708.50329600007</v>
      </c>
      <c r="AA56" s="3">
        <v>713708.50329600007</v>
      </c>
      <c r="AB56" s="4">
        <f>AA56*$AB$82</f>
        <v>724318.35325911257</v>
      </c>
      <c r="AC56" s="4">
        <f t="shared" ref="AC56:AC81" si="42">AB56*$AC$82</f>
        <v>724623.23575330165</v>
      </c>
      <c r="AD56" s="4">
        <f t="shared" si="41"/>
        <v>724623.23575330165</v>
      </c>
      <c r="AE56" s="4">
        <f t="shared" si="40"/>
        <v>747318.57105874189</v>
      </c>
      <c r="AF56" s="4">
        <f t="shared" si="39"/>
        <v>747318.57105874189</v>
      </c>
      <c r="AG56" s="4">
        <f t="shared" si="38"/>
        <v>747318.57105874189</v>
      </c>
      <c r="AH56" s="4">
        <f t="shared" si="37"/>
        <v>756401.41679931013</v>
      </c>
      <c r="AI56" s="4">
        <f t="shared" si="36"/>
        <v>756402.25424465642</v>
      </c>
      <c r="AJ56" s="4">
        <f t="shared" si="35"/>
        <v>756402.25424465642</v>
      </c>
      <c r="AK56" s="4">
        <f t="shared" si="34"/>
        <v>756402.25424465642</v>
      </c>
      <c r="AL56" s="16">
        <f t="shared" si="32"/>
        <v>756402.25424465642</v>
      </c>
      <c r="AM56" s="20">
        <f>AL56-AA56</f>
        <v>42693.75094865635</v>
      </c>
      <c r="AN56" s="17">
        <f>'Предявени (4)'!AA56-AA56</f>
        <v>51775</v>
      </c>
      <c r="AO56" s="18">
        <f t="shared" si="33"/>
        <v>0</v>
      </c>
    </row>
    <row r="57" spans="1:41" x14ac:dyDescent="0.2">
      <c r="A57" s="1" t="s">
        <v>26</v>
      </c>
      <c r="B57" s="3">
        <v>4234</v>
      </c>
      <c r="C57" s="3">
        <v>166239</v>
      </c>
      <c r="D57" s="3">
        <v>257977.01</v>
      </c>
      <c r="E57" s="3">
        <v>323085.14999999997</v>
      </c>
      <c r="F57" s="3">
        <v>376598.45</v>
      </c>
      <c r="G57" s="3">
        <v>407218.27208530001</v>
      </c>
      <c r="H57" s="3">
        <v>444903.27208530001</v>
      </c>
      <c r="I57" s="3">
        <v>483442.02368529997</v>
      </c>
      <c r="J57" s="3">
        <v>537860.84368529997</v>
      </c>
      <c r="K57" s="3">
        <v>537860.84368529997</v>
      </c>
      <c r="L57" s="3">
        <v>538385.84368529997</v>
      </c>
      <c r="M57" s="3">
        <v>538385.84368529997</v>
      </c>
      <c r="N57" s="3">
        <v>538385.84368529997</v>
      </c>
      <c r="O57" s="3">
        <v>600500.84368529997</v>
      </c>
      <c r="P57" s="3">
        <v>622565.40368529991</v>
      </c>
      <c r="Q57" s="3">
        <v>632565.40368529991</v>
      </c>
      <c r="R57" s="3">
        <v>632565.40368529991</v>
      </c>
      <c r="S57" s="3">
        <v>675271.05368529994</v>
      </c>
      <c r="T57" s="3">
        <v>702812.78368529992</v>
      </c>
      <c r="U57" s="3">
        <v>702812.78368529992</v>
      </c>
      <c r="V57" s="3">
        <v>709121.7436853</v>
      </c>
      <c r="W57" s="3">
        <v>726447.50368530001</v>
      </c>
      <c r="X57" s="3">
        <v>825443.60368529998</v>
      </c>
      <c r="Y57" s="3">
        <v>825443.60368529998</v>
      </c>
      <c r="Z57" s="3">
        <v>825443.60368529998</v>
      </c>
      <c r="AA57" s="4">
        <f>Z57*$AA$82</f>
        <v>840978.41481191362</v>
      </c>
      <c r="AB57" s="4">
        <f t="shared" ref="AB57:AB81" si="43">AA57*$AB$82</f>
        <v>853480.23419919086</v>
      </c>
      <c r="AC57" s="4">
        <f t="shared" si="42"/>
        <v>853839.4839425846</v>
      </c>
      <c r="AD57" s="4">
        <f t="shared" si="41"/>
        <v>853839.4839425846</v>
      </c>
      <c r="AE57" s="4">
        <f t="shared" si="40"/>
        <v>880581.89631493413</v>
      </c>
      <c r="AF57" s="4">
        <f t="shared" si="39"/>
        <v>880581.89631493413</v>
      </c>
      <c r="AG57" s="4">
        <f t="shared" si="38"/>
        <v>880581.89631493413</v>
      </c>
      <c r="AH57" s="4">
        <f t="shared" si="37"/>
        <v>891284.41306737391</v>
      </c>
      <c r="AI57" s="4">
        <f t="shared" si="36"/>
        <v>891285.39984763029</v>
      </c>
      <c r="AJ57" s="4">
        <f t="shared" si="35"/>
        <v>891285.39984763029</v>
      </c>
      <c r="AK57" s="4">
        <f t="shared" si="34"/>
        <v>891285.39984763029</v>
      </c>
      <c r="AL57" s="16">
        <f t="shared" si="32"/>
        <v>891285.39984763029</v>
      </c>
      <c r="AM57" s="20">
        <f>AL57-Z57</f>
        <v>65841.796162330313</v>
      </c>
      <c r="AN57" s="17">
        <f>'Предявени (4)'!Z57-Z57</f>
        <v>597404.97796200018</v>
      </c>
      <c r="AO57" s="18">
        <f t="shared" si="33"/>
        <v>0</v>
      </c>
    </row>
    <row r="58" spans="1:41" x14ac:dyDescent="0.2">
      <c r="A58" s="2" t="s">
        <v>16</v>
      </c>
      <c r="B58" s="3">
        <v>5000</v>
      </c>
      <c r="C58" s="3">
        <v>6505</v>
      </c>
      <c r="D58" s="3">
        <v>32628.11</v>
      </c>
      <c r="E58" s="3">
        <v>1287279.17</v>
      </c>
      <c r="F58" s="3">
        <v>1923641.1099999999</v>
      </c>
      <c r="G58" s="3">
        <v>2138990.11</v>
      </c>
      <c r="H58" s="3">
        <v>2274951.96</v>
      </c>
      <c r="I58" s="3">
        <v>2323863.6700000004</v>
      </c>
      <c r="J58" s="3">
        <v>2368325.12</v>
      </c>
      <c r="K58" s="3">
        <v>2549050.0100000002</v>
      </c>
      <c r="L58" s="3">
        <v>2974000.4400000004</v>
      </c>
      <c r="M58" s="3">
        <v>2980700.64</v>
      </c>
      <c r="N58" s="3">
        <v>3201583.16</v>
      </c>
      <c r="O58" s="3">
        <v>3341371.3000000003</v>
      </c>
      <c r="P58" s="3">
        <v>3456907.0100000002</v>
      </c>
      <c r="Q58" s="3">
        <v>3607991.0100000002</v>
      </c>
      <c r="R58" s="3">
        <v>3616775.85</v>
      </c>
      <c r="S58" s="3">
        <v>3667297.35</v>
      </c>
      <c r="T58" s="3">
        <v>3677520.5900000003</v>
      </c>
      <c r="U58" s="3">
        <v>3677516.5900000003</v>
      </c>
      <c r="V58" s="3">
        <v>3846190.99</v>
      </c>
      <c r="W58" s="3">
        <v>3858285.37</v>
      </c>
      <c r="X58" s="3">
        <v>3858285.37</v>
      </c>
      <c r="Y58" s="3">
        <v>3964146.92</v>
      </c>
      <c r="Z58" s="4">
        <f>Y58*$Z$82</f>
        <v>3998137.2890796964</v>
      </c>
      <c r="AA58" s="4">
        <f t="shared" ref="AA58:AA81" si="44">Z58*$AA$82</f>
        <v>4073382.0512497881</v>
      </c>
      <c r="AB58" s="4">
        <f t="shared" si="43"/>
        <v>4133936.146103092</v>
      </c>
      <c r="AC58" s="4">
        <f t="shared" si="42"/>
        <v>4135676.2162771681</v>
      </c>
      <c r="AD58" s="4">
        <f t="shared" si="41"/>
        <v>4135676.2162771681</v>
      </c>
      <c r="AE58" s="4">
        <f t="shared" si="40"/>
        <v>4265206.3690683208</v>
      </c>
      <c r="AF58" s="4">
        <f t="shared" si="39"/>
        <v>4265206.3690683208</v>
      </c>
      <c r="AG58" s="4">
        <f t="shared" si="38"/>
        <v>4265206.3690683208</v>
      </c>
      <c r="AH58" s="4">
        <f t="shared" si="37"/>
        <v>4317045.3210256537</v>
      </c>
      <c r="AI58" s="4">
        <f t="shared" si="36"/>
        <v>4317050.1006167987</v>
      </c>
      <c r="AJ58" s="4">
        <f t="shared" si="35"/>
        <v>4317050.1006167987</v>
      </c>
      <c r="AK58" s="4">
        <f t="shared" si="34"/>
        <v>4317050.1006167987</v>
      </c>
      <c r="AL58" s="16">
        <f t="shared" si="32"/>
        <v>4317050.1006167987</v>
      </c>
      <c r="AM58" s="20">
        <f>AL58-Y58</f>
        <v>352903.18061679881</v>
      </c>
      <c r="AN58" s="17">
        <f>'Предявени (4)'!Y58-Y58</f>
        <v>432809.87999999989</v>
      </c>
      <c r="AO58" s="18">
        <f t="shared" si="33"/>
        <v>0</v>
      </c>
    </row>
    <row r="59" spans="1:41" x14ac:dyDescent="0.2">
      <c r="A59" s="2" t="s">
        <v>15</v>
      </c>
      <c r="B59" s="3">
        <v>0</v>
      </c>
      <c r="C59" s="3">
        <v>35539.07</v>
      </c>
      <c r="D59" s="3">
        <v>69865.53</v>
      </c>
      <c r="E59" s="3">
        <v>77665.53</v>
      </c>
      <c r="F59" s="3">
        <v>98341.53</v>
      </c>
      <c r="G59" s="3">
        <v>102437.8952</v>
      </c>
      <c r="H59" s="3">
        <v>162533.12520000001</v>
      </c>
      <c r="I59" s="3">
        <v>183065.56519999998</v>
      </c>
      <c r="J59" s="3">
        <v>199324.22520000002</v>
      </c>
      <c r="K59" s="3">
        <v>257584.67519999997</v>
      </c>
      <c r="L59" s="3">
        <v>260254.67519999997</v>
      </c>
      <c r="M59" s="3">
        <v>360593.67519999994</v>
      </c>
      <c r="N59" s="3">
        <v>395593.67519999994</v>
      </c>
      <c r="O59" s="3">
        <v>414232.08519999997</v>
      </c>
      <c r="P59" s="3">
        <v>414232.08519999997</v>
      </c>
      <c r="Q59" s="3">
        <v>419576.89519999997</v>
      </c>
      <c r="R59" s="3">
        <v>419576.89519999997</v>
      </c>
      <c r="S59" s="3">
        <v>419576.89519999997</v>
      </c>
      <c r="T59" s="3">
        <v>430840.75519999996</v>
      </c>
      <c r="U59" s="3">
        <v>430840.75519999996</v>
      </c>
      <c r="V59" s="3">
        <v>472051.96519999998</v>
      </c>
      <c r="W59" s="3">
        <v>472051.96519999998</v>
      </c>
      <c r="X59" s="3">
        <v>474401.13520000002</v>
      </c>
      <c r="Y59" s="4">
        <f>X59*$Y$82</f>
        <v>501099.4853579246</v>
      </c>
      <c r="Z59" s="4">
        <f t="shared" ref="Z59:Z81" si="45">Y59*$Z$82</f>
        <v>505396.13651558699</v>
      </c>
      <c r="AA59" s="4">
        <f t="shared" si="44"/>
        <v>514907.66884782264</v>
      </c>
      <c r="AB59" s="4">
        <f t="shared" si="43"/>
        <v>522562.18478269258</v>
      </c>
      <c r="AC59" s="4">
        <f t="shared" si="42"/>
        <v>522782.14339833241</v>
      </c>
      <c r="AD59" s="4">
        <f t="shared" si="41"/>
        <v>522782.14339833241</v>
      </c>
      <c r="AE59" s="4">
        <f t="shared" si="40"/>
        <v>539155.77793102525</v>
      </c>
      <c r="AF59" s="4">
        <f t="shared" si="39"/>
        <v>539155.77793102525</v>
      </c>
      <c r="AG59" s="4">
        <f t="shared" si="38"/>
        <v>539155.77793102525</v>
      </c>
      <c r="AH59" s="4">
        <f t="shared" si="37"/>
        <v>545708.63095881196</v>
      </c>
      <c r="AI59" s="4">
        <f t="shared" si="36"/>
        <v>545709.23513688892</v>
      </c>
      <c r="AJ59" s="4">
        <f t="shared" si="35"/>
        <v>545709.23513688892</v>
      </c>
      <c r="AK59" s="4">
        <f t="shared" si="34"/>
        <v>545709.23513688892</v>
      </c>
      <c r="AL59" s="16">
        <f t="shared" si="32"/>
        <v>545709.23513688892</v>
      </c>
      <c r="AM59" s="20">
        <f>AL59-X59</f>
        <v>71308.099936888902</v>
      </c>
      <c r="AN59" s="17">
        <f>'Предявени (4)'!X59-X59</f>
        <v>221764.10667899996</v>
      </c>
      <c r="AO59" s="18">
        <f t="shared" si="33"/>
        <v>0</v>
      </c>
    </row>
    <row r="60" spans="1:41" x14ac:dyDescent="0.2">
      <c r="A60" s="2" t="s">
        <v>14</v>
      </c>
      <c r="B60" s="3">
        <v>0</v>
      </c>
      <c r="C60" s="3">
        <v>450</v>
      </c>
      <c r="D60" s="3">
        <v>30450</v>
      </c>
      <c r="E60" s="3">
        <v>30450</v>
      </c>
      <c r="F60" s="3">
        <v>30580</v>
      </c>
      <c r="G60" s="3">
        <v>43648</v>
      </c>
      <c r="H60" s="3">
        <v>43648</v>
      </c>
      <c r="I60" s="3">
        <v>43648</v>
      </c>
      <c r="J60" s="3">
        <v>43648</v>
      </c>
      <c r="K60" s="3">
        <v>43648</v>
      </c>
      <c r="L60" s="3">
        <v>104198</v>
      </c>
      <c r="M60" s="3">
        <v>141253.07</v>
      </c>
      <c r="N60" s="3">
        <v>143040.07</v>
      </c>
      <c r="O60" s="3">
        <v>307580.07</v>
      </c>
      <c r="P60" s="3">
        <v>307580.07</v>
      </c>
      <c r="Q60" s="3">
        <v>307580.07</v>
      </c>
      <c r="R60" s="3">
        <v>316834.07</v>
      </c>
      <c r="S60" s="3">
        <v>316833.07</v>
      </c>
      <c r="T60" s="3">
        <v>316833.07</v>
      </c>
      <c r="U60" s="3">
        <v>321891.81</v>
      </c>
      <c r="V60" s="3">
        <v>321891.81</v>
      </c>
      <c r="W60" s="3">
        <v>338503.31</v>
      </c>
      <c r="X60" s="4">
        <f>W60*$X$82</f>
        <v>352896.16348069225</v>
      </c>
      <c r="Y60" s="4">
        <f t="shared" ref="Y60:Y81" si="46">X60*$Y$82</f>
        <v>372756.45605360874</v>
      </c>
      <c r="Z60" s="4">
        <f t="shared" si="45"/>
        <v>375952.63666290406</v>
      </c>
      <c r="AA60" s="4">
        <f t="shared" si="44"/>
        <v>383028.04820772138</v>
      </c>
      <c r="AB60" s="4">
        <f t="shared" si="43"/>
        <v>388722.06769099814</v>
      </c>
      <c r="AC60" s="4">
        <f t="shared" si="42"/>
        <v>388885.68987868767</v>
      </c>
      <c r="AD60" s="4">
        <f t="shared" si="41"/>
        <v>388885.68987868767</v>
      </c>
      <c r="AE60" s="4">
        <f t="shared" si="40"/>
        <v>401065.66243795713</v>
      </c>
      <c r="AF60" s="4">
        <f t="shared" si="39"/>
        <v>401065.66243795713</v>
      </c>
      <c r="AG60" s="4">
        <f t="shared" si="38"/>
        <v>401065.66243795713</v>
      </c>
      <c r="AH60" s="4">
        <f t="shared" si="37"/>
        <v>405940.18005980866</v>
      </c>
      <c r="AI60" s="4">
        <f t="shared" si="36"/>
        <v>405940.62949407351</v>
      </c>
      <c r="AJ60" s="4">
        <f t="shared" si="35"/>
        <v>405940.62949407351</v>
      </c>
      <c r="AK60" s="4">
        <f t="shared" si="34"/>
        <v>405940.62949407351</v>
      </c>
      <c r="AL60" s="16">
        <f t="shared" si="32"/>
        <v>405940.62949407351</v>
      </c>
      <c r="AM60" s="20">
        <f>AL60-W60</f>
        <v>67437.319494073512</v>
      </c>
      <c r="AN60" s="17">
        <f>'Предявени (4)'!W60-W60</f>
        <v>174337.98000000004</v>
      </c>
      <c r="AO60" s="18">
        <f t="shared" si="33"/>
        <v>0</v>
      </c>
    </row>
    <row r="61" spans="1:41" x14ac:dyDescent="0.2">
      <c r="A61" s="2" t="s">
        <v>13</v>
      </c>
      <c r="B61" s="3">
        <v>0</v>
      </c>
      <c r="C61" s="3">
        <v>41500</v>
      </c>
      <c r="D61" s="3">
        <v>65500</v>
      </c>
      <c r="E61" s="3">
        <v>240773</v>
      </c>
      <c r="F61" s="3">
        <v>248022.49</v>
      </c>
      <c r="G61" s="3">
        <v>304877.21999999997</v>
      </c>
      <c r="H61" s="3">
        <v>311024.21999999997</v>
      </c>
      <c r="I61" s="3">
        <v>318906.82</v>
      </c>
      <c r="J61" s="3">
        <v>345055.99</v>
      </c>
      <c r="K61" s="3">
        <v>668063.13</v>
      </c>
      <c r="L61" s="3">
        <v>672263.13</v>
      </c>
      <c r="M61" s="3">
        <v>909711.92999999993</v>
      </c>
      <c r="N61" s="3">
        <v>942222.65999999992</v>
      </c>
      <c r="O61" s="3">
        <v>956115.1</v>
      </c>
      <c r="P61" s="3">
        <v>957513.77999999991</v>
      </c>
      <c r="Q61" s="3">
        <v>988531.17999999993</v>
      </c>
      <c r="R61" s="3">
        <v>988529.17999999993</v>
      </c>
      <c r="S61" s="3">
        <v>1080944.67</v>
      </c>
      <c r="T61" s="3">
        <v>1095765.5</v>
      </c>
      <c r="U61" s="3">
        <v>1095765.5</v>
      </c>
      <c r="V61" s="3">
        <v>1138434.9100000001</v>
      </c>
      <c r="W61" s="4">
        <f>V61*$W$82</f>
        <v>1181891.8670617563</v>
      </c>
      <c r="X61" s="4">
        <f t="shared" ref="X61:X81" si="47">W61*$X$82</f>
        <v>1232144.8364422971</v>
      </c>
      <c r="Y61" s="4">
        <f t="shared" si="46"/>
        <v>1301487.4915241543</v>
      </c>
      <c r="Z61" s="4">
        <f t="shared" si="45"/>
        <v>1312647.0275056094</v>
      </c>
      <c r="AA61" s="4">
        <f t="shared" si="44"/>
        <v>1337350.9849379149</v>
      </c>
      <c r="AB61" s="4">
        <f t="shared" si="43"/>
        <v>1357231.7811350806</v>
      </c>
      <c r="AC61" s="4">
        <f t="shared" si="42"/>
        <v>1357803.0716577675</v>
      </c>
      <c r="AD61" s="4">
        <f t="shared" si="41"/>
        <v>1357803.0716577675</v>
      </c>
      <c r="AE61" s="4">
        <f t="shared" si="40"/>
        <v>1400329.7178782609</v>
      </c>
      <c r="AF61" s="4">
        <f t="shared" si="39"/>
        <v>1400329.7178782609</v>
      </c>
      <c r="AG61" s="4">
        <f t="shared" si="38"/>
        <v>1400329.7178782609</v>
      </c>
      <c r="AH61" s="4">
        <f t="shared" si="37"/>
        <v>1417349.2050233514</v>
      </c>
      <c r="AI61" s="4">
        <f t="shared" si="36"/>
        <v>1417350.7742331247</v>
      </c>
      <c r="AJ61" s="4">
        <f t="shared" si="35"/>
        <v>1417350.7742331247</v>
      </c>
      <c r="AK61" s="4">
        <f t="shared" si="34"/>
        <v>1417350.7742331247</v>
      </c>
      <c r="AL61" s="16">
        <f t="shared" si="32"/>
        <v>1417350.7742331247</v>
      </c>
      <c r="AM61" s="20">
        <f>AL61-V61</f>
        <v>278915.86423312454</v>
      </c>
      <c r="AN61" s="17">
        <f>'Предявени (4)'!V61-V61</f>
        <v>864582.96336099994</v>
      </c>
      <c r="AO61" s="18">
        <f t="shared" si="33"/>
        <v>0</v>
      </c>
    </row>
    <row r="62" spans="1:41" x14ac:dyDescent="0.2">
      <c r="A62" s="1" t="s">
        <v>12</v>
      </c>
      <c r="B62" s="3">
        <v>600</v>
      </c>
      <c r="C62" s="3">
        <v>47400</v>
      </c>
      <c r="D62" s="3">
        <v>73121.16</v>
      </c>
      <c r="E62" s="3">
        <v>93957.73000000001</v>
      </c>
      <c r="F62" s="3">
        <v>224516.06999999998</v>
      </c>
      <c r="G62" s="3">
        <v>252031.35999999999</v>
      </c>
      <c r="H62" s="3">
        <v>290716.36</v>
      </c>
      <c r="I62" s="3">
        <v>1062975.3600000001</v>
      </c>
      <c r="J62" s="3">
        <v>1317000.8600000001</v>
      </c>
      <c r="K62" s="3">
        <v>1322043.3600000001</v>
      </c>
      <c r="L62" s="3">
        <v>1504289.32</v>
      </c>
      <c r="M62" s="3">
        <v>1627852.6900000002</v>
      </c>
      <c r="N62" s="3">
        <v>1630365.4700000002</v>
      </c>
      <c r="O62" s="3">
        <v>1652694.47</v>
      </c>
      <c r="P62" s="3">
        <v>1664691.47</v>
      </c>
      <c r="Q62" s="3">
        <v>1704020.29</v>
      </c>
      <c r="R62" s="3">
        <v>1704020.29</v>
      </c>
      <c r="S62" s="3">
        <v>1770312.18</v>
      </c>
      <c r="T62" s="3">
        <v>1770312.18</v>
      </c>
      <c r="U62" s="3">
        <v>1770312.18</v>
      </c>
      <c r="V62" s="4">
        <f>U62*$V$82</f>
        <v>1811068.5280267692</v>
      </c>
      <c r="W62" s="4">
        <f t="shared" ref="W62:W81" si="48">V62*$W$82</f>
        <v>1880201.6216863419</v>
      </c>
      <c r="X62" s="4">
        <f t="shared" si="47"/>
        <v>1960146.087975583</v>
      </c>
      <c r="Y62" s="4">
        <f t="shared" si="46"/>
        <v>2070459.2022041052</v>
      </c>
      <c r="Z62" s="4">
        <f t="shared" si="45"/>
        <v>2088212.245637564</v>
      </c>
      <c r="AA62" s="4">
        <f t="shared" si="44"/>
        <v>2127512.3052460323</v>
      </c>
      <c r="AB62" s="4">
        <f t="shared" si="43"/>
        <v>2159139.4839178468</v>
      </c>
      <c r="AC62" s="4">
        <f t="shared" si="42"/>
        <v>2160048.3161021993</v>
      </c>
      <c r="AD62" s="4">
        <f t="shared" si="41"/>
        <v>2160048.3161021993</v>
      </c>
      <c r="AE62" s="4">
        <f t="shared" si="40"/>
        <v>2227701.4334617713</v>
      </c>
      <c r="AF62" s="4">
        <f t="shared" si="39"/>
        <v>2227701.4334617713</v>
      </c>
      <c r="AG62" s="4">
        <f t="shared" si="38"/>
        <v>2227701.4334617713</v>
      </c>
      <c r="AH62" s="4">
        <f t="shared" si="37"/>
        <v>2254776.7253918382</v>
      </c>
      <c r="AI62" s="4">
        <f t="shared" si="36"/>
        <v>2254779.2217545286</v>
      </c>
      <c r="AJ62" s="4">
        <f t="shared" si="35"/>
        <v>2254779.2217545286</v>
      </c>
      <c r="AK62" s="4">
        <f t="shared" si="34"/>
        <v>2254779.2217545286</v>
      </c>
      <c r="AL62" s="16">
        <f t="shared" si="32"/>
        <v>2254779.2217545286</v>
      </c>
      <c r="AM62" s="20">
        <f>AL62-U62</f>
        <v>484467.04175452865</v>
      </c>
      <c r="AN62" s="17">
        <f>'Предявени (4)'!U62-U62</f>
        <v>444549.53310299967</v>
      </c>
      <c r="AO62" s="18">
        <f t="shared" si="33"/>
        <v>39917.508651528973</v>
      </c>
    </row>
    <row r="63" spans="1:41" x14ac:dyDescent="0.2">
      <c r="A63" s="1" t="s">
        <v>11</v>
      </c>
      <c r="B63" s="3">
        <v>5000</v>
      </c>
      <c r="C63" s="3">
        <v>41920</v>
      </c>
      <c r="D63" s="3">
        <v>50920</v>
      </c>
      <c r="E63" s="3">
        <v>97155.099999999991</v>
      </c>
      <c r="F63" s="3">
        <v>97155.099999999991</v>
      </c>
      <c r="G63" s="3">
        <v>97155.099999999991</v>
      </c>
      <c r="H63" s="3">
        <v>99901.866651999997</v>
      </c>
      <c r="I63" s="3">
        <v>146204.866652</v>
      </c>
      <c r="J63" s="3">
        <v>327315.98665200005</v>
      </c>
      <c r="K63" s="3">
        <v>538609.60665199999</v>
      </c>
      <c r="L63" s="3">
        <v>538609.60665199999</v>
      </c>
      <c r="M63" s="3">
        <v>546149.60665199999</v>
      </c>
      <c r="N63" s="3">
        <v>595905.50665200001</v>
      </c>
      <c r="O63" s="3">
        <v>608543.51665200002</v>
      </c>
      <c r="P63" s="3">
        <v>608542.51665200002</v>
      </c>
      <c r="Q63" s="3">
        <v>608542.51665200002</v>
      </c>
      <c r="R63" s="3">
        <v>608543.51665200002</v>
      </c>
      <c r="S63" s="3">
        <v>956416.51665200002</v>
      </c>
      <c r="T63" s="3">
        <v>956416.51665200002</v>
      </c>
      <c r="U63" s="4">
        <f>T63*$U$82</f>
        <v>972846.97216041922</v>
      </c>
      <c r="V63" s="4">
        <f t="shared" ref="V63:V81" si="49">U63*$V$82</f>
        <v>995243.9766108765</v>
      </c>
      <c r="W63" s="4">
        <f t="shared" si="48"/>
        <v>1033234.9714210675</v>
      </c>
      <c r="X63" s="4">
        <f t="shared" si="47"/>
        <v>1077167.1845352929</v>
      </c>
      <c r="Y63" s="4">
        <f t="shared" si="46"/>
        <v>1137788.0063198463</v>
      </c>
      <c r="Z63" s="4">
        <f t="shared" si="45"/>
        <v>1147543.9096831009</v>
      </c>
      <c r="AA63" s="4">
        <f t="shared" si="44"/>
        <v>1169140.6339375894</v>
      </c>
      <c r="AB63" s="4">
        <f t="shared" si="43"/>
        <v>1186520.848205138</v>
      </c>
      <c r="AC63" s="4">
        <f t="shared" si="42"/>
        <v>1187020.2825132434</v>
      </c>
      <c r="AD63" s="4">
        <f t="shared" si="41"/>
        <v>1187020.2825132434</v>
      </c>
      <c r="AE63" s="4">
        <f t="shared" si="40"/>
        <v>1224197.9798278906</v>
      </c>
      <c r="AF63" s="4">
        <f t="shared" si="39"/>
        <v>1224197.9798278906</v>
      </c>
      <c r="AG63" s="4">
        <f t="shared" si="38"/>
        <v>1224197.9798278906</v>
      </c>
      <c r="AH63" s="4">
        <f t="shared" si="37"/>
        <v>1239076.77695311</v>
      </c>
      <c r="AI63" s="4">
        <f t="shared" si="36"/>
        <v>1239078.1487896212</v>
      </c>
      <c r="AJ63" s="4">
        <f t="shared" si="35"/>
        <v>1239078.1487896212</v>
      </c>
      <c r="AK63" s="4">
        <f t="shared" si="34"/>
        <v>1239078.1487896212</v>
      </c>
      <c r="AL63" s="16">
        <f t="shared" si="32"/>
        <v>1239078.1487896212</v>
      </c>
      <c r="AM63" s="20">
        <f>AL63-T63</f>
        <v>282661.63213762117</v>
      </c>
      <c r="AN63" s="17">
        <f>'Предявени (4)'!T63-T63</f>
        <v>487283.03708500008</v>
      </c>
      <c r="AO63" s="18">
        <f t="shared" si="33"/>
        <v>0</v>
      </c>
    </row>
    <row r="64" spans="1:41" x14ac:dyDescent="0.2">
      <c r="A64" s="1" t="s">
        <v>10</v>
      </c>
      <c r="B64" s="3">
        <v>0</v>
      </c>
      <c r="C64" s="3">
        <v>3157.8126400000001</v>
      </c>
      <c r="D64" s="3">
        <v>6157.8126400000001</v>
      </c>
      <c r="E64" s="3">
        <v>6157.8126400000001</v>
      </c>
      <c r="F64" s="3">
        <v>24536.344539999998</v>
      </c>
      <c r="G64" s="3">
        <v>42738.064539999999</v>
      </c>
      <c r="H64" s="3">
        <v>42738.064539999999</v>
      </c>
      <c r="I64" s="3">
        <v>44081.326939999999</v>
      </c>
      <c r="J64" s="3">
        <v>44081.326939999999</v>
      </c>
      <c r="K64" s="3">
        <v>47121.326939999999</v>
      </c>
      <c r="L64" s="3">
        <v>47121.326939999999</v>
      </c>
      <c r="M64" s="3">
        <v>162393.32694</v>
      </c>
      <c r="N64" s="3">
        <v>163693.6409572</v>
      </c>
      <c r="O64" s="3">
        <v>165503.7409572</v>
      </c>
      <c r="P64" s="3">
        <v>399546.7409572</v>
      </c>
      <c r="Q64" s="3">
        <v>425890.32095720002</v>
      </c>
      <c r="R64" s="3">
        <v>428193.65095719998</v>
      </c>
      <c r="S64" s="3">
        <v>468113.65095719998</v>
      </c>
      <c r="T64" s="4">
        <f>S64*$T$82</f>
        <v>493664.6890311279</v>
      </c>
      <c r="U64" s="4">
        <f t="shared" ref="U64:U81" si="50">T64*$U$82</f>
        <v>502145.44565544586</v>
      </c>
      <c r="V64" s="4">
        <f t="shared" si="49"/>
        <v>513705.90079686081</v>
      </c>
      <c r="W64" s="4">
        <f t="shared" si="48"/>
        <v>533315.3620644355</v>
      </c>
      <c r="X64" s="4">
        <f t="shared" si="47"/>
        <v>555991.44716740178</v>
      </c>
      <c r="Y64" s="4">
        <f t="shared" si="46"/>
        <v>587281.5374304204</v>
      </c>
      <c r="Z64" s="4">
        <f t="shared" si="45"/>
        <v>592317.15205666935</v>
      </c>
      <c r="AA64" s="4">
        <f t="shared" si="44"/>
        <v>603464.53395310976</v>
      </c>
      <c r="AB64" s="4">
        <f t="shared" si="43"/>
        <v>612435.51879318617</v>
      </c>
      <c r="AC64" s="4">
        <f t="shared" si="42"/>
        <v>612693.30719197448</v>
      </c>
      <c r="AD64" s="4">
        <f t="shared" si="41"/>
        <v>612693.30719197448</v>
      </c>
      <c r="AE64" s="4">
        <f t="shared" si="40"/>
        <v>631882.97619515704</v>
      </c>
      <c r="AF64" s="4">
        <f t="shared" si="39"/>
        <v>631882.97619515704</v>
      </c>
      <c r="AG64" s="4">
        <f t="shared" si="38"/>
        <v>631882.97619515704</v>
      </c>
      <c r="AH64" s="4">
        <f t="shared" si="37"/>
        <v>639562.82762818213</v>
      </c>
      <c r="AI64" s="4">
        <f t="shared" si="36"/>
        <v>639563.53571637685</v>
      </c>
      <c r="AJ64" s="4">
        <f t="shared" si="35"/>
        <v>639563.53571637685</v>
      </c>
      <c r="AK64" s="4">
        <f t="shared" si="34"/>
        <v>639563.53571637685</v>
      </c>
      <c r="AL64" s="16">
        <f t="shared" si="32"/>
        <v>639563.53571637685</v>
      </c>
      <c r="AM64" s="20">
        <f>AL64-S64</f>
        <v>171449.88475917687</v>
      </c>
      <c r="AN64" s="17">
        <f>'Предявени (4)'!S64-S64</f>
        <v>278265.56183400005</v>
      </c>
      <c r="AO64" s="18">
        <f t="shared" si="33"/>
        <v>0</v>
      </c>
    </row>
    <row r="65" spans="1:41" x14ac:dyDescent="0.2">
      <c r="A65" s="1" t="s">
        <v>9</v>
      </c>
      <c r="B65" s="3">
        <v>0</v>
      </c>
      <c r="C65" s="3">
        <v>49566</v>
      </c>
      <c r="D65" s="3">
        <v>50566</v>
      </c>
      <c r="E65" s="3">
        <v>51529.45</v>
      </c>
      <c r="F65" s="3">
        <v>92344.87</v>
      </c>
      <c r="G65" s="3">
        <v>198635.34147499999</v>
      </c>
      <c r="H65" s="3">
        <v>200141.34147499999</v>
      </c>
      <c r="I65" s="3">
        <v>617933.12207499996</v>
      </c>
      <c r="J65" s="3">
        <v>757763.12207500008</v>
      </c>
      <c r="K65" s="3">
        <v>763668.27822500002</v>
      </c>
      <c r="L65" s="3">
        <v>820914.27822500002</v>
      </c>
      <c r="M65" s="3">
        <v>857393.888225</v>
      </c>
      <c r="N65" s="3">
        <v>871908.93822500005</v>
      </c>
      <c r="O65" s="3">
        <v>904662.34822500008</v>
      </c>
      <c r="P65" s="3">
        <v>1185332.728225</v>
      </c>
      <c r="Q65" s="3">
        <v>1202072.498225</v>
      </c>
      <c r="R65" s="3">
        <v>1247523.498225</v>
      </c>
      <c r="S65" s="4">
        <f>R65*$S$82</f>
        <v>1322698.1099345353</v>
      </c>
      <c r="T65" s="4">
        <f t="shared" ref="T65:T81" si="51">S65*$T$82</f>
        <v>1394894.9144886069</v>
      </c>
      <c r="U65" s="4">
        <f t="shared" si="50"/>
        <v>1418858.0711597756</v>
      </c>
      <c r="V65" s="4">
        <f t="shared" si="49"/>
        <v>1451523.1988147062</v>
      </c>
      <c r="W65" s="4">
        <f t="shared" si="48"/>
        <v>1506931.5324585098</v>
      </c>
      <c r="X65" s="4">
        <f t="shared" si="47"/>
        <v>1571004.8933722049</v>
      </c>
      <c r="Y65" s="4">
        <f t="shared" si="46"/>
        <v>1659417.9169316478</v>
      </c>
      <c r="Z65" s="4">
        <f t="shared" si="45"/>
        <v>1673646.5085031146</v>
      </c>
      <c r="AA65" s="4">
        <f t="shared" si="44"/>
        <v>1705144.4597698429</v>
      </c>
      <c r="AB65" s="4">
        <f t="shared" si="43"/>
        <v>1730492.8012846804</v>
      </c>
      <c r="AC65" s="4">
        <f t="shared" si="42"/>
        <v>1731221.2060794199</v>
      </c>
      <c r="AD65" s="4">
        <f t="shared" si="41"/>
        <v>1731221.2060794199</v>
      </c>
      <c r="AE65" s="4">
        <f t="shared" si="40"/>
        <v>1785443.3781286166</v>
      </c>
      <c r="AF65" s="4">
        <f t="shared" si="39"/>
        <v>1785443.3781286166</v>
      </c>
      <c r="AG65" s="4">
        <f t="shared" si="38"/>
        <v>1785443.3781286166</v>
      </c>
      <c r="AH65" s="4">
        <f t="shared" si="37"/>
        <v>1807143.5036307655</v>
      </c>
      <c r="AI65" s="4">
        <f t="shared" si="36"/>
        <v>1807145.5043989867</v>
      </c>
      <c r="AJ65" s="4">
        <f t="shared" si="35"/>
        <v>1807145.5043989867</v>
      </c>
      <c r="AK65" s="4">
        <f t="shared" si="34"/>
        <v>1807145.5043989867</v>
      </c>
      <c r="AL65" s="16">
        <f t="shared" si="32"/>
        <v>1807145.5043989867</v>
      </c>
      <c r="AM65" s="20">
        <f>AL65-R65</f>
        <v>559622.00617398671</v>
      </c>
      <c r="AN65" s="17">
        <f>'Предявени (4)'!R65-R65</f>
        <v>135564.29000000004</v>
      </c>
      <c r="AO65" s="18">
        <f t="shared" si="33"/>
        <v>424057.71617398667</v>
      </c>
    </row>
    <row r="66" spans="1:41" x14ac:dyDescent="0.2">
      <c r="A66" s="2" t="s">
        <v>8</v>
      </c>
      <c r="B66" s="3">
        <v>1153.8900000000001</v>
      </c>
      <c r="C66" s="3">
        <v>1153.8900000000001</v>
      </c>
      <c r="D66" s="3">
        <v>1772.89</v>
      </c>
      <c r="E66" s="3">
        <v>60167.18</v>
      </c>
      <c r="F66" s="3">
        <v>274023.90000000002</v>
      </c>
      <c r="G66" s="3">
        <v>305273.90000000002</v>
      </c>
      <c r="H66" s="3">
        <v>513769.88</v>
      </c>
      <c r="I66" s="3">
        <v>533769.88</v>
      </c>
      <c r="J66" s="3">
        <v>569314.88</v>
      </c>
      <c r="K66" s="3">
        <v>569314.88</v>
      </c>
      <c r="L66" s="3">
        <v>608817.88</v>
      </c>
      <c r="M66" s="3">
        <v>608816.88</v>
      </c>
      <c r="N66" s="3">
        <v>865582.59</v>
      </c>
      <c r="O66" s="3">
        <v>865583.59</v>
      </c>
      <c r="P66" s="3">
        <v>865583.59</v>
      </c>
      <c r="Q66" s="3">
        <v>865583.59</v>
      </c>
      <c r="R66" s="4">
        <f>Q66*$R$82</f>
        <v>911873.69197394524</v>
      </c>
      <c r="S66" s="4">
        <f t="shared" ref="S66:S81" si="52">R66*$S$82</f>
        <v>966822.35692479834</v>
      </c>
      <c r="T66" s="4">
        <f t="shared" si="51"/>
        <v>1019594.4023500853</v>
      </c>
      <c r="U66" s="4">
        <f t="shared" si="50"/>
        <v>1037110.2023940758</v>
      </c>
      <c r="V66" s="4">
        <f t="shared" si="49"/>
        <v>1060986.6829540674</v>
      </c>
      <c r="W66" s="4">
        <f t="shared" si="48"/>
        <v>1101487.2441361116</v>
      </c>
      <c r="X66" s="4">
        <f t="shared" si="47"/>
        <v>1148321.4819333802</v>
      </c>
      <c r="Y66" s="4">
        <f t="shared" si="46"/>
        <v>1212946.725727536</v>
      </c>
      <c r="Z66" s="4">
        <f t="shared" si="45"/>
        <v>1223347.0735737476</v>
      </c>
      <c r="AA66" s="4">
        <f t="shared" si="44"/>
        <v>1246370.4099293943</v>
      </c>
      <c r="AB66" s="4">
        <f t="shared" si="43"/>
        <v>1264898.70682756</v>
      </c>
      <c r="AC66" s="4">
        <f t="shared" si="42"/>
        <v>1265431.1322050183</v>
      </c>
      <c r="AD66" s="4">
        <f t="shared" si="41"/>
        <v>1265431.1322050183</v>
      </c>
      <c r="AE66" s="4">
        <f t="shared" si="40"/>
        <v>1305064.6720010198</v>
      </c>
      <c r="AF66" s="4">
        <f t="shared" si="39"/>
        <v>1305064.6720010198</v>
      </c>
      <c r="AG66" s="4">
        <f t="shared" si="38"/>
        <v>1305064.6720010198</v>
      </c>
      <c r="AH66" s="4">
        <f t="shared" si="37"/>
        <v>1320926.3159589067</v>
      </c>
      <c r="AI66" s="4">
        <f t="shared" si="36"/>
        <v>1320927.7784146499</v>
      </c>
      <c r="AJ66" s="4">
        <f t="shared" si="35"/>
        <v>1320927.7784146499</v>
      </c>
      <c r="AK66" s="4">
        <f t="shared" si="34"/>
        <v>1320927.7784146499</v>
      </c>
      <c r="AL66" s="16">
        <f>AK66</f>
        <v>1320927.7784146499</v>
      </c>
      <c r="AM66" s="20">
        <f>AL66-Q66</f>
        <v>455344.18841464992</v>
      </c>
      <c r="AN66" s="17">
        <f>'Предявени (4)'!Q66-Q66</f>
        <v>292384.59237499989</v>
      </c>
      <c r="AO66" s="18">
        <f>IF(AM66-AN66&lt;0,0,AM66-AN66)</f>
        <v>162959.59603965003</v>
      </c>
    </row>
    <row r="67" spans="1:41" x14ac:dyDescent="0.2">
      <c r="A67" s="2" t="s">
        <v>7</v>
      </c>
      <c r="B67" s="3">
        <v>0</v>
      </c>
      <c r="C67" s="3">
        <v>86854</v>
      </c>
      <c r="D67" s="3">
        <v>89615.96</v>
      </c>
      <c r="E67" s="3">
        <v>94398.296000000002</v>
      </c>
      <c r="F67" s="3">
        <v>107808.14599999999</v>
      </c>
      <c r="G67" s="3">
        <v>274442.19975000003</v>
      </c>
      <c r="H67" s="3">
        <v>274442.19975000003</v>
      </c>
      <c r="I67" s="3">
        <v>346787.08975000004</v>
      </c>
      <c r="J67" s="3">
        <v>356057.28975000005</v>
      </c>
      <c r="K67" s="3">
        <v>361311.63975000003</v>
      </c>
      <c r="L67" s="3">
        <v>361311.63975000003</v>
      </c>
      <c r="M67" s="3">
        <v>466277.81975000002</v>
      </c>
      <c r="N67" s="3">
        <v>487607.47975</v>
      </c>
      <c r="O67" s="3">
        <v>548354.69975000003</v>
      </c>
      <c r="P67" s="3">
        <v>551108.83975000004</v>
      </c>
      <c r="Q67" s="4">
        <f>P67*$Q$82</f>
        <v>560867.5250697711</v>
      </c>
      <c r="R67" s="4">
        <f t="shared" ref="R67:R81" si="53">Q67*$R$82</f>
        <v>590861.87250114291</v>
      </c>
      <c r="S67" s="4">
        <f t="shared" si="52"/>
        <v>626466.66223251144</v>
      </c>
      <c r="T67" s="4">
        <f t="shared" si="51"/>
        <v>660661.07956261607</v>
      </c>
      <c r="U67" s="4">
        <f t="shared" si="50"/>
        <v>672010.69794007391</v>
      </c>
      <c r="V67" s="4">
        <f t="shared" si="49"/>
        <v>687481.81212681462</v>
      </c>
      <c r="W67" s="4">
        <f t="shared" si="48"/>
        <v>713724.74207204382</v>
      </c>
      <c r="X67" s="4">
        <f t="shared" si="47"/>
        <v>744071.670254778</v>
      </c>
      <c r="Y67" s="4">
        <f t="shared" si="46"/>
        <v>785946.54053028626</v>
      </c>
      <c r="Z67" s="4">
        <f t="shared" si="45"/>
        <v>792685.59776723024</v>
      </c>
      <c r="AA67" s="4">
        <f t="shared" si="44"/>
        <v>807603.90471045719</v>
      </c>
      <c r="AB67" s="4">
        <f t="shared" si="43"/>
        <v>819609.58520751027</v>
      </c>
      <c r="AC67" s="4">
        <f t="shared" si="42"/>
        <v>819954.57800449652</v>
      </c>
      <c r="AD67" s="4">
        <f t="shared" si="41"/>
        <v>819954.57800449652</v>
      </c>
      <c r="AE67" s="4">
        <f t="shared" si="40"/>
        <v>845635.70878371748</v>
      </c>
      <c r="AF67" s="4">
        <f t="shared" si="39"/>
        <v>845635.70878371748</v>
      </c>
      <c r="AG67" s="4">
        <f t="shared" si="38"/>
        <v>845635.70878371748</v>
      </c>
      <c r="AH67" s="4">
        <f t="shared" si="37"/>
        <v>855913.49257372424</v>
      </c>
      <c r="AI67" s="4">
        <f t="shared" si="36"/>
        <v>855914.44019327557</v>
      </c>
      <c r="AJ67" s="4">
        <f t="shared" si="35"/>
        <v>855914.44019327557</v>
      </c>
      <c r="AK67" s="4">
        <f t="shared" si="34"/>
        <v>855914.44019327557</v>
      </c>
      <c r="AL67" s="16">
        <f t="shared" si="32"/>
        <v>855914.44019327557</v>
      </c>
      <c r="AM67" s="20">
        <f>AL67-P67</f>
        <v>304805.60044327553</v>
      </c>
      <c r="AN67" s="17">
        <f>'Предявени (4)'!P67-P67</f>
        <v>91780.738999999827</v>
      </c>
      <c r="AO67" s="18">
        <f t="shared" si="33"/>
        <v>213024.8614432757</v>
      </c>
    </row>
    <row r="68" spans="1:41" x14ac:dyDescent="0.2">
      <c r="A68" s="2" t="s">
        <v>6</v>
      </c>
      <c r="B68" s="3">
        <v>58857.64</v>
      </c>
      <c r="C68" s="3">
        <v>120166.45999999999</v>
      </c>
      <c r="D68" s="3">
        <v>141154.33049999998</v>
      </c>
      <c r="E68" s="3">
        <v>186841.29049999997</v>
      </c>
      <c r="F68" s="3">
        <v>191192.29049999997</v>
      </c>
      <c r="G68" s="3">
        <v>215640.29049999997</v>
      </c>
      <c r="H68" s="3">
        <v>215640.29049999997</v>
      </c>
      <c r="I68" s="3">
        <v>216188.29049999997</v>
      </c>
      <c r="J68" s="3">
        <v>216188.29049999997</v>
      </c>
      <c r="K68" s="3">
        <v>220229.07049999997</v>
      </c>
      <c r="L68" s="3">
        <v>220229.07049999997</v>
      </c>
      <c r="M68" s="3">
        <v>220232.07049999997</v>
      </c>
      <c r="N68" s="3">
        <v>221953.07049999997</v>
      </c>
      <c r="O68" s="3">
        <v>240558.70049999998</v>
      </c>
      <c r="P68" s="4">
        <f>O68*$P$82</f>
        <v>259348.99942998993</v>
      </c>
      <c r="Q68" s="4">
        <f t="shared" ref="Q68:Q81" si="54">P68*$Q$82</f>
        <v>263941.38679685351</v>
      </c>
      <c r="R68" s="4">
        <f t="shared" si="53"/>
        <v>278056.57318800368</v>
      </c>
      <c r="S68" s="4">
        <f t="shared" si="52"/>
        <v>294812.00501147879</v>
      </c>
      <c r="T68" s="4">
        <f t="shared" si="51"/>
        <v>310903.72280115727</v>
      </c>
      <c r="U68" s="4">
        <f t="shared" si="50"/>
        <v>316244.79512262682</v>
      </c>
      <c r="V68" s="4">
        <f t="shared" si="49"/>
        <v>323525.42227826902</v>
      </c>
      <c r="W68" s="4">
        <f t="shared" si="48"/>
        <v>335875.21080006799</v>
      </c>
      <c r="X68" s="4">
        <f t="shared" si="47"/>
        <v>350156.31988831295</v>
      </c>
      <c r="Y68" s="4">
        <f t="shared" si="46"/>
        <v>369862.41952580056</v>
      </c>
      <c r="Z68" s="4">
        <f t="shared" si="45"/>
        <v>373033.78537123988</v>
      </c>
      <c r="AA68" s="4">
        <f t="shared" si="44"/>
        <v>380054.26426733326</v>
      </c>
      <c r="AB68" s="4">
        <f t="shared" si="43"/>
        <v>385704.07606458059</v>
      </c>
      <c r="AC68" s="4">
        <f t="shared" si="42"/>
        <v>385866.42790918087</v>
      </c>
      <c r="AD68" s="4">
        <f t="shared" si="41"/>
        <v>385866.42790918087</v>
      </c>
      <c r="AE68" s="4">
        <f t="shared" si="40"/>
        <v>397951.8366187255</v>
      </c>
      <c r="AF68" s="4">
        <f t="shared" si="39"/>
        <v>397951.8366187255</v>
      </c>
      <c r="AG68" s="4">
        <f t="shared" si="38"/>
        <v>397951.8366187255</v>
      </c>
      <c r="AH68" s="4">
        <f t="shared" si="37"/>
        <v>402788.50906895363</v>
      </c>
      <c r="AI68" s="4">
        <f t="shared" si="36"/>
        <v>402788.95501386462</v>
      </c>
      <c r="AJ68" s="4">
        <f t="shared" si="35"/>
        <v>402788.95501386462</v>
      </c>
      <c r="AK68" s="4">
        <f t="shared" si="34"/>
        <v>402788.95501386462</v>
      </c>
      <c r="AL68" s="16">
        <f t="shared" si="32"/>
        <v>402788.95501386462</v>
      </c>
      <c r="AM68" s="20">
        <f>AL68-O68</f>
        <v>162230.25451386464</v>
      </c>
      <c r="AN68" s="17">
        <f>'Предявени (4)'!O68-O68</f>
        <v>177855.25599999999</v>
      </c>
      <c r="AO68" s="18">
        <f t="shared" si="33"/>
        <v>0</v>
      </c>
    </row>
    <row r="69" spans="1:41" x14ac:dyDescent="0.2">
      <c r="A69" s="2" t="s">
        <v>5</v>
      </c>
      <c r="B69" s="3">
        <v>0</v>
      </c>
      <c r="C69" s="3">
        <v>40249.445999999996</v>
      </c>
      <c r="D69" s="3">
        <v>45249.445999999996</v>
      </c>
      <c r="E69" s="3">
        <v>45249.445999999996</v>
      </c>
      <c r="F69" s="3">
        <v>77242.565999999992</v>
      </c>
      <c r="G69" s="3">
        <v>95400.661239999987</v>
      </c>
      <c r="H69" s="3">
        <v>256085.20573999998</v>
      </c>
      <c r="I69" s="3">
        <v>372399.46173999994</v>
      </c>
      <c r="J69" s="3">
        <v>373439.92173999996</v>
      </c>
      <c r="K69" s="3">
        <v>389762.40174</v>
      </c>
      <c r="L69" s="3">
        <v>434672.90174</v>
      </c>
      <c r="M69" s="3">
        <v>502137.61174000002</v>
      </c>
      <c r="N69" s="3">
        <v>526975.61174000008</v>
      </c>
      <c r="O69" s="4">
        <f>N69*$O$82</f>
        <v>555107.89817884821</v>
      </c>
      <c r="P69" s="4">
        <f t="shared" ref="P69:P81" si="55">O69*$P$82</f>
        <v>598467.97338502016</v>
      </c>
      <c r="Q69" s="4">
        <f t="shared" si="54"/>
        <v>609065.26416495908</v>
      </c>
      <c r="R69" s="4">
        <f t="shared" si="53"/>
        <v>641637.15382726642</v>
      </c>
      <c r="S69" s="4">
        <f t="shared" si="52"/>
        <v>680301.61503060686</v>
      </c>
      <c r="T69" s="4">
        <f t="shared" si="51"/>
        <v>717434.50451558153</v>
      </c>
      <c r="U69" s="4">
        <f t="shared" si="50"/>
        <v>729759.44401778909</v>
      </c>
      <c r="V69" s="4">
        <f t="shared" si="49"/>
        <v>746560.0570465097</v>
      </c>
      <c r="W69" s="4">
        <f t="shared" si="48"/>
        <v>775058.15391450922</v>
      </c>
      <c r="X69" s="4">
        <f t="shared" si="47"/>
        <v>808012.92309625633</v>
      </c>
      <c r="Y69" s="4">
        <f t="shared" si="46"/>
        <v>853486.27961311489</v>
      </c>
      <c r="Z69" s="4">
        <f t="shared" si="45"/>
        <v>860804.45278730872</v>
      </c>
      <c r="AA69" s="4">
        <f t="shared" si="44"/>
        <v>877004.75348779978</v>
      </c>
      <c r="AB69" s="4">
        <f t="shared" si="43"/>
        <v>890042.13332630636</v>
      </c>
      <c r="AC69" s="4">
        <f t="shared" si="42"/>
        <v>890416.77282607998</v>
      </c>
      <c r="AD69" s="4">
        <f t="shared" si="41"/>
        <v>890416.77282607998</v>
      </c>
      <c r="AE69" s="4">
        <f t="shared" si="40"/>
        <v>918304.79272909591</v>
      </c>
      <c r="AF69" s="4">
        <f t="shared" si="39"/>
        <v>918304.79272909591</v>
      </c>
      <c r="AG69" s="4">
        <f t="shared" si="38"/>
        <v>918304.79272909591</v>
      </c>
      <c r="AH69" s="4">
        <f t="shared" si="37"/>
        <v>929465.79032529669</v>
      </c>
      <c r="AI69" s="4">
        <f t="shared" si="36"/>
        <v>929466.81937783863</v>
      </c>
      <c r="AJ69" s="4">
        <f t="shared" si="35"/>
        <v>929466.81937783863</v>
      </c>
      <c r="AK69" s="4">
        <f t="shared" si="34"/>
        <v>929466.81937783863</v>
      </c>
      <c r="AL69" s="16">
        <f t="shared" si="32"/>
        <v>929466.81937783863</v>
      </c>
      <c r="AM69" s="20">
        <f>AL69-N69</f>
        <v>402491.20763783855</v>
      </c>
      <c r="AN69" s="17">
        <f>'Предявени (4)'!N69-N69</f>
        <v>485860.74799999991</v>
      </c>
      <c r="AO69" s="18">
        <f t="shared" si="33"/>
        <v>0</v>
      </c>
    </row>
    <row r="70" spans="1:41" x14ac:dyDescent="0.2">
      <c r="A70" s="1" t="s">
        <v>4</v>
      </c>
      <c r="B70" s="3">
        <v>1437.8</v>
      </c>
      <c r="C70" s="3">
        <v>1437.8</v>
      </c>
      <c r="D70" s="3">
        <v>30237.8</v>
      </c>
      <c r="E70" s="3">
        <v>357553.86</v>
      </c>
      <c r="F70" s="3">
        <v>372353.86</v>
      </c>
      <c r="G70" s="3">
        <v>377533.86</v>
      </c>
      <c r="H70" s="3">
        <v>392535.22</v>
      </c>
      <c r="I70" s="3">
        <v>2151941.94</v>
      </c>
      <c r="J70" s="3">
        <v>2210150.4500000002</v>
      </c>
      <c r="K70" s="3">
        <v>2610557.33</v>
      </c>
      <c r="L70" s="3">
        <v>2620768.33</v>
      </c>
      <c r="M70" s="3">
        <v>2622225.33</v>
      </c>
      <c r="N70" s="4">
        <f>M70*$N$82</f>
        <v>2843492.5962702935</v>
      </c>
      <c r="O70" s="4">
        <f t="shared" ref="O70:O81" si="56">N70*$O$82</f>
        <v>2995290.7941809916</v>
      </c>
      <c r="P70" s="4">
        <f t="shared" si="55"/>
        <v>3229256.1809573798</v>
      </c>
      <c r="Q70" s="4">
        <f t="shared" si="54"/>
        <v>3286437.7984781293</v>
      </c>
      <c r="R70" s="4">
        <f t="shared" si="53"/>
        <v>3462191.5241495934</v>
      </c>
      <c r="S70" s="4">
        <f t="shared" si="52"/>
        <v>3670819.981940012</v>
      </c>
      <c r="T70" s="4">
        <f t="shared" si="51"/>
        <v>3871184.2758017611</v>
      </c>
      <c r="U70" s="4">
        <f t="shared" si="50"/>
        <v>3937688.0635354854</v>
      </c>
      <c r="V70" s="4">
        <f t="shared" si="49"/>
        <v>4028342.0097441748</v>
      </c>
      <c r="W70" s="4">
        <f t="shared" si="48"/>
        <v>4182114.0736626303</v>
      </c>
      <c r="X70" s="4">
        <f t="shared" si="47"/>
        <v>4359933.7679568082</v>
      </c>
      <c r="Y70" s="4">
        <f t="shared" si="46"/>
        <v>4605302.1487748614</v>
      </c>
      <c r="Z70" s="4">
        <f t="shared" si="45"/>
        <v>4644790.0696111498</v>
      </c>
      <c r="AA70" s="4">
        <f t="shared" si="44"/>
        <v>4732204.8077374492</v>
      </c>
      <c r="AB70" s="4">
        <f t="shared" si="43"/>
        <v>4802552.8318578666</v>
      </c>
      <c r="AC70" s="4">
        <f t="shared" si="42"/>
        <v>4804574.3383946856</v>
      </c>
      <c r="AD70" s="4">
        <f t="shared" si="41"/>
        <v>4804574.3383946856</v>
      </c>
      <c r="AE70" s="4">
        <f t="shared" si="40"/>
        <v>4955054.5055072187</v>
      </c>
      <c r="AF70" s="4">
        <f t="shared" si="39"/>
        <v>4955054.5055072187</v>
      </c>
      <c r="AG70" s="4">
        <f t="shared" si="38"/>
        <v>4955054.5055072187</v>
      </c>
      <c r="AH70" s="4">
        <f t="shared" si="37"/>
        <v>5015277.8124777237</v>
      </c>
      <c r="AI70" s="4">
        <f t="shared" si="36"/>
        <v>5015283.3651128346</v>
      </c>
      <c r="AJ70" s="4">
        <f t="shared" si="35"/>
        <v>5015283.3651128346</v>
      </c>
      <c r="AK70" s="4">
        <f t="shared" si="34"/>
        <v>5015283.3651128346</v>
      </c>
      <c r="AL70" s="16">
        <f t="shared" si="32"/>
        <v>5015283.3651128346</v>
      </c>
      <c r="AM70" s="20">
        <f>AL70-M70</f>
        <v>2393058.0351128345</v>
      </c>
      <c r="AN70" s="17">
        <f>'Предявени (4)'!M70-M70</f>
        <v>161375.0549999997</v>
      </c>
      <c r="AO70" s="18">
        <f t="shared" si="33"/>
        <v>2231682.9801128348</v>
      </c>
    </row>
    <row r="71" spans="1:41" x14ac:dyDescent="0.2">
      <c r="A71" s="1" t="s">
        <v>3</v>
      </c>
      <c r="B71" s="3">
        <v>0</v>
      </c>
      <c r="C71" s="3">
        <v>4200</v>
      </c>
      <c r="D71" s="3">
        <v>32200</v>
      </c>
      <c r="E71" s="3">
        <v>43526.35</v>
      </c>
      <c r="F71" s="3">
        <v>46534.37</v>
      </c>
      <c r="G71" s="3">
        <v>47534.37</v>
      </c>
      <c r="H71" s="3">
        <v>47534.37</v>
      </c>
      <c r="I71" s="3">
        <v>47534.37</v>
      </c>
      <c r="J71" s="3">
        <v>48972.37</v>
      </c>
      <c r="K71" s="3">
        <v>48972.37</v>
      </c>
      <c r="L71" s="3">
        <v>59939.07</v>
      </c>
      <c r="M71" s="4">
        <f>L71*$M$82</f>
        <v>63985.940546487131</v>
      </c>
      <c r="N71" s="4">
        <f t="shared" ref="N71:N81" si="57">M71*$N$82</f>
        <v>69385.169202574718</v>
      </c>
      <c r="O71" s="4">
        <f t="shared" si="56"/>
        <v>73089.25609223108</v>
      </c>
      <c r="P71" s="4">
        <f t="shared" si="55"/>
        <v>78798.336527439082</v>
      </c>
      <c r="Q71" s="4">
        <f t="shared" si="54"/>
        <v>80193.647425085946</v>
      </c>
      <c r="R71" s="4">
        <f t="shared" si="53"/>
        <v>84482.282468374891</v>
      </c>
      <c r="S71" s="4">
        <f t="shared" si="52"/>
        <v>89573.106641171296</v>
      </c>
      <c r="T71" s="4">
        <f t="shared" si="51"/>
        <v>94462.273734480084</v>
      </c>
      <c r="U71" s="4">
        <f t="shared" si="50"/>
        <v>96085.05853461253</v>
      </c>
      <c r="V71" s="4">
        <f t="shared" si="49"/>
        <v>98297.140748162667</v>
      </c>
      <c r="W71" s="4">
        <f t="shared" si="48"/>
        <v>102049.39271027643</v>
      </c>
      <c r="X71" s="4">
        <f t="shared" si="47"/>
        <v>106388.44025776609</v>
      </c>
      <c r="Y71" s="4">
        <f t="shared" si="46"/>
        <v>112375.76958732138</v>
      </c>
      <c r="Z71" s="4">
        <f t="shared" si="45"/>
        <v>113339.3297078146</v>
      </c>
      <c r="AA71" s="4">
        <f t="shared" si="44"/>
        <v>115472.37074461831</v>
      </c>
      <c r="AB71" s="4">
        <f t="shared" si="43"/>
        <v>117188.96025255806</v>
      </c>
      <c r="AC71" s="4">
        <f t="shared" si="42"/>
        <v>117238.28782010132</v>
      </c>
      <c r="AD71" s="4">
        <f t="shared" si="41"/>
        <v>117238.28782010132</v>
      </c>
      <c r="AE71" s="4">
        <f t="shared" si="40"/>
        <v>120910.21292742534</v>
      </c>
      <c r="AF71" s="4">
        <f t="shared" si="39"/>
        <v>120910.21292742534</v>
      </c>
      <c r="AG71" s="4">
        <f t="shared" si="38"/>
        <v>120910.21292742534</v>
      </c>
      <c r="AH71" s="4">
        <f t="shared" si="37"/>
        <v>122379.74527281213</v>
      </c>
      <c r="AI71" s="4">
        <f t="shared" si="36"/>
        <v>122379.88076482191</v>
      </c>
      <c r="AJ71" s="4">
        <f t="shared" si="35"/>
        <v>122379.88076482191</v>
      </c>
      <c r="AK71" s="4">
        <f t="shared" si="34"/>
        <v>122379.88076482191</v>
      </c>
      <c r="AL71" s="16">
        <f t="shared" si="32"/>
        <v>122379.88076482191</v>
      </c>
      <c r="AM71" s="20">
        <f>AL71-L71</f>
        <v>62440.810764821908</v>
      </c>
      <c r="AN71" s="17">
        <f>'Предявени (4)'!L71-L71</f>
        <v>477120.70241900004</v>
      </c>
      <c r="AO71" s="18">
        <f t="shared" si="33"/>
        <v>0</v>
      </c>
    </row>
    <row r="72" spans="1:41" x14ac:dyDescent="0.2">
      <c r="A72" s="1" t="s">
        <v>2</v>
      </c>
      <c r="B72" s="3">
        <v>171.98</v>
      </c>
      <c r="C72" s="3">
        <v>171.98</v>
      </c>
      <c r="D72" s="3">
        <v>451921.98</v>
      </c>
      <c r="E72" s="3">
        <v>452721.98</v>
      </c>
      <c r="F72" s="3">
        <v>452721.98</v>
      </c>
      <c r="G72" s="3">
        <v>452721.98</v>
      </c>
      <c r="H72" s="3">
        <v>490113.14999999997</v>
      </c>
      <c r="I72" s="3">
        <v>490602.11</v>
      </c>
      <c r="J72" s="3">
        <v>490602.11</v>
      </c>
      <c r="K72" s="3">
        <v>527410.27999999991</v>
      </c>
      <c r="L72" s="4">
        <f>K72*$L$82</f>
        <v>574510.06783575541</v>
      </c>
      <c r="M72" s="4">
        <f t="shared" ref="M72:M81" si="58">L72*$M$82</f>
        <v>613298.92245403433</v>
      </c>
      <c r="N72" s="4">
        <f t="shared" si="57"/>
        <v>665049.99602707499</v>
      </c>
      <c r="O72" s="4">
        <f t="shared" si="56"/>
        <v>700553.30313954782</v>
      </c>
      <c r="P72" s="4">
        <f t="shared" si="55"/>
        <v>755274.27542208636</v>
      </c>
      <c r="Q72" s="4">
        <f t="shared" si="54"/>
        <v>768648.19260930782</v>
      </c>
      <c r="R72" s="4">
        <f t="shared" si="53"/>
        <v>809754.33605869277</v>
      </c>
      <c r="S72" s="4">
        <f t="shared" si="52"/>
        <v>858549.38310985931</v>
      </c>
      <c r="T72" s="4">
        <f t="shared" si="51"/>
        <v>905411.5669648503</v>
      </c>
      <c r="U72" s="4">
        <f t="shared" si="50"/>
        <v>920965.79904764588</v>
      </c>
      <c r="V72" s="4">
        <f t="shared" si="49"/>
        <v>942168.38865347323</v>
      </c>
      <c r="W72" s="4">
        <f t="shared" si="48"/>
        <v>978133.35322984762</v>
      </c>
      <c r="X72" s="4">
        <f t="shared" si="47"/>
        <v>1019722.6955544926</v>
      </c>
      <c r="Y72" s="4">
        <f t="shared" si="46"/>
        <v>1077110.6560163051</v>
      </c>
      <c r="Z72" s="4">
        <f t="shared" si="45"/>
        <v>1086346.284633639</v>
      </c>
      <c r="AA72" s="4">
        <f t="shared" si="44"/>
        <v>1106791.2723645223</v>
      </c>
      <c r="AB72" s="4">
        <f t="shared" si="43"/>
        <v>1123244.6133097957</v>
      </c>
      <c r="AC72" s="4">
        <f t="shared" si="42"/>
        <v>1123717.4131743158</v>
      </c>
      <c r="AD72" s="4">
        <f t="shared" si="41"/>
        <v>1123717.4131743158</v>
      </c>
      <c r="AE72" s="4">
        <f t="shared" si="40"/>
        <v>1158912.4527786428</v>
      </c>
      <c r="AF72" s="4">
        <f t="shared" si="39"/>
        <v>1158912.4527786428</v>
      </c>
      <c r="AG72" s="4">
        <f t="shared" si="38"/>
        <v>1158912.4527786428</v>
      </c>
      <c r="AH72" s="4">
        <f t="shared" si="37"/>
        <v>1172997.7752141594</v>
      </c>
      <c r="AI72" s="4">
        <f t="shared" si="36"/>
        <v>1172999.0738916954</v>
      </c>
      <c r="AJ72" s="4">
        <f t="shared" si="35"/>
        <v>1172999.0738916954</v>
      </c>
      <c r="AK72" s="4">
        <f t="shared" si="34"/>
        <v>1172999.0738916954</v>
      </c>
      <c r="AL72" s="16">
        <f t="shared" si="32"/>
        <v>1172999.0738916954</v>
      </c>
      <c r="AM72" s="20">
        <f>AL72-K72</f>
        <v>645588.79389169544</v>
      </c>
      <c r="AN72" s="17">
        <f>'Предявени (4)'!K72-K72</f>
        <v>863079.37900000007</v>
      </c>
      <c r="AO72" s="18">
        <f t="shared" si="33"/>
        <v>0</v>
      </c>
    </row>
    <row r="73" spans="1:41" x14ac:dyDescent="0.2">
      <c r="A73" s="1" t="s">
        <v>1</v>
      </c>
      <c r="B73" s="3">
        <v>0</v>
      </c>
      <c r="C73" s="3">
        <v>36462.9</v>
      </c>
      <c r="D73" s="3">
        <v>51462.9</v>
      </c>
      <c r="E73" s="3">
        <v>323118.81999999995</v>
      </c>
      <c r="F73" s="3">
        <v>323704.56999999995</v>
      </c>
      <c r="G73" s="3">
        <v>363942.87</v>
      </c>
      <c r="H73" s="3">
        <v>485958.87</v>
      </c>
      <c r="I73" s="3">
        <v>498388.87</v>
      </c>
      <c r="J73" s="3">
        <v>540776.66</v>
      </c>
      <c r="K73" s="4">
        <f>J73*$K$82</f>
        <v>697357.93728740234</v>
      </c>
      <c r="L73" s="4">
        <f t="shared" ref="L73:L81" si="59">K73*$L$82</f>
        <v>759634.71143715293</v>
      </c>
      <c r="M73" s="4">
        <f t="shared" si="58"/>
        <v>810922.51653329912</v>
      </c>
      <c r="N73" s="4">
        <f t="shared" si="57"/>
        <v>879349.36236441229</v>
      </c>
      <c r="O73" s="4">
        <f t="shared" si="56"/>
        <v>926292.91646964359</v>
      </c>
      <c r="P73" s="4">
        <f t="shared" si="55"/>
        <v>998646.65283843817</v>
      </c>
      <c r="Q73" s="4">
        <f>P73*$Q$82</f>
        <v>1016330.0535168119</v>
      </c>
      <c r="R73" s="4">
        <f t="shared" si="53"/>
        <v>1070681.8484907423</v>
      </c>
      <c r="S73" s="4">
        <f t="shared" si="52"/>
        <v>1135200.146013201</v>
      </c>
      <c r="T73" s="4">
        <f t="shared" si="51"/>
        <v>1197162.7529420978</v>
      </c>
      <c r="U73" s="4">
        <f t="shared" si="50"/>
        <v>1217729.0323884292</v>
      </c>
      <c r="V73" s="4">
        <f t="shared" si="49"/>
        <v>1245763.7422023355</v>
      </c>
      <c r="W73" s="4">
        <f t="shared" si="48"/>
        <v>1293317.7138685589</v>
      </c>
      <c r="X73" s="4">
        <f t="shared" si="47"/>
        <v>1348308.4091137371</v>
      </c>
      <c r="Y73" s="4">
        <f t="shared" si="46"/>
        <v>1424188.5184904078</v>
      </c>
      <c r="Z73" s="4">
        <f t="shared" si="45"/>
        <v>1436400.1479681961</v>
      </c>
      <c r="AA73" s="4">
        <f t="shared" si="44"/>
        <v>1463433.1335062766</v>
      </c>
      <c r="AB73" s="4">
        <f t="shared" si="43"/>
        <v>1485188.2420776952</v>
      </c>
      <c r="AC73" s="4">
        <f t="shared" si="42"/>
        <v>1485813.3924601858</v>
      </c>
      <c r="AD73" s="4">
        <f t="shared" si="41"/>
        <v>1485813.3924601858</v>
      </c>
      <c r="AE73" s="4">
        <f t="shared" si="40"/>
        <v>1532349.3458762283</v>
      </c>
      <c r="AF73" s="4">
        <f t="shared" si="39"/>
        <v>1532349.3458762283</v>
      </c>
      <c r="AG73" s="4">
        <f t="shared" si="38"/>
        <v>1532349.3458762283</v>
      </c>
      <c r="AH73" s="4">
        <f t="shared" si="37"/>
        <v>1550973.3882435099</v>
      </c>
      <c r="AI73" s="4">
        <f t="shared" si="36"/>
        <v>1550975.1053945059</v>
      </c>
      <c r="AJ73" s="4">
        <f t="shared" si="35"/>
        <v>1550975.1053945059</v>
      </c>
      <c r="AK73" s="4">
        <f t="shared" si="34"/>
        <v>1550975.1053945059</v>
      </c>
      <c r="AL73" s="16">
        <f t="shared" si="32"/>
        <v>1550975.1053945059</v>
      </c>
      <c r="AM73" s="20">
        <f>AL73-J73</f>
        <v>1010198.4453945059</v>
      </c>
      <c r="AN73" s="17">
        <f>'Предявени (4)'!J73-J73</f>
        <v>215597.81999999995</v>
      </c>
      <c r="AO73" s="18">
        <f t="shared" si="33"/>
        <v>794600.62539450591</v>
      </c>
    </row>
    <row r="74" spans="1:41" x14ac:dyDescent="0.2">
      <c r="A74" s="2" t="s">
        <v>24</v>
      </c>
      <c r="B74" s="3">
        <v>0</v>
      </c>
      <c r="C74" s="3">
        <v>6492.68</v>
      </c>
      <c r="D74" s="3">
        <v>16692.68</v>
      </c>
      <c r="E74" s="3">
        <v>71988.679999999993</v>
      </c>
      <c r="F74" s="3">
        <v>92023.679999999993</v>
      </c>
      <c r="G74" s="3">
        <v>174167.67999999999</v>
      </c>
      <c r="H74" s="3">
        <v>225327.68</v>
      </c>
      <c r="I74" s="3">
        <v>246332.43</v>
      </c>
      <c r="J74" s="4">
        <f>I74*$J$82</f>
        <v>275575.02705220348</v>
      </c>
      <c r="K74" s="4">
        <f t="shared" ref="K74:K81" si="60">J74*$K$82</f>
        <v>355367.46802838112</v>
      </c>
      <c r="L74" s="4">
        <f t="shared" si="59"/>
        <v>387103.16409381689</v>
      </c>
      <c r="M74" s="4">
        <f t="shared" si="58"/>
        <v>413238.97823346307</v>
      </c>
      <c r="N74" s="4">
        <f t="shared" si="57"/>
        <v>448108.69670653099</v>
      </c>
      <c r="O74" s="4">
        <f t="shared" si="56"/>
        <v>472030.71877101081</v>
      </c>
      <c r="P74" s="4">
        <f t="shared" si="55"/>
        <v>508901.54610508727</v>
      </c>
      <c r="Q74" s="4">
        <f t="shared" si="54"/>
        <v>517912.85147525213</v>
      </c>
      <c r="R74" s="4">
        <f t="shared" si="53"/>
        <v>545610.04789322743</v>
      </c>
      <c r="S74" s="4">
        <f t="shared" si="52"/>
        <v>578488.0045437857</v>
      </c>
      <c r="T74" s="4">
        <f t="shared" si="51"/>
        <v>610063.60375817458</v>
      </c>
      <c r="U74" s="4">
        <f t="shared" si="50"/>
        <v>620543.99877889513</v>
      </c>
      <c r="V74" s="4">
        <f t="shared" si="49"/>
        <v>634830.24019206536</v>
      </c>
      <c r="W74" s="4">
        <f t="shared" si="48"/>
        <v>659063.3256738967</v>
      </c>
      <c r="X74" s="4">
        <f t="shared" si="47"/>
        <v>687086.10004771943</v>
      </c>
      <c r="Y74" s="4">
        <f t="shared" si="46"/>
        <v>725753.93603420642</v>
      </c>
      <c r="Z74" s="4">
        <f t="shared" si="45"/>
        <v>731976.87495263712</v>
      </c>
      <c r="AA74" s="4">
        <f t="shared" si="44"/>
        <v>745752.64649011136</v>
      </c>
      <c r="AB74" s="4">
        <f t="shared" si="43"/>
        <v>756838.85837117198</v>
      </c>
      <c r="AC74" s="4">
        <f t="shared" si="42"/>
        <v>757157.42950470897</v>
      </c>
      <c r="AD74" s="4">
        <f t="shared" si="41"/>
        <v>757157.42950470897</v>
      </c>
      <c r="AE74" s="4">
        <f t="shared" si="40"/>
        <v>780871.74184490135</v>
      </c>
      <c r="AF74" s="4">
        <f t="shared" si="39"/>
        <v>780871.74184490135</v>
      </c>
      <c r="AG74" s="4">
        <f t="shared" si="38"/>
        <v>780871.74184490135</v>
      </c>
      <c r="AH74" s="4">
        <f t="shared" si="37"/>
        <v>790362.3899420012</v>
      </c>
      <c r="AI74" s="4">
        <f t="shared" si="36"/>
        <v>790363.26498703775</v>
      </c>
      <c r="AJ74" s="4">
        <f t="shared" si="35"/>
        <v>790363.26498703775</v>
      </c>
      <c r="AK74" s="4">
        <f t="shared" si="34"/>
        <v>790363.26498703775</v>
      </c>
      <c r="AL74" s="16">
        <f t="shared" si="32"/>
        <v>790363.26498703775</v>
      </c>
      <c r="AM74" s="20">
        <f>AL74-I74</f>
        <v>544030.83498703782</v>
      </c>
      <c r="AN74" s="17">
        <f>'Предявени (4)'!I74-I74</f>
        <v>764510.31101200008</v>
      </c>
      <c r="AO74" s="18">
        <f t="shared" si="33"/>
        <v>0</v>
      </c>
    </row>
    <row r="75" spans="1:41" x14ac:dyDescent="0.2">
      <c r="A75" s="2" t="s">
        <v>23</v>
      </c>
      <c r="B75" s="3">
        <v>0</v>
      </c>
      <c r="C75" s="3">
        <v>7237.1</v>
      </c>
      <c r="D75" s="3">
        <v>37876.44</v>
      </c>
      <c r="E75" s="3">
        <v>274486.25</v>
      </c>
      <c r="F75" s="3">
        <v>274486.25</v>
      </c>
      <c r="G75" s="3">
        <v>276486.25</v>
      </c>
      <c r="H75" s="3">
        <v>276486.25</v>
      </c>
      <c r="I75" s="4">
        <f>H75*$I$82</f>
        <v>379874.72969589045</v>
      </c>
      <c r="J75" s="4">
        <f t="shared" ref="J75:J81" si="61">I75*$J$82</f>
        <v>424970.39026649273</v>
      </c>
      <c r="K75" s="4">
        <f t="shared" si="60"/>
        <v>548020.09162981203</v>
      </c>
      <c r="L75" s="4">
        <f t="shared" si="59"/>
        <v>596960.41574616299</v>
      </c>
      <c r="M75" s="4">
        <f t="shared" si="58"/>
        <v>637265.0371542339</v>
      </c>
      <c r="N75" s="4">
        <f t="shared" si="57"/>
        <v>691038.40706548945</v>
      </c>
      <c r="O75" s="4">
        <f t="shared" si="56"/>
        <v>727929.09038121602</v>
      </c>
      <c r="P75" s="4">
        <f t="shared" si="55"/>
        <v>784788.41486072587</v>
      </c>
      <c r="Q75" s="4">
        <f t="shared" si="54"/>
        <v>798684.94968441315</v>
      </c>
      <c r="R75" s="4">
        <f t="shared" si="53"/>
        <v>841397.41349850514</v>
      </c>
      <c r="S75" s="4">
        <f t="shared" si="52"/>
        <v>892099.2431178696</v>
      </c>
      <c r="T75" s="4">
        <f t="shared" si="51"/>
        <v>940792.67831254425</v>
      </c>
      <c r="U75" s="4">
        <f t="shared" si="50"/>
        <v>956954.72902426904</v>
      </c>
      <c r="V75" s="4">
        <f t="shared" si="49"/>
        <v>978985.86026914127</v>
      </c>
      <c r="W75" s="4">
        <f t="shared" si="48"/>
        <v>1016356.2414126556</v>
      </c>
      <c r="X75" s="4">
        <f t="shared" si="47"/>
        <v>1059570.7862477989</v>
      </c>
      <c r="Y75" s="4">
        <f t="shared" si="46"/>
        <v>1119201.3178156146</v>
      </c>
      <c r="Z75" s="4">
        <f t="shared" si="45"/>
        <v>1128797.8505967548</v>
      </c>
      <c r="AA75" s="4">
        <f t="shared" si="44"/>
        <v>1150041.7748707547</v>
      </c>
      <c r="AB75" s="4">
        <f t="shared" si="43"/>
        <v>1167138.0692631304</v>
      </c>
      <c r="AC75" s="4">
        <f t="shared" si="42"/>
        <v>1167629.3449073534</v>
      </c>
      <c r="AD75" s="4">
        <f t="shared" si="41"/>
        <v>1167629.3449073534</v>
      </c>
      <c r="AE75" s="4">
        <f t="shared" si="40"/>
        <v>1204199.7144285508</v>
      </c>
      <c r="AF75" s="4">
        <f t="shared" si="39"/>
        <v>1204199.7144285508</v>
      </c>
      <c r="AG75" s="4">
        <f t="shared" si="38"/>
        <v>1204199.7144285508</v>
      </c>
      <c r="AH75" s="4">
        <f t="shared" si="37"/>
        <v>1218835.4543533532</v>
      </c>
      <c r="AI75" s="4">
        <f t="shared" si="36"/>
        <v>1218836.8037798039</v>
      </c>
      <c r="AJ75" s="4">
        <f t="shared" si="35"/>
        <v>1218836.8037798039</v>
      </c>
      <c r="AK75" s="4">
        <f t="shared" si="34"/>
        <v>1218836.8037798039</v>
      </c>
      <c r="AL75" s="16">
        <f t="shared" si="32"/>
        <v>1218836.8037798039</v>
      </c>
      <c r="AM75" s="20">
        <f>AL75-H75</f>
        <v>942350.55377980391</v>
      </c>
      <c r="AN75" s="17">
        <f>'Предявени (4)'!H75-H75</f>
        <v>345955.82999999984</v>
      </c>
      <c r="AO75" s="18">
        <f t="shared" si="33"/>
        <v>596394.72377980407</v>
      </c>
    </row>
    <row r="76" spans="1:41" x14ac:dyDescent="0.2">
      <c r="A76" s="2" t="s">
        <v>22</v>
      </c>
      <c r="B76" s="3">
        <v>555.52</v>
      </c>
      <c r="C76" s="3">
        <v>3803.04</v>
      </c>
      <c r="D76" s="3">
        <v>13803.04</v>
      </c>
      <c r="E76" s="3">
        <v>14303.04</v>
      </c>
      <c r="F76" s="3">
        <v>74303.040000000008</v>
      </c>
      <c r="G76" s="3">
        <v>74303.040000000008</v>
      </c>
      <c r="H76" s="4">
        <f t="shared" ref="H76:H81" si="62">G76*$H$82</f>
        <v>85951.395559208118</v>
      </c>
      <c r="I76" s="4">
        <f t="shared" ref="I76:I81" si="63">H76*$I$82</f>
        <v>118091.81525315903</v>
      </c>
      <c r="J76" s="4">
        <f t="shared" si="61"/>
        <v>132110.72201509611</v>
      </c>
      <c r="K76" s="4">
        <f t="shared" si="60"/>
        <v>170363.23386811264</v>
      </c>
      <c r="L76" s="4">
        <f t="shared" si="59"/>
        <v>185577.33278594431</v>
      </c>
      <c r="M76" s="4">
        <f t="shared" si="58"/>
        <v>198106.84721029355</v>
      </c>
      <c r="N76" s="4">
        <f t="shared" si="57"/>
        <v>214823.39708499418</v>
      </c>
      <c r="O76" s="4">
        <f t="shared" si="56"/>
        <v>226291.61915433579</v>
      </c>
      <c r="P76" s="4">
        <f t="shared" si="55"/>
        <v>243967.50100946499</v>
      </c>
      <c r="Q76" s="4">
        <f t="shared" si="54"/>
        <v>248287.52257123543</v>
      </c>
      <c r="R76" s="4">
        <f t="shared" si="53"/>
        <v>261565.56396603675</v>
      </c>
      <c r="S76" s="4">
        <f t="shared" si="52"/>
        <v>277327.26283239835</v>
      </c>
      <c r="T76" s="4">
        <f t="shared" si="51"/>
        <v>292464.61128843966</v>
      </c>
      <c r="U76" s="4">
        <f t="shared" si="50"/>
        <v>297488.91471680702</v>
      </c>
      <c r="V76" s="4">
        <f t="shared" si="49"/>
        <v>304337.74165212421</v>
      </c>
      <c r="W76" s="4">
        <f t="shared" si="48"/>
        <v>315955.08758475044</v>
      </c>
      <c r="X76" s="4">
        <f t="shared" si="47"/>
        <v>329389.21111543797</v>
      </c>
      <c r="Y76" s="4">
        <f t="shared" si="46"/>
        <v>347926.5792709653</v>
      </c>
      <c r="Z76" s="4">
        <f t="shared" si="45"/>
        <v>350909.85740891495</v>
      </c>
      <c r="AA76" s="4">
        <f t="shared" si="44"/>
        <v>357513.96498570917</v>
      </c>
      <c r="AB76" s="4">
        <f t="shared" si="43"/>
        <v>362828.69713573746</v>
      </c>
      <c r="AC76" s="4">
        <f t="shared" si="42"/>
        <v>362981.42019963381</v>
      </c>
      <c r="AD76" s="4">
        <f t="shared" si="41"/>
        <v>362981.42019963381</v>
      </c>
      <c r="AE76" s="4">
        <f t="shared" si="40"/>
        <v>374350.06618641561</v>
      </c>
      <c r="AF76" s="4">
        <f t="shared" si="39"/>
        <v>374350.06618641561</v>
      </c>
      <c r="AG76" s="4">
        <f t="shared" si="38"/>
        <v>374350.06618641561</v>
      </c>
      <c r="AH76" s="4">
        <f t="shared" si="37"/>
        <v>378899.88474548823</v>
      </c>
      <c r="AI76" s="4">
        <f t="shared" si="36"/>
        <v>378900.30424225033</v>
      </c>
      <c r="AJ76" s="4">
        <f t="shared" si="35"/>
        <v>378900.30424225033</v>
      </c>
      <c r="AK76" s="4">
        <f t="shared" si="34"/>
        <v>378900.30424225033</v>
      </c>
      <c r="AL76" s="16">
        <f t="shared" si="32"/>
        <v>378900.30424225033</v>
      </c>
      <c r="AM76" s="20">
        <f>AL76-G76</f>
        <v>304597.26424225036</v>
      </c>
      <c r="AN76" s="17">
        <f>'Предявени (4)'!G76-G76</f>
        <v>240056.97500000001</v>
      </c>
      <c r="AO76" s="18">
        <f t="shared" si="33"/>
        <v>64540.28924225035</v>
      </c>
    </row>
    <row r="77" spans="1:41" x14ac:dyDescent="0.2">
      <c r="A77" s="8" t="s">
        <v>21</v>
      </c>
      <c r="B77" s="3">
        <v>139.63999999999999</v>
      </c>
      <c r="C77" s="3">
        <v>1639.6399999999999</v>
      </c>
      <c r="D77" s="3">
        <v>1639.6399999999999</v>
      </c>
      <c r="E77" s="3">
        <v>7831.2099999999991</v>
      </c>
      <c r="F77" s="3">
        <v>60719.79</v>
      </c>
      <c r="G77" s="4">
        <f>F77*$G$82</f>
        <v>73208.921660982887</v>
      </c>
      <c r="H77" s="4">
        <f t="shared" si="62"/>
        <v>84685.754232212013</v>
      </c>
      <c r="I77" s="4">
        <f t="shared" si="63"/>
        <v>116352.90361836854</v>
      </c>
      <c r="J77" s="4">
        <f t="shared" si="61"/>
        <v>130165.38083205016</v>
      </c>
      <c r="K77" s="4">
        <f t="shared" si="60"/>
        <v>167854.62132050534</v>
      </c>
      <c r="L77" s="4">
        <f t="shared" si="59"/>
        <v>182844.69138786709</v>
      </c>
      <c r="M77" s="4">
        <f t="shared" si="58"/>
        <v>195189.70768790456</v>
      </c>
      <c r="N77" s="4">
        <f t="shared" si="57"/>
        <v>211660.10499895498</v>
      </c>
      <c r="O77" s="4">
        <f t="shared" si="56"/>
        <v>222959.45656068361</v>
      </c>
      <c r="P77" s="4">
        <f t="shared" si="55"/>
        <v>240375.0596103158</v>
      </c>
      <c r="Q77" s="4">
        <f t="shared" si="54"/>
        <v>244631.46850138417</v>
      </c>
      <c r="R77" s="4">
        <f t="shared" si="53"/>
        <v>257713.98965103427</v>
      </c>
      <c r="S77" s="4">
        <f t="shared" si="52"/>
        <v>273243.59621291206</v>
      </c>
      <c r="T77" s="4">
        <f t="shared" si="51"/>
        <v>288158.0459753084</v>
      </c>
      <c r="U77" s="4">
        <f t="shared" si="50"/>
        <v>293108.366124906</v>
      </c>
      <c r="V77" s="4">
        <f t="shared" si="49"/>
        <v>299856.34352364048</v>
      </c>
      <c r="W77" s="4">
        <f t="shared" si="48"/>
        <v>311302.6230875745</v>
      </c>
      <c r="X77" s="4">
        <f t="shared" si="47"/>
        <v>324538.9280508986</v>
      </c>
      <c r="Y77" s="4">
        <f t="shared" si="46"/>
        <v>342803.33194472047</v>
      </c>
      <c r="Z77" s="4">
        <f t="shared" si="45"/>
        <v>345742.68106817594</v>
      </c>
      <c r="AA77" s="4">
        <f t="shared" si="44"/>
        <v>352249.54262094997</v>
      </c>
      <c r="AB77" s="4">
        <f t="shared" si="43"/>
        <v>357486.01490553655</v>
      </c>
      <c r="AC77" s="4">
        <f t="shared" si="42"/>
        <v>357636.48910983041</v>
      </c>
      <c r="AD77" s="4">
        <f t="shared" si="41"/>
        <v>357636.48910983041</v>
      </c>
      <c r="AE77" s="4">
        <f t="shared" si="40"/>
        <v>368837.73085495626</v>
      </c>
      <c r="AF77" s="4">
        <f t="shared" si="39"/>
        <v>368837.73085495626</v>
      </c>
      <c r="AG77" s="4">
        <f t="shared" si="38"/>
        <v>368837.73085495626</v>
      </c>
      <c r="AH77" s="4">
        <f t="shared" si="37"/>
        <v>373320.55296375335</v>
      </c>
      <c r="AI77" s="4">
        <f t="shared" si="36"/>
        <v>373320.96628339135</v>
      </c>
      <c r="AJ77" s="4">
        <f t="shared" si="35"/>
        <v>373320.96628339135</v>
      </c>
      <c r="AK77" s="4">
        <f t="shared" si="34"/>
        <v>373320.96628339135</v>
      </c>
      <c r="AL77" s="16">
        <f t="shared" si="32"/>
        <v>373320.96628339135</v>
      </c>
      <c r="AM77" s="20">
        <f>AL77-F77</f>
        <v>312601.17628339137</v>
      </c>
      <c r="AN77" s="17">
        <f>'Предявени (4)'!F77-F77</f>
        <v>2157796.54</v>
      </c>
      <c r="AO77" s="18">
        <f t="shared" si="33"/>
        <v>0</v>
      </c>
    </row>
    <row r="78" spans="1:41" x14ac:dyDescent="0.2">
      <c r="A78" s="21" t="s">
        <v>20</v>
      </c>
      <c r="B78" s="3">
        <v>325.64</v>
      </c>
      <c r="C78" s="3">
        <v>104319.37</v>
      </c>
      <c r="D78" s="3">
        <v>118319.37</v>
      </c>
      <c r="E78" s="3">
        <v>240712.64999999997</v>
      </c>
      <c r="F78" s="4">
        <f>E78*$F$82</f>
        <v>335247.14632557193</v>
      </c>
      <c r="G78" s="4">
        <f>F78*$G$82</f>
        <v>404202.35432989581</v>
      </c>
      <c r="H78" s="4">
        <f t="shared" si="62"/>
        <v>467568.43923172011</v>
      </c>
      <c r="I78" s="4">
        <f t="shared" si="63"/>
        <v>642409.64774009213</v>
      </c>
      <c r="J78" s="4">
        <f t="shared" si="61"/>
        <v>718671.3339147931</v>
      </c>
      <c r="K78" s="4">
        <f t="shared" si="60"/>
        <v>926761.81513900042</v>
      </c>
      <c r="L78" s="4">
        <f t="shared" si="59"/>
        <v>1009525.2471815586</v>
      </c>
      <c r="M78" s="4">
        <f t="shared" si="58"/>
        <v>1077684.7629824241</v>
      </c>
      <c r="N78" s="4">
        <f t="shared" si="57"/>
        <v>1168621.4032010089</v>
      </c>
      <c r="O78" s="4">
        <f t="shared" si="56"/>
        <v>1231007.5769081134</v>
      </c>
      <c r="P78" s="4">
        <f t="shared" si="55"/>
        <v>1327162.9032675775</v>
      </c>
      <c r="Q78" s="4">
        <f t="shared" si="54"/>
        <v>1350663.4610647219</v>
      </c>
      <c r="R78" s="4">
        <f t="shared" si="53"/>
        <v>1422894.9012947383</v>
      </c>
      <c r="S78" s="4">
        <f t="shared" si="52"/>
        <v>1508637.2314877184</v>
      </c>
      <c r="T78" s="4">
        <f t="shared" si="51"/>
        <v>1590983.147405074</v>
      </c>
      <c r="U78" s="4">
        <f t="shared" si="50"/>
        <v>1618314.9399483381</v>
      </c>
      <c r="V78" s="4">
        <f t="shared" si="49"/>
        <v>1655571.9885381833</v>
      </c>
      <c r="W78" s="4">
        <f t="shared" si="48"/>
        <v>1718769.3836519276</v>
      </c>
      <c r="X78" s="4">
        <f t="shared" si="47"/>
        <v>1791849.8977124901</v>
      </c>
      <c r="Y78" s="4">
        <f t="shared" si="46"/>
        <v>1892691.6378558839</v>
      </c>
      <c r="Z78" s="4">
        <f t="shared" si="45"/>
        <v>1908920.4226671131</v>
      </c>
      <c r="AA78" s="4">
        <f t="shared" si="44"/>
        <v>1944846.2183113846</v>
      </c>
      <c r="AB78" s="4">
        <f t="shared" si="43"/>
        <v>1973757.9189319005</v>
      </c>
      <c r="AC78" s="4">
        <f t="shared" si="42"/>
        <v>1974588.7196903538</v>
      </c>
      <c r="AD78" s="4">
        <f t="shared" si="41"/>
        <v>1974588.7196903538</v>
      </c>
      <c r="AE78" s="4">
        <f t="shared" si="40"/>
        <v>2036433.2077947478</v>
      </c>
      <c r="AF78" s="4">
        <f t="shared" si="39"/>
        <v>2036433.2077947478</v>
      </c>
      <c r="AG78" s="4">
        <f t="shared" si="38"/>
        <v>2036433.2077947478</v>
      </c>
      <c r="AH78" s="4">
        <f t="shared" si="37"/>
        <v>2061183.8421342177</v>
      </c>
      <c r="AI78" s="4">
        <f t="shared" si="36"/>
        <v>2061186.1241616944</v>
      </c>
      <c r="AJ78" s="4">
        <f t="shared" si="35"/>
        <v>2061186.1241616944</v>
      </c>
      <c r="AK78" s="4">
        <f t="shared" si="34"/>
        <v>2061186.1241616944</v>
      </c>
      <c r="AL78" s="16">
        <f t="shared" si="32"/>
        <v>2061186.1241616944</v>
      </c>
      <c r="AM78" s="20">
        <f>AL78-E78</f>
        <v>1820473.4741616945</v>
      </c>
      <c r="AN78" s="17">
        <f>'Предявени (4)'!E78-E78</f>
        <v>907457.7100000002</v>
      </c>
      <c r="AO78" s="18">
        <f t="shared" si="33"/>
        <v>913015.76416169433</v>
      </c>
    </row>
    <row r="79" spans="1:41" x14ac:dyDescent="0.2">
      <c r="A79" s="21" t="s">
        <v>19</v>
      </c>
      <c r="B79" s="3">
        <v>0</v>
      </c>
      <c r="C79" s="3">
        <v>1000</v>
      </c>
      <c r="D79" s="3">
        <v>8058.87</v>
      </c>
      <c r="E79" s="4">
        <f>D79*$E$82</f>
        <v>19691.046361381719</v>
      </c>
      <c r="F79" s="4">
        <f>E79*$F$82</f>
        <v>27424.263331477421</v>
      </c>
      <c r="G79" s="4">
        <f>F79*$G$82</f>
        <v>33065.014649166216</v>
      </c>
      <c r="H79" s="4">
        <f t="shared" si="62"/>
        <v>38248.558245820037</v>
      </c>
      <c r="I79" s="4">
        <f t="shared" si="63"/>
        <v>52551.115018878547</v>
      </c>
      <c r="J79" s="4">
        <f t="shared" si="61"/>
        <v>58789.559064354267</v>
      </c>
      <c r="K79" s="4">
        <f t="shared" si="60"/>
        <v>75812.010161744038</v>
      </c>
      <c r="L79" s="4">
        <f t="shared" si="59"/>
        <v>82582.317319997164</v>
      </c>
      <c r="M79" s="4">
        <f t="shared" si="58"/>
        <v>88157.978531006112</v>
      </c>
      <c r="N79" s="4">
        <f t="shared" si="57"/>
        <v>95596.879637750797</v>
      </c>
      <c r="O79" s="4">
        <f t="shared" si="56"/>
        <v>100700.26343904172</v>
      </c>
      <c r="P79" s="4">
        <f t="shared" si="55"/>
        <v>108566.06936672353</v>
      </c>
      <c r="Q79" s="4">
        <f t="shared" si="54"/>
        <v>110488.48837171517</v>
      </c>
      <c r="R79" s="4">
        <f t="shared" si="53"/>
        <v>116397.24571503977</v>
      </c>
      <c r="S79" s="4">
        <f t="shared" si="52"/>
        <v>123411.23604318775</v>
      </c>
      <c r="T79" s="4">
        <f t="shared" si="51"/>
        <v>130147.38907876394</v>
      </c>
      <c r="U79" s="4">
        <f t="shared" si="50"/>
        <v>132383.21504847961</v>
      </c>
      <c r="V79" s="4">
        <f t="shared" si="49"/>
        <v>135430.95795302116</v>
      </c>
      <c r="W79" s="4">
        <f t="shared" si="48"/>
        <v>140600.70219829993</v>
      </c>
      <c r="X79" s="4">
        <f t="shared" si="47"/>
        <v>146578.91643207677</v>
      </c>
      <c r="Y79" s="4">
        <f t="shared" si="46"/>
        <v>154828.08563995169</v>
      </c>
      <c r="Z79" s="4">
        <f t="shared" si="45"/>
        <v>156155.65090960744</v>
      </c>
      <c r="AA79" s="4">
        <f t="shared" si="44"/>
        <v>159094.49316655102</v>
      </c>
      <c r="AB79" s="4">
        <f t="shared" si="43"/>
        <v>161459.56055002657</v>
      </c>
      <c r="AC79" s="4">
        <f t="shared" si="42"/>
        <v>161527.52264612651</v>
      </c>
      <c r="AD79" s="4">
        <f t="shared" si="41"/>
        <v>161527.52264612651</v>
      </c>
      <c r="AE79" s="4">
        <f t="shared" si="40"/>
        <v>166586.59487377864</v>
      </c>
      <c r="AF79" s="4">
        <f t="shared" si="39"/>
        <v>166586.59487377864</v>
      </c>
      <c r="AG79" s="4">
        <f t="shared" si="38"/>
        <v>166586.59487377864</v>
      </c>
      <c r="AH79" s="4">
        <f t="shared" si="37"/>
        <v>168611.27404312062</v>
      </c>
      <c r="AI79" s="4">
        <f t="shared" si="36"/>
        <v>168611.46072009351</v>
      </c>
      <c r="AJ79" s="4">
        <f t="shared" si="35"/>
        <v>168611.46072009351</v>
      </c>
      <c r="AK79" s="4">
        <f t="shared" si="34"/>
        <v>168611.46072009351</v>
      </c>
      <c r="AL79" s="16">
        <f t="shared" si="32"/>
        <v>168611.46072009351</v>
      </c>
      <c r="AM79" s="20">
        <f>AL79-D79</f>
        <v>160552.59072009352</v>
      </c>
      <c r="AN79" s="17">
        <f>'Предявени (4)'!D79-D79</f>
        <v>222536.17</v>
      </c>
      <c r="AO79" s="18">
        <f t="shared" si="33"/>
        <v>0</v>
      </c>
    </row>
    <row r="80" spans="1:41" x14ac:dyDescent="0.2">
      <c r="A80" s="21" t="s">
        <v>18</v>
      </c>
      <c r="B80" s="3">
        <v>0</v>
      </c>
      <c r="C80" s="3">
        <v>1500</v>
      </c>
      <c r="D80" s="4">
        <f>C80*$D$82</f>
        <v>2873.2934528109149</v>
      </c>
      <c r="E80" s="4">
        <f>D80*$E$82</f>
        <v>7020.6064360331266</v>
      </c>
      <c r="F80" s="4">
        <f>E80*$F$82</f>
        <v>9777.7922064131235</v>
      </c>
      <c r="G80" s="4">
        <f>F80*$G$82</f>
        <v>11788.934442241442</v>
      </c>
      <c r="H80" s="4">
        <f t="shared" si="62"/>
        <v>13637.064748180783</v>
      </c>
      <c r="I80" s="4">
        <f t="shared" si="63"/>
        <v>18736.469842751787</v>
      </c>
      <c r="J80" s="4">
        <f t="shared" si="61"/>
        <v>20960.71225286544</v>
      </c>
      <c r="K80" s="4">
        <f t="shared" si="60"/>
        <v>27029.863050548487</v>
      </c>
      <c r="L80" s="4">
        <f t="shared" si="59"/>
        <v>29443.734875174963</v>
      </c>
      <c r="M80" s="4">
        <f t="shared" si="58"/>
        <v>31431.670014057188</v>
      </c>
      <c r="N80" s="4">
        <f t="shared" si="57"/>
        <v>34083.920992931067</v>
      </c>
      <c r="O80" s="4">
        <f t="shared" si="56"/>
        <v>35903.471285147032</v>
      </c>
      <c r="P80" s="4">
        <f t="shared" si="55"/>
        <v>38707.930058286373</v>
      </c>
      <c r="Q80" s="4">
        <f t="shared" si="54"/>
        <v>39393.345499980023</v>
      </c>
      <c r="R80" s="4">
        <f t="shared" si="53"/>
        <v>41500.042070196811</v>
      </c>
      <c r="S80" s="4">
        <f t="shared" si="52"/>
        <v>44000.796206688239</v>
      </c>
      <c r="T80" s="4">
        <f t="shared" si="51"/>
        <v>46402.490788466261</v>
      </c>
      <c r="U80" s="4">
        <f t="shared" si="50"/>
        <v>47199.64772491128</v>
      </c>
      <c r="V80" s="4">
        <f t="shared" si="49"/>
        <v>48286.283907585792</v>
      </c>
      <c r="W80" s="4">
        <f t="shared" si="48"/>
        <v>50129.494220280547</v>
      </c>
      <c r="X80" s="4">
        <f t="shared" si="47"/>
        <v>52260.954811828997</v>
      </c>
      <c r="Y80" s="4">
        <f t="shared" si="46"/>
        <v>55202.097165051775</v>
      </c>
      <c r="Z80" s="4">
        <f t="shared" si="45"/>
        <v>55675.424641172009</v>
      </c>
      <c r="AA80" s="4">
        <f t="shared" si="44"/>
        <v>56723.233603932305</v>
      </c>
      <c r="AB80" s="4">
        <f t="shared" si="43"/>
        <v>57566.470016530715</v>
      </c>
      <c r="AC80" s="4">
        <f t="shared" si="42"/>
        <v>57590.701086862326</v>
      </c>
      <c r="AD80" s="4">
        <f t="shared" si="41"/>
        <v>57590.701086862326</v>
      </c>
      <c r="AE80" s="4">
        <f t="shared" si="40"/>
        <v>59394.452618902222</v>
      </c>
      <c r="AF80" s="4">
        <f t="shared" si="39"/>
        <v>59394.452618902222</v>
      </c>
      <c r="AG80" s="4">
        <f t="shared" si="38"/>
        <v>59394.452618902222</v>
      </c>
      <c r="AH80" s="4">
        <f t="shared" si="37"/>
        <v>60116.327695843902</v>
      </c>
      <c r="AI80" s="4">
        <f t="shared" si="36"/>
        <v>60116.394253279876</v>
      </c>
      <c r="AJ80" s="4">
        <f t="shared" si="35"/>
        <v>60116.394253279876</v>
      </c>
      <c r="AK80" s="4">
        <f t="shared" si="34"/>
        <v>60116.394253279876</v>
      </c>
      <c r="AL80" s="16">
        <f t="shared" si="32"/>
        <v>60116.394253279876</v>
      </c>
      <c r="AM80" s="17">
        <f>AL80-C80</f>
        <v>58616.394253279876</v>
      </c>
      <c r="AN80" s="17">
        <f>'Предявени (4)'!C80-C80</f>
        <v>42637.1</v>
      </c>
      <c r="AO80" s="18">
        <f t="shared" si="33"/>
        <v>15979.294253279877</v>
      </c>
    </row>
    <row r="81" spans="1:41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(4)'!B81-B81</f>
        <v>51342.47</v>
      </c>
      <c r="AO81" s="18">
        <f t="shared" si="33"/>
        <v>0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6.6727120283571368</v>
      </c>
      <c r="D82" s="23">
        <f>IF(SUM(D46:D79)/SUM(C46:C79)&lt;1,1,SUM(D46:D79)/SUM(C46:C79))</f>
        <v>1.9155289685406098</v>
      </c>
      <c r="E82" s="23">
        <f>IF(SUM(E46:E78)/SUM(D46:D78)&lt;1,1,SUM(E46:E78)/SUM(D46:D78))</f>
        <v>2.4434004223150043</v>
      </c>
      <c r="F82" s="23">
        <f>IF(SUM(F46:F77)/SUM(E46:E77)&lt;1,1,SUM(F46:F77)/SUM(E46:E77))</f>
        <v>1.3927275792342944</v>
      </c>
      <c r="G82" s="23">
        <f>IF(SUM(G46:G76)/SUM(F46:F76)&lt;1,1,SUM(G46:G76)/SUM(F46:F76))</f>
        <v>1.2056846978716971</v>
      </c>
      <c r="H82" s="23">
        <f>IF(SUM(H46:H75)/SUM(G46:G75)&lt;1,1,SUM(H46:H75)/SUM(G46:G75))</f>
        <v>1.1567682232006673</v>
      </c>
      <c r="I82" s="23">
        <f>IF(SUM(I46:I74)/SUM(H46:H74)&lt;1,1,SUM(I46:I74)/SUM(H46:H74))</f>
        <v>1.3739371476733127</v>
      </c>
      <c r="J82" s="23">
        <f>IF(SUM(J46:J73)/SUM(I46:I73)&lt;1,1,SUM(J46:J73)/SUM(I46:I73))</f>
        <v>1.1187119253936784</v>
      </c>
      <c r="K82" s="23">
        <f>IF(SUM(K46:K72)/SUM(J46:J72)&lt;1,1,SUM(K46:K72)/SUM(J46:J72))</f>
        <v>1.2895488819495322</v>
      </c>
      <c r="L82" s="23">
        <f>IF(SUM(L46:L71)/SUM(K46:K71)&lt;1,1,SUM(L46:L71)/SUM(K46:K71))</f>
        <v>1.0893038865980305</v>
      </c>
      <c r="M82" s="23">
        <f>IF(SUM(M46:M70)/SUM(L46:L70)&lt;1,1,SUM(M46:M70)/SUM(L46:L70))</f>
        <v>1.0675164053510862</v>
      </c>
      <c r="N82" s="23">
        <f>IF(SUM(N46:N69)/SUM(M46:M69)&lt;1,1,SUM(N46:N69)/SUM(M46:M69))</f>
        <v>1.0843814845882422</v>
      </c>
      <c r="O82" s="23">
        <f>IF(SUM(O46:O68)/SUM(N46:N68)&lt;1,1,SUM(O46:O68)/SUM(N46:N68))</f>
        <v>1.0533844182009851</v>
      </c>
      <c r="P82" s="23">
        <f>IF(SUM(P46:P67)/SUM(O46:O67)&lt;1,1,SUM(P46:P67)/SUM(O46:O67))</f>
        <v>1.0781110759699584</v>
      </c>
      <c r="Q82" s="23">
        <f>IF(SUM(Q46:Q66)/SUM(P46:P66)&lt;1,1,SUM(Q46:Q66)/SUM(P46:P66))</f>
        <v>1.0177073648903869</v>
      </c>
      <c r="R82" s="23">
        <f>IF(SUM(R46:R65)/SUM(Q46:Q65)&lt;1,1,SUM(R46:R65)/SUM(Q46:Q65))</f>
        <v>1.0534784883964186</v>
      </c>
      <c r="S82" s="23">
        <f>IF(SUM(S46:S64)/SUM(R46:R64)&lt;1,1,SUM(S46:S64)/SUM(R46:R64))</f>
        <v>1.0602590747320553</v>
      </c>
      <c r="T82" s="23">
        <f>IF(SUM(T46:T63)/SUM(S46:S63)&lt;1,1,SUM(T46:T63)/SUM(S46:S63))</f>
        <v>1.0545829800555508</v>
      </c>
      <c r="U82" s="23">
        <f>IF(SUM(U46:U62)/SUM(T46:T62)&lt;1,1,SUM(U46:U62)/SUM(T46:T62))</f>
        <v>1.0171791841967923</v>
      </c>
      <c r="V82" s="23">
        <f>IF(SUM(V46:V61)/SUM(U46:U61)&lt;1,1,SUM(V46:V61)/SUM(U46:U61))</f>
        <v>1.0230221248473641</v>
      </c>
      <c r="W82" s="23">
        <f>IF(SUM(W46:W60)/SUM(V46:V60)&lt;1,1,SUM(W46:W60)/SUM(V46:V60))</f>
        <v>1.0381725443238174</v>
      </c>
      <c r="X82" s="23">
        <f>IF(SUM(X46:X59)/SUM(W46:W59)&lt;1,1,SUM(X46:X59)/SUM(W46:W59))</f>
        <v>1.0425190922968885</v>
      </c>
      <c r="Y82" s="23">
        <f>IF(SUM(Y46:Y58)/SUM(X46:X58)&lt;1,1,SUM(Y46:Y58)/SUM(X46:X58))</f>
        <v>1.0562780064737176</v>
      </c>
      <c r="Z82" s="23">
        <f>IF(SUM(Z46:Z57)/SUM(Y46:Y57)&lt;1,1,SUM(Z46:Z57)/SUM(Y46:Y57))</f>
        <v>1.0085744473566829</v>
      </c>
      <c r="AA82" s="23">
        <f>IF(SUM(AA46:AA56)/SUM(Z46:Z56)&lt;1,1,SUM(AA46:AA56)/SUM(Z46:Z56))</f>
        <v>1.0188199545762502</v>
      </c>
      <c r="AB82" s="23">
        <f>IF(SUM(AB46:AB55)/SUM(AA46:AA55)&lt;1,1,SUM(AB46:AB55)/SUM(AA46:AA55))</f>
        <v>1.0148658029351125</v>
      </c>
      <c r="AC82" s="23">
        <f>IF(SUM(AC46:AC54)/SUM(AB46:AB54)&lt;1,1,SUM(AC46:AC54)/SUM(AB46:AB54))</f>
        <v>1.0004209233313186</v>
      </c>
      <c r="AD82" s="23">
        <f>IF(SUM(AD46:AD53)/SUM(AC46:AC53)&lt;1,1,SUM(AD46:AD53)/SUM(AC46:AC53))</f>
        <v>1</v>
      </c>
      <c r="AE82" s="23">
        <f>IF(SUM(AE46:AE52)/SUM(AD46:AD52)&lt;1,1,SUM(AE46:AE52)/SUM(AD46:AD52))</f>
        <v>1.031320187078802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1.012153914130222</v>
      </c>
      <c r="AI82" s="23">
        <f>IF(SUM(AI46:AI48)/SUM(AH46:AH48)&lt;1,1,SUM(AI46:AI48)/SUM(AH46:AH48))</f>
        <v>1.0000011071440742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46720193.879900031</v>
      </c>
      <c r="AM82" s="17">
        <f>SUM(AM46:AM81)</f>
        <v>12174271.38857064</v>
      </c>
      <c r="AN82" s="17">
        <f>SUM(AN46:AN81)</f>
        <v>15188575.233382</v>
      </c>
      <c r="AO82" s="17">
        <f>SUM(AO46:AO81)</f>
        <v>5479222.3371721013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9200147.1836306714</v>
      </c>
    </row>
  </sheetData>
  <mergeCells count="14">
    <mergeCell ref="A1:AD1"/>
    <mergeCell ref="A2:AD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61" priority="2" operator="lessThan">
      <formula>0</formula>
    </cfRule>
  </conditionalFormatting>
  <conditionalFormatting sqref="AN6:AN41">
    <cfRule type="cellIs" dxfId="60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0"/>
  <sheetViews>
    <sheetView topLeftCell="N79" zoomScaleNormal="100" zoomScaleSheetLayoutView="40" workbookViewId="0">
      <selection activeCell="AK96" sqref="AK96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41" ht="17.25" customHeight="1" x14ac:dyDescent="0.2">
      <c r="A1" s="48" t="str">
        <f>'Описание на групите'!B3</f>
        <v>Общо за пазара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49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43</v>
      </c>
      <c r="AM4" s="62" t="s">
        <v>44</v>
      </c>
      <c r="AN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5" spans="1:41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/>
      <c r="AM5" s="62"/>
      <c r="AN5" s="62">
        <v>0</v>
      </c>
      <c r="AO5" s="62">
        <v>0</v>
      </c>
    </row>
    <row r="6" spans="1:41" s="19" customFormat="1" ht="12.75" customHeight="1" x14ac:dyDescent="0.2">
      <c r="A6" s="1" t="s">
        <v>37</v>
      </c>
      <c r="B6" s="3">
        <v>8018.32</v>
      </c>
      <c r="C6" s="3">
        <v>12476.26</v>
      </c>
      <c r="D6" s="3">
        <v>14792.55</v>
      </c>
      <c r="E6" s="3">
        <v>16316.09</v>
      </c>
      <c r="F6" s="3">
        <v>17174.960000000003</v>
      </c>
      <c r="G6" s="3">
        <v>17762.060000000001</v>
      </c>
      <c r="H6" s="3">
        <v>18109.14</v>
      </c>
      <c r="I6" s="3">
        <v>18434.46</v>
      </c>
      <c r="J6" s="3">
        <v>18628.39</v>
      </c>
      <c r="K6" s="3">
        <v>18827.36</v>
      </c>
      <c r="L6" s="3">
        <v>18984.05</v>
      </c>
      <c r="M6" s="3">
        <v>19081.11</v>
      </c>
      <c r="N6" s="3">
        <v>19174.23</v>
      </c>
      <c r="O6" s="3">
        <v>19302.66</v>
      </c>
      <c r="P6" s="3">
        <v>19335.7</v>
      </c>
      <c r="Q6" s="3">
        <v>19381.7</v>
      </c>
      <c r="R6" s="3">
        <v>19409.439999999999</v>
      </c>
      <c r="S6" s="3">
        <v>19662.439999999999</v>
      </c>
      <c r="T6" s="3">
        <v>19699.89</v>
      </c>
      <c r="U6" s="3">
        <v>19749.27</v>
      </c>
      <c r="V6" s="3">
        <v>19788.38</v>
      </c>
      <c r="W6" s="3">
        <v>20132.469999999998</v>
      </c>
      <c r="X6" s="3">
        <v>19930.41</v>
      </c>
      <c r="Y6" s="3">
        <v>19963.599999999999</v>
      </c>
      <c r="Z6" s="3">
        <v>19998.48</v>
      </c>
      <c r="AA6" s="3">
        <v>20020.48</v>
      </c>
      <c r="AB6" s="3">
        <v>20038.48</v>
      </c>
      <c r="AC6" s="3">
        <v>20047.77</v>
      </c>
      <c r="AD6" s="3">
        <v>20054.77</v>
      </c>
      <c r="AE6" s="3">
        <v>20058.77</v>
      </c>
      <c r="AF6" s="3">
        <v>20069.77</v>
      </c>
      <c r="AG6" s="3">
        <v>20072.77</v>
      </c>
      <c r="AH6" s="3">
        <v>20084.77</v>
      </c>
      <c r="AI6" s="3">
        <v>20098.77</v>
      </c>
      <c r="AJ6" s="3">
        <v>20101.77</v>
      </c>
      <c r="AK6" s="3">
        <v>20107.77</v>
      </c>
      <c r="AL6" s="16">
        <f>AK6</f>
        <v>20107.77</v>
      </c>
      <c r="AM6" s="17">
        <f>AL6-AK6</f>
        <v>0</v>
      </c>
      <c r="AN6" s="17">
        <f>'Предявени брой'!AK6-AK6</f>
        <v>447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8537.67</v>
      </c>
      <c r="C7" s="3">
        <v>13853.07</v>
      </c>
      <c r="D7" s="3">
        <v>16443.82</v>
      </c>
      <c r="E7" s="3">
        <v>17791.72</v>
      </c>
      <c r="F7" s="3">
        <v>18729.32</v>
      </c>
      <c r="G7" s="3">
        <v>19278.87</v>
      </c>
      <c r="H7" s="3">
        <v>19730.310000000001</v>
      </c>
      <c r="I7" s="3">
        <v>19972.600000000002</v>
      </c>
      <c r="J7" s="3">
        <v>20209.150000000001</v>
      </c>
      <c r="K7" s="3">
        <v>20402.45</v>
      </c>
      <c r="L7" s="3">
        <v>20518.98</v>
      </c>
      <c r="M7" s="3">
        <v>20626.560000000001</v>
      </c>
      <c r="N7" s="3">
        <v>20776.560000000001</v>
      </c>
      <c r="O7" s="3">
        <v>20835.689999999999</v>
      </c>
      <c r="P7" s="3">
        <v>20894.689999999999</v>
      </c>
      <c r="Q7" s="3">
        <v>20929.09</v>
      </c>
      <c r="R7" s="3">
        <v>21123.3</v>
      </c>
      <c r="S7" s="3">
        <v>21175.73</v>
      </c>
      <c r="T7" s="3">
        <v>21238.57</v>
      </c>
      <c r="U7" s="3">
        <v>21292.38</v>
      </c>
      <c r="V7" s="3">
        <v>21650.62</v>
      </c>
      <c r="W7" s="3">
        <v>21481.360000000001</v>
      </c>
      <c r="X7" s="3">
        <v>21508.99</v>
      </c>
      <c r="Y7" s="3">
        <v>21548.560000000001</v>
      </c>
      <c r="Z7" s="3">
        <v>21579.56</v>
      </c>
      <c r="AA7" s="3">
        <v>21596.780000000002</v>
      </c>
      <c r="AB7" s="3">
        <v>21611.040000000001</v>
      </c>
      <c r="AC7" s="3">
        <v>21627.040000000001</v>
      </c>
      <c r="AD7" s="3">
        <v>21632.04</v>
      </c>
      <c r="AE7" s="3">
        <v>21640.74</v>
      </c>
      <c r="AF7" s="3">
        <v>21648.74</v>
      </c>
      <c r="AG7" s="3">
        <v>21661.74</v>
      </c>
      <c r="AH7" s="3">
        <v>21674.74</v>
      </c>
      <c r="AI7" s="3">
        <v>21677.74</v>
      </c>
      <c r="AJ7" s="3">
        <v>21685.74</v>
      </c>
      <c r="AK7" s="4">
        <f>AJ7*$AK$42</f>
        <v>21692.21278523235</v>
      </c>
      <c r="AL7" s="16">
        <f t="shared" ref="AL7:AL41" si="0">AK7</f>
        <v>21692.21278523235</v>
      </c>
      <c r="AM7" s="20">
        <f>AL7-AJ7</f>
        <v>6.4727852323485422</v>
      </c>
      <c r="AN7" s="17">
        <f>'Предявени брой'!AJ7-AJ7</f>
        <v>406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8089.77</v>
      </c>
      <c r="C8" s="3">
        <v>12609</v>
      </c>
      <c r="D8" s="3">
        <v>14743.02</v>
      </c>
      <c r="E8" s="3">
        <v>16178.17</v>
      </c>
      <c r="F8" s="3">
        <v>16933.149999999998</v>
      </c>
      <c r="G8" s="3">
        <v>17437.879999999997</v>
      </c>
      <c r="H8" s="3">
        <v>17705.46</v>
      </c>
      <c r="I8" s="3">
        <v>17917.11</v>
      </c>
      <c r="J8" s="3">
        <v>18149.11</v>
      </c>
      <c r="K8" s="3">
        <v>18275.23</v>
      </c>
      <c r="L8" s="3">
        <v>18396.349999999999</v>
      </c>
      <c r="M8" s="3">
        <v>18547.129999999997</v>
      </c>
      <c r="N8" s="3">
        <v>18598.129999999997</v>
      </c>
      <c r="O8" s="3">
        <v>18645.55</v>
      </c>
      <c r="P8" s="3">
        <v>18681.73</v>
      </c>
      <c r="Q8" s="3">
        <v>18809.059999999998</v>
      </c>
      <c r="R8" s="3">
        <v>18849.059999999998</v>
      </c>
      <c r="S8" s="3">
        <v>18890.349999999999</v>
      </c>
      <c r="T8" s="3">
        <v>18946.89</v>
      </c>
      <c r="U8" s="3">
        <v>19228.269999999997</v>
      </c>
      <c r="V8" s="3">
        <v>19128.269999999997</v>
      </c>
      <c r="W8" s="3">
        <v>19159.62</v>
      </c>
      <c r="X8" s="3">
        <v>19216.919999999998</v>
      </c>
      <c r="Y8" s="3">
        <v>19249.599999999999</v>
      </c>
      <c r="Z8" s="3">
        <v>19290.599999999999</v>
      </c>
      <c r="AA8" s="3">
        <v>19306.909999999996</v>
      </c>
      <c r="AB8" s="3">
        <v>19329.269999999997</v>
      </c>
      <c r="AC8" s="3">
        <v>19343.269999999997</v>
      </c>
      <c r="AD8" s="3">
        <v>19357.05</v>
      </c>
      <c r="AE8" s="3">
        <v>19364.05</v>
      </c>
      <c r="AF8" s="3">
        <v>19376.05</v>
      </c>
      <c r="AG8" s="3">
        <v>19392.05</v>
      </c>
      <c r="AH8" s="3">
        <v>19399.05</v>
      </c>
      <c r="AI8" s="3">
        <v>19404.05</v>
      </c>
      <c r="AJ8" s="4">
        <f>AI8*$AJ$42</f>
        <v>19409.159200122271</v>
      </c>
      <c r="AK8" s="4">
        <f t="shared" ref="AK8:AK41" si="2">AJ8*$AK$42</f>
        <v>19414.952468834468</v>
      </c>
      <c r="AL8" s="16">
        <f>AK8</f>
        <v>19414.952468834468</v>
      </c>
      <c r="AM8" s="20">
        <f>AL8-AI8</f>
        <v>10.902468834468891</v>
      </c>
      <c r="AN8" s="17">
        <f>'Предявени брой'!AI8-AI8</f>
        <v>366</v>
      </c>
      <c r="AO8" s="18">
        <f t="shared" si="1"/>
        <v>0</v>
      </c>
    </row>
    <row r="9" spans="1:41" s="19" customFormat="1" x14ac:dyDescent="0.2">
      <c r="A9" s="1" t="s">
        <v>34</v>
      </c>
      <c r="B9" s="3">
        <v>8420.8700000000008</v>
      </c>
      <c r="C9" s="3">
        <v>13538.880000000001</v>
      </c>
      <c r="D9" s="3">
        <v>16134.89</v>
      </c>
      <c r="E9" s="3">
        <v>17577.169999999998</v>
      </c>
      <c r="F9" s="3">
        <v>18406.61</v>
      </c>
      <c r="G9" s="3">
        <v>18808.87</v>
      </c>
      <c r="H9" s="3">
        <v>19124.690000000002</v>
      </c>
      <c r="I9" s="3">
        <v>19425.330000000002</v>
      </c>
      <c r="J9" s="3">
        <v>19618.330000000002</v>
      </c>
      <c r="K9" s="3">
        <v>19794.66</v>
      </c>
      <c r="L9" s="3">
        <v>19946.39</v>
      </c>
      <c r="M9" s="3">
        <v>20027.919999999998</v>
      </c>
      <c r="N9" s="3">
        <v>20085.38</v>
      </c>
      <c r="O9" s="3">
        <v>20141.02</v>
      </c>
      <c r="P9" s="3">
        <v>20325.02</v>
      </c>
      <c r="Q9" s="3">
        <v>20393.38</v>
      </c>
      <c r="R9" s="3">
        <v>20443.580000000002</v>
      </c>
      <c r="S9" s="3">
        <v>20511.809999999998</v>
      </c>
      <c r="T9" s="3">
        <v>20873.48</v>
      </c>
      <c r="U9" s="3">
        <v>20701.48</v>
      </c>
      <c r="V9" s="3">
        <v>20726.599999999999</v>
      </c>
      <c r="W9" s="3">
        <v>20778.830000000002</v>
      </c>
      <c r="X9" s="3">
        <v>20815.400000000001</v>
      </c>
      <c r="Y9" s="3">
        <v>20867.669999999998</v>
      </c>
      <c r="Z9" s="3">
        <v>20884.669999999998</v>
      </c>
      <c r="AA9" s="3">
        <v>20901.739999999998</v>
      </c>
      <c r="AB9" s="3">
        <v>20924.739999999998</v>
      </c>
      <c r="AC9" s="3">
        <v>20938.739999999998</v>
      </c>
      <c r="AD9" s="3">
        <v>20949.05</v>
      </c>
      <c r="AE9" s="3">
        <v>20964.05</v>
      </c>
      <c r="AF9" s="3">
        <v>20990.05</v>
      </c>
      <c r="AG9" s="3">
        <v>21003.05</v>
      </c>
      <c r="AH9" s="3">
        <v>21010.05</v>
      </c>
      <c r="AI9" s="4">
        <f>AH9*$AI$42</f>
        <v>21017.607749888157</v>
      </c>
      <c r="AJ9" s="4">
        <f t="shared" ref="AJ9:AJ41" si="3">AI9*$AJ$42</f>
        <v>21023.141809225541</v>
      </c>
      <c r="AK9" s="4">
        <f t="shared" si="2"/>
        <v>21029.416821369017</v>
      </c>
      <c r="AL9" s="16">
        <f t="shared" si="0"/>
        <v>21029.416821369017</v>
      </c>
      <c r="AM9" s="20">
        <f>AL9-AH9</f>
        <v>19.366821369017998</v>
      </c>
      <c r="AN9" s="17">
        <f>'Предявени брой'!AH9-AH9</f>
        <v>422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8594.9000000000015</v>
      </c>
      <c r="C10" s="3">
        <v>14154.240000000003</v>
      </c>
      <c r="D10" s="3">
        <v>16525.350000000002</v>
      </c>
      <c r="E10" s="3">
        <v>17970.670000000002</v>
      </c>
      <c r="F10" s="3">
        <v>18679.05</v>
      </c>
      <c r="G10" s="3">
        <v>19240.530000000002</v>
      </c>
      <c r="H10" s="3">
        <v>19632.460000000003</v>
      </c>
      <c r="I10" s="3">
        <v>19884.530000000002</v>
      </c>
      <c r="J10" s="3">
        <v>20088.62</v>
      </c>
      <c r="K10" s="3">
        <v>20270.689999999999</v>
      </c>
      <c r="L10" s="3">
        <v>20351.04</v>
      </c>
      <c r="M10" s="3">
        <v>20426.280000000002</v>
      </c>
      <c r="N10" s="3">
        <v>20485.48</v>
      </c>
      <c r="O10" s="3">
        <v>20895.48</v>
      </c>
      <c r="P10" s="3">
        <v>20984.030000000002</v>
      </c>
      <c r="Q10" s="3">
        <v>21046.920000000002</v>
      </c>
      <c r="R10" s="3">
        <v>21124.920000000002</v>
      </c>
      <c r="S10" s="3">
        <v>21602.920000000002</v>
      </c>
      <c r="T10" s="3">
        <v>21417.05</v>
      </c>
      <c r="U10" s="3">
        <v>21443.510000000002</v>
      </c>
      <c r="V10" s="3">
        <v>21496.06</v>
      </c>
      <c r="W10" s="3">
        <v>21535.06</v>
      </c>
      <c r="X10" s="3">
        <v>21589.24</v>
      </c>
      <c r="Y10" s="3">
        <v>21611.23</v>
      </c>
      <c r="Z10" s="3">
        <v>21646.23</v>
      </c>
      <c r="AA10" s="3">
        <v>21676.23</v>
      </c>
      <c r="AB10" s="3">
        <v>21696.460000000003</v>
      </c>
      <c r="AC10" s="3">
        <v>21703.460000000003</v>
      </c>
      <c r="AD10" s="3">
        <v>21710.460000000003</v>
      </c>
      <c r="AE10" s="3">
        <v>21729.460000000003</v>
      </c>
      <c r="AF10" s="3">
        <v>21743.460000000003</v>
      </c>
      <c r="AG10" s="3">
        <v>21751.460000000003</v>
      </c>
      <c r="AH10" s="4">
        <f>AG10*$AH$42</f>
        <v>21761.788880655837</v>
      </c>
      <c r="AI10" s="4">
        <f t="shared" ref="AI10:AI41" si="4">AH10*$AI$42</f>
        <v>21769.617046580188</v>
      </c>
      <c r="AJ10" s="4">
        <f t="shared" si="3"/>
        <v>21775.349114374087</v>
      </c>
      <c r="AK10" s="4">
        <f t="shared" si="2"/>
        <v>21781.848646240498</v>
      </c>
      <c r="AL10" s="16">
        <f t="shared" si="0"/>
        <v>21781.848646240498</v>
      </c>
      <c r="AM10" s="20">
        <f>AL10-AG10</f>
        <v>30.388646240495291</v>
      </c>
      <c r="AN10" s="17">
        <f>'Предявени брой'!AG10-AG10</f>
        <v>512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9137.7799999999988</v>
      </c>
      <c r="C11" s="3">
        <v>15181.27</v>
      </c>
      <c r="D11" s="3">
        <v>17845.89</v>
      </c>
      <c r="E11" s="3">
        <v>19170.789999999997</v>
      </c>
      <c r="F11" s="3">
        <v>20085.7</v>
      </c>
      <c r="G11" s="3">
        <v>20685.149999999998</v>
      </c>
      <c r="H11" s="3">
        <v>21000.719999999998</v>
      </c>
      <c r="I11" s="3">
        <v>21252.26</v>
      </c>
      <c r="J11" s="3">
        <v>21445.59</v>
      </c>
      <c r="K11" s="3">
        <v>21557.759999999998</v>
      </c>
      <c r="L11" s="3">
        <v>21653.289999999997</v>
      </c>
      <c r="M11" s="3">
        <v>21736.25</v>
      </c>
      <c r="N11" s="3">
        <v>21909.45</v>
      </c>
      <c r="O11" s="3">
        <v>22013.67</v>
      </c>
      <c r="P11" s="3">
        <v>22090.67</v>
      </c>
      <c r="Q11" s="3">
        <v>22160.2</v>
      </c>
      <c r="R11" s="3">
        <v>22573.41</v>
      </c>
      <c r="S11" s="3">
        <v>22631.23</v>
      </c>
      <c r="T11" s="3">
        <v>22664.86</v>
      </c>
      <c r="U11" s="3">
        <v>22733.079999999998</v>
      </c>
      <c r="V11" s="3">
        <v>22789.079999999998</v>
      </c>
      <c r="W11" s="3">
        <v>22841.150975353958</v>
      </c>
      <c r="X11" s="3">
        <v>22870.210975353959</v>
      </c>
      <c r="Y11" s="3">
        <v>22890.770975353957</v>
      </c>
      <c r="Z11" s="3">
        <v>22904.770975353957</v>
      </c>
      <c r="AA11" s="3">
        <v>22927.770975353957</v>
      </c>
      <c r="AB11" s="3">
        <v>22941.11097535396</v>
      </c>
      <c r="AC11" s="3">
        <v>22955.11097535396</v>
      </c>
      <c r="AD11" s="3">
        <v>22972.11097535396</v>
      </c>
      <c r="AE11" s="3">
        <v>22990.11097535396</v>
      </c>
      <c r="AF11" s="3">
        <v>22996.11097535396</v>
      </c>
      <c r="AG11" s="4">
        <f>AF11*$AG$42</f>
        <v>23007.84955319417</v>
      </c>
      <c r="AH11" s="4">
        <f t="shared" ref="AH11:AH41" si="5">AG11*$AH$42</f>
        <v>23018.775041974339</v>
      </c>
      <c r="AI11" s="4">
        <f t="shared" si="4"/>
        <v>23027.055371840237</v>
      </c>
      <c r="AJ11" s="4">
        <f t="shared" si="3"/>
        <v>23033.118530516975</v>
      </c>
      <c r="AK11" s="4">
        <f t="shared" si="2"/>
        <v>23039.993482881026</v>
      </c>
      <c r="AL11" s="16">
        <f t="shared" si="0"/>
        <v>23039.993482881026</v>
      </c>
      <c r="AM11" s="20">
        <f>AL11-AF11</f>
        <v>43.882507527065172</v>
      </c>
      <c r="AN11" s="17">
        <f>'Предявени брой'!AF11-AF11</f>
        <v>504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8175.13</v>
      </c>
      <c r="C12" s="3">
        <v>13313.19</v>
      </c>
      <c r="D12" s="3">
        <v>15262.41</v>
      </c>
      <c r="E12" s="3">
        <v>16756.93</v>
      </c>
      <c r="F12" s="3">
        <v>17686.62</v>
      </c>
      <c r="G12" s="3">
        <v>18151.62</v>
      </c>
      <c r="H12" s="3">
        <v>18501.23</v>
      </c>
      <c r="I12" s="3">
        <v>18723.07</v>
      </c>
      <c r="J12" s="3">
        <v>18845.400000000001</v>
      </c>
      <c r="K12" s="3">
        <v>18955.400000000001</v>
      </c>
      <c r="L12" s="3">
        <v>19031.5</v>
      </c>
      <c r="M12" s="3">
        <v>19091.66</v>
      </c>
      <c r="N12" s="3">
        <v>19205.91</v>
      </c>
      <c r="O12" s="3">
        <v>19287.09</v>
      </c>
      <c r="P12" s="3">
        <v>19365.09</v>
      </c>
      <c r="Q12" s="3">
        <v>19744.88</v>
      </c>
      <c r="R12" s="3">
        <v>19707.88</v>
      </c>
      <c r="S12" s="3">
        <v>19742.32</v>
      </c>
      <c r="T12" s="3">
        <v>19820.32</v>
      </c>
      <c r="U12" s="3">
        <v>19857.32</v>
      </c>
      <c r="V12" s="3">
        <v>19894.8</v>
      </c>
      <c r="W12" s="3">
        <v>19918.2</v>
      </c>
      <c r="X12" s="3">
        <v>19938.2</v>
      </c>
      <c r="Y12" s="3">
        <v>19957.2</v>
      </c>
      <c r="Z12" s="3">
        <v>19968.2</v>
      </c>
      <c r="AA12" s="3">
        <v>19976.2</v>
      </c>
      <c r="AB12" s="3">
        <v>19987.2</v>
      </c>
      <c r="AC12" s="3">
        <v>20001.2</v>
      </c>
      <c r="AD12" s="3">
        <v>20010.2</v>
      </c>
      <c r="AE12" s="3">
        <v>20022.2</v>
      </c>
      <c r="AF12" s="4">
        <f>AE12*$AF$42</f>
        <v>20034.363658301008</v>
      </c>
      <c r="AG12" s="4">
        <f t="shared" ref="AG12:AG41" si="6">AF12*$AG$42</f>
        <v>20044.590384791154</v>
      </c>
      <c r="AH12" s="4">
        <f t="shared" si="5"/>
        <v>20054.10874272573</v>
      </c>
      <c r="AI12" s="4">
        <f t="shared" si="4"/>
        <v>20061.322620755884</v>
      </c>
      <c r="AJ12" s="4">
        <f t="shared" si="3"/>
        <v>20066.604884612494</v>
      </c>
      <c r="AK12" s="4">
        <f t="shared" si="2"/>
        <v>20072.59438848741</v>
      </c>
      <c r="AL12" s="16">
        <f t="shared" si="0"/>
        <v>20072.59438848741</v>
      </c>
      <c r="AM12" s="20">
        <f>AL12-AE12</f>
        <v>50.394388487409742</v>
      </c>
      <c r="AN12" s="17">
        <f>'Предявени брой'!AE12-AE12</f>
        <v>402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8677.869999999999</v>
      </c>
      <c r="C13" s="3">
        <v>13955.27</v>
      </c>
      <c r="D13" s="3">
        <v>16720.239999999998</v>
      </c>
      <c r="E13" s="3">
        <v>18365.400000000001</v>
      </c>
      <c r="F13" s="3">
        <v>19333.97</v>
      </c>
      <c r="G13" s="3">
        <v>19964.77</v>
      </c>
      <c r="H13" s="3">
        <v>20326.78</v>
      </c>
      <c r="I13" s="3">
        <v>20547.78</v>
      </c>
      <c r="J13" s="3">
        <v>20722.739999999998</v>
      </c>
      <c r="K13" s="3">
        <v>20844.96</v>
      </c>
      <c r="L13" s="3">
        <v>21124.66</v>
      </c>
      <c r="M13" s="3">
        <v>21276.46</v>
      </c>
      <c r="N13" s="3">
        <v>21391.63</v>
      </c>
      <c r="O13" s="3">
        <v>21492.63</v>
      </c>
      <c r="P13" s="3">
        <v>21960.63</v>
      </c>
      <c r="Q13" s="3">
        <v>21960.66</v>
      </c>
      <c r="R13" s="3">
        <v>22008.66</v>
      </c>
      <c r="S13" s="3">
        <v>22086.66</v>
      </c>
      <c r="T13" s="3">
        <v>22155.64</v>
      </c>
      <c r="U13" s="3">
        <v>22216.86</v>
      </c>
      <c r="V13" s="3">
        <v>22261.14</v>
      </c>
      <c r="W13" s="3">
        <v>22305.14</v>
      </c>
      <c r="X13" s="3">
        <v>22331.65</v>
      </c>
      <c r="Y13" s="3">
        <v>22361.65</v>
      </c>
      <c r="Z13" s="3">
        <v>22370.65</v>
      </c>
      <c r="AA13" s="3">
        <v>22389.65</v>
      </c>
      <c r="AB13" s="3">
        <v>22405.65</v>
      </c>
      <c r="AC13" s="3">
        <v>22418.65</v>
      </c>
      <c r="AD13" s="3">
        <v>22428.65</v>
      </c>
      <c r="AE13" s="4">
        <f>AD13*$AE$42</f>
        <v>22441.447963594794</v>
      </c>
      <c r="AF13" s="4">
        <f t="shared" ref="AF13:AF41" si="7">AE13*$AF$42</f>
        <v>22455.081335792103</v>
      </c>
      <c r="AG13" s="4">
        <f t="shared" si="6"/>
        <v>22466.543740041714</v>
      </c>
      <c r="AH13" s="4">
        <f t="shared" si="5"/>
        <v>22477.212184782431</v>
      </c>
      <c r="AI13" s="4">
        <f t="shared" si="4"/>
        <v>22485.297703278371</v>
      </c>
      <c r="AJ13" s="4">
        <f t="shared" si="3"/>
        <v>22491.218213984892</v>
      </c>
      <c r="AK13" s="4">
        <f t="shared" si="2"/>
        <v>22497.931419303823</v>
      </c>
      <c r="AL13" s="16">
        <f t="shared" si="0"/>
        <v>22497.931419303823</v>
      </c>
      <c r="AM13" s="20">
        <f>AL13-AD13</f>
        <v>69.281419303821167</v>
      </c>
      <c r="AN13" s="17">
        <f>'Предявени брой'!AD13-AD13</f>
        <v>483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8261.65</v>
      </c>
      <c r="C14" s="3">
        <v>14743.970000000001</v>
      </c>
      <c r="D14" s="3">
        <v>17276.29</v>
      </c>
      <c r="E14" s="3">
        <v>18830.73</v>
      </c>
      <c r="F14" s="3">
        <v>19998.12</v>
      </c>
      <c r="G14" s="3">
        <v>20716.489999999998</v>
      </c>
      <c r="H14" s="3">
        <v>21094.28</v>
      </c>
      <c r="I14" s="3">
        <v>21358.33</v>
      </c>
      <c r="J14" s="3">
        <v>21537.77</v>
      </c>
      <c r="K14" s="3">
        <v>21806.3</v>
      </c>
      <c r="L14" s="3">
        <v>21952.43</v>
      </c>
      <c r="M14" s="3">
        <v>22109.82</v>
      </c>
      <c r="N14" s="3">
        <v>22230.92</v>
      </c>
      <c r="O14" s="3">
        <v>22732</v>
      </c>
      <c r="P14" s="3">
        <v>22655.129999999997</v>
      </c>
      <c r="Q14" s="3">
        <v>22703.629999999997</v>
      </c>
      <c r="R14" s="3">
        <v>22802.79</v>
      </c>
      <c r="S14" s="3">
        <v>22898.53</v>
      </c>
      <c r="T14" s="3">
        <v>23013.25</v>
      </c>
      <c r="U14" s="3">
        <v>23084.25</v>
      </c>
      <c r="V14" s="3">
        <v>23135.47</v>
      </c>
      <c r="W14" s="3">
        <v>23171.47</v>
      </c>
      <c r="X14" s="3">
        <v>23196.519999999997</v>
      </c>
      <c r="Y14" s="3">
        <v>23214.519999999997</v>
      </c>
      <c r="Z14" s="3">
        <v>23246.519999999997</v>
      </c>
      <c r="AA14" s="3">
        <v>23268.519999999997</v>
      </c>
      <c r="AB14" s="3">
        <v>23286.519999999997</v>
      </c>
      <c r="AC14" s="3">
        <v>23299.519999999997</v>
      </c>
      <c r="AD14" s="4">
        <f>AC14*$AD$42</f>
        <v>23310.421626348252</v>
      </c>
      <c r="AE14" s="4">
        <f t="shared" ref="AE14:AE41" si="8">AD14*$AE$42</f>
        <v>23323.722735748652</v>
      </c>
      <c r="AF14" s="4">
        <f t="shared" si="7"/>
        <v>23337.892097440428</v>
      </c>
      <c r="AG14" s="4">
        <f t="shared" si="6"/>
        <v>23349.805140620025</v>
      </c>
      <c r="AH14" s="4">
        <f t="shared" si="5"/>
        <v>23360.893010153122</v>
      </c>
      <c r="AI14" s="4">
        <f t="shared" si="4"/>
        <v>23369.296406933936</v>
      </c>
      <c r="AJ14" s="4">
        <f t="shared" si="3"/>
        <v>23375.44967968162</v>
      </c>
      <c r="AK14" s="4">
        <f t="shared" si="2"/>
        <v>23382.426811450521</v>
      </c>
      <c r="AL14" s="16">
        <f t="shared" si="0"/>
        <v>23382.426811450521</v>
      </c>
      <c r="AM14" s="20">
        <f>AL14-AC14</f>
        <v>82.906811450524401</v>
      </c>
      <c r="AN14" s="17">
        <f>'Предявени брой'!AC14-AC14</f>
        <v>587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8630.2000000000007</v>
      </c>
      <c r="C15" s="3">
        <v>16016.470000000001</v>
      </c>
      <c r="D15" s="3">
        <v>18459.059999999998</v>
      </c>
      <c r="E15" s="3">
        <v>20335.55</v>
      </c>
      <c r="F15" s="3">
        <v>21554.14</v>
      </c>
      <c r="G15" s="3">
        <v>22259.14</v>
      </c>
      <c r="H15" s="3">
        <v>22631.35</v>
      </c>
      <c r="I15" s="3">
        <v>22834.989999999998</v>
      </c>
      <c r="J15" s="3">
        <v>23188.7</v>
      </c>
      <c r="K15" s="3">
        <v>23437.7</v>
      </c>
      <c r="L15" s="3">
        <v>23595.7</v>
      </c>
      <c r="M15" s="3">
        <v>23748.989999999998</v>
      </c>
      <c r="N15" s="3">
        <v>24249.64</v>
      </c>
      <c r="O15" s="3">
        <v>24328.78</v>
      </c>
      <c r="P15" s="3">
        <v>24411.02</v>
      </c>
      <c r="Q15" s="3">
        <v>24534.02</v>
      </c>
      <c r="R15" s="3">
        <v>24633.02</v>
      </c>
      <c r="S15" s="3">
        <v>24689.29</v>
      </c>
      <c r="T15" s="3">
        <v>24742.29</v>
      </c>
      <c r="U15" s="3">
        <v>24810.059999999998</v>
      </c>
      <c r="V15" s="3">
        <v>24849.059999999998</v>
      </c>
      <c r="W15" s="3">
        <v>24883.52</v>
      </c>
      <c r="X15" s="3">
        <v>24911.52</v>
      </c>
      <c r="Y15" s="3">
        <v>24937.52</v>
      </c>
      <c r="Z15" s="3">
        <v>24958.52</v>
      </c>
      <c r="AA15" s="3">
        <v>24971.52</v>
      </c>
      <c r="AB15" s="3">
        <v>24992.52</v>
      </c>
      <c r="AC15" s="4">
        <f>AB15*$AC$42</f>
        <v>25007.379994340383</v>
      </c>
      <c r="AD15" s="4">
        <f t="shared" ref="AD15:AD41" si="9">AC15*$AD$42</f>
        <v>25019.080712322862</v>
      </c>
      <c r="AE15" s="4">
        <f t="shared" si="8"/>
        <v>25033.356795998494</v>
      </c>
      <c r="AF15" s="4">
        <f t="shared" si="7"/>
        <v>25048.564775051429</v>
      </c>
      <c r="AG15" s="4">
        <f t="shared" si="6"/>
        <v>25061.351046943775</v>
      </c>
      <c r="AH15" s="4">
        <f t="shared" si="5"/>
        <v>25073.251659777939</v>
      </c>
      <c r="AI15" s="4">
        <f t="shared" si="4"/>
        <v>25082.27102741045</v>
      </c>
      <c r="AJ15" s="4">
        <f t="shared" si="3"/>
        <v>25088.87533641811</v>
      </c>
      <c r="AK15" s="4">
        <f t="shared" si="2"/>
        <v>25096.363893496346</v>
      </c>
      <c r="AL15" s="16">
        <f t="shared" si="0"/>
        <v>25096.363893496346</v>
      </c>
      <c r="AM15" s="20">
        <f>AL15-AB15</f>
        <v>103.84389349634512</v>
      </c>
      <c r="AN15" s="17">
        <f>'Предявени брой'!AB15-AB15</f>
        <v>560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9219.11</v>
      </c>
      <c r="C16" s="3">
        <v>14719.18</v>
      </c>
      <c r="D16" s="3">
        <v>17150.16</v>
      </c>
      <c r="E16" s="3">
        <v>18733</v>
      </c>
      <c r="F16" s="3">
        <v>19792.120000000003</v>
      </c>
      <c r="G16" s="3">
        <v>20405.71</v>
      </c>
      <c r="H16" s="3">
        <v>20748.03</v>
      </c>
      <c r="I16" s="3">
        <v>21625.56</v>
      </c>
      <c r="J16" s="3">
        <v>21930.71</v>
      </c>
      <c r="K16" s="3">
        <v>22155.84</v>
      </c>
      <c r="L16" s="3">
        <v>22353.84</v>
      </c>
      <c r="M16" s="3">
        <v>22933.99</v>
      </c>
      <c r="N16" s="3">
        <v>23041.02</v>
      </c>
      <c r="O16" s="3">
        <v>23115.690000000002</v>
      </c>
      <c r="P16" s="3">
        <v>23226.25</v>
      </c>
      <c r="Q16" s="3">
        <v>23351.260000000002</v>
      </c>
      <c r="R16" s="3">
        <v>23448.440000000002</v>
      </c>
      <c r="S16" s="3">
        <v>23526.46</v>
      </c>
      <c r="T16" s="3">
        <v>23599.03</v>
      </c>
      <c r="U16" s="3">
        <v>23665.03</v>
      </c>
      <c r="V16" s="3">
        <v>23719.03</v>
      </c>
      <c r="W16" s="3">
        <v>23753.03</v>
      </c>
      <c r="X16" s="3">
        <v>23774.03</v>
      </c>
      <c r="Y16" s="3">
        <v>23799.03</v>
      </c>
      <c r="Z16" s="3">
        <v>23821.03</v>
      </c>
      <c r="AA16" s="3">
        <v>23838.03</v>
      </c>
      <c r="AB16" s="4">
        <f>AA16*$AB$42</f>
        <v>23857.491584294934</v>
      </c>
      <c r="AC16" s="4">
        <f t="shared" ref="AC16:AC41" si="10">AB16*$AC$42</f>
        <v>23871.6767160831</v>
      </c>
      <c r="AD16" s="4">
        <f t="shared" si="9"/>
        <v>23882.846049179454</v>
      </c>
      <c r="AE16" s="4">
        <f t="shared" si="8"/>
        <v>23896.473788444964</v>
      </c>
      <c r="AF16" s="4">
        <f t="shared" si="7"/>
        <v>23910.991101315758</v>
      </c>
      <c r="AG16" s="4">
        <f t="shared" si="6"/>
        <v>23923.196688189997</v>
      </c>
      <c r="AH16" s="4">
        <f t="shared" si="5"/>
        <v>23934.556837968372</v>
      </c>
      <c r="AI16" s="4">
        <f t="shared" si="4"/>
        <v>23943.166593502759</v>
      </c>
      <c r="AJ16" s="4">
        <f t="shared" si="3"/>
        <v>23949.470969634913</v>
      </c>
      <c r="AK16" s="4">
        <f t="shared" si="2"/>
        <v>23956.619435954937</v>
      </c>
      <c r="AL16" s="16">
        <f t="shared" si="0"/>
        <v>23956.619435954937</v>
      </c>
      <c r="AM16" s="20">
        <f>AL16-AA16</f>
        <v>118.58943595493838</v>
      </c>
      <c r="AN16" s="17">
        <f>'Предявени брой'!AA16-AA16</f>
        <v>625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8837.7900000000009</v>
      </c>
      <c r="C17" s="3">
        <v>15002</v>
      </c>
      <c r="D17" s="3">
        <v>17549.61</v>
      </c>
      <c r="E17" s="3">
        <v>19142.47</v>
      </c>
      <c r="F17" s="3">
        <v>20145.919999999998</v>
      </c>
      <c r="G17" s="3">
        <v>20673.05</v>
      </c>
      <c r="H17" s="3">
        <v>21859.35</v>
      </c>
      <c r="I17" s="3">
        <v>22328.87</v>
      </c>
      <c r="J17" s="3">
        <v>22641.52</v>
      </c>
      <c r="K17" s="3">
        <v>22925.37</v>
      </c>
      <c r="L17" s="3">
        <v>23612.43</v>
      </c>
      <c r="M17" s="3">
        <v>23723.43</v>
      </c>
      <c r="N17" s="3">
        <v>23853.9</v>
      </c>
      <c r="O17" s="3">
        <v>24018.29</v>
      </c>
      <c r="P17" s="3">
        <v>24183.019999999997</v>
      </c>
      <c r="Q17" s="3">
        <v>24324.55</v>
      </c>
      <c r="R17" s="3">
        <v>24428.29</v>
      </c>
      <c r="S17" s="3">
        <v>24524.35</v>
      </c>
      <c r="T17" s="3">
        <v>24621.55</v>
      </c>
      <c r="U17" s="3">
        <v>24688.18</v>
      </c>
      <c r="V17" s="3">
        <v>24743.18</v>
      </c>
      <c r="W17" s="3">
        <v>24785.18</v>
      </c>
      <c r="X17" s="3">
        <v>24821.18</v>
      </c>
      <c r="Y17" s="3">
        <v>24861.18</v>
      </c>
      <c r="Z17" s="3">
        <v>24883.18</v>
      </c>
      <c r="AA17" s="4">
        <f>Z17*$AA$42</f>
        <v>24904.333924028295</v>
      </c>
      <c r="AB17" s="4">
        <f t="shared" ref="AB17:AB41" si="11">AA17*$AB$42</f>
        <v>24924.666048535717</v>
      </c>
      <c r="AC17" s="4">
        <f t="shared" si="10"/>
        <v>24939.485698431654</v>
      </c>
      <c r="AD17" s="4">
        <f t="shared" si="9"/>
        <v>24951.154649311415</v>
      </c>
      <c r="AE17" s="4">
        <f t="shared" si="8"/>
        <v>24965.391973842758</v>
      </c>
      <c r="AF17" s="4">
        <f t="shared" si="7"/>
        <v>24980.558663683059</v>
      </c>
      <c r="AG17" s="4">
        <f t="shared" si="6"/>
        <v>24993.310221225976</v>
      </c>
      <c r="AH17" s="4">
        <f t="shared" si="5"/>
        <v>25005.178524248819</v>
      </c>
      <c r="AI17" s="4">
        <f t="shared" si="4"/>
        <v>25014.173404565383</v>
      </c>
      <c r="AJ17" s="4">
        <f t="shared" si="3"/>
        <v>25020.759783069723</v>
      </c>
      <c r="AK17" s="4">
        <f t="shared" si="2"/>
        <v>25028.22800893732</v>
      </c>
      <c r="AL17" s="16">
        <f t="shared" si="0"/>
        <v>25028.22800893732</v>
      </c>
      <c r="AM17" s="20">
        <f>AL17-Z17</f>
        <v>145.04800893731954</v>
      </c>
      <c r="AN17" s="17">
        <f>'Предявени брой'!Z17-Z17</f>
        <v>723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9132.19</v>
      </c>
      <c r="C18" s="3">
        <v>15249.15</v>
      </c>
      <c r="D18" s="3">
        <v>17723.419999999998</v>
      </c>
      <c r="E18" s="3">
        <v>19305.330000000002</v>
      </c>
      <c r="F18" s="3">
        <v>20218.66</v>
      </c>
      <c r="G18" s="3">
        <v>21702</v>
      </c>
      <c r="H18" s="3">
        <v>22408.36</v>
      </c>
      <c r="I18" s="3">
        <v>22873.010000000002</v>
      </c>
      <c r="J18" s="3">
        <v>23224.760000000002</v>
      </c>
      <c r="K18" s="3">
        <v>23896.03</v>
      </c>
      <c r="L18" s="3">
        <v>23982.28</v>
      </c>
      <c r="M18" s="3">
        <v>24137.08</v>
      </c>
      <c r="N18" s="3">
        <v>24334.31</v>
      </c>
      <c r="O18" s="3">
        <v>24550.31</v>
      </c>
      <c r="P18" s="3">
        <v>24697.89</v>
      </c>
      <c r="Q18" s="3">
        <v>24823.620000000003</v>
      </c>
      <c r="R18" s="3">
        <v>24934.940000000002</v>
      </c>
      <c r="S18" s="3">
        <v>25043.940000000002</v>
      </c>
      <c r="T18" s="3">
        <v>25111.940000000002</v>
      </c>
      <c r="U18" s="3">
        <v>25168.23</v>
      </c>
      <c r="V18" s="3">
        <v>25218.23</v>
      </c>
      <c r="W18" s="3">
        <v>25256.23</v>
      </c>
      <c r="X18" s="3">
        <v>25299.23</v>
      </c>
      <c r="Y18" s="3">
        <v>25349.23</v>
      </c>
      <c r="Z18" s="4">
        <f>Y18*$Z$42</f>
        <v>25376.9317442508</v>
      </c>
      <c r="AA18" s="4">
        <f t="shared" ref="AA18:AA41" si="12">Z18*$AA$42</f>
        <v>25398.505421175898</v>
      </c>
      <c r="AB18" s="4">
        <f t="shared" si="11"/>
        <v>25419.240991783852</v>
      </c>
      <c r="AC18" s="4">
        <f t="shared" si="10"/>
        <v>25434.354704897807</v>
      </c>
      <c r="AD18" s="4">
        <f t="shared" si="9"/>
        <v>25446.255200332984</v>
      </c>
      <c r="AE18" s="4">
        <f t="shared" si="8"/>
        <v>25460.775033121747</v>
      </c>
      <c r="AF18" s="4">
        <f t="shared" si="7"/>
        <v>25476.242672421209</v>
      </c>
      <c r="AG18" s="4">
        <f t="shared" si="6"/>
        <v>25489.247256457475</v>
      </c>
      <c r="AH18" s="4">
        <f t="shared" si="5"/>
        <v>25501.351059738678</v>
      </c>
      <c r="AI18" s="4">
        <f t="shared" si="4"/>
        <v>25510.524423586914</v>
      </c>
      <c r="AJ18" s="4">
        <f t="shared" si="3"/>
        <v>25517.241494224447</v>
      </c>
      <c r="AK18" s="4">
        <f t="shared" si="2"/>
        <v>25524.857910538303</v>
      </c>
      <c r="AL18" s="16">
        <f t="shared" si="0"/>
        <v>25524.857910538303</v>
      </c>
      <c r="AM18" s="20">
        <f>AL18-Y18</f>
        <v>175.62791053830369</v>
      </c>
      <c r="AN18" s="17">
        <f>'Предявени брой'!Y18-Y18</f>
        <v>832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9437.5</v>
      </c>
      <c r="C19" s="3">
        <v>15532.93</v>
      </c>
      <c r="D19" s="3">
        <v>18015</v>
      </c>
      <c r="E19" s="3">
        <v>19572.190000000002</v>
      </c>
      <c r="F19" s="3">
        <v>22109.3</v>
      </c>
      <c r="G19" s="3">
        <v>23261.89</v>
      </c>
      <c r="H19" s="3">
        <v>23913.279999999999</v>
      </c>
      <c r="I19" s="3">
        <v>24419.78</v>
      </c>
      <c r="J19" s="3">
        <v>25037.120000000003</v>
      </c>
      <c r="K19" s="3">
        <v>25096.3</v>
      </c>
      <c r="L19" s="3">
        <v>25291.33</v>
      </c>
      <c r="M19" s="3">
        <v>25517.33</v>
      </c>
      <c r="N19" s="3">
        <v>25848.39</v>
      </c>
      <c r="O19" s="3">
        <v>26036.27</v>
      </c>
      <c r="P19" s="3">
        <v>26182.18</v>
      </c>
      <c r="Q19" s="3">
        <v>26310.86</v>
      </c>
      <c r="R19" s="3">
        <v>26450.86</v>
      </c>
      <c r="S19" s="3">
        <v>26509.98</v>
      </c>
      <c r="T19" s="3">
        <v>26595.13</v>
      </c>
      <c r="U19" s="3">
        <v>26644.13</v>
      </c>
      <c r="V19" s="3">
        <v>26696.13</v>
      </c>
      <c r="W19" s="3">
        <v>26745.13</v>
      </c>
      <c r="X19" s="3">
        <v>26774.13</v>
      </c>
      <c r="Y19" s="4">
        <f>X19*$Y$42</f>
        <v>26811.796004293748</v>
      </c>
      <c r="Z19" s="4">
        <f t="shared" ref="Z19:Z41" si="13">Y19*$Z$42</f>
        <v>26841.096046772971</v>
      </c>
      <c r="AA19" s="4">
        <f t="shared" si="12"/>
        <v>26863.914452885438</v>
      </c>
      <c r="AB19" s="4">
        <f t="shared" si="11"/>
        <v>26885.846396742239</v>
      </c>
      <c r="AC19" s="4">
        <f t="shared" si="10"/>
        <v>26901.832120682524</v>
      </c>
      <c r="AD19" s="4">
        <f t="shared" si="9"/>
        <v>26914.419235003472</v>
      </c>
      <c r="AE19" s="4">
        <f t="shared" si="8"/>
        <v>26929.776813705023</v>
      </c>
      <c r="AF19" s="4">
        <f t="shared" si="7"/>
        <v>26946.136884190997</v>
      </c>
      <c r="AG19" s="4">
        <f t="shared" si="6"/>
        <v>26959.891789342004</v>
      </c>
      <c r="AH19" s="4">
        <f t="shared" si="5"/>
        <v>26972.693941693444</v>
      </c>
      <c r="AI19" s="4">
        <f t="shared" si="4"/>
        <v>26982.396578032774</v>
      </c>
      <c r="AJ19" s="4">
        <f t="shared" si="3"/>
        <v>26989.501201237501</v>
      </c>
      <c r="AK19" s="4">
        <f t="shared" si="2"/>
        <v>26997.557059363797</v>
      </c>
      <c r="AL19" s="16">
        <f t="shared" si="0"/>
        <v>26997.557059363797</v>
      </c>
      <c r="AM19" s="20">
        <f>AL19-X19</f>
        <v>223.42705936379571</v>
      </c>
      <c r="AN19" s="17">
        <f>'Предявени брой'!X19-X19</f>
        <v>1037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9727.61</v>
      </c>
      <c r="C20" s="3">
        <v>14065.92</v>
      </c>
      <c r="D20" s="3">
        <v>16375.91</v>
      </c>
      <c r="E20" s="3">
        <v>19309.96</v>
      </c>
      <c r="F20" s="3">
        <v>20957.66</v>
      </c>
      <c r="G20" s="3">
        <v>21886.639999999999</v>
      </c>
      <c r="H20" s="3">
        <v>22582.34</v>
      </c>
      <c r="I20" s="3">
        <v>23207.43</v>
      </c>
      <c r="J20" s="3">
        <v>23456.52</v>
      </c>
      <c r="K20" s="3">
        <v>23698.52</v>
      </c>
      <c r="L20" s="3">
        <v>23954.11</v>
      </c>
      <c r="M20" s="3">
        <v>24297.34</v>
      </c>
      <c r="N20" s="3">
        <v>24492.47</v>
      </c>
      <c r="O20" s="3">
        <v>24640.690000000002</v>
      </c>
      <c r="P20" s="3">
        <v>24781.86</v>
      </c>
      <c r="Q20" s="3">
        <v>24916.639999999999</v>
      </c>
      <c r="R20" s="3">
        <v>25014.639999999999</v>
      </c>
      <c r="S20" s="3">
        <v>25112.639999999999</v>
      </c>
      <c r="T20" s="3">
        <v>25174.639999999999</v>
      </c>
      <c r="U20" s="3">
        <v>25257.64</v>
      </c>
      <c r="V20" s="3">
        <v>25320.639999999999</v>
      </c>
      <c r="W20" s="3">
        <v>25373.64</v>
      </c>
      <c r="X20" s="4">
        <f>W20*$X$42</f>
        <v>25392.1639695882</v>
      </c>
      <c r="Y20" s="4">
        <f t="shared" ref="Y20:Y41" si="14">X20*$Y$42</f>
        <v>25427.885815904257</v>
      </c>
      <c r="Z20" s="4">
        <f t="shared" si="13"/>
        <v>25455.673515558676</v>
      </c>
      <c r="AA20" s="4">
        <f t="shared" si="12"/>
        <v>25477.314133182193</v>
      </c>
      <c r="AB20" s="4">
        <f t="shared" si="11"/>
        <v>25498.114043938724</v>
      </c>
      <c r="AC20" s="4">
        <f t="shared" si="10"/>
        <v>25513.274653208351</v>
      </c>
      <c r="AD20" s="4">
        <f t="shared" si="9"/>
        <v>25525.212074545347</v>
      </c>
      <c r="AE20" s="4">
        <f t="shared" si="8"/>
        <v>25539.776960745781</v>
      </c>
      <c r="AF20" s="4">
        <f t="shared" si="7"/>
        <v>25555.292594394152</v>
      </c>
      <c r="AG20" s="4">
        <f t="shared" si="6"/>
        <v>25568.337530195258</v>
      </c>
      <c r="AH20" s="4">
        <f t="shared" si="5"/>
        <v>25580.478890219711</v>
      </c>
      <c r="AI20" s="4">
        <f t="shared" si="4"/>
        <v>25589.680717986499</v>
      </c>
      <c r="AJ20" s="4">
        <f t="shared" si="3"/>
        <v>25596.418630940403</v>
      </c>
      <c r="AK20" s="4">
        <f t="shared" si="2"/>
        <v>25604.058680139337</v>
      </c>
      <c r="AL20" s="16">
        <f t="shared" si="0"/>
        <v>25604.058680139337</v>
      </c>
      <c r="AM20" s="20">
        <f>AL20-W20</f>
        <v>230.41868013933708</v>
      </c>
      <c r="AN20" s="17">
        <f>'Предявени брой'!W20-W20</f>
        <v>1325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8651.07</v>
      </c>
      <c r="C21" s="3">
        <v>13861.01</v>
      </c>
      <c r="D21" s="3">
        <v>17212.68</v>
      </c>
      <c r="E21" s="3">
        <v>19711.87</v>
      </c>
      <c r="F21" s="3">
        <v>21418.32</v>
      </c>
      <c r="G21" s="3">
        <v>22516.460000000003</v>
      </c>
      <c r="H21" s="3">
        <v>23381.020000000004</v>
      </c>
      <c r="I21" s="3">
        <v>23855.68</v>
      </c>
      <c r="J21" s="3">
        <v>24230.89</v>
      </c>
      <c r="K21" s="3">
        <v>24596.83</v>
      </c>
      <c r="L21" s="3">
        <v>25126.510000000002</v>
      </c>
      <c r="M21" s="3">
        <v>25418.65</v>
      </c>
      <c r="N21" s="3">
        <v>25656.43</v>
      </c>
      <c r="O21" s="3">
        <v>25821.4</v>
      </c>
      <c r="P21" s="3">
        <v>26021.4</v>
      </c>
      <c r="Q21" s="3">
        <v>26161.4</v>
      </c>
      <c r="R21" s="3">
        <v>26317.4</v>
      </c>
      <c r="S21" s="3">
        <v>26389.4</v>
      </c>
      <c r="T21" s="3">
        <v>26498.400000000001</v>
      </c>
      <c r="U21" s="3">
        <v>26555.4</v>
      </c>
      <c r="V21" s="3">
        <v>26612.400000000001</v>
      </c>
      <c r="W21" s="4">
        <f>V21*$W$42</f>
        <v>26667.223305130487</v>
      </c>
      <c r="X21" s="4">
        <f t="shared" ref="X21:X41" si="15">W21*$X$42</f>
        <v>26686.691652340662</v>
      </c>
      <c r="Y21" s="4">
        <f t="shared" si="14"/>
        <v>26724.234647850244</v>
      </c>
      <c r="Z21" s="4">
        <f t="shared" si="13"/>
        <v>26753.439002914012</v>
      </c>
      <c r="AA21" s="4">
        <f t="shared" si="12"/>
        <v>26776.182889192343</v>
      </c>
      <c r="AB21" s="4">
        <f t="shared" si="11"/>
        <v>26798.043208203377</v>
      </c>
      <c r="AC21" s="4">
        <f t="shared" si="10"/>
        <v>26813.976726328292</v>
      </c>
      <c r="AD21" s="4">
        <f t="shared" si="9"/>
        <v>26826.522733936228</v>
      </c>
      <c r="AE21" s="4">
        <f t="shared" si="8"/>
        <v>26841.83015820491</v>
      </c>
      <c r="AF21" s="4">
        <f t="shared" si="7"/>
        <v>26858.13680034304</v>
      </c>
      <c r="AG21" s="4">
        <f t="shared" si="6"/>
        <v>26871.846785036178</v>
      </c>
      <c r="AH21" s="4">
        <f t="shared" si="5"/>
        <v>26884.607128408275</v>
      </c>
      <c r="AI21" s="4">
        <f t="shared" si="4"/>
        <v>26894.27807809749</v>
      </c>
      <c r="AJ21" s="4">
        <f t="shared" si="3"/>
        <v>26901.359499184582</v>
      </c>
      <c r="AK21" s="4">
        <f t="shared" si="2"/>
        <v>26909.389048671776</v>
      </c>
      <c r="AL21" s="16">
        <f t="shared" si="0"/>
        <v>26909.389048671776</v>
      </c>
      <c r="AM21" s="20">
        <f>AL21-V21</f>
        <v>296.98904867177407</v>
      </c>
      <c r="AN21" s="17">
        <f>'Предявени брой'!V21-V21</f>
        <v>1369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7626.23</v>
      </c>
      <c r="C22" s="3">
        <v>12766.64</v>
      </c>
      <c r="D22" s="3">
        <v>16307.86</v>
      </c>
      <c r="E22" s="3">
        <v>18686.84</v>
      </c>
      <c r="F22" s="3">
        <v>20498.29</v>
      </c>
      <c r="G22" s="3">
        <v>21968.77</v>
      </c>
      <c r="H22" s="3">
        <v>22630.31</v>
      </c>
      <c r="I22" s="3">
        <v>23128.15</v>
      </c>
      <c r="J22" s="3">
        <v>23638.280000000002</v>
      </c>
      <c r="K22" s="3">
        <v>24449.66</v>
      </c>
      <c r="L22" s="3">
        <v>24819.58</v>
      </c>
      <c r="M22" s="3">
        <v>25145.58</v>
      </c>
      <c r="N22" s="3">
        <v>25395.7</v>
      </c>
      <c r="O22" s="3">
        <v>25635.75</v>
      </c>
      <c r="P22" s="3">
        <v>25808.45</v>
      </c>
      <c r="Q22" s="3">
        <v>25994.09</v>
      </c>
      <c r="R22" s="3">
        <v>26084.09</v>
      </c>
      <c r="S22" s="3">
        <v>26222.09</v>
      </c>
      <c r="T22" s="3">
        <v>26325.09</v>
      </c>
      <c r="U22" s="3">
        <v>26383.09</v>
      </c>
      <c r="V22" s="4">
        <f>U22*$V$42</f>
        <v>26450.216493192809</v>
      </c>
      <c r="W22" s="4">
        <f t="shared" ref="W22:W41" si="16">V22*$W$42</f>
        <v>26504.705689566443</v>
      </c>
      <c r="X22" s="4">
        <f t="shared" si="15"/>
        <v>26524.055391151938</v>
      </c>
      <c r="Y22" s="4">
        <f t="shared" si="14"/>
        <v>26561.369589008256</v>
      </c>
      <c r="Z22" s="4">
        <f t="shared" si="13"/>
        <v>26590.395964456573</v>
      </c>
      <c r="AA22" s="4">
        <f t="shared" si="12"/>
        <v>26613.001243046943</v>
      </c>
      <c r="AB22" s="4">
        <f t="shared" si="11"/>
        <v>26634.728339079324</v>
      </c>
      <c r="AC22" s="4">
        <f t="shared" si="10"/>
        <v>26650.564753829673</v>
      </c>
      <c r="AD22" s="4">
        <f t="shared" si="9"/>
        <v>26663.03430251206</v>
      </c>
      <c r="AE22" s="4">
        <f t="shared" si="8"/>
        <v>26678.248438999555</v>
      </c>
      <c r="AF22" s="4">
        <f t="shared" si="7"/>
        <v>26694.455703839649</v>
      </c>
      <c r="AG22" s="4">
        <f t="shared" si="6"/>
        <v>26708.082136001041</v>
      </c>
      <c r="AH22" s="4">
        <f t="shared" si="5"/>
        <v>26720.764714224708</v>
      </c>
      <c r="AI22" s="4">
        <f t="shared" si="4"/>
        <v>26730.376726406041</v>
      </c>
      <c r="AJ22" s="4">
        <f t="shared" si="3"/>
        <v>26737.414991306352</v>
      </c>
      <c r="AK22" s="4">
        <f t="shared" si="2"/>
        <v>26745.395606443621</v>
      </c>
      <c r="AL22" s="16">
        <f t="shared" si="0"/>
        <v>26745.395606443621</v>
      </c>
      <c r="AM22" s="20">
        <f>AL22-U22</f>
        <v>362.30560644362049</v>
      </c>
      <c r="AN22" s="17">
        <f>'Предявени брой'!U22-U22</f>
        <v>1904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8886.4700000000012</v>
      </c>
      <c r="C23" s="3">
        <v>14522.86</v>
      </c>
      <c r="D23" s="3">
        <v>17109.349999999999</v>
      </c>
      <c r="E23" s="3">
        <v>19542.09</v>
      </c>
      <c r="F23" s="3">
        <v>21731.77</v>
      </c>
      <c r="G23" s="3">
        <v>22903.67</v>
      </c>
      <c r="H23" s="3">
        <v>23765.63</v>
      </c>
      <c r="I23" s="3">
        <v>24467.94</v>
      </c>
      <c r="J23" s="3">
        <v>25718.010000000002</v>
      </c>
      <c r="K23" s="3">
        <v>26162.94</v>
      </c>
      <c r="L23" s="3">
        <v>26564.35</v>
      </c>
      <c r="M23" s="3">
        <v>26838.239999999998</v>
      </c>
      <c r="N23" s="3">
        <v>27160.42</v>
      </c>
      <c r="O23" s="3">
        <v>27340.61</v>
      </c>
      <c r="P23" s="3">
        <v>27548.75</v>
      </c>
      <c r="Q23" s="3">
        <v>27655.75</v>
      </c>
      <c r="R23" s="3">
        <v>27806.75</v>
      </c>
      <c r="S23" s="3">
        <v>27919.75</v>
      </c>
      <c r="T23" s="3">
        <v>27994.75</v>
      </c>
      <c r="U23" s="4">
        <f>T23*$U$42</f>
        <v>28064.659484282234</v>
      </c>
      <c r="V23" s="4">
        <f t="shared" ref="V23:V41" si="17">U23*$V$42</f>
        <v>28136.064394542187</v>
      </c>
      <c r="W23" s="4">
        <f t="shared" si="16"/>
        <v>28194.026549157064</v>
      </c>
      <c r="X23" s="4">
        <f t="shared" si="15"/>
        <v>28214.609535688185</v>
      </c>
      <c r="Y23" s="4">
        <f t="shared" si="14"/>
        <v>28254.302015104611</v>
      </c>
      <c r="Z23" s="4">
        <f t="shared" si="13"/>
        <v>28285.178434167727</v>
      </c>
      <c r="AA23" s="4">
        <f t="shared" si="12"/>
        <v>28309.224497240175</v>
      </c>
      <c r="AB23" s="4">
        <f t="shared" si="11"/>
        <v>28332.336405349917</v>
      </c>
      <c r="AC23" s="4">
        <f t="shared" si="10"/>
        <v>28349.182179951011</v>
      </c>
      <c r="AD23" s="4">
        <f t="shared" si="9"/>
        <v>28362.446495756853</v>
      </c>
      <c r="AE23" s="4">
        <f t="shared" si="8"/>
        <v>28378.630330170068</v>
      </c>
      <c r="AF23" s="4">
        <f t="shared" si="7"/>
        <v>28395.870591599221</v>
      </c>
      <c r="AG23" s="4">
        <f t="shared" si="6"/>
        <v>28410.365526748788</v>
      </c>
      <c r="AH23" s="4">
        <f t="shared" si="5"/>
        <v>28423.856449882885</v>
      </c>
      <c r="AI23" s="4">
        <f t="shared" si="4"/>
        <v>28434.08109941514</v>
      </c>
      <c r="AJ23" s="4">
        <f t="shared" si="3"/>
        <v>28441.567959664921</v>
      </c>
      <c r="AK23" s="4">
        <f t="shared" si="2"/>
        <v>28450.057232388568</v>
      </c>
      <c r="AL23" s="16">
        <f>AK23</f>
        <v>28450.057232388568</v>
      </c>
      <c r="AM23" s="20">
        <f>AL23-T23</f>
        <v>455.30723238856808</v>
      </c>
      <c r="AN23" s="17">
        <f>'Предявени брой'!T23-T23</f>
        <v>2146</v>
      </c>
      <c r="AO23" s="18">
        <f t="shared" si="1"/>
        <v>0</v>
      </c>
    </row>
    <row r="24" spans="1:41" s="19" customFormat="1" x14ac:dyDescent="0.2">
      <c r="A24" s="1" t="s">
        <v>10</v>
      </c>
      <c r="B24" s="3">
        <v>8341.4</v>
      </c>
      <c r="C24" s="3">
        <v>13474.85</v>
      </c>
      <c r="D24" s="3">
        <v>16024.8</v>
      </c>
      <c r="E24" s="3">
        <v>18419.27</v>
      </c>
      <c r="F24" s="3">
        <v>20006.29</v>
      </c>
      <c r="G24" s="3">
        <v>21087.940000000002</v>
      </c>
      <c r="H24" s="3">
        <v>21935.54</v>
      </c>
      <c r="I24" s="3">
        <v>23522.22</v>
      </c>
      <c r="J24" s="3">
        <v>24061.59</v>
      </c>
      <c r="K24" s="3">
        <v>24472.92</v>
      </c>
      <c r="L24" s="3">
        <v>24806.62</v>
      </c>
      <c r="M24" s="3">
        <v>25185.43</v>
      </c>
      <c r="N24" s="3">
        <v>25420.39</v>
      </c>
      <c r="O24" s="3">
        <v>25647.87</v>
      </c>
      <c r="P24" s="3">
        <v>25752.87</v>
      </c>
      <c r="Q24" s="3">
        <v>25859.87</v>
      </c>
      <c r="R24" s="3">
        <v>26010.87</v>
      </c>
      <c r="S24" s="3">
        <v>26095.87</v>
      </c>
      <c r="T24" s="4">
        <f>S24*$T$42</f>
        <v>26180.10102035361</v>
      </c>
      <c r="U24" s="4">
        <f t="shared" ref="U24:U41" si="18">T24*$U$42</f>
        <v>26245.478898734011</v>
      </c>
      <c r="V24" s="4">
        <f t="shared" si="17"/>
        <v>26312.255268015924</v>
      </c>
      <c r="W24" s="4">
        <f t="shared" si="16"/>
        <v>26366.460255135826</v>
      </c>
      <c r="X24" s="4">
        <f t="shared" si="15"/>
        <v>26385.709030948623</v>
      </c>
      <c r="Y24" s="4">
        <f t="shared" si="14"/>
        <v>26422.828602327911</v>
      </c>
      <c r="Z24" s="4">
        <f t="shared" si="13"/>
        <v>26451.703579608264</v>
      </c>
      <c r="AA24" s="4">
        <f t="shared" si="12"/>
        <v>26474.190951718338</v>
      </c>
      <c r="AB24" s="4">
        <f t="shared" si="11"/>
        <v>26495.804721767585</v>
      </c>
      <c r="AC24" s="4">
        <f t="shared" si="10"/>
        <v>26511.558535637068</v>
      </c>
      <c r="AD24" s="4">
        <f t="shared" si="9"/>
        <v>26523.963044616885</v>
      </c>
      <c r="AE24" s="4">
        <f t="shared" si="8"/>
        <v>26539.097825953908</v>
      </c>
      <c r="AF24" s="4">
        <f t="shared" si="7"/>
        <v>26555.220555602591</v>
      </c>
      <c r="AG24" s="4">
        <f t="shared" si="6"/>
        <v>26568.775913892954</v>
      </c>
      <c r="AH24" s="4">
        <f t="shared" si="5"/>
        <v>26581.392341276962</v>
      </c>
      <c r="AI24" s="4">
        <f t="shared" si="4"/>
        <v>26590.954218330771</v>
      </c>
      <c r="AJ24" s="4">
        <f t="shared" si="3"/>
        <v>26597.955772467336</v>
      </c>
      <c r="AK24" s="4">
        <f t="shared" si="2"/>
        <v>26605.894761652609</v>
      </c>
      <c r="AL24" s="16">
        <f t="shared" si="0"/>
        <v>26605.894761652609</v>
      </c>
      <c r="AM24" s="20">
        <f>AL24-S24</f>
        <v>510.02476165261032</v>
      </c>
      <c r="AN24" s="17">
        <f>'Предявени брой'!S24-S24</f>
        <v>2011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6714.97</v>
      </c>
      <c r="C25" s="3">
        <v>12502.46</v>
      </c>
      <c r="D25" s="3">
        <v>15527.119999999999</v>
      </c>
      <c r="E25" s="3">
        <v>17494.97</v>
      </c>
      <c r="F25" s="3">
        <v>18758.37</v>
      </c>
      <c r="G25" s="3">
        <v>19958.55</v>
      </c>
      <c r="H25" s="3">
        <v>21846.59</v>
      </c>
      <c r="I25" s="3">
        <v>22489.59</v>
      </c>
      <c r="J25" s="3">
        <v>23126.739999999998</v>
      </c>
      <c r="K25" s="3">
        <v>23554.67</v>
      </c>
      <c r="L25" s="3">
        <v>24034.67</v>
      </c>
      <c r="M25" s="3">
        <v>24308.17</v>
      </c>
      <c r="N25" s="3">
        <v>24564.03</v>
      </c>
      <c r="O25" s="3">
        <v>24716.03</v>
      </c>
      <c r="P25" s="3">
        <v>24845.03</v>
      </c>
      <c r="Q25" s="3">
        <v>24998.03</v>
      </c>
      <c r="R25" s="3">
        <v>25096.03</v>
      </c>
      <c r="S25" s="4">
        <f>R25*$S$42</f>
        <v>25212.877658458558</v>
      </c>
      <c r="T25" s="4">
        <f t="shared" ref="T25:T41" si="19">S25*$T$42</f>
        <v>25294.258597711501</v>
      </c>
      <c r="U25" s="4">
        <f t="shared" si="18"/>
        <v>25357.424318922353</v>
      </c>
      <c r="V25" s="4">
        <f t="shared" si="17"/>
        <v>25421.941211027537</v>
      </c>
      <c r="W25" s="4">
        <f t="shared" si="16"/>
        <v>25474.312092271673</v>
      </c>
      <c r="X25" s="4">
        <f t="shared" si="15"/>
        <v>25492.909557297487</v>
      </c>
      <c r="Y25" s="4">
        <f t="shared" si="14"/>
        <v>25528.773133101644</v>
      </c>
      <c r="Z25" s="4">
        <f t="shared" si="13"/>
        <v>25556.671082836998</v>
      </c>
      <c r="AA25" s="4">
        <f t="shared" si="12"/>
        <v>25578.397561466434</v>
      </c>
      <c r="AB25" s="4">
        <f t="shared" si="11"/>
        <v>25599.279997652302</v>
      </c>
      <c r="AC25" s="4">
        <f t="shared" si="10"/>
        <v>25614.500757939099</v>
      </c>
      <c r="AD25" s="4">
        <f t="shared" si="9"/>
        <v>25626.485542018778</v>
      </c>
      <c r="AE25" s="4">
        <f t="shared" si="8"/>
        <v>25641.108215654025</v>
      </c>
      <c r="AF25" s="4">
        <f t="shared" si="7"/>
        <v>25656.68540890923</v>
      </c>
      <c r="AG25" s="4">
        <f t="shared" si="6"/>
        <v>25669.782101611618</v>
      </c>
      <c r="AH25" s="4">
        <f t="shared" si="5"/>
        <v>25681.971633522982</v>
      </c>
      <c r="AI25" s="4">
        <f t="shared" si="4"/>
        <v>25691.209970330412</v>
      </c>
      <c r="AJ25" s="4">
        <f t="shared" si="3"/>
        <v>25697.974616531679</v>
      </c>
      <c r="AK25" s="4">
        <f t="shared" si="2"/>
        <v>25705.644978280881</v>
      </c>
      <c r="AL25" s="16">
        <f t="shared" si="0"/>
        <v>25705.644978280881</v>
      </c>
      <c r="AM25" s="20">
        <f>AL25-R25</f>
        <v>609.6149782808825</v>
      </c>
      <c r="AN25" s="17">
        <f>'Предявени брой'!R25-R25</f>
        <v>2258</v>
      </c>
      <c r="AO25" s="18">
        <f t="shared" si="1"/>
        <v>0</v>
      </c>
    </row>
    <row r="26" spans="1:41" s="19" customFormat="1" x14ac:dyDescent="0.2">
      <c r="A26" s="2" t="s">
        <v>8</v>
      </c>
      <c r="B26" s="3">
        <v>6744.03</v>
      </c>
      <c r="C26" s="3">
        <v>13109.71</v>
      </c>
      <c r="D26" s="3">
        <v>16430.62</v>
      </c>
      <c r="E26" s="3">
        <v>18217.349999999999</v>
      </c>
      <c r="F26" s="3">
        <v>19818.599999999999</v>
      </c>
      <c r="G26" s="3">
        <v>21943.31</v>
      </c>
      <c r="H26" s="3">
        <v>22873.78</v>
      </c>
      <c r="I26" s="3">
        <v>23603.690000000002</v>
      </c>
      <c r="J26" s="3">
        <v>24086.7</v>
      </c>
      <c r="K26" s="3">
        <v>24806.45</v>
      </c>
      <c r="L26" s="3">
        <v>25129.760000000002</v>
      </c>
      <c r="M26" s="3">
        <v>25356.85</v>
      </c>
      <c r="N26" s="3">
        <v>25505.85</v>
      </c>
      <c r="O26" s="3">
        <v>25680.85</v>
      </c>
      <c r="P26" s="3">
        <v>25850.85</v>
      </c>
      <c r="Q26" s="3">
        <v>25949.85</v>
      </c>
      <c r="R26" s="4">
        <f>Q26*$R$42</f>
        <v>26072.832102409604</v>
      </c>
      <c r="S26" s="4">
        <f t="shared" ref="S26:S41" si="20">R26*$S$42</f>
        <v>26194.227772583323</v>
      </c>
      <c r="T26" s="4">
        <f t="shared" si="19"/>
        <v>26278.776267523695</v>
      </c>
      <c r="U26" s="4">
        <f t="shared" si="18"/>
        <v>26344.400561237009</v>
      </c>
      <c r="V26" s="4">
        <f t="shared" si="17"/>
        <v>26411.428616894726</v>
      </c>
      <c r="W26" s="4">
        <f t="shared" si="16"/>
        <v>26465.837907676319</v>
      </c>
      <c r="X26" s="4">
        <f t="shared" si="15"/>
        <v>26485.159233923878</v>
      </c>
      <c r="Y26" s="4">
        <f t="shared" si="14"/>
        <v>26522.418712436367</v>
      </c>
      <c r="Z26" s="4">
        <f t="shared" si="13"/>
        <v>26551.402522204338</v>
      </c>
      <c r="AA26" s="4">
        <f t="shared" si="12"/>
        <v>26573.974651321249</v>
      </c>
      <c r="AB26" s="4">
        <f t="shared" si="11"/>
        <v>26595.669885689531</v>
      </c>
      <c r="AC26" s="4">
        <f t="shared" si="10"/>
        <v>26611.483077155619</v>
      </c>
      <c r="AD26" s="4">
        <f t="shared" si="9"/>
        <v>26623.934339888932</v>
      </c>
      <c r="AE26" s="4">
        <f t="shared" si="8"/>
        <v>26639.1261656311</v>
      </c>
      <c r="AF26" s="4">
        <f t="shared" si="7"/>
        <v>26655.309663354434</v>
      </c>
      <c r="AG26" s="4">
        <f t="shared" si="6"/>
        <v>26668.916113056886</v>
      </c>
      <c r="AH26" s="4">
        <f t="shared" si="5"/>
        <v>26681.580092934659</v>
      </c>
      <c r="AI26" s="4">
        <f t="shared" si="4"/>
        <v>26691.178009596602</v>
      </c>
      <c r="AJ26" s="4">
        <f t="shared" si="3"/>
        <v>26698.205953244975</v>
      </c>
      <c r="AK26" s="4">
        <f t="shared" si="2"/>
        <v>26706.174865222354</v>
      </c>
      <c r="AL26" s="16">
        <f t="shared" si="0"/>
        <v>26706.174865222354</v>
      </c>
      <c r="AM26" s="20">
        <f>AL26-Q26</f>
        <v>756.32486522235558</v>
      </c>
      <c r="AN26" s="17">
        <f>'Предявени брой'!Q26-Q26</f>
        <v>2006</v>
      </c>
      <c r="AO26" s="18">
        <f t="shared" si="1"/>
        <v>0</v>
      </c>
    </row>
    <row r="27" spans="1:41" s="19" customFormat="1" x14ac:dyDescent="0.2">
      <c r="A27" s="2" t="s">
        <v>7</v>
      </c>
      <c r="B27" s="3">
        <v>7146.79</v>
      </c>
      <c r="C27" s="3">
        <v>13535.68</v>
      </c>
      <c r="D27" s="3">
        <v>16607.849999999999</v>
      </c>
      <c r="E27" s="3">
        <v>18502.919999999998</v>
      </c>
      <c r="F27" s="3">
        <v>21406.78</v>
      </c>
      <c r="G27" s="3">
        <v>22732.04</v>
      </c>
      <c r="H27" s="3">
        <v>23775.37</v>
      </c>
      <c r="I27" s="3">
        <v>24412.18</v>
      </c>
      <c r="J27" s="3">
        <v>25263.18</v>
      </c>
      <c r="K27" s="3">
        <v>25649.86</v>
      </c>
      <c r="L27" s="3">
        <v>25986.37</v>
      </c>
      <c r="M27" s="3">
        <v>26169.37</v>
      </c>
      <c r="N27" s="3">
        <v>26354.37</v>
      </c>
      <c r="O27" s="3">
        <v>26558.37</v>
      </c>
      <c r="P27" s="3">
        <v>26699.37</v>
      </c>
      <c r="Q27" s="4">
        <f>P27*$Q$42</f>
        <v>26830.641296549973</v>
      </c>
      <c r="R27" s="4">
        <f t="shared" ref="R27:R41" si="21">Q27*$R$42</f>
        <v>26957.797664530815</v>
      </c>
      <c r="S27" s="4">
        <f t="shared" si="20"/>
        <v>27083.313753501861</v>
      </c>
      <c r="T27" s="4">
        <f t="shared" si="19"/>
        <v>27170.731998305135</v>
      </c>
      <c r="U27" s="4">
        <f t="shared" si="18"/>
        <v>27238.583715558274</v>
      </c>
      <c r="V27" s="4">
        <f t="shared" si="17"/>
        <v>27307.88684132422</v>
      </c>
      <c r="W27" s="4">
        <f t="shared" si="16"/>
        <v>27364.142895373112</v>
      </c>
      <c r="X27" s="4">
        <f t="shared" si="15"/>
        <v>27384.120027183963</v>
      </c>
      <c r="Y27" s="4">
        <f t="shared" si="14"/>
        <v>27422.644169052419</v>
      </c>
      <c r="Z27" s="4">
        <f t="shared" si="13"/>
        <v>27452.611748953339</v>
      </c>
      <c r="AA27" s="4">
        <f t="shared" si="12"/>
        <v>27475.950022570923</v>
      </c>
      <c r="AB27" s="4">
        <f t="shared" si="11"/>
        <v>27498.381637828043</v>
      </c>
      <c r="AC27" s="4">
        <f t="shared" si="10"/>
        <v>27514.731561545534</v>
      </c>
      <c r="AD27" s="4">
        <f t="shared" si="9"/>
        <v>27527.605445752444</v>
      </c>
      <c r="AE27" s="4">
        <f t="shared" si="8"/>
        <v>27543.312913314981</v>
      </c>
      <c r="AF27" s="4">
        <f t="shared" si="7"/>
        <v>27560.04571224593</v>
      </c>
      <c r="AG27" s="4">
        <f t="shared" si="6"/>
        <v>27574.113992844315</v>
      </c>
      <c r="AH27" s="4">
        <f t="shared" si="5"/>
        <v>27587.207814253197</v>
      </c>
      <c r="AI27" s="4">
        <f t="shared" si="4"/>
        <v>27597.131503952784</v>
      </c>
      <c r="AJ27" s="4">
        <f t="shared" si="3"/>
        <v>27604.39799046742</v>
      </c>
      <c r="AK27" s="4">
        <f t="shared" si="2"/>
        <v>27612.637383712037</v>
      </c>
      <c r="AL27" s="16">
        <f t="shared" si="0"/>
        <v>27612.637383712037</v>
      </c>
      <c r="AM27" s="20">
        <f>AL27-P27</f>
        <v>913.26738371203828</v>
      </c>
      <c r="AN27" s="17">
        <f>'Предявени брой'!P27-P27</f>
        <v>2244</v>
      </c>
      <c r="AO27" s="18">
        <f t="shared" si="1"/>
        <v>0</v>
      </c>
    </row>
    <row r="28" spans="1:41" s="19" customFormat="1" x14ac:dyDescent="0.2">
      <c r="A28" s="2" t="s">
        <v>6</v>
      </c>
      <c r="B28" s="3">
        <v>5672.01</v>
      </c>
      <c r="C28" s="3">
        <v>11490.16</v>
      </c>
      <c r="D28" s="3">
        <v>14755.76</v>
      </c>
      <c r="E28" s="3">
        <v>17794.080000000002</v>
      </c>
      <c r="F28" s="3">
        <v>19672.629999999997</v>
      </c>
      <c r="G28" s="3">
        <v>21107.16</v>
      </c>
      <c r="H28" s="3">
        <v>21956.34</v>
      </c>
      <c r="I28" s="3">
        <v>22982.17</v>
      </c>
      <c r="J28" s="3">
        <v>23476.35</v>
      </c>
      <c r="K28" s="3">
        <v>23832.18</v>
      </c>
      <c r="L28" s="3">
        <v>24056.18</v>
      </c>
      <c r="M28" s="3">
        <v>24277.18</v>
      </c>
      <c r="N28" s="3">
        <v>24497.18</v>
      </c>
      <c r="O28" s="3">
        <v>24657.18</v>
      </c>
      <c r="P28" s="4">
        <f>O28*$P$42</f>
        <v>24794.764817558615</v>
      </c>
      <c r="Q28" s="4">
        <f t="shared" ref="Q28:Q41" si="22">P28*$Q$42</f>
        <v>24916.671848520495</v>
      </c>
      <c r="R28" s="4">
        <f t="shared" si="21"/>
        <v>25034.757490209417</v>
      </c>
      <c r="S28" s="4">
        <f t="shared" si="20"/>
        <v>25151.319862537184</v>
      </c>
      <c r="T28" s="4">
        <f t="shared" si="19"/>
        <v>25232.502108435157</v>
      </c>
      <c r="U28" s="4">
        <f t="shared" si="18"/>
        <v>25295.513609146939</v>
      </c>
      <c r="V28" s="4">
        <f t="shared" si="17"/>
        <v>25359.872981839562</v>
      </c>
      <c r="W28" s="4">
        <f t="shared" si="16"/>
        <v>25412.115998424077</v>
      </c>
      <c r="X28" s="4">
        <f t="shared" si="15"/>
        <v>25430.668057329567</v>
      </c>
      <c r="Y28" s="4">
        <f t="shared" si="14"/>
        <v>25466.444071423779</v>
      </c>
      <c r="Z28" s="4">
        <f t="shared" si="13"/>
        <v>25494.273907700619</v>
      </c>
      <c r="AA28" s="4">
        <f t="shared" si="12"/>
        <v>25515.947340654126</v>
      </c>
      <c r="AB28" s="4">
        <f t="shared" si="11"/>
        <v>25536.778791912275</v>
      </c>
      <c r="AC28" s="4">
        <f t="shared" si="10"/>
        <v>25551.962390377714</v>
      </c>
      <c r="AD28" s="4">
        <f t="shared" si="9"/>
        <v>25563.91791334319</v>
      </c>
      <c r="AE28" s="4">
        <f t="shared" si="8"/>
        <v>25578.504885398808</v>
      </c>
      <c r="AF28" s="4">
        <f t="shared" si="7"/>
        <v>25594.044046593714</v>
      </c>
      <c r="AG28" s="4">
        <f t="shared" si="6"/>
        <v>25607.108763432516</v>
      </c>
      <c r="AH28" s="4">
        <f t="shared" si="5"/>
        <v>25619.26853433334</v>
      </c>
      <c r="AI28" s="4">
        <f t="shared" si="4"/>
        <v>25628.484315538051</v>
      </c>
      <c r="AJ28" s="4">
        <f t="shared" si="3"/>
        <v>25635.232445706679</v>
      </c>
      <c r="AK28" s="4">
        <f t="shared" si="2"/>
        <v>25642.884080098789</v>
      </c>
      <c r="AL28" s="16">
        <f t="shared" si="0"/>
        <v>25642.884080098789</v>
      </c>
      <c r="AM28" s="20">
        <f>AL28-O28</f>
        <v>985.70408009878884</v>
      </c>
      <c r="AN28" s="17">
        <f>'Предявени брой'!O28-O28</f>
        <v>2202</v>
      </c>
      <c r="AO28" s="18">
        <f t="shared" si="1"/>
        <v>0</v>
      </c>
    </row>
    <row r="29" spans="1:41" s="19" customFormat="1" x14ac:dyDescent="0.2">
      <c r="A29" s="2" t="s">
        <v>5</v>
      </c>
      <c r="B29" s="3">
        <v>5612.08</v>
      </c>
      <c r="C29" s="3">
        <v>11163.01</v>
      </c>
      <c r="D29" s="3">
        <v>15468.61</v>
      </c>
      <c r="E29" s="3">
        <v>18184.73</v>
      </c>
      <c r="F29" s="3">
        <v>20191.2</v>
      </c>
      <c r="G29" s="3">
        <v>21234.52</v>
      </c>
      <c r="H29" s="3">
        <v>22509.190000000002</v>
      </c>
      <c r="I29" s="3">
        <v>23136.55</v>
      </c>
      <c r="J29" s="3">
        <v>23560.83</v>
      </c>
      <c r="K29" s="3">
        <v>23842.83</v>
      </c>
      <c r="L29" s="3">
        <v>24106.83</v>
      </c>
      <c r="M29" s="3">
        <v>24324.83</v>
      </c>
      <c r="N29" s="3">
        <v>24533.83</v>
      </c>
      <c r="O29" s="4">
        <f>N29*$O$42</f>
        <v>24711.19095320105</v>
      </c>
      <c r="P29" s="4">
        <f t="shared" ref="P29:P41" si="23">O29*$P$42</f>
        <v>24849.077146956875</v>
      </c>
      <c r="Q29" s="4">
        <f t="shared" si="22"/>
        <v>24971.251212305662</v>
      </c>
      <c r="R29" s="4">
        <f t="shared" si="21"/>
        <v>25089.595517721213</v>
      </c>
      <c r="S29" s="4">
        <f t="shared" si="20"/>
        <v>25206.413217091118</v>
      </c>
      <c r="T29" s="4">
        <f t="shared" si="19"/>
        <v>25287.773290724621</v>
      </c>
      <c r="U29" s="4">
        <f t="shared" si="18"/>
        <v>25350.92281659646</v>
      </c>
      <c r="V29" s="4">
        <f t="shared" si="17"/>
        <v>25415.423166929941</v>
      </c>
      <c r="W29" s="4">
        <f t="shared" si="16"/>
        <v>25467.780620571892</v>
      </c>
      <c r="X29" s="4">
        <f t="shared" si="15"/>
        <v>25486.373317311281</v>
      </c>
      <c r="Y29" s="4">
        <f t="shared" si="14"/>
        <v>25522.227697894403</v>
      </c>
      <c r="Z29" s="4">
        <f t="shared" si="13"/>
        <v>25550.118494750866</v>
      </c>
      <c r="AA29" s="4">
        <f t="shared" si="12"/>
        <v>25571.839402832222</v>
      </c>
      <c r="AB29" s="4">
        <f t="shared" si="11"/>
        <v>25592.71648487779</v>
      </c>
      <c r="AC29" s="4">
        <f t="shared" si="10"/>
        <v>25607.933342646447</v>
      </c>
      <c r="AD29" s="4">
        <f t="shared" si="9"/>
        <v>25619.915053894259</v>
      </c>
      <c r="AE29" s="4">
        <f t="shared" si="8"/>
        <v>25634.533978357453</v>
      </c>
      <c r="AF29" s="4">
        <f t="shared" si="7"/>
        <v>25650.10717770709</v>
      </c>
      <c r="AG29" s="4">
        <f t="shared" si="6"/>
        <v>25663.200512490432</v>
      </c>
      <c r="AH29" s="4">
        <f t="shared" si="5"/>
        <v>25675.386919073724</v>
      </c>
      <c r="AI29" s="4">
        <f t="shared" si="4"/>
        <v>25684.622887223064</v>
      </c>
      <c r="AJ29" s="4">
        <f t="shared" si="3"/>
        <v>25691.385799006734</v>
      </c>
      <c r="AK29" s="4">
        <f t="shared" si="2"/>
        <v>25699.054194117914</v>
      </c>
      <c r="AL29" s="16">
        <f t="shared" si="0"/>
        <v>25699.054194117914</v>
      </c>
      <c r="AM29" s="20">
        <f>AL29-N29</f>
        <v>1165.2241941179127</v>
      </c>
      <c r="AN29" s="17">
        <f>'Предявени брой'!N29-N29</f>
        <v>2175</v>
      </c>
      <c r="AO29" s="18">
        <f t="shared" si="1"/>
        <v>0</v>
      </c>
    </row>
    <row r="30" spans="1:41" s="19" customFormat="1" x14ac:dyDescent="0.2">
      <c r="A30" s="1" t="s">
        <v>4</v>
      </c>
      <c r="B30" s="3">
        <v>5645.92</v>
      </c>
      <c r="C30" s="3">
        <v>13127.61</v>
      </c>
      <c r="D30" s="3">
        <v>17739.93</v>
      </c>
      <c r="E30" s="3">
        <v>20724.489999999998</v>
      </c>
      <c r="F30" s="3">
        <v>22142.93</v>
      </c>
      <c r="G30" s="3">
        <v>23554.21</v>
      </c>
      <c r="H30" s="3">
        <v>24358.03</v>
      </c>
      <c r="I30" s="3">
        <v>24849.86</v>
      </c>
      <c r="J30" s="3">
        <v>25224.86</v>
      </c>
      <c r="K30" s="3">
        <v>25522.86</v>
      </c>
      <c r="L30" s="3">
        <v>25793.86</v>
      </c>
      <c r="M30" s="3">
        <v>26037.86</v>
      </c>
      <c r="N30" s="4">
        <f>M30*$N$42</f>
        <v>26247.361877644944</v>
      </c>
      <c r="O30" s="4">
        <f t="shared" ref="O30:O41" si="24">N30*$O$42</f>
        <v>26437.110364596712</v>
      </c>
      <c r="P30" s="4">
        <f t="shared" si="23"/>
        <v>26584.627031396809</v>
      </c>
      <c r="Q30" s="4">
        <f t="shared" si="22"/>
        <v>26715.334177621946</v>
      </c>
      <c r="R30" s="4">
        <f t="shared" si="21"/>
        <v>26841.944079557376</v>
      </c>
      <c r="S30" s="4">
        <f t="shared" si="20"/>
        <v>26966.920751731097</v>
      </c>
      <c r="T30" s="4">
        <f t="shared" si="19"/>
        <v>27053.963308684102</v>
      </c>
      <c r="U30" s="4">
        <f t="shared" si="18"/>
        <v>27121.523427017026</v>
      </c>
      <c r="V30" s="4">
        <f t="shared" si="17"/>
        <v>27190.52871630279</v>
      </c>
      <c r="W30" s="4">
        <f t="shared" si="16"/>
        <v>27246.543004847721</v>
      </c>
      <c r="X30" s="4">
        <f t="shared" si="15"/>
        <v>27266.434283119401</v>
      </c>
      <c r="Y30" s="4">
        <f t="shared" si="14"/>
        <v>27304.792863987695</v>
      </c>
      <c r="Z30" s="4">
        <f t="shared" si="13"/>
        <v>27334.631655491001</v>
      </c>
      <c r="AA30" s="4">
        <f t="shared" si="12"/>
        <v>27357.86963075709</v>
      </c>
      <c r="AB30" s="4">
        <f t="shared" si="11"/>
        <v>27380.204844109401</v>
      </c>
      <c r="AC30" s="4">
        <f t="shared" si="10"/>
        <v>27396.484502544085</v>
      </c>
      <c r="AD30" s="4">
        <f t="shared" si="9"/>
        <v>27409.303060063834</v>
      </c>
      <c r="AE30" s="4">
        <f t="shared" si="8"/>
        <v>27424.943023357271</v>
      </c>
      <c r="AF30" s="4">
        <f t="shared" si="7"/>
        <v>27441.603911564394</v>
      </c>
      <c r="AG30" s="4">
        <f t="shared" si="6"/>
        <v>27455.6117324486</v>
      </c>
      <c r="AH30" s="4">
        <f t="shared" si="5"/>
        <v>27468.649281970211</v>
      </c>
      <c r="AI30" s="4">
        <f t="shared" si="4"/>
        <v>27478.530323711599</v>
      </c>
      <c r="AJ30" s="4">
        <f t="shared" si="3"/>
        <v>27485.765581840173</v>
      </c>
      <c r="AK30" s="4">
        <f t="shared" si="2"/>
        <v>27493.969565543652</v>
      </c>
      <c r="AL30" s="16">
        <f t="shared" si="0"/>
        <v>27493.969565543652</v>
      </c>
      <c r="AM30" s="20">
        <f>AL30-M30</f>
        <v>1456.1095655436511</v>
      </c>
      <c r="AN30" s="17">
        <f>'Предявени брой'!M30-M30</f>
        <v>2161</v>
      </c>
      <c r="AO30" s="18">
        <f t="shared" si="1"/>
        <v>0</v>
      </c>
    </row>
    <row r="31" spans="1:41" s="19" customFormat="1" x14ac:dyDescent="0.2">
      <c r="A31" s="1" t="s">
        <v>3</v>
      </c>
      <c r="B31" s="3">
        <v>6755.08</v>
      </c>
      <c r="C31" s="3">
        <v>15261.41</v>
      </c>
      <c r="D31" s="3">
        <v>20060.330000000002</v>
      </c>
      <c r="E31" s="3">
        <v>22451.78</v>
      </c>
      <c r="F31" s="3">
        <v>24652.83</v>
      </c>
      <c r="G31" s="3">
        <v>25887.5</v>
      </c>
      <c r="H31" s="3">
        <v>26589.88</v>
      </c>
      <c r="I31" s="3">
        <v>27070.880000000001</v>
      </c>
      <c r="J31" s="3">
        <v>27416.880000000001</v>
      </c>
      <c r="K31" s="3">
        <v>27711.88</v>
      </c>
      <c r="L31" s="3">
        <v>28016.880000000001</v>
      </c>
      <c r="M31" s="4">
        <f>L31*$M$42</f>
        <v>28268.731962189268</v>
      </c>
      <c r="N31" s="4">
        <f t="shared" ref="N31:N40" si="25">M31*$N$42</f>
        <v>28496.183543260839</v>
      </c>
      <c r="O31" s="4">
        <f t="shared" si="24"/>
        <v>28702.189302484927</v>
      </c>
      <c r="P31" s="4">
        <f t="shared" si="23"/>
        <v>28862.344903357178</v>
      </c>
      <c r="Q31" s="4">
        <f t="shared" si="22"/>
        <v>29004.250777425976</v>
      </c>
      <c r="R31" s="4">
        <f t="shared" si="21"/>
        <v>29141.708363478429</v>
      </c>
      <c r="S31" s="4">
        <f t="shared" si="20"/>
        <v>29277.392787897537</v>
      </c>
      <c r="T31" s="4">
        <f t="shared" si="19"/>
        <v>29371.892977690713</v>
      </c>
      <c r="U31" s="4">
        <f t="shared" si="18"/>
        <v>29445.241512343222</v>
      </c>
      <c r="V31" s="4">
        <f t="shared" si="17"/>
        <v>29520.159037316185</v>
      </c>
      <c r="W31" s="4">
        <f t="shared" si="16"/>
        <v>29580.972518490496</v>
      </c>
      <c r="X31" s="4">
        <f t="shared" si="15"/>
        <v>29602.568041849459</v>
      </c>
      <c r="Y31" s="4">
        <f t="shared" si="14"/>
        <v>29644.21310949387</v>
      </c>
      <c r="Z31" s="4">
        <f t="shared" si="13"/>
        <v>29676.608429196895</v>
      </c>
      <c r="AA31" s="4">
        <f t="shared" si="12"/>
        <v>29701.837387880176</v>
      </c>
      <c r="AB31" s="4">
        <f t="shared" si="11"/>
        <v>29726.086237807736</v>
      </c>
      <c r="AC31" s="4">
        <f t="shared" si="10"/>
        <v>29743.760704938526</v>
      </c>
      <c r="AD31" s="4">
        <f t="shared" si="9"/>
        <v>29757.67753092452</v>
      </c>
      <c r="AE31" s="4">
        <f t="shared" si="8"/>
        <v>29774.657495109004</v>
      </c>
      <c r="AF31" s="4">
        <f t="shared" si="7"/>
        <v>29792.745855019504</v>
      </c>
      <c r="AG31" s="4">
        <f t="shared" si="6"/>
        <v>29807.953838085316</v>
      </c>
      <c r="AH31" s="4">
        <f t="shared" si="5"/>
        <v>29822.108418871532</v>
      </c>
      <c r="AI31" s="4">
        <f t="shared" si="4"/>
        <v>29832.836048580521</v>
      </c>
      <c r="AJ31" s="4">
        <f t="shared" si="3"/>
        <v>29840.691209208693</v>
      </c>
      <c r="AK31" s="4">
        <f t="shared" si="2"/>
        <v>29849.598093888762</v>
      </c>
      <c r="AL31" s="16">
        <f t="shared" si="0"/>
        <v>29849.598093888762</v>
      </c>
      <c r="AM31" s="20">
        <f>AL31-L31</f>
        <v>1832.7180938887614</v>
      </c>
      <c r="AN31" s="17">
        <f>'Предявени брой'!L31-L31</f>
        <v>2127</v>
      </c>
      <c r="AO31" s="18">
        <f t="shared" si="1"/>
        <v>0</v>
      </c>
    </row>
    <row r="32" spans="1:41" s="19" customFormat="1" x14ac:dyDescent="0.2">
      <c r="A32" s="1" t="s">
        <v>2</v>
      </c>
      <c r="B32" s="3">
        <v>7490.28</v>
      </c>
      <c r="C32" s="3">
        <v>15212.619999999999</v>
      </c>
      <c r="D32" s="3">
        <v>18571.989999999998</v>
      </c>
      <c r="E32" s="3">
        <v>21227.040000000001</v>
      </c>
      <c r="F32" s="3">
        <v>22717</v>
      </c>
      <c r="G32" s="3">
        <v>23639.79</v>
      </c>
      <c r="H32" s="3">
        <v>24183.79</v>
      </c>
      <c r="I32" s="3">
        <v>24548.79</v>
      </c>
      <c r="J32" s="3">
        <v>24875.79</v>
      </c>
      <c r="K32" s="3">
        <v>25165.79</v>
      </c>
      <c r="L32" s="4">
        <f>K32*$L$42</f>
        <v>25446.00187167295</v>
      </c>
      <c r="M32" s="4">
        <f t="shared" ref="M32:M41" si="26">L32*$M$42</f>
        <v>25674.743455362946</v>
      </c>
      <c r="N32" s="4">
        <f t="shared" si="25"/>
        <v>25881.323679772737</v>
      </c>
      <c r="O32" s="4">
        <f t="shared" si="24"/>
        <v>26068.425988623385</v>
      </c>
      <c r="P32" s="4">
        <f t="shared" si="23"/>
        <v>26213.885430201255</v>
      </c>
      <c r="Q32" s="4">
        <f t="shared" si="22"/>
        <v>26342.769771967935</v>
      </c>
      <c r="R32" s="4">
        <f t="shared" si="21"/>
        <v>26467.614008441316</v>
      </c>
      <c r="S32" s="4">
        <f t="shared" si="20"/>
        <v>26590.847791707885</v>
      </c>
      <c r="T32" s="4">
        <f t="shared" si="19"/>
        <v>26676.676478069487</v>
      </c>
      <c r="U32" s="4">
        <f t="shared" si="18"/>
        <v>26743.294422324958</v>
      </c>
      <c r="V32" s="4">
        <f t="shared" si="17"/>
        <v>26811.337383592705</v>
      </c>
      <c r="W32" s="4">
        <f t="shared" si="16"/>
        <v>26866.570512898485</v>
      </c>
      <c r="X32" s="4">
        <f t="shared" si="15"/>
        <v>26886.18439309542</v>
      </c>
      <c r="Y32" s="4">
        <f t="shared" si="14"/>
        <v>26924.008036171512</v>
      </c>
      <c r="Z32" s="4">
        <f t="shared" si="13"/>
        <v>26953.430704427097</v>
      </c>
      <c r="AA32" s="4">
        <f t="shared" si="12"/>
        <v>26976.344609539839</v>
      </c>
      <c r="AB32" s="4">
        <f t="shared" si="11"/>
        <v>26998.368342398124</v>
      </c>
      <c r="AC32" s="4">
        <f t="shared" si="10"/>
        <v>27014.42096937482</v>
      </c>
      <c r="AD32" s="4">
        <f t="shared" si="9"/>
        <v>27027.060762959522</v>
      </c>
      <c r="AE32" s="4">
        <f t="shared" si="8"/>
        <v>27042.482615800356</v>
      </c>
      <c r="AF32" s="4">
        <f t="shared" si="7"/>
        <v>27058.911156028178</v>
      </c>
      <c r="AG32" s="4">
        <f t="shared" si="6"/>
        <v>27072.723627850773</v>
      </c>
      <c r="AH32" s="4">
        <f t="shared" si="5"/>
        <v>27085.579359437546</v>
      </c>
      <c r="AI32" s="4">
        <f t="shared" si="4"/>
        <v>27095.322602998342</v>
      </c>
      <c r="AJ32" s="4">
        <f t="shared" si="3"/>
        <v>27102.456960287476</v>
      </c>
      <c r="AK32" s="4">
        <f t="shared" si="2"/>
        <v>27110.546533581855</v>
      </c>
      <c r="AL32" s="16">
        <f t="shared" si="0"/>
        <v>27110.546533581855</v>
      </c>
      <c r="AM32" s="20">
        <f>AL32-K32</f>
        <v>1944.7565335818545</v>
      </c>
      <c r="AN32" s="17">
        <f>'Предявени брой'!K32-K32</f>
        <v>1767</v>
      </c>
      <c r="AO32" s="18">
        <f t="shared" si="1"/>
        <v>177.75653358185446</v>
      </c>
    </row>
    <row r="33" spans="1:41" s="19" customFormat="1" x14ac:dyDescent="0.2">
      <c r="A33" s="1" t="s">
        <v>1</v>
      </c>
      <c r="B33" s="3">
        <v>8378.66</v>
      </c>
      <c r="C33" s="3">
        <v>15667</v>
      </c>
      <c r="D33" s="3">
        <v>20014.02</v>
      </c>
      <c r="E33" s="3">
        <v>22283.87</v>
      </c>
      <c r="F33" s="3">
        <v>23642.16</v>
      </c>
      <c r="G33" s="3">
        <v>24453.16</v>
      </c>
      <c r="H33" s="3">
        <v>24973.16</v>
      </c>
      <c r="I33" s="3">
        <v>25391.16</v>
      </c>
      <c r="J33" s="3">
        <v>25752.16</v>
      </c>
      <c r="K33" s="4">
        <f>J33*$K$42</f>
        <v>26100.98751802566</v>
      </c>
      <c r="L33" s="4">
        <f t="shared" ref="L33:L41" si="27">K33*$L$42</f>
        <v>26391.612472177239</v>
      </c>
      <c r="M33" s="4">
        <f t="shared" si="26"/>
        <v>26628.854427257767</v>
      </c>
      <c r="N33" s="4">
        <f t="shared" si="25"/>
        <v>26843.11147457442</v>
      </c>
      <c r="O33" s="4">
        <f t="shared" si="24"/>
        <v>27037.166778536845</v>
      </c>
      <c r="P33" s="4">
        <f t="shared" si="23"/>
        <v>27188.031705447662</v>
      </c>
      <c r="Q33" s="4">
        <f t="shared" si="22"/>
        <v>27321.705577625769</v>
      </c>
      <c r="R33" s="4">
        <f t="shared" si="21"/>
        <v>27451.189208296182</v>
      </c>
      <c r="S33" s="4">
        <f t="shared" si="20"/>
        <v>27579.002538966106</v>
      </c>
      <c r="T33" s="4">
        <f t="shared" si="19"/>
        <v>27668.020744689537</v>
      </c>
      <c r="U33" s="4">
        <f t="shared" si="18"/>
        <v>27737.11430906755</v>
      </c>
      <c r="V33" s="4">
        <f t="shared" si="17"/>
        <v>27807.685846171651</v>
      </c>
      <c r="W33" s="4">
        <f t="shared" si="16"/>
        <v>27864.971519245759</v>
      </c>
      <c r="X33" s="4">
        <f t="shared" si="15"/>
        <v>27885.314279882332</v>
      </c>
      <c r="Y33" s="4">
        <f t="shared" si="14"/>
        <v>27924.543504787067</v>
      </c>
      <c r="Z33" s="4">
        <f t="shared" si="13"/>
        <v>27955.059562375009</v>
      </c>
      <c r="AA33" s="4">
        <f t="shared" si="12"/>
        <v>27978.824981673864</v>
      </c>
      <c r="AB33" s="4">
        <f t="shared" si="11"/>
        <v>28001.66714861694</v>
      </c>
      <c r="AC33" s="4">
        <f t="shared" si="10"/>
        <v>28018.31631466141</v>
      </c>
      <c r="AD33" s="4">
        <f t="shared" si="9"/>
        <v>28031.425821439647</v>
      </c>
      <c r="AE33" s="4">
        <f t="shared" si="8"/>
        <v>28047.420772859947</v>
      </c>
      <c r="AF33" s="4">
        <f t="shared" si="7"/>
        <v>28064.459821641081</v>
      </c>
      <c r="AG33" s="4">
        <f t="shared" si="6"/>
        <v>28078.785585093556</v>
      </c>
      <c r="AH33" s="4">
        <f t="shared" si="5"/>
        <v>28092.119054445458</v>
      </c>
      <c r="AI33" s="4">
        <f t="shared" si="4"/>
        <v>28102.224371169686</v>
      </c>
      <c r="AJ33" s="4">
        <f t="shared" si="3"/>
        <v>28109.623851597393</v>
      </c>
      <c r="AK33" s="4">
        <f t="shared" si="2"/>
        <v>28118.014045252461</v>
      </c>
      <c r="AL33" s="16">
        <f t="shared" si="0"/>
        <v>28118.014045252461</v>
      </c>
      <c r="AM33" s="20">
        <f>AL33-J33</f>
        <v>2365.8540452524612</v>
      </c>
      <c r="AN33" s="17">
        <f>'Предявени брой'!J33-J33</f>
        <v>1749</v>
      </c>
      <c r="AO33" s="18">
        <f t="shared" si="1"/>
        <v>616.85404525246122</v>
      </c>
    </row>
    <row r="34" spans="1:41" s="19" customFormat="1" x14ac:dyDescent="0.2">
      <c r="A34" s="2" t="s">
        <v>24</v>
      </c>
      <c r="B34" s="3">
        <v>8001.4</v>
      </c>
      <c r="C34" s="3">
        <v>16769.02</v>
      </c>
      <c r="D34" s="3">
        <v>21545.93</v>
      </c>
      <c r="E34" s="3">
        <v>23886.45</v>
      </c>
      <c r="F34" s="3">
        <v>25202.45</v>
      </c>
      <c r="G34" s="3">
        <v>25973.45</v>
      </c>
      <c r="H34" s="3">
        <v>26581.45</v>
      </c>
      <c r="I34" s="3">
        <v>27052.45</v>
      </c>
      <c r="J34" s="4">
        <f>I34*$J$42</f>
        <v>27521.480180361923</v>
      </c>
      <c r="K34" s="4">
        <f t="shared" ref="K34:K41" si="28">J34*$K$42</f>
        <v>27894.274137207023</v>
      </c>
      <c r="L34" s="4">
        <f t="shared" si="27"/>
        <v>28204.866682282904</v>
      </c>
      <c r="M34" s="4">
        <f t="shared" si="26"/>
        <v>28458.408511966281</v>
      </c>
      <c r="N34" s="4">
        <f t="shared" si="25"/>
        <v>28687.386239707492</v>
      </c>
      <c r="O34" s="4">
        <f t="shared" si="24"/>
        <v>28894.77424917528</v>
      </c>
      <c r="P34" s="4">
        <f t="shared" si="23"/>
        <v>29056.004456501105</v>
      </c>
      <c r="Q34" s="4">
        <f t="shared" si="22"/>
        <v>29198.862485644368</v>
      </c>
      <c r="R34" s="4">
        <f t="shared" si="21"/>
        <v>29337.242379803814</v>
      </c>
      <c r="S34" s="4">
        <f t="shared" si="20"/>
        <v>29473.837214831958</v>
      </c>
      <c r="T34" s="4">
        <f t="shared" si="19"/>
        <v>29568.971478695992</v>
      </c>
      <c r="U34" s="4">
        <f t="shared" si="18"/>
        <v>29642.81216478291</v>
      </c>
      <c r="V34" s="4">
        <f t="shared" si="17"/>
        <v>29718.232368746703</v>
      </c>
      <c r="W34" s="4">
        <f t="shared" si="16"/>
        <v>29779.453894091675</v>
      </c>
      <c r="X34" s="4">
        <f t="shared" si="15"/>
        <v>29801.194318338548</v>
      </c>
      <c r="Y34" s="4">
        <f t="shared" si="14"/>
        <v>29843.118814602418</v>
      </c>
      <c r="Z34" s="4">
        <f t="shared" si="13"/>
        <v>29875.731499289424</v>
      </c>
      <c r="AA34" s="4">
        <f t="shared" si="12"/>
        <v>29901.129738357969</v>
      </c>
      <c r="AB34" s="4">
        <f t="shared" si="11"/>
        <v>29925.541292371319</v>
      </c>
      <c r="AC34" s="4">
        <f t="shared" si="10"/>
        <v>29943.334351023972</v>
      </c>
      <c r="AD34" s="4">
        <f t="shared" si="9"/>
        <v>29957.344555642598</v>
      </c>
      <c r="AE34" s="4">
        <f t="shared" si="8"/>
        <v>29974.438451397345</v>
      </c>
      <c r="AF34" s="4">
        <f t="shared" si="7"/>
        <v>29992.648179953016</v>
      </c>
      <c r="AG34" s="4">
        <f t="shared" si="6"/>
        <v>30007.95820501211</v>
      </c>
      <c r="AH34" s="4">
        <f t="shared" si="5"/>
        <v>30022.207759709807</v>
      </c>
      <c r="AI34" s="4">
        <f t="shared" si="4"/>
        <v>30033.007369293708</v>
      </c>
      <c r="AJ34" s="4">
        <f t="shared" si="3"/>
        <v>30040.915236204139</v>
      </c>
      <c r="AK34" s="4">
        <f t="shared" si="2"/>
        <v>30049.881883987757</v>
      </c>
      <c r="AL34" s="16">
        <f t="shared" si="0"/>
        <v>30049.881883987757</v>
      </c>
      <c r="AM34" s="20">
        <f>AL34-I34</f>
        <v>2997.431883987756</v>
      </c>
      <c r="AN34" s="17">
        <f>'Предявени брой'!I34-I34</f>
        <v>1986</v>
      </c>
      <c r="AO34" s="18">
        <f t="shared" si="1"/>
        <v>1011.431883987756</v>
      </c>
    </row>
    <row r="35" spans="1:41" s="19" customFormat="1" x14ac:dyDescent="0.2">
      <c r="A35" s="2" t="s">
        <v>23</v>
      </c>
      <c r="B35" s="3">
        <v>9162.19</v>
      </c>
      <c r="C35" s="3">
        <v>18270.86</v>
      </c>
      <c r="D35" s="3">
        <v>22986.940000000002</v>
      </c>
      <c r="E35" s="3">
        <v>25376.940000000002</v>
      </c>
      <c r="F35" s="3">
        <v>26710.940000000002</v>
      </c>
      <c r="G35" s="3">
        <v>27573.940000000002</v>
      </c>
      <c r="H35" s="3">
        <v>28126.940000000002</v>
      </c>
      <c r="I35" s="4">
        <f>H35*$I$42</f>
        <v>28767.354718046437</v>
      </c>
      <c r="J35" s="4">
        <f t="shared" ref="J35:J41" si="29">I35*$J$42</f>
        <v>29266.117586915643</v>
      </c>
      <c r="K35" s="4">
        <f t="shared" si="28"/>
        <v>29662.543640500699</v>
      </c>
      <c r="L35" s="4">
        <f t="shared" si="27"/>
        <v>29992.825220061095</v>
      </c>
      <c r="M35" s="4">
        <f t="shared" si="26"/>
        <v>30262.439534120051</v>
      </c>
      <c r="N35" s="4">
        <f t="shared" si="25"/>
        <v>30505.932582493253</v>
      </c>
      <c r="O35" s="4">
        <f t="shared" si="24"/>
        <v>30726.467300518034</v>
      </c>
      <c r="P35" s="4">
        <f t="shared" si="23"/>
        <v>30897.918188160602</v>
      </c>
      <c r="Q35" s="4">
        <f t="shared" si="22"/>
        <v>31049.83225134842</v>
      </c>
      <c r="R35" s="4">
        <f t="shared" si="21"/>
        <v>31196.984302313507</v>
      </c>
      <c r="S35" s="4">
        <f t="shared" si="20"/>
        <v>31342.238135955471</v>
      </c>
      <c r="T35" s="4">
        <f t="shared" si="19"/>
        <v>31443.403136331293</v>
      </c>
      <c r="U35" s="4">
        <f t="shared" si="18"/>
        <v>31521.924719747447</v>
      </c>
      <c r="V35" s="4">
        <f t="shared" si="17"/>
        <v>31602.125949592944</v>
      </c>
      <c r="W35" s="4">
        <f t="shared" si="16"/>
        <v>31667.228420385003</v>
      </c>
      <c r="X35" s="4">
        <f t="shared" si="15"/>
        <v>31690.34701023659</v>
      </c>
      <c r="Y35" s="4">
        <f t="shared" si="14"/>
        <v>31734.929177670525</v>
      </c>
      <c r="Z35" s="4">
        <f t="shared" si="13"/>
        <v>31769.609240611178</v>
      </c>
      <c r="AA35" s="4">
        <f t="shared" si="12"/>
        <v>31796.617520914759</v>
      </c>
      <c r="AB35" s="4">
        <f t="shared" si="11"/>
        <v>31822.576568377033</v>
      </c>
      <c r="AC35" s="4">
        <f t="shared" si="10"/>
        <v>31841.49756184638</v>
      </c>
      <c r="AD35" s="4">
        <f t="shared" si="9"/>
        <v>31856.395899185012</v>
      </c>
      <c r="AE35" s="4">
        <f t="shared" si="8"/>
        <v>31874.573408530381</v>
      </c>
      <c r="AF35" s="4">
        <f t="shared" si="7"/>
        <v>31893.937485376668</v>
      </c>
      <c r="AG35" s="4">
        <f t="shared" si="6"/>
        <v>31910.218041171694</v>
      </c>
      <c r="AH35" s="4">
        <f t="shared" si="5"/>
        <v>31925.370901432518</v>
      </c>
      <c r="AI35" s="4">
        <f t="shared" si="4"/>
        <v>31936.855118193529</v>
      </c>
      <c r="AJ35" s="4">
        <f t="shared" si="3"/>
        <v>31945.264279377654</v>
      </c>
      <c r="AK35" s="4">
        <f t="shared" si="2"/>
        <v>31954.799339507998</v>
      </c>
      <c r="AL35" s="16">
        <f t="shared" si="0"/>
        <v>31954.799339507998</v>
      </c>
      <c r="AM35" s="20">
        <f>AL35-H35</f>
        <v>3827.8593395079952</v>
      </c>
      <c r="AN35" s="17">
        <f>'Предявени брой'!H35-H35</f>
        <v>2357</v>
      </c>
      <c r="AO35" s="18">
        <f t="shared" si="1"/>
        <v>1470.8593395079952</v>
      </c>
    </row>
    <row r="36" spans="1:41" s="19" customFormat="1" x14ac:dyDescent="0.2">
      <c r="A36" s="2" t="s">
        <v>22</v>
      </c>
      <c r="B36" s="3">
        <v>7899.66</v>
      </c>
      <c r="C36" s="3">
        <v>14958.779999999999</v>
      </c>
      <c r="D36" s="3">
        <v>18592.78</v>
      </c>
      <c r="E36" s="3">
        <v>20146.78</v>
      </c>
      <c r="F36" s="3">
        <v>21092.78</v>
      </c>
      <c r="G36" s="3">
        <v>21734.78</v>
      </c>
      <c r="H36" s="4">
        <f t="shared" ref="H36:H41" si="30">G36*$H$42</f>
        <v>22407.680997194177</v>
      </c>
      <c r="I36" s="4">
        <f t="shared" ref="I36:I41" si="31">H36*$I$42</f>
        <v>22917.875448062012</v>
      </c>
      <c r="J36" s="4">
        <f t="shared" si="29"/>
        <v>23315.2211692413</v>
      </c>
      <c r="K36" s="4">
        <f t="shared" si="28"/>
        <v>23631.038977638182</v>
      </c>
      <c r="L36" s="4">
        <f t="shared" si="27"/>
        <v>23894.161957743334</v>
      </c>
      <c r="M36" s="4">
        <f t="shared" si="26"/>
        <v>24108.953596709762</v>
      </c>
      <c r="N36" s="4">
        <f>M36*$N$42</f>
        <v>24302.935400382008</v>
      </c>
      <c r="O36" s="4">
        <f t="shared" si="24"/>
        <v>24478.627161032313</v>
      </c>
      <c r="P36" s="4">
        <f t="shared" si="23"/>
        <v>24615.215670019796</v>
      </c>
      <c r="Q36" s="4">
        <f t="shared" si="22"/>
        <v>24736.239921747863</v>
      </c>
      <c r="R36" s="4">
        <f t="shared" si="21"/>
        <v>24853.470456463285</v>
      </c>
      <c r="S36" s="4">
        <f t="shared" si="20"/>
        <v>24969.188752441045</v>
      </c>
      <c r="T36" s="4">
        <f t="shared" si="19"/>
        <v>25049.78312411825</v>
      </c>
      <c r="U36" s="4">
        <f t="shared" si="18"/>
        <v>25112.338332490854</v>
      </c>
      <c r="V36" s="4">
        <f t="shared" si="17"/>
        <v>25176.231652345788</v>
      </c>
      <c r="W36" s="4">
        <f t="shared" si="16"/>
        <v>25228.096355638703</v>
      </c>
      <c r="X36" s="4">
        <f t="shared" si="15"/>
        <v>25246.514071412243</v>
      </c>
      <c r="Y36" s="4">
        <f t="shared" si="14"/>
        <v>25282.031016590892</v>
      </c>
      <c r="Z36" s="4">
        <f t="shared" si="13"/>
        <v>25309.659325512403</v>
      </c>
      <c r="AA36" s="4">
        <f t="shared" si="12"/>
        <v>25331.175812173427</v>
      </c>
      <c r="AB36" s="4">
        <f t="shared" si="11"/>
        <v>25351.856414276808</v>
      </c>
      <c r="AC36" s="4">
        <f t="shared" si="10"/>
        <v>25366.930062025589</v>
      </c>
      <c r="AD36" s="4">
        <f t="shared" si="9"/>
        <v>25378.799010104285</v>
      </c>
      <c r="AE36" s="4">
        <f t="shared" si="8"/>
        <v>25393.280351861853</v>
      </c>
      <c r="AF36" s="4">
        <f t="shared" si="7"/>
        <v>25408.70698756331</v>
      </c>
      <c r="AG36" s="4">
        <f t="shared" si="6"/>
        <v>25421.677097383716</v>
      </c>
      <c r="AH36" s="4">
        <f t="shared" si="5"/>
        <v>25433.748814353978</v>
      </c>
      <c r="AI36" s="4">
        <f t="shared" si="4"/>
        <v>25442.897860275196</v>
      </c>
      <c r="AJ36" s="4">
        <f t="shared" si="3"/>
        <v>25449.597124442142</v>
      </c>
      <c r="AK36" s="4">
        <f t="shared" si="2"/>
        <v>25457.193350184785</v>
      </c>
      <c r="AL36" s="16">
        <f t="shared" si="0"/>
        <v>25457.193350184785</v>
      </c>
      <c r="AM36" s="20">
        <f>AL36-G36</f>
        <v>3722.4133501847864</v>
      </c>
      <c r="AN36" s="17">
        <f>'Предявени брой'!G36-G36</f>
        <v>1778</v>
      </c>
      <c r="AO36" s="18">
        <f t="shared" si="1"/>
        <v>1944.4133501847864</v>
      </c>
    </row>
    <row r="37" spans="1:41" s="19" customFormat="1" x14ac:dyDescent="0.2">
      <c r="A37" s="8" t="s">
        <v>21</v>
      </c>
      <c r="B37" s="3">
        <v>6797.47</v>
      </c>
      <c r="C37" s="3">
        <v>13358.470000000001</v>
      </c>
      <c r="D37" s="3">
        <v>15993.470000000001</v>
      </c>
      <c r="E37" s="3">
        <v>17238.47</v>
      </c>
      <c r="F37" s="3">
        <v>17913.47</v>
      </c>
      <c r="G37" s="4">
        <f>F37*$G$42</f>
        <v>18724.300935120376</v>
      </c>
      <c r="H37" s="4">
        <f t="shared" si="30"/>
        <v>19303.998579679297</v>
      </c>
      <c r="I37" s="4">
        <f t="shared" si="31"/>
        <v>19743.526121871022</v>
      </c>
      <c r="J37" s="4">
        <f t="shared" si="29"/>
        <v>20085.835584338249</v>
      </c>
      <c r="K37" s="4">
        <f t="shared" si="28"/>
        <v>20357.909545293609</v>
      </c>
      <c r="L37" s="4">
        <f t="shared" si="27"/>
        <v>20584.587425743033</v>
      </c>
      <c r="M37" s="4">
        <f t="shared" si="26"/>
        <v>20769.62832730059</v>
      </c>
      <c r="N37" s="4">
        <f t="shared" si="25"/>
        <v>20936.741758763739</v>
      </c>
      <c r="O37" s="4">
        <f t="shared" si="24"/>
        <v>21088.098496593037</v>
      </c>
      <c r="P37" s="4">
        <f t="shared" si="23"/>
        <v>21205.768164588804</v>
      </c>
      <c r="Q37" s="4">
        <f t="shared" si="22"/>
        <v>21310.029376793576</v>
      </c>
      <c r="R37" s="4">
        <f t="shared" si="21"/>
        <v>21411.022338801777</v>
      </c>
      <c r="S37" s="4">
        <f t="shared" si="20"/>
        <v>21510.712521890215</v>
      </c>
      <c r="T37" s="4">
        <f t="shared" si="19"/>
        <v>21580.143786847158</v>
      </c>
      <c r="U37" s="4">
        <f t="shared" si="18"/>
        <v>21634.034488599271</v>
      </c>
      <c r="V37" s="4">
        <f t="shared" si="17"/>
        <v>21689.077960339389</v>
      </c>
      <c r="W37" s="4">
        <f t="shared" si="16"/>
        <v>21733.758896257179</v>
      </c>
      <c r="X37" s="4">
        <f t="shared" si="15"/>
        <v>21749.62557872101</v>
      </c>
      <c r="Y37" s="4">
        <f t="shared" si="14"/>
        <v>21780.223080504842</v>
      </c>
      <c r="Z37" s="4">
        <f t="shared" si="13"/>
        <v>21804.024599111188</v>
      </c>
      <c r="AA37" s="4">
        <f t="shared" si="12"/>
        <v>21822.560842464354</v>
      </c>
      <c r="AB37" s="4">
        <f t="shared" si="11"/>
        <v>21840.37697942563</v>
      </c>
      <c r="AC37" s="4">
        <f t="shared" si="10"/>
        <v>21853.362779909377</v>
      </c>
      <c r="AD37" s="4">
        <f t="shared" si="9"/>
        <v>21863.58776289098</v>
      </c>
      <c r="AE37" s="4">
        <f t="shared" si="8"/>
        <v>21876.063297541572</v>
      </c>
      <c r="AF37" s="4">
        <f t="shared" si="7"/>
        <v>21889.353193702958</v>
      </c>
      <c r="AG37" s="4">
        <f t="shared" si="6"/>
        <v>21900.526816782596</v>
      </c>
      <c r="AH37" s="4">
        <f t="shared" si="5"/>
        <v>21910.926483186158</v>
      </c>
      <c r="AI37" s="4">
        <f t="shared" si="4"/>
        <v>21918.808296993251</v>
      </c>
      <c r="AJ37" s="4">
        <f t="shared" si="3"/>
        <v>21924.579647718023</v>
      </c>
      <c r="AK37" s="4">
        <f t="shared" si="2"/>
        <v>21931.123722089898</v>
      </c>
      <c r="AL37" s="16">
        <f t="shared" si="0"/>
        <v>21931.123722089898</v>
      </c>
      <c r="AM37" s="20">
        <f>AL37-F37</f>
        <v>4017.6537220898972</v>
      </c>
      <c r="AN37" s="17">
        <f>'Предявени брой'!F37-F37</f>
        <v>1461</v>
      </c>
      <c r="AO37" s="18">
        <f t="shared" si="1"/>
        <v>2556.6537220898972</v>
      </c>
    </row>
    <row r="38" spans="1:41" s="19" customFormat="1" x14ac:dyDescent="0.2">
      <c r="A38" s="21" t="s">
        <v>20</v>
      </c>
      <c r="B38" s="3">
        <v>8841</v>
      </c>
      <c r="C38" s="3">
        <v>17167</v>
      </c>
      <c r="D38" s="3">
        <v>21625</v>
      </c>
      <c r="E38" s="3">
        <v>23746</v>
      </c>
      <c r="F38" s="4">
        <f>E38*$F$42</f>
        <v>25449.470268182598</v>
      </c>
      <c r="G38" s="4">
        <f>F38*$G$42</f>
        <v>26601.408880627238</v>
      </c>
      <c r="H38" s="4">
        <f t="shared" si="30"/>
        <v>27424.978963349222</v>
      </c>
      <c r="I38" s="4">
        <f t="shared" si="31"/>
        <v>28049.410919695794</v>
      </c>
      <c r="J38" s="4">
        <f t="shared" si="29"/>
        <v>28535.726216931744</v>
      </c>
      <c r="K38" s="4">
        <f t="shared" si="28"/>
        <v>28922.25870784948</v>
      </c>
      <c r="L38" s="4">
        <f t="shared" si="27"/>
        <v>29244.297485314277</v>
      </c>
      <c r="M38" s="4">
        <f t="shared" si="26"/>
        <v>29507.183063741391</v>
      </c>
      <c r="N38" s="4">
        <f t="shared" si="25"/>
        <v>29744.599282119816</v>
      </c>
      <c r="O38" s="4">
        <f t="shared" si="24"/>
        <v>29959.63013874758</v>
      </c>
      <c r="P38" s="4">
        <f t="shared" si="23"/>
        <v>30126.80214490413</v>
      </c>
      <c r="Q38" s="4">
        <f t="shared" si="22"/>
        <v>30274.924905046642</v>
      </c>
      <c r="R38" s="4">
        <f t="shared" si="21"/>
        <v>30418.404497996718</v>
      </c>
      <c r="S38" s="4">
        <f t="shared" si="20"/>
        <v>30560.033247230611</v>
      </c>
      <c r="T38" s="4">
        <f t="shared" si="19"/>
        <v>30658.67348349997</v>
      </c>
      <c r="U38" s="4">
        <f t="shared" si="18"/>
        <v>30735.235412147624</v>
      </c>
      <c r="V38" s="4">
        <f t="shared" si="17"/>
        <v>30813.43506846813</v>
      </c>
      <c r="W38" s="4">
        <f t="shared" si="16"/>
        <v>30876.912783851825</v>
      </c>
      <c r="X38" s="4">
        <f t="shared" si="15"/>
        <v>30899.45440552635</v>
      </c>
      <c r="Y38" s="4">
        <f t="shared" si="14"/>
        <v>30942.923940570552</v>
      </c>
      <c r="Z38" s="4">
        <f t="shared" si="13"/>
        <v>30976.738496885428</v>
      </c>
      <c r="AA38" s="4">
        <f t="shared" si="12"/>
        <v>31003.072734422891</v>
      </c>
      <c r="AB38" s="4">
        <f t="shared" si="11"/>
        <v>31028.383924710972</v>
      </c>
      <c r="AC38" s="4">
        <f t="shared" si="10"/>
        <v>31046.832708967719</v>
      </c>
      <c r="AD38" s="4">
        <f t="shared" si="9"/>
        <v>31061.359230093047</v>
      </c>
      <c r="AE38" s="4">
        <f t="shared" si="8"/>
        <v>31079.083085279672</v>
      </c>
      <c r="AF38" s="4">
        <f t="shared" si="7"/>
        <v>31097.963894928856</v>
      </c>
      <c r="AG38" s="4">
        <f t="shared" si="6"/>
        <v>31113.838138632233</v>
      </c>
      <c r="AH38" s="4">
        <f t="shared" si="5"/>
        <v>31128.612830578375</v>
      </c>
      <c r="AI38" s="4">
        <f t="shared" si="4"/>
        <v>31139.810436968593</v>
      </c>
      <c r="AJ38" s="4">
        <f t="shared" si="3"/>
        <v>31148.009731615435</v>
      </c>
      <c r="AK38" s="4">
        <f t="shared" si="2"/>
        <v>31157.306826268778</v>
      </c>
      <c r="AL38" s="16">
        <f t="shared" si="0"/>
        <v>31157.306826268778</v>
      </c>
      <c r="AM38" s="20">
        <f>AL38-E38</f>
        <v>7411.3068262687775</v>
      </c>
      <c r="AN38" s="17">
        <f>'Предявени брой'!E38-E38</f>
        <v>2620</v>
      </c>
      <c r="AO38" s="18">
        <f t="shared" si="1"/>
        <v>4791.3068262687775</v>
      </c>
    </row>
    <row r="39" spans="1:41" s="19" customFormat="1" x14ac:dyDescent="0.2">
      <c r="A39" s="21" t="s">
        <v>19</v>
      </c>
      <c r="B39" s="3">
        <v>8209</v>
      </c>
      <c r="C39" s="3">
        <v>15863</v>
      </c>
      <c r="D39" s="3">
        <v>20049</v>
      </c>
      <c r="E39" s="4">
        <f>D39*E42</f>
        <v>22334.93157564116</v>
      </c>
      <c r="F39" s="4">
        <f>E39*$F$42</f>
        <v>23937.17582229312</v>
      </c>
      <c r="G39" s="4">
        <f>F39*$G$42</f>
        <v>25020.662307945022</v>
      </c>
      <c r="H39" s="4">
        <f t="shared" si="30"/>
        <v>25795.29304345166</v>
      </c>
      <c r="I39" s="4">
        <f t="shared" si="31"/>
        <v>26382.619120207513</v>
      </c>
      <c r="J39" s="4">
        <f t="shared" si="29"/>
        <v>26840.035901473937</v>
      </c>
      <c r="K39" s="4">
        <f t="shared" si="28"/>
        <v>27203.599311581314</v>
      </c>
      <c r="L39" s="4">
        <f t="shared" si="27"/>
        <v>27506.501444967118</v>
      </c>
      <c r="M39" s="4">
        <f t="shared" si="26"/>
        <v>27753.765464439552</v>
      </c>
      <c r="N39" s="4">
        <f t="shared" si="25"/>
        <v>27977.073600227879</v>
      </c>
      <c r="O39" s="4">
        <f t="shared" si="24"/>
        <v>28179.326588917873</v>
      </c>
      <c r="P39" s="4">
        <f t="shared" si="23"/>
        <v>28336.564663493347</v>
      </c>
      <c r="Q39" s="4">
        <f t="shared" si="22"/>
        <v>28475.885463315553</v>
      </c>
      <c r="R39" s="4">
        <f t="shared" si="21"/>
        <v>28610.839008798615</v>
      </c>
      <c r="S39" s="4">
        <f t="shared" si="20"/>
        <v>28744.051694020658</v>
      </c>
      <c r="T39" s="4">
        <f t="shared" si="19"/>
        <v>28836.830390545598</v>
      </c>
      <c r="U39" s="4">
        <f t="shared" si="18"/>
        <v>28908.842747896077</v>
      </c>
      <c r="V39" s="4">
        <f t="shared" si="17"/>
        <v>28982.395513547435</v>
      </c>
      <c r="W39" s="4">
        <f t="shared" si="16"/>
        <v>29042.101166275173</v>
      </c>
      <c r="X39" s="4">
        <f t="shared" si="15"/>
        <v>29063.30328779899</v>
      </c>
      <c r="Y39" s="4">
        <f t="shared" si="14"/>
        <v>29104.18971460086</v>
      </c>
      <c r="Z39" s="4">
        <f t="shared" si="13"/>
        <v>29135.994894486033</v>
      </c>
      <c r="AA39" s="4">
        <f t="shared" si="12"/>
        <v>29160.764261684548</v>
      </c>
      <c r="AB39" s="4">
        <f t="shared" si="11"/>
        <v>29184.571374595453</v>
      </c>
      <c r="AC39" s="4">
        <f t="shared" si="10"/>
        <v>29201.923869079925</v>
      </c>
      <c r="AD39" s="4">
        <f t="shared" si="9"/>
        <v>29215.587174704717</v>
      </c>
      <c r="AE39" s="4">
        <f t="shared" si="8"/>
        <v>29232.257817880403</v>
      </c>
      <c r="AF39" s="4">
        <f t="shared" si="7"/>
        <v>29250.016665332911</v>
      </c>
      <c r="AG39" s="4">
        <f t="shared" si="6"/>
        <v>29264.947607257021</v>
      </c>
      <c r="AH39" s="4">
        <f t="shared" si="5"/>
        <v>29278.844336544829</v>
      </c>
      <c r="AI39" s="4">
        <f t="shared" si="4"/>
        <v>29289.376542917966</v>
      </c>
      <c r="AJ39" s="4">
        <f t="shared" si="3"/>
        <v>29297.088607472237</v>
      </c>
      <c r="AK39" s="4">
        <f t="shared" si="2"/>
        <v>29305.833237007093</v>
      </c>
      <c r="AL39" s="16">
        <f t="shared" si="0"/>
        <v>29305.833237007093</v>
      </c>
      <c r="AM39" s="20">
        <f>AL39-D39</f>
        <v>9256.833237007093</v>
      </c>
      <c r="AN39" s="17">
        <f>'Предявени брой'!D39-D39</f>
        <v>3508</v>
      </c>
      <c r="AO39" s="18">
        <f t="shared" si="1"/>
        <v>5748.833237007093</v>
      </c>
    </row>
    <row r="40" spans="1:41" s="15" customFormat="1" x14ac:dyDescent="0.2">
      <c r="A40" s="21" t="s">
        <v>18</v>
      </c>
      <c r="B40" s="3">
        <v>9061</v>
      </c>
      <c r="C40" s="3">
        <v>15980</v>
      </c>
      <c r="D40" s="4">
        <f>C40*D42</f>
        <v>19499.550254119815</v>
      </c>
      <c r="E40" s="4">
        <f>D40*E42</f>
        <v>21722.835088111238</v>
      </c>
      <c r="F40" s="4">
        <f>E40*$F$42</f>
        <v>23281.169279690082</v>
      </c>
      <c r="G40" s="4">
        <f>F40*$G$42</f>
        <v>24334.962445265868</v>
      </c>
      <c r="H40" s="4">
        <f t="shared" si="30"/>
        <v>25088.364158837492</v>
      </c>
      <c r="I40" s="4">
        <f t="shared" si="31"/>
        <v>25659.594362301792</v>
      </c>
      <c r="J40" s="4">
        <f t="shared" si="29"/>
        <v>26104.475479234425</v>
      </c>
      <c r="K40" s="4">
        <f t="shared" si="28"/>
        <v>26458.075308949024</v>
      </c>
      <c r="L40" s="4">
        <f t="shared" si="27"/>
        <v>26752.676305110261</v>
      </c>
      <c r="M40" s="4">
        <f t="shared" si="26"/>
        <v>26993.163969020599</v>
      </c>
      <c r="N40" s="4">
        <f t="shared" si="25"/>
        <v>27210.352268484825</v>
      </c>
      <c r="O40" s="4">
        <f t="shared" si="24"/>
        <v>27407.062444404146</v>
      </c>
      <c r="P40" s="4">
        <f t="shared" si="23"/>
        <v>27559.991355424423</v>
      </c>
      <c r="Q40" s="4">
        <f t="shared" si="22"/>
        <v>27695.494020773182</v>
      </c>
      <c r="R40" s="4">
        <f t="shared" si="21"/>
        <v>27826.749117891173</v>
      </c>
      <c r="S40" s="4">
        <f t="shared" si="20"/>
        <v>27956.311063622805</v>
      </c>
      <c r="T40" s="4">
        <f t="shared" si="19"/>
        <v>28046.547128034985</v>
      </c>
      <c r="U40" s="4">
        <f t="shared" si="18"/>
        <v>28116.58596194557</v>
      </c>
      <c r="V40" s="4">
        <f t="shared" si="17"/>
        <v>28188.122988737337</v>
      </c>
      <c r="W40" s="4">
        <f t="shared" si="16"/>
        <v>28246.192387501342</v>
      </c>
      <c r="X40" s="4">
        <f t="shared" si="15"/>
        <v>28266.813457587014</v>
      </c>
      <c r="Y40" s="4">
        <f t="shared" si="14"/>
        <v>28306.579377789243</v>
      </c>
      <c r="Z40" s="4">
        <f t="shared" si="13"/>
        <v>28337.512925772298</v>
      </c>
      <c r="AA40" s="4">
        <f t="shared" si="12"/>
        <v>28361.603479937101</v>
      </c>
      <c r="AB40" s="4">
        <f t="shared" si="11"/>
        <v>28384.758150724254</v>
      </c>
      <c r="AC40" s="4">
        <f t="shared" si="10"/>
        <v>28401.635094124635</v>
      </c>
      <c r="AD40" s="4">
        <f t="shared" si="9"/>
        <v>28414.923952155859</v>
      </c>
      <c r="AE40" s="4">
        <f t="shared" si="8"/>
        <v>28431.137730617269</v>
      </c>
      <c r="AF40" s="4">
        <f t="shared" si="7"/>
        <v>28448.409890742732</v>
      </c>
      <c r="AG40" s="4">
        <f t="shared" si="6"/>
        <v>28462.931645064171</v>
      </c>
      <c r="AH40" s="4">
        <f t="shared" si="5"/>
        <v>28476.447529702582</v>
      </c>
      <c r="AI40" s="4">
        <f t="shared" si="4"/>
        <v>28486.691097334868</v>
      </c>
      <c r="AJ40" s="4">
        <f t="shared" si="3"/>
        <v>28494.191810105531</v>
      </c>
      <c r="AK40" s="4">
        <f t="shared" si="2"/>
        <v>28502.696790058075</v>
      </c>
      <c r="AL40" s="16">
        <f t="shared" si="0"/>
        <v>28502.696790058075</v>
      </c>
      <c r="AM40" s="17">
        <f>AL40-C40</f>
        <v>12522.696790058075</v>
      </c>
      <c r="AN40" s="17">
        <f>'Предявени брой'!C40-C40</f>
        <v>5186</v>
      </c>
      <c r="AO40" s="18">
        <f t="shared" si="1"/>
        <v>7336.6967900580748</v>
      </c>
    </row>
    <row r="41" spans="1:41" s="15" customFormat="1" x14ac:dyDescent="0.2">
      <c r="A41" s="21" t="s">
        <v>17</v>
      </c>
      <c r="B41" s="3">
        <v>10202</v>
      </c>
      <c r="C41" s="4">
        <f>B41*C42</f>
        <v>18143.691103196496</v>
      </c>
      <c r="D41" s="4">
        <f>C41*D42</f>
        <v>22139.788264205676</v>
      </c>
      <c r="E41" s="4">
        <f>D41*E42</f>
        <v>24664.105739947972</v>
      </c>
      <c r="F41" s="4">
        <f>E41*$F$42</f>
        <v>26433.4382936123</v>
      </c>
      <c r="G41" s="4">
        <f>F41*$G$42</f>
        <v>27629.914994667786</v>
      </c>
      <c r="H41" s="4">
        <f t="shared" si="30"/>
        <v>28485.327257975827</v>
      </c>
      <c r="I41" s="4">
        <f t="shared" si="31"/>
        <v>29133.901998931546</v>
      </c>
      <c r="J41" s="4">
        <f t="shared" si="29"/>
        <v>29639.019994129965</v>
      </c>
      <c r="K41" s="4">
        <f t="shared" si="28"/>
        <v>30040.497220943769</v>
      </c>
      <c r="L41" s="4">
        <f t="shared" si="27"/>
        <v>30374.987175452119</v>
      </c>
      <c r="M41" s="4">
        <f t="shared" si="26"/>
        <v>30648.036855559661</v>
      </c>
      <c r="N41" s="4">
        <f>M41*$N$42</f>
        <v>30894.632438582656</v>
      </c>
      <c r="O41" s="4">
        <f t="shared" si="24"/>
        <v>31117.977161282008</v>
      </c>
      <c r="P41" s="4">
        <f t="shared" si="23"/>
        <v>31291.612638272003</v>
      </c>
      <c r="Q41" s="4">
        <f t="shared" si="22"/>
        <v>31445.462356904525</v>
      </c>
      <c r="R41" s="4">
        <f t="shared" si="21"/>
        <v>31594.48938680621</v>
      </c>
      <c r="S41" s="4">
        <f t="shared" si="20"/>
        <v>31741.594012718841</v>
      </c>
      <c r="T41" s="4">
        <f t="shared" si="19"/>
        <v>31844.048035188349</v>
      </c>
      <c r="U41" s="4">
        <f t="shared" si="18"/>
        <v>31923.57012327982</v>
      </c>
      <c r="V41" s="4">
        <f t="shared" si="17"/>
        <v>32004.793259484508</v>
      </c>
      <c r="W41" s="4">
        <f t="shared" si="16"/>
        <v>32070.725251582284</v>
      </c>
      <c r="X41" s="4">
        <f t="shared" si="15"/>
        <v>32094.138413400291</v>
      </c>
      <c r="Y41" s="4">
        <f t="shared" si="14"/>
        <v>32139.288636966223</v>
      </c>
      <c r="Z41" s="4">
        <f t="shared" si="13"/>
        <v>32174.410585610181</v>
      </c>
      <c r="AA41" s="4">
        <f t="shared" si="12"/>
        <v>32201.762999456929</v>
      </c>
      <c r="AB41" s="4">
        <f t="shared" si="11"/>
        <v>32228.052811369216</v>
      </c>
      <c r="AC41" s="4">
        <f t="shared" si="10"/>
        <v>32247.214891958869</v>
      </c>
      <c r="AD41" s="4">
        <f t="shared" si="9"/>
        <v>32262.303060621747</v>
      </c>
      <c r="AE41" s="4">
        <f t="shared" si="8"/>
        <v>32280.712183776908</v>
      </c>
      <c r="AF41" s="4">
        <f t="shared" si="7"/>
        <v>32300.32299341404</v>
      </c>
      <c r="AG41" s="4">
        <f t="shared" si="6"/>
        <v>32316.810992455637</v>
      </c>
      <c r="AH41" s="4">
        <f t="shared" si="5"/>
        <v>32332.156927115571</v>
      </c>
      <c r="AI41" s="4">
        <f t="shared" si="4"/>
        <v>32343.787473230397</v>
      </c>
      <c r="AJ41" s="4">
        <f t="shared" si="3"/>
        <v>32352.303782089264</v>
      </c>
      <c r="AK41" s="4">
        <f t="shared" si="2"/>
        <v>32361.960335850083</v>
      </c>
      <c r="AL41" s="16">
        <f t="shared" si="0"/>
        <v>32361.960335850083</v>
      </c>
      <c r="AM41" s="17">
        <f>AL41-B41</f>
        <v>22159.960335850083</v>
      </c>
      <c r="AN41" s="17">
        <f>'Предявени брой'!B41-B41</f>
        <v>8059</v>
      </c>
      <c r="AO41" s="18">
        <f t="shared" si="1"/>
        <v>14100.960335850083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1.7784445307975394</v>
      </c>
      <c r="D42" s="23">
        <f>IF(SUM(D6:D39)/SUM(C6:C39)&lt;1,1,SUM(D6:D39)/SUM(C6:C39))</f>
        <v>1.2202471998823414</v>
      </c>
      <c r="E42" s="23">
        <f>IF(SUM(E6:E38)/SUM(D6:D38)&lt;1,1,SUM(E6:E38)/SUM(D6:D38))</f>
        <v>1.1140172365525043</v>
      </c>
      <c r="F42" s="23">
        <f>IF(SUM(F6:F37)/SUM(E6:E37)&lt;1,1,SUM(F6:F37)/SUM(E6:E37))</f>
        <v>1.0717371459691147</v>
      </c>
      <c r="G42" s="23">
        <f>IF(SUM(G6:G36)/SUM(F6:F36)&lt;1,1,SUM(G6:G36)/SUM(F6:F36))</f>
        <v>1.0452637559959279</v>
      </c>
      <c r="H42" s="23">
        <f>IF(SUM(H6:H35)/SUM(G6:G35)&lt;1,1,SUM(H6:H35)/SUM(G6:G35))</f>
        <v>1.030959641514392</v>
      </c>
      <c r="I42" s="23">
        <f>IF(SUM(I6:I34)/SUM(H6:H34)&lt;1,1,SUM(I6:I34)/SUM(H6:H34))</f>
        <v>1.0227687305496593</v>
      </c>
      <c r="J42" s="23">
        <f>IF(SUM(J6:J33)/SUM(I6:I33)&lt;1,1,SUM(J6:J33)/SUM(I6:I33))</f>
        <v>1.0173378078644235</v>
      </c>
      <c r="K42" s="23">
        <f>IF(SUM(K6:K32)/SUM(J6:J32)&lt;1,1,SUM(K6:K32)/SUM(J6:J32))</f>
        <v>1.0135455634799435</v>
      </c>
      <c r="L42" s="23">
        <f>IF(SUM(L6:L31)/SUM(K6:K31)&lt;1,1,SUM(L6:L31)/SUM(K6:K31))</f>
        <v>1.0111346344252634</v>
      </c>
      <c r="M42" s="23">
        <f>IF(SUM(M6:M30)/SUM(L6:L30)&lt;1,1,SUM(M6:M30)/SUM(L6:L30))</f>
        <v>1.0089892936754294</v>
      </c>
      <c r="N42" s="23">
        <f>IF(SUM(N6:N29)/SUM(M6:M29)&lt;1,1,SUM(N6:N29)/SUM(M6:M29))</f>
        <v>1.0080460482407134</v>
      </c>
      <c r="O42" s="23">
        <f>IF(SUM(O6:O28)/SUM(N6:N28)&lt;1,1,SUM(O6:O28)/SUM(N6:N28))</f>
        <v>1.0072292403265632</v>
      </c>
      <c r="P42" s="23">
        <f>IF(SUM(P6:P27)/SUM(O6:O27)&lt;1,1,SUM(P6:P27)/SUM(O6:O27))</f>
        <v>1.0055799088767903</v>
      </c>
      <c r="Q42" s="23">
        <f>IF(SUM(Q6:Q26)/SUM(P6:P26)&lt;1,1,SUM(Q6:Q26)/SUM(P6:P26))</f>
        <v>1.0049166439713737</v>
      </c>
      <c r="R42" s="23">
        <f>IF(SUM(R6:R25)/SUM(Q6:Q25)&lt;1,1,SUM(R6:R25)/SUM(Q6:Q25))</f>
        <v>1.0047392220922127</v>
      </c>
      <c r="S42" s="23">
        <f>IF(SUM(S6:S24)/SUM(R6:R24)&lt;1,1,SUM(S6:S24)/SUM(R6:R24))</f>
        <v>1.0046560216280647</v>
      </c>
      <c r="T42" s="23">
        <f>IF(SUM(T6:T23)/SUM(S6:S23)&lt;1,1,SUM(T6:T23)/SUM(S6:S23))</f>
        <v>1.003227752910848</v>
      </c>
      <c r="U42" s="23">
        <f>IF(SUM(U6:U22)/SUM(T6:T22)&lt;1,1,SUM(U6:U22)/SUM(T6:T22))</f>
        <v>1.0024972355274555</v>
      </c>
      <c r="V42" s="23">
        <f>IF(SUM(V6:V21)/SUM(U6:U21)&lt;1,1,SUM(V6:V21)/SUM(U6:U21))</f>
        <v>1.002544299897882</v>
      </c>
      <c r="W42" s="23">
        <f>IF(SUM(W6:W20)/SUM(V6:V20)&lt;1,1,SUM(W6:W20)/SUM(V6:V20))</f>
        <v>1.0020600661770636</v>
      </c>
      <c r="X42" s="23">
        <f>IF(SUM(X6:X19)/SUM(W6:W19)&lt;1,1,SUM(X6:X19)/SUM(W6:W19))</f>
        <v>1.0007300477814063</v>
      </c>
      <c r="Y42" s="23">
        <f>IF(SUM(Y6:Y18)/SUM(X6:X18)&lt;1,1,SUM(Y6:Y18)/SUM(X6:X18))</f>
        <v>1.0014068059090528</v>
      </c>
      <c r="Z42" s="23">
        <f>IF(SUM(Z6:Z17)/SUM(Y6:Y17)&lt;1,1,SUM(Z6:Z17)/SUM(Y6:Y17))</f>
        <v>1.0010928041700202</v>
      </c>
      <c r="AA42" s="23">
        <f>IF(SUM(AA6:AA16)/SUM(Z6:Z16)&lt;1,1,SUM(AA6:AA16)/SUM(Z6:Z16))</f>
        <v>1.000850129446007</v>
      </c>
      <c r="AB42" s="23">
        <f>IF(SUM(AB6:AB15)/SUM(AA6:AA15)&lt;1,1,SUM(AB6:AB15)/SUM(AA6:AA15))</f>
        <v>1.0008164090864444</v>
      </c>
      <c r="AC42" s="23">
        <f>IF(SUM(AC6:AC14)/SUM(AB6:AB14)&lt;1,1,SUM(AC6:AC14)/SUM(AB6:AB14))</f>
        <v>1.0005945776712546</v>
      </c>
      <c r="AD42" s="23">
        <f>IF(SUM(AD6:AD13)/SUM(AC6:AC13)&lt;1,1,SUM(AD6:AD13)/SUM(AC6:AC13))</f>
        <v>1.0004678905981006</v>
      </c>
      <c r="AE42" s="23">
        <f>IF(SUM(AE6:AE12)/SUM(AD6:AD12)&lt;1,1,SUM(AE6:AE12)/SUM(AD6:AD12))</f>
        <v>1.0005706078428613</v>
      </c>
      <c r="AF42" s="23">
        <f>IF(SUM(AF6:AF11)/SUM(AE6:AE11)&lt;1,1,SUM(AF6:AF11)/SUM(AE6:AE11))</f>
        <v>1.0006075085805259</v>
      </c>
      <c r="AG42" s="23">
        <f>IF(SUM(AG6:AG10)/SUM(AF6:AF10)&lt;1,1,SUM(AG6:AG10)/SUM(AF6:AF10))</f>
        <v>1.0005104592621243</v>
      </c>
      <c r="AH42" s="23">
        <f>IF(SUM(AH6:AH9)/SUM(AG6:AG9)&lt;1,1,SUM(AH6:AH9)/SUM(AG6:AG9))</f>
        <v>1.0004748591890307</v>
      </c>
      <c r="AI42" s="23">
        <f>IF(SUM(AI6:AI8)/SUM(AH6:AH8)&lt;1,1,SUM(AI6:AI8)/SUM(AH6:AH8))</f>
        <v>1.0003597206997679</v>
      </c>
      <c r="AJ42" s="23">
        <f>IF(SUM(AJ6:AJ7)/SUM(AI6:AI7)&lt;1,1,SUM(AJ6:AJ7)/SUM(AI6:AI7))</f>
        <v>1.000263305862553</v>
      </c>
      <c r="AK42" s="23">
        <f>IF(SUM(AK6:AK6)/SUM(AJ6:AJ6)&lt;1,1,SUM(AK6:AK6)/SUM(AJ6:AJ6))</f>
        <v>1.0002984811785232</v>
      </c>
      <c r="AL42" s="17">
        <f>SUM(AL6:AL41)</f>
        <v>928596.88768603909</v>
      </c>
      <c r="AM42" s="17">
        <f>SUM(AM6:AM41)</f>
        <v>80880.90671068494</v>
      </c>
      <c r="AN42" s="17">
        <f>SUM(AN6:AN41)</f>
        <v>62305</v>
      </c>
      <c r="AO42" s="17">
        <f>SUM(AO6:AO41)</f>
        <v>39755.766063788775</v>
      </c>
    </row>
    <row r="43" spans="1:41" s="24" customFormat="1" ht="25.5" customHeight="1" x14ac:dyDescent="0.2">
      <c r="A43" s="11" t="s">
        <v>61</v>
      </c>
    </row>
    <row r="44" spans="1:41" ht="42" customHeight="1" x14ac:dyDescent="0.2">
      <c r="A44" s="50" t="s">
        <v>0</v>
      </c>
      <c r="B44" s="51" t="s">
        <v>38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43</v>
      </c>
      <c r="AM44" s="62" t="s">
        <v>44</v>
      </c>
      <c r="AN4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41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/>
      <c r="AM45" s="62"/>
      <c r="AN45" s="62">
        <v>0</v>
      </c>
      <c r="AO45" s="62">
        <v>0</v>
      </c>
    </row>
    <row r="46" spans="1:41" s="19" customFormat="1" x14ac:dyDescent="0.2">
      <c r="A46" s="1" t="s">
        <v>37</v>
      </c>
      <c r="B46" s="3">
        <v>126</v>
      </c>
      <c r="C46" s="3">
        <v>334</v>
      </c>
      <c r="D46" s="3">
        <v>488.58</v>
      </c>
      <c r="E46" s="3">
        <v>600.92000000000007</v>
      </c>
      <c r="F46" s="3">
        <v>726.76</v>
      </c>
      <c r="G46" s="3">
        <v>812.91</v>
      </c>
      <c r="H46" s="3">
        <v>894.11</v>
      </c>
      <c r="I46" s="3">
        <v>967.15</v>
      </c>
      <c r="J46" s="3">
        <v>1014.65</v>
      </c>
      <c r="K46" s="3">
        <v>1060.8400000000001</v>
      </c>
      <c r="L46" s="3">
        <v>1109.1600000000001</v>
      </c>
      <c r="M46" s="3">
        <v>1152.06</v>
      </c>
      <c r="N46" s="3">
        <v>1187.06</v>
      </c>
      <c r="O46" s="3">
        <v>1229.0999999999999</v>
      </c>
      <c r="P46" s="3">
        <v>1271.3400000000001</v>
      </c>
      <c r="Q46" s="3">
        <v>1291.3400000000001</v>
      </c>
      <c r="R46" s="3">
        <v>1321.62</v>
      </c>
      <c r="S46" s="3">
        <v>1343.62</v>
      </c>
      <c r="T46" s="3">
        <v>1369.62</v>
      </c>
      <c r="U46" s="3">
        <v>1397.2700000000002</v>
      </c>
      <c r="V46" s="3">
        <v>1415.2700000000002</v>
      </c>
      <c r="W46" s="3">
        <v>1454.51</v>
      </c>
      <c r="X46" s="3">
        <v>1482.51</v>
      </c>
      <c r="Y46" s="3">
        <v>1510.51</v>
      </c>
      <c r="Z46" s="3">
        <v>1535.6000000000001</v>
      </c>
      <c r="AA46" s="3">
        <v>1564.6000000000001</v>
      </c>
      <c r="AB46" s="3">
        <v>1587.6000000000001</v>
      </c>
      <c r="AC46" s="3">
        <v>1603.69</v>
      </c>
      <c r="AD46" s="3">
        <v>1611.69</v>
      </c>
      <c r="AE46" s="3">
        <v>1624.69</v>
      </c>
      <c r="AF46" s="3">
        <v>1630.69</v>
      </c>
      <c r="AG46" s="3">
        <v>1645.69</v>
      </c>
      <c r="AH46" s="3">
        <v>1651.69</v>
      </c>
      <c r="AI46" s="3">
        <v>1660.69</v>
      </c>
      <c r="AJ46" s="3">
        <v>1667.69</v>
      </c>
      <c r="AK46" s="3">
        <v>1671.69</v>
      </c>
      <c r="AL46" s="16">
        <f>AK46</f>
        <v>1671.69</v>
      </c>
      <c r="AM46" s="17">
        <f>AL46-AK46</f>
        <v>0</v>
      </c>
      <c r="AN46" s="17">
        <f>'Предявени брой'!AK46-AK46</f>
        <v>106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152</v>
      </c>
      <c r="C47" s="3">
        <v>368.63</v>
      </c>
      <c r="D47" s="3">
        <v>487.3</v>
      </c>
      <c r="E47" s="3">
        <v>630.03</v>
      </c>
      <c r="F47" s="3">
        <v>738.14</v>
      </c>
      <c r="G47" s="3">
        <v>825.31999999999994</v>
      </c>
      <c r="H47" s="3">
        <v>894.32999999999993</v>
      </c>
      <c r="I47" s="3">
        <v>964.25</v>
      </c>
      <c r="J47" s="3">
        <v>1032.83</v>
      </c>
      <c r="K47" s="3">
        <v>1109.24</v>
      </c>
      <c r="L47" s="3">
        <v>1154</v>
      </c>
      <c r="M47" s="3">
        <v>1201.0899999999999</v>
      </c>
      <c r="N47" s="3">
        <v>1235.82</v>
      </c>
      <c r="O47" s="3">
        <v>1247.82</v>
      </c>
      <c r="P47" s="3">
        <v>1277.6399999999999</v>
      </c>
      <c r="Q47" s="3">
        <v>1301.08</v>
      </c>
      <c r="R47" s="3">
        <v>1325.7299999999998</v>
      </c>
      <c r="S47" s="3">
        <v>1358.08</v>
      </c>
      <c r="T47" s="3">
        <v>1379.2382178217822</v>
      </c>
      <c r="U47" s="3">
        <v>1405.438217821782</v>
      </c>
      <c r="V47" s="3">
        <v>1448.6182178217821</v>
      </c>
      <c r="W47" s="3">
        <v>1446.3882178217821</v>
      </c>
      <c r="X47" s="3">
        <v>1470.3882178217821</v>
      </c>
      <c r="Y47" s="3">
        <v>1491.8482178217821</v>
      </c>
      <c r="Z47" s="3">
        <v>1517.7782178217822</v>
      </c>
      <c r="AA47" s="3">
        <v>1556.7782178217822</v>
      </c>
      <c r="AB47" s="3">
        <v>1576.7782178217822</v>
      </c>
      <c r="AC47" s="3">
        <v>1596.168217821782</v>
      </c>
      <c r="AD47" s="3">
        <v>1612.3182178217821</v>
      </c>
      <c r="AE47" s="3">
        <v>1634.0382178217819</v>
      </c>
      <c r="AF47" s="3">
        <v>1643.0382178217819</v>
      </c>
      <c r="AG47" s="3">
        <v>1646.0382178217819</v>
      </c>
      <c r="AH47" s="3">
        <v>1655.0382178217819</v>
      </c>
      <c r="AI47" s="3">
        <v>1666.0382178217819</v>
      </c>
      <c r="AJ47" s="3">
        <v>1672.0382178217819</v>
      </c>
      <c r="AK47" s="4">
        <f>AJ47*$AK$82</f>
        <v>1676.0486471409524</v>
      </c>
      <c r="AL47" s="16">
        <f t="shared" ref="AL47:AL81" si="32">AK47</f>
        <v>1676.0486471409524</v>
      </c>
      <c r="AM47" s="20">
        <f>AL47-AJ47</f>
        <v>4.0104293191704983</v>
      </c>
      <c r="AN47" s="17">
        <f>'Предявени брой'!AJ47-AJ47</f>
        <v>77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82</v>
      </c>
      <c r="C48" s="3">
        <v>328.2</v>
      </c>
      <c r="D48" s="3">
        <v>431.96</v>
      </c>
      <c r="E48" s="3">
        <v>539.76</v>
      </c>
      <c r="F48" s="3">
        <v>631.5</v>
      </c>
      <c r="G48" s="3">
        <v>712.61</v>
      </c>
      <c r="H48" s="3">
        <v>778.98</v>
      </c>
      <c r="I48" s="3">
        <v>855.98</v>
      </c>
      <c r="J48" s="3">
        <v>907.98</v>
      </c>
      <c r="K48" s="3">
        <v>949.74</v>
      </c>
      <c r="L48" s="3">
        <v>979.74</v>
      </c>
      <c r="M48" s="3">
        <v>1007.74</v>
      </c>
      <c r="N48" s="3">
        <v>1032.74</v>
      </c>
      <c r="O48" s="3">
        <v>1055.56</v>
      </c>
      <c r="P48" s="3">
        <v>1079.25</v>
      </c>
      <c r="Q48" s="3">
        <v>1090.25</v>
      </c>
      <c r="R48" s="3">
        <v>1117.25</v>
      </c>
      <c r="S48" s="3">
        <v>1146.0766909975669</v>
      </c>
      <c r="T48" s="3">
        <v>1176.0766909975669</v>
      </c>
      <c r="U48" s="3">
        <v>1232.0766909975669</v>
      </c>
      <c r="V48" s="3">
        <v>1238.0766909975669</v>
      </c>
      <c r="W48" s="3">
        <v>1248.0766909975669</v>
      </c>
      <c r="X48" s="3">
        <v>1267.0766909975669</v>
      </c>
      <c r="Y48" s="3">
        <v>1287.0766909975669</v>
      </c>
      <c r="Z48" s="3">
        <v>1302.156690997567</v>
      </c>
      <c r="AA48" s="3">
        <v>1320.156690997567</v>
      </c>
      <c r="AB48" s="3">
        <v>1339.2566909975669</v>
      </c>
      <c r="AC48" s="3">
        <v>1358.2566909975669</v>
      </c>
      <c r="AD48" s="3">
        <v>1365.2566909975669</v>
      </c>
      <c r="AE48" s="3">
        <v>1381.2566909975669</v>
      </c>
      <c r="AF48" s="3">
        <v>1390.2566909975669</v>
      </c>
      <c r="AG48" s="3">
        <v>1401.2566909975669</v>
      </c>
      <c r="AH48" s="3">
        <v>1406.2566909975669</v>
      </c>
      <c r="AI48" s="3">
        <v>1409.2566909975669</v>
      </c>
      <c r="AJ48" s="4">
        <f>AI48*$AJ$82</f>
        <v>1414.7637044304115</v>
      </c>
      <c r="AK48" s="4">
        <f t="shared" ref="AK48:AK81" si="34">AJ48*$AK$82</f>
        <v>1418.1570538045289</v>
      </c>
      <c r="AL48" s="16">
        <f t="shared" si="32"/>
        <v>1418.1570538045289</v>
      </c>
      <c r="AM48" s="20">
        <f>AL48-AI48</f>
        <v>8.9003628069619936</v>
      </c>
      <c r="AN48" s="17">
        <f>'Предявени брой'!AI48-AI48</f>
        <v>58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46.2</v>
      </c>
      <c r="C49" s="3">
        <v>330.45000000000005</v>
      </c>
      <c r="D49" s="3">
        <v>462.8</v>
      </c>
      <c r="E49" s="3">
        <v>587.86</v>
      </c>
      <c r="F49" s="3">
        <v>686.4</v>
      </c>
      <c r="G49" s="3">
        <v>782.35</v>
      </c>
      <c r="H49" s="3">
        <v>862.75</v>
      </c>
      <c r="I49" s="3">
        <v>946.74</v>
      </c>
      <c r="J49" s="3">
        <v>988.23</v>
      </c>
      <c r="K49" s="3">
        <v>1029.22</v>
      </c>
      <c r="L49" s="3">
        <v>1077.8799999999999</v>
      </c>
      <c r="M49" s="3">
        <v>1105.3</v>
      </c>
      <c r="N49" s="3">
        <v>1150.8399999999999</v>
      </c>
      <c r="O49" s="3">
        <v>1189.02</v>
      </c>
      <c r="P49" s="3">
        <v>1212.02</v>
      </c>
      <c r="Q49" s="3">
        <v>1262.46</v>
      </c>
      <c r="R49" s="3">
        <v>1299.8400000000001</v>
      </c>
      <c r="S49" s="3">
        <v>1325.24</v>
      </c>
      <c r="T49" s="3">
        <v>1409.26</v>
      </c>
      <c r="U49" s="3">
        <v>1443.79</v>
      </c>
      <c r="V49" s="3">
        <v>1468.16</v>
      </c>
      <c r="W49" s="3">
        <v>1507.0900000000001</v>
      </c>
      <c r="X49" s="3">
        <v>1534.3200000000002</v>
      </c>
      <c r="Y49" s="3">
        <v>1554.33</v>
      </c>
      <c r="Z49" s="3">
        <v>1578.73</v>
      </c>
      <c r="AA49" s="3">
        <v>1602.1200000000001</v>
      </c>
      <c r="AB49" s="3">
        <v>1626.1200000000001</v>
      </c>
      <c r="AC49" s="3">
        <v>1647.1200000000001</v>
      </c>
      <c r="AD49" s="3">
        <v>1666.1200000000001</v>
      </c>
      <c r="AE49" s="3">
        <v>1677.1200000000001</v>
      </c>
      <c r="AF49" s="3">
        <v>1686.1200000000001</v>
      </c>
      <c r="AG49" s="3">
        <v>1695.1200000000001</v>
      </c>
      <c r="AH49" s="3">
        <v>1701.1200000000001</v>
      </c>
      <c r="AI49" s="4">
        <f>AH49*$AI$82</f>
        <v>1709.4216943098597</v>
      </c>
      <c r="AJ49" s="4">
        <f t="shared" ref="AJ49:AJ81" si="35">AI49*$AJ$82</f>
        <v>1716.101675531944</v>
      </c>
      <c r="AK49" s="4">
        <f t="shared" si="34"/>
        <v>1720.2177922575513</v>
      </c>
      <c r="AL49" s="16">
        <f>AK49</f>
        <v>1720.2177922575513</v>
      </c>
      <c r="AM49" s="20">
        <f>AL49-AH49</f>
        <v>19.097792257551191</v>
      </c>
      <c r="AN49" s="17">
        <f>'Предявени брой'!AH49-AH49</f>
        <v>91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103.3</v>
      </c>
      <c r="C50" s="3">
        <v>428.3</v>
      </c>
      <c r="D50" s="3">
        <v>616.47</v>
      </c>
      <c r="E50" s="3">
        <v>754.74</v>
      </c>
      <c r="F50" s="3">
        <v>876.43</v>
      </c>
      <c r="G50" s="3">
        <v>972.51</v>
      </c>
      <c r="H50" s="3">
        <v>1066.6400000000001</v>
      </c>
      <c r="I50" s="3">
        <v>1137.22</v>
      </c>
      <c r="J50" s="3">
        <v>1209.99</v>
      </c>
      <c r="K50" s="3">
        <v>1274.25</v>
      </c>
      <c r="L50" s="3">
        <v>1325.1</v>
      </c>
      <c r="M50" s="3">
        <v>1387.09</v>
      </c>
      <c r="N50" s="3">
        <v>1419.37</v>
      </c>
      <c r="O50" s="3">
        <v>2216.8000000000002</v>
      </c>
      <c r="P50" s="3">
        <v>2274.98</v>
      </c>
      <c r="Q50" s="3">
        <v>2311.38</v>
      </c>
      <c r="R50" s="3">
        <v>2358.38</v>
      </c>
      <c r="S50" s="3">
        <v>2455.52</v>
      </c>
      <c r="T50" s="3">
        <v>2496.79</v>
      </c>
      <c r="U50" s="3">
        <v>2536.5100000000002</v>
      </c>
      <c r="V50" s="3">
        <v>2590.5100000000002</v>
      </c>
      <c r="W50" s="3">
        <v>2626.35</v>
      </c>
      <c r="X50" s="3">
        <v>2674.35</v>
      </c>
      <c r="Y50" s="3">
        <v>2709.78</v>
      </c>
      <c r="Z50" s="3">
        <v>2750.78</v>
      </c>
      <c r="AA50" s="3">
        <v>2784.78</v>
      </c>
      <c r="AB50" s="3">
        <v>2820.78</v>
      </c>
      <c r="AC50" s="3">
        <v>2844.78</v>
      </c>
      <c r="AD50" s="3">
        <v>2863.78</v>
      </c>
      <c r="AE50" s="3">
        <v>2872.78</v>
      </c>
      <c r="AF50" s="3">
        <v>2896.78</v>
      </c>
      <c r="AG50" s="3">
        <v>2910.78</v>
      </c>
      <c r="AH50" s="4">
        <f>AG50*$AH$82</f>
        <v>2922.6270627956528</v>
      </c>
      <c r="AI50" s="4">
        <f t="shared" ref="AI50:AI81" si="36">AH50*$AI$82</f>
        <v>2936.8898757994693</v>
      </c>
      <c r="AJ50" s="4">
        <f t="shared" si="35"/>
        <v>2948.3664876191119</v>
      </c>
      <c r="AK50" s="4">
        <f t="shared" si="34"/>
        <v>2955.4382251425586</v>
      </c>
      <c r="AL50" s="16">
        <f t="shared" si="32"/>
        <v>2955.4382251425586</v>
      </c>
      <c r="AM50" s="20">
        <f>AL50-AG50</f>
        <v>44.658225142558422</v>
      </c>
      <c r="AN50" s="17">
        <f>'Предявени брой'!AG50-AG50</f>
        <v>181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68</v>
      </c>
      <c r="C51" s="3">
        <v>338</v>
      </c>
      <c r="D51" s="3">
        <v>496.39</v>
      </c>
      <c r="E51" s="3">
        <v>595.56999999999994</v>
      </c>
      <c r="F51" s="3">
        <v>714.2</v>
      </c>
      <c r="G51" s="3">
        <v>809.89</v>
      </c>
      <c r="H51" s="3">
        <v>880.07999999999993</v>
      </c>
      <c r="I51" s="3">
        <v>934.8</v>
      </c>
      <c r="J51" s="3">
        <v>986.72</v>
      </c>
      <c r="K51" s="3">
        <v>1047.48</v>
      </c>
      <c r="L51" s="3">
        <v>1093.46</v>
      </c>
      <c r="M51" s="3">
        <v>1144.27</v>
      </c>
      <c r="N51" s="3">
        <v>1391.8899999999999</v>
      </c>
      <c r="O51" s="3">
        <v>1461.4099999999999</v>
      </c>
      <c r="P51" s="3">
        <v>1505.49</v>
      </c>
      <c r="Q51" s="3">
        <v>1562.29</v>
      </c>
      <c r="R51" s="3">
        <v>1667.56</v>
      </c>
      <c r="S51" s="3">
        <v>1714.56</v>
      </c>
      <c r="T51" s="3">
        <v>1746.36</v>
      </c>
      <c r="U51" s="3">
        <v>1797.87</v>
      </c>
      <c r="V51" s="3">
        <v>1830.87</v>
      </c>
      <c r="W51" s="3">
        <v>1880.6599999999999</v>
      </c>
      <c r="X51" s="3">
        <v>1915.6599999999999</v>
      </c>
      <c r="Y51" s="3">
        <v>1938.28</v>
      </c>
      <c r="Z51" s="3">
        <v>1985.28</v>
      </c>
      <c r="AA51" s="3">
        <v>2020.9299999999998</v>
      </c>
      <c r="AB51" s="3">
        <v>2036.9299999999998</v>
      </c>
      <c r="AC51" s="3">
        <v>2078.9299999999998</v>
      </c>
      <c r="AD51" s="3">
        <v>2118.9299999999998</v>
      </c>
      <c r="AE51" s="3">
        <v>2139.9299999999998</v>
      </c>
      <c r="AF51" s="3">
        <v>2158.9299999999998</v>
      </c>
      <c r="AG51" s="4">
        <f>AF51*$AG$82</f>
        <v>2171.070776175653</v>
      </c>
      <c r="AH51" s="4">
        <f t="shared" ref="AH51:AH81" si="37">AG51*$AH$82</f>
        <v>2179.9071746046511</v>
      </c>
      <c r="AI51" s="4">
        <f t="shared" si="36"/>
        <v>2190.5454146979059</v>
      </c>
      <c r="AJ51" s="4">
        <f t="shared" si="35"/>
        <v>2199.1055039286753</v>
      </c>
      <c r="AK51" s="4">
        <f t="shared" si="34"/>
        <v>2204.3801185247421</v>
      </c>
      <c r="AL51" s="16">
        <f t="shared" si="32"/>
        <v>2204.3801185247421</v>
      </c>
      <c r="AM51" s="20">
        <f>AL51-AF51</f>
        <v>45.450118524742265</v>
      </c>
      <c r="AN51" s="17">
        <f>'Предявени брой'!AF51-AF51</f>
        <v>152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122</v>
      </c>
      <c r="C52" s="3">
        <v>296</v>
      </c>
      <c r="D52" s="3">
        <v>408.15999999999997</v>
      </c>
      <c r="E52" s="3">
        <v>498.8</v>
      </c>
      <c r="F52" s="3">
        <v>582.35</v>
      </c>
      <c r="G52" s="3">
        <v>648.35</v>
      </c>
      <c r="H52" s="3">
        <v>704.51</v>
      </c>
      <c r="I52" s="3">
        <v>770.51</v>
      </c>
      <c r="J52" s="3">
        <v>804.93000000000006</v>
      </c>
      <c r="K52" s="3">
        <v>845.93000000000006</v>
      </c>
      <c r="L52" s="3">
        <v>878.61</v>
      </c>
      <c r="M52" s="3">
        <v>1016.61</v>
      </c>
      <c r="N52" s="3">
        <v>1085.6100000000001</v>
      </c>
      <c r="O52" s="3">
        <v>1118.05</v>
      </c>
      <c r="P52" s="3">
        <v>1171.23</v>
      </c>
      <c r="Q52" s="3">
        <v>1218.42</v>
      </c>
      <c r="R52" s="3">
        <v>1261.42</v>
      </c>
      <c r="S52" s="3">
        <v>1299.23</v>
      </c>
      <c r="T52" s="3">
        <v>1368.05</v>
      </c>
      <c r="U52" s="3">
        <v>1409.05</v>
      </c>
      <c r="V52" s="3">
        <v>1453.05</v>
      </c>
      <c r="W52" s="3">
        <v>1516.05</v>
      </c>
      <c r="X52" s="3">
        <v>1553.05</v>
      </c>
      <c r="Y52" s="3">
        <v>1576.18</v>
      </c>
      <c r="Z52" s="3">
        <v>1614.18</v>
      </c>
      <c r="AA52" s="3">
        <v>1630.18</v>
      </c>
      <c r="AB52" s="3">
        <v>1675.18</v>
      </c>
      <c r="AC52" s="3">
        <v>1713.18</v>
      </c>
      <c r="AD52" s="3">
        <v>1737.18</v>
      </c>
      <c r="AE52" s="3">
        <v>1753.18</v>
      </c>
      <c r="AF52" s="4">
        <f>AE52*$AF$82</f>
        <v>1764.9402697901342</v>
      </c>
      <c r="AG52" s="4">
        <f t="shared" ref="AG52:AG81" si="38">AF52*$AG$82</f>
        <v>1774.8654386371643</v>
      </c>
      <c r="AH52" s="4">
        <f t="shared" si="37"/>
        <v>1782.0892557258373</v>
      </c>
      <c r="AI52" s="4">
        <f t="shared" si="36"/>
        <v>1790.786090889683</v>
      </c>
      <c r="AJ52" s="4">
        <f t="shared" si="35"/>
        <v>1797.7840232897058</v>
      </c>
      <c r="AK52" s="4">
        <f t="shared" si="34"/>
        <v>1802.0960573566842</v>
      </c>
      <c r="AL52" s="16">
        <f t="shared" si="32"/>
        <v>1802.0960573566842</v>
      </c>
      <c r="AM52" s="20">
        <f>AL52-AE52</f>
        <v>48.916057356684178</v>
      </c>
      <c r="AN52" s="17">
        <f>'Предявени брой'!AE52-AE52</f>
        <v>127</v>
      </c>
      <c r="AO52" s="18">
        <f t="shared" si="33"/>
        <v>0</v>
      </c>
    </row>
    <row r="53" spans="1:41" x14ac:dyDescent="0.2">
      <c r="A53" s="2" t="s">
        <v>30</v>
      </c>
      <c r="B53" s="3">
        <v>120</v>
      </c>
      <c r="C53" s="3">
        <v>292.39999999999998</v>
      </c>
      <c r="D53" s="3">
        <v>498.85</v>
      </c>
      <c r="E53" s="3">
        <v>615.73</v>
      </c>
      <c r="F53" s="3">
        <v>708.65</v>
      </c>
      <c r="G53" s="3">
        <v>789.3</v>
      </c>
      <c r="H53" s="3">
        <v>848.41</v>
      </c>
      <c r="I53" s="3">
        <v>910.85</v>
      </c>
      <c r="J53" s="3">
        <v>967.94</v>
      </c>
      <c r="K53" s="3">
        <v>1015.4200000000001</v>
      </c>
      <c r="L53" s="3">
        <v>1127.99</v>
      </c>
      <c r="M53" s="3">
        <v>1202.57</v>
      </c>
      <c r="N53" s="3">
        <v>1272.4100000000001</v>
      </c>
      <c r="O53" s="3">
        <v>1338.72</v>
      </c>
      <c r="P53" s="3">
        <v>1400.72</v>
      </c>
      <c r="Q53" s="3">
        <v>1455.44</v>
      </c>
      <c r="R53" s="3">
        <v>1497.21</v>
      </c>
      <c r="S53" s="3">
        <v>1555.21</v>
      </c>
      <c r="T53" s="3">
        <v>1581.53</v>
      </c>
      <c r="U53" s="3">
        <v>1626.53</v>
      </c>
      <c r="V53" s="3">
        <v>1664.46</v>
      </c>
      <c r="W53" s="3">
        <v>1699.58</v>
      </c>
      <c r="X53" s="3">
        <v>1724.58</v>
      </c>
      <c r="Y53" s="3">
        <v>1760.7</v>
      </c>
      <c r="Z53" s="3">
        <v>1782.99</v>
      </c>
      <c r="AA53" s="3">
        <v>1805.99</v>
      </c>
      <c r="AB53" s="3">
        <v>1822.99</v>
      </c>
      <c r="AC53" s="3">
        <v>1837.99</v>
      </c>
      <c r="AD53" s="3">
        <v>1855.99</v>
      </c>
      <c r="AE53" s="4">
        <f>AD53*$AE$82</f>
        <v>1871.3983242324296</v>
      </c>
      <c r="AF53" s="4">
        <f t="shared" ref="AF53:AF81" si="39">AE53*$AF$82</f>
        <v>1883.9515983844151</v>
      </c>
      <c r="AG53" s="4">
        <f t="shared" si="38"/>
        <v>1894.5460292746009</v>
      </c>
      <c r="AH53" s="4">
        <f t="shared" si="37"/>
        <v>1902.2569541050827</v>
      </c>
      <c r="AI53" s="4">
        <f t="shared" si="36"/>
        <v>1911.5402237931619</v>
      </c>
      <c r="AJ53" s="4">
        <f t="shared" si="35"/>
        <v>1919.0100323504662</v>
      </c>
      <c r="AK53" s="4">
        <f t="shared" si="34"/>
        <v>1923.6128303101602</v>
      </c>
      <c r="AL53" s="16">
        <f t="shared" si="32"/>
        <v>1923.6128303101602</v>
      </c>
      <c r="AM53" s="20">
        <f>AL53-AD53</f>
        <v>67.622830310160225</v>
      </c>
      <c r="AN53" s="17">
        <f>'Предявени брой'!AD53-AD53</f>
        <v>198.99999999999977</v>
      </c>
      <c r="AO53" s="18">
        <f t="shared" si="33"/>
        <v>0</v>
      </c>
    </row>
    <row r="54" spans="1:41" x14ac:dyDescent="0.2">
      <c r="A54" s="1" t="s">
        <v>29</v>
      </c>
      <c r="B54" s="3">
        <v>70</v>
      </c>
      <c r="C54" s="3">
        <v>354.6</v>
      </c>
      <c r="D54" s="3">
        <v>541.16999999999996</v>
      </c>
      <c r="E54" s="3">
        <v>677.17</v>
      </c>
      <c r="F54" s="3">
        <v>774.06999999999994</v>
      </c>
      <c r="G54" s="3">
        <v>848.56</v>
      </c>
      <c r="H54" s="3">
        <v>910.05</v>
      </c>
      <c r="I54" s="3">
        <v>982.27</v>
      </c>
      <c r="J54" s="3">
        <v>1037.6199999999999</v>
      </c>
      <c r="K54" s="3">
        <v>1174.99</v>
      </c>
      <c r="L54" s="3">
        <v>1264.6199999999999</v>
      </c>
      <c r="M54" s="3">
        <v>1325.26</v>
      </c>
      <c r="N54" s="3">
        <v>1422.26</v>
      </c>
      <c r="O54" s="3">
        <v>1532.34</v>
      </c>
      <c r="P54" s="3">
        <v>1607.05</v>
      </c>
      <c r="Q54" s="3">
        <v>1664.78</v>
      </c>
      <c r="R54" s="3">
        <v>1770.58</v>
      </c>
      <c r="S54" s="3">
        <v>1828.6299999999999</v>
      </c>
      <c r="T54" s="3">
        <v>1935.66</v>
      </c>
      <c r="U54" s="3">
        <v>2005.6</v>
      </c>
      <c r="V54" s="3">
        <v>2066.63</v>
      </c>
      <c r="W54" s="3">
        <v>2121.63</v>
      </c>
      <c r="X54" s="3">
        <v>2160.69</v>
      </c>
      <c r="Y54" s="3">
        <v>2216.9700000000003</v>
      </c>
      <c r="Z54" s="3">
        <v>2268.9700000000003</v>
      </c>
      <c r="AA54" s="3">
        <v>2306.9700000000003</v>
      </c>
      <c r="AB54" s="3">
        <v>2360.9700000000003</v>
      </c>
      <c r="AC54" s="3">
        <v>2390.9700000000003</v>
      </c>
      <c r="AD54" s="4">
        <f>AC54*$AD$82</f>
        <v>2415.5880031794504</v>
      </c>
      <c r="AE54" s="4">
        <f t="shared" ref="AE54:AE81" si="40">AD54*$AE$82</f>
        <v>2435.6420784519228</v>
      </c>
      <c r="AF54" s="4">
        <f t="shared" si="39"/>
        <v>2451.9802798658093</v>
      </c>
      <c r="AG54" s="4">
        <f t="shared" si="38"/>
        <v>2465.7690288131889</v>
      </c>
      <c r="AH54" s="4">
        <f t="shared" si="37"/>
        <v>2475.8048681840532</v>
      </c>
      <c r="AI54" s="4">
        <f t="shared" si="36"/>
        <v>2487.8871288044247</v>
      </c>
      <c r="AJ54" s="4">
        <f t="shared" si="35"/>
        <v>2497.6091531348743</v>
      </c>
      <c r="AK54" s="4">
        <f t="shared" si="34"/>
        <v>2503.5997368839762</v>
      </c>
      <c r="AL54" s="16">
        <f t="shared" si="32"/>
        <v>2503.5997368839762</v>
      </c>
      <c r="AM54" s="20">
        <f>AL54-AC54</f>
        <v>112.62973688397597</v>
      </c>
      <c r="AN54" s="17">
        <f>'Предявени брой'!AC54-AC54</f>
        <v>226</v>
      </c>
      <c r="AO54" s="18">
        <f t="shared" si="33"/>
        <v>0</v>
      </c>
    </row>
    <row r="55" spans="1:41" x14ac:dyDescent="0.2">
      <c r="A55" s="1" t="s">
        <v>28</v>
      </c>
      <c r="B55" s="3">
        <v>120</v>
      </c>
      <c r="C55" s="3">
        <v>348.68</v>
      </c>
      <c r="D55" s="3">
        <v>494.33</v>
      </c>
      <c r="E55" s="3">
        <v>606.59</v>
      </c>
      <c r="F55" s="3">
        <v>708.97</v>
      </c>
      <c r="G55" s="3">
        <v>786.79</v>
      </c>
      <c r="H55" s="3">
        <v>891.46</v>
      </c>
      <c r="I55" s="3">
        <v>961.26</v>
      </c>
      <c r="J55" s="3">
        <v>1023.37</v>
      </c>
      <c r="K55" s="3">
        <v>1098.8</v>
      </c>
      <c r="L55" s="3">
        <v>1155.0300000000002</v>
      </c>
      <c r="M55" s="3">
        <v>1230.54</v>
      </c>
      <c r="N55" s="3">
        <v>1347.88</v>
      </c>
      <c r="O55" s="3">
        <v>1439.96</v>
      </c>
      <c r="P55" s="3">
        <v>1511.8700000000001</v>
      </c>
      <c r="Q55" s="3">
        <v>1591</v>
      </c>
      <c r="R55" s="3">
        <v>1649.14</v>
      </c>
      <c r="S55" s="3">
        <v>1762.7</v>
      </c>
      <c r="T55" s="3">
        <v>1843.7</v>
      </c>
      <c r="U55" s="3">
        <v>1890.7800000000002</v>
      </c>
      <c r="V55" s="3">
        <v>1965.0900000000001</v>
      </c>
      <c r="W55" s="3">
        <v>2064.21</v>
      </c>
      <c r="X55" s="3">
        <v>2110.2800000000002</v>
      </c>
      <c r="Y55" s="3">
        <v>2220.2800000000002</v>
      </c>
      <c r="Z55" s="3">
        <v>2319.2800000000002</v>
      </c>
      <c r="AA55" s="3">
        <v>2368.2800000000002</v>
      </c>
      <c r="AB55" s="3">
        <v>2401.2800000000002</v>
      </c>
      <c r="AC55" s="4">
        <f>AB55*$AC$82</f>
        <v>2433.2769119782588</v>
      </c>
      <c r="AD55" s="4">
        <f t="shared" ref="AD55:AD81" si="41">AC55*$AD$82</f>
        <v>2458.3305173164954</v>
      </c>
      <c r="AE55" s="4">
        <f t="shared" si="40"/>
        <v>2478.7394385290499</v>
      </c>
      <c r="AF55" s="4">
        <f t="shared" si="39"/>
        <v>2495.3667355188327</v>
      </c>
      <c r="AG55" s="4">
        <f t="shared" si="38"/>
        <v>2509.3994688691978</v>
      </c>
      <c r="AH55" s="4">
        <f t="shared" si="37"/>
        <v>2519.6128869520039</v>
      </c>
      <c r="AI55" s="4">
        <f t="shared" si="36"/>
        <v>2531.9089365938039</v>
      </c>
      <c r="AJ55" s="4">
        <f t="shared" si="35"/>
        <v>2541.8029868499652</v>
      </c>
      <c r="AK55" s="4">
        <f t="shared" si="34"/>
        <v>2547.8995707159115</v>
      </c>
      <c r="AL55" s="16">
        <f t="shared" si="32"/>
        <v>2547.8995707159115</v>
      </c>
      <c r="AM55" s="20">
        <f>AL55-AB55</f>
        <v>146.61957071591132</v>
      </c>
      <c r="AN55" s="17">
        <f>'Предявени брой'!AB55-AB55</f>
        <v>222</v>
      </c>
      <c r="AO55" s="18">
        <f t="shared" si="33"/>
        <v>0</v>
      </c>
    </row>
    <row r="56" spans="1:41" x14ac:dyDescent="0.2">
      <c r="A56" s="1" t="s">
        <v>27</v>
      </c>
      <c r="B56" s="3">
        <v>130</v>
      </c>
      <c r="C56" s="3">
        <v>315.64</v>
      </c>
      <c r="D56" s="3">
        <v>437.92</v>
      </c>
      <c r="E56" s="3">
        <v>572.17000000000007</v>
      </c>
      <c r="F56" s="3">
        <v>657.06999999999994</v>
      </c>
      <c r="G56" s="3">
        <v>718.27</v>
      </c>
      <c r="H56" s="3">
        <v>763.36</v>
      </c>
      <c r="I56" s="3">
        <v>1403.1100000000001</v>
      </c>
      <c r="J56" s="3">
        <v>1481.9</v>
      </c>
      <c r="K56" s="3">
        <v>1523.35</v>
      </c>
      <c r="L56" s="3">
        <v>1591.17</v>
      </c>
      <c r="M56" s="3">
        <v>1680.79</v>
      </c>
      <c r="N56" s="3">
        <v>1759.27</v>
      </c>
      <c r="O56" s="3">
        <v>1830.13</v>
      </c>
      <c r="P56" s="3">
        <v>1933.26</v>
      </c>
      <c r="Q56" s="3">
        <v>1992.1599999999999</v>
      </c>
      <c r="R56" s="3">
        <v>2087.0299999999997</v>
      </c>
      <c r="S56" s="3">
        <v>2151.5100000000002</v>
      </c>
      <c r="T56" s="3">
        <v>2220.23</v>
      </c>
      <c r="U56" s="3">
        <v>2266.35</v>
      </c>
      <c r="V56" s="3">
        <v>2311.58</v>
      </c>
      <c r="W56" s="3">
        <v>2360.6800000000003</v>
      </c>
      <c r="X56" s="3">
        <v>2385.6800000000003</v>
      </c>
      <c r="Y56" s="3">
        <v>2425.6800000000003</v>
      </c>
      <c r="Z56" s="3">
        <v>2455.6800000000003</v>
      </c>
      <c r="AA56" s="3">
        <v>2480.6800000000003</v>
      </c>
      <c r="AB56" s="4">
        <f>AA56*$AB$82</f>
        <v>2518.2419063991774</v>
      </c>
      <c r="AC56" s="4">
        <f t="shared" ref="AC56:AC81" si="42">AB56*$AC$82</f>
        <v>2551.7973287651726</v>
      </c>
      <c r="AD56" s="4">
        <f t="shared" si="41"/>
        <v>2578.0712488699223</v>
      </c>
      <c r="AE56" s="4">
        <f t="shared" si="40"/>
        <v>2599.4742508779573</v>
      </c>
      <c r="AF56" s="4">
        <f t="shared" si="39"/>
        <v>2616.9114327433854</v>
      </c>
      <c r="AG56" s="4">
        <f t="shared" si="38"/>
        <v>2631.6276745744985</v>
      </c>
      <c r="AH56" s="4">
        <f t="shared" si="37"/>
        <v>2642.3385693571549</v>
      </c>
      <c r="AI56" s="4">
        <f t="shared" si="36"/>
        <v>2655.2335368291469</v>
      </c>
      <c r="AJ56" s="4">
        <f t="shared" si="35"/>
        <v>2665.6095079691577</v>
      </c>
      <c r="AK56" s="4">
        <f t="shared" si="34"/>
        <v>2672.0030451564508</v>
      </c>
      <c r="AL56" s="16">
        <f t="shared" si="32"/>
        <v>2672.0030451564508</v>
      </c>
      <c r="AM56" s="20">
        <f>AL56-AA56</f>
        <v>191.32304515645046</v>
      </c>
      <c r="AN56" s="17">
        <f>'Предявени брой'!AA56-AA56</f>
        <v>276</v>
      </c>
      <c r="AO56" s="18">
        <f t="shared" si="33"/>
        <v>0</v>
      </c>
    </row>
    <row r="57" spans="1:41" x14ac:dyDescent="0.2">
      <c r="A57" s="1" t="s">
        <v>26</v>
      </c>
      <c r="B57" s="3">
        <v>117</v>
      </c>
      <c r="C57" s="3">
        <v>299.27</v>
      </c>
      <c r="D57" s="3">
        <v>438.3</v>
      </c>
      <c r="E57" s="3">
        <v>539.09</v>
      </c>
      <c r="F57" s="3">
        <v>637.80999999999995</v>
      </c>
      <c r="G57" s="3">
        <v>718.58999999999992</v>
      </c>
      <c r="H57" s="3">
        <v>875.81</v>
      </c>
      <c r="I57" s="3">
        <v>959.54</v>
      </c>
      <c r="J57" s="3">
        <v>1027.78</v>
      </c>
      <c r="K57" s="3">
        <v>1096.1199999999999</v>
      </c>
      <c r="L57" s="3">
        <v>1175.57</v>
      </c>
      <c r="M57" s="3">
        <v>1249.04</v>
      </c>
      <c r="N57" s="3">
        <v>1335.99</v>
      </c>
      <c r="O57" s="3">
        <v>1456.4599999999998</v>
      </c>
      <c r="P57" s="3">
        <v>1532.55</v>
      </c>
      <c r="Q57" s="3">
        <v>1644.6499999999999</v>
      </c>
      <c r="R57" s="3">
        <v>1739.6</v>
      </c>
      <c r="S57" s="3">
        <v>1834.9399999999998</v>
      </c>
      <c r="T57" s="3">
        <v>1923.74</v>
      </c>
      <c r="U57" s="3">
        <v>1988.4199999999998</v>
      </c>
      <c r="V57" s="3">
        <v>2028.3</v>
      </c>
      <c r="W57" s="3">
        <v>2089.3000000000002</v>
      </c>
      <c r="X57" s="3">
        <v>2134.3000000000002</v>
      </c>
      <c r="Y57" s="3">
        <v>2182.3000000000002</v>
      </c>
      <c r="Z57" s="3">
        <v>2245.3000000000002</v>
      </c>
      <c r="AA57" s="4">
        <f>Z57*$AA$82</f>
        <v>2280.4013167136072</v>
      </c>
      <c r="AB57" s="4">
        <f t="shared" ref="AB57:AB81" si="43">AA57*$AB$82</f>
        <v>2314.930647707914</v>
      </c>
      <c r="AC57" s="4">
        <f t="shared" si="42"/>
        <v>2345.7769597458619</v>
      </c>
      <c r="AD57" s="4">
        <f t="shared" si="41"/>
        <v>2369.9296444944384</v>
      </c>
      <c r="AE57" s="4">
        <f t="shared" si="40"/>
        <v>2389.6046666499551</v>
      </c>
      <c r="AF57" s="4">
        <f t="shared" si="39"/>
        <v>2405.6340507243608</v>
      </c>
      <c r="AG57" s="4">
        <f t="shared" si="38"/>
        <v>2419.1621709368615</v>
      </c>
      <c r="AH57" s="4">
        <f t="shared" si="37"/>
        <v>2429.0083173828161</v>
      </c>
      <c r="AI57" s="4">
        <f t="shared" si="36"/>
        <v>2440.8622045436387</v>
      </c>
      <c r="AJ57" s="4">
        <f t="shared" si="35"/>
        <v>2450.4004675400197</v>
      </c>
      <c r="AK57" s="4">
        <f t="shared" si="34"/>
        <v>2456.2778199677255</v>
      </c>
      <c r="AL57" s="16">
        <f t="shared" si="32"/>
        <v>2456.2778199677255</v>
      </c>
      <c r="AM57" s="20">
        <f>AL57-Z57</f>
        <v>210.97781996772528</v>
      </c>
      <c r="AN57" s="17">
        <f>'Предявени брой'!Z57-Z57</f>
        <v>264</v>
      </c>
      <c r="AO57" s="18">
        <f t="shared" si="33"/>
        <v>0</v>
      </c>
    </row>
    <row r="58" spans="1:41" x14ac:dyDescent="0.2">
      <c r="A58" s="2" t="s">
        <v>16</v>
      </c>
      <c r="B58" s="3">
        <v>112</v>
      </c>
      <c r="C58" s="3">
        <v>297</v>
      </c>
      <c r="D58" s="3">
        <v>377.53999999999996</v>
      </c>
      <c r="E58" s="3">
        <v>508.81</v>
      </c>
      <c r="F58" s="3">
        <v>584.31999999999994</v>
      </c>
      <c r="G58" s="3">
        <v>720.84</v>
      </c>
      <c r="H58" s="3">
        <v>821.8</v>
      </c>
      <c r="I58" s="3">
        <v>893.18</v>
      </c>
      <c r="J58" s="3">
        <v>957.65</v>
      </c>
      <c r="K58" s="3">
        <v>1045.98</v>
      </c>
      <c r="L58" s="3">
        <v>1162.22</v>
      </c>
      <c r="M58" s="3">
        <v>1297.2800000000002</v>
      </c>
      <c r="N58" s="3">
        <v>1431.19</v>
      </c>
      <c r="O58" s="3">
        <v>1502.0500000000002</v>
      </c>
      <c r="P58" s="3">
        <v>1657.0500000000002</v>
      </c>
      <c r="Q58" s="3">
        <v>1801.9700000000003</v>
      </c>
      <c r="R58" s="3">
        <v>1981.8100000000002</v>
      </c>
      <c r="S58" s="3">
        <v>2098.64</v>
      </c>
      <c r="T58" s="3">
        <v>2177.3000000000002</v>
      </c>
      <c r="U58" s="3">
        <v>2258.38</v>
      </c>
      <c r="V58" s="3">
        <v>2343.38</v>
      </c>
      <c r="W58" s="3">
        <v>2406.38</v>
      </c>
      <c r="X58" s="3">
        <v>2480.38</v>
      </c>
      <c r="Y58" s="3">
        <v>2549.38</v>
      </c>
      <c r="Z58" s="4">
        <f>Y58*$Z$82</f>
        <v>2603.1886330623179</v>
      </c>
      <c r="AA58" s="4">
        <f t="shared" ref="AA58:AA81" si="44">Z58*$AA$82</f>
        <v>2643.8849091387365</v>
      </c>
      <c r="AB58" s="4">
        <f t="shared" si="43"/>
        <v>2683.9180280767964</v>
      </c>
      <c r="AC58" s="4">
        <f t="shared" si="42"/>
        <v>2719.6810748273774</v>
      </c>
      <c r="AD58" s="4">
        <f t="shared" si="41"/>
        <v>2747.6835664300283</v>
      </c>
      <c r="AE58" s="4">
        <f t="shared" si="40"/>
        <v>2770.49468032594</v>
      </c>
      <c r="AF58" s="4">
        <f t="shared" si="39"/>
        <v>2789.0790612182409</v>
      </c>
      <c r="AG58" s="4">
        <f t="shared" si="38"/>
        <v>2804.7634903652956</v>
      </c>
      <c r="AH58" s="4">
        <f t="shared" si="37"/>
        <v>2816.1790591122676</v>
      </c>
      <c r="AI58" s="4">
        <f t="shared" si="36"/>
        <v>2829.9223915465332</v>
      </c>
      <c r="AJ58" s="4">
        <f t="shared" si="35"/>
        <v>2840.9810018931853</v>
      </c>
      <c r="AK58" s="4">
        <f t="shared" si="34"/>
        <v>2847.79517239704</v>
      </c>
      <c r="AL58" s="16">
        <f t="shared" si="32"/>
        <v>2847.79517239704</v>
      </c>
      <c r="AM58" s="20">
        <f>AL58-Y58</f>
        <v>298.4151723970399</v>
      </c>
      <c r="AN58" s="17">
        <f>'Предявени брой'!Y58-Y58</f>
        <v>401</v>
      </c>
      <c r="AO58" s="18">
        <f t="shared" si="33"/>
        <v>0</v>
      </c>
    </row>
    <row r="59" spans="1:41" x14ac:dyDescent="0.2">
      <c r="A59" s="2" t="s">
        <v>15</v>
      </c>
      <c r="B59" s="3">
        <v>92</v>
      </c>
      <c r="C59" s="3">
        <v>227</v>
      </c>
      <c r="D59" s="3">
        <v>359</v>
      </c>
      <c r="E59" s="3">
        <v>451.15</v>
      </c>
      <c r="F59" s="3">
        <v>566.48</v>
      </c>
      <c r="G59" s="3">
        <v>682.54</v>
      </c>
      <c r="H59" s="3">
        <v>763.54333333333329</v>
      </c>
      <c r="I59" s="3">
        <v>854.24333333333323</v>
      </c>
      <c r="J59" s="3">
        <v>948.27333333333331</v>
      </c>
      <c r="K59" s="3">
        <v>1050.2233333333334</v>
      </c>
      <c r="L59" s="3">
        <v>1155.7633333333333</v>
      </c>
      <c r="M59" s="3">
        <v>1284.8733333333334</v>
      </c>
      <c r="N59" s="3">
        <v>1371.4633333333334</v>
      </c>
      <c r="O59" s="3">
        <v>1505.9033333333334</v>
      </c>
      <c r="P59" s="3">
        <v>1610.5633333333335</v>
      </c>
      <c r="Q59" s="3">
        <v>1751.2033333333334</v>
      </c>
      <c r="R59" s="3">
        <v>1843.6733333333334</v>
      </c>
      <c r="S59" s="3">
        <v>1925.3633333333335</v>
      </c>
      <c r="T59" s="3">
        <v>1982.3733333333334</v>
      </c>
      <c r="U59" s="3">
        <v>2060.3733333333334</v>
      </c>
      <c r="V59" s="3">
        <v>2118.3733333333334</v>
      </c>
      <c r="W59" s="3">
        <v>2169.3733333333334</v>
      </c>
      <c r="X59" s="3">
        <v>2222.3733333333334</v>
      </c>
      <c r="Y59" s="4">
        <f>X59*$Y$82</f>
        <v>2269.6941243042274</v>
      </c>
      <c r="Z59" s="4">
        <f t="shared" ref="Z59:Z81" si="45">Y59*$Z$82</f>
        <v>2317.5995516231774</v>
      </c>
      <c r="AA59" s="4">
        <f t="shared" si="44"/>
        <v>2353.8311446739231</v>
      </c>
      <c r="AB59" s="4">
        <f t="shared" si="43"/>
        <v>2389.4723338380672</v>
      </c>
      <c r="AC59" s="4">
        <f t="shared" si="42"/>
        <v>2421.3119093729074</v>
      </c>
      <c r="AD59" s="4">
        <f t="shared" si="41"/>
        <v>2446.2423201615757</v>
      </c>
      <c r="AE59" s="4">
        <f t="shared" si="40"/>
        <v>2466.5508858435787</v>
      </c>
      <c r="AF59" s="4">
        <f t="shared" si="39"/>
        <v>2483.0964224505528</v>
      </c>
      <c r="AG59" s="4">
        <f t="shared" si="38"/>
        <v>2497.060153506</v>
      </c>
      <c r="AH59" s="4">
        <f t="shared" si="37"/>
        <v>2507.2233497774828</v>
      </c>
      <c r="AI59" s="4">
        <f t="shared" si="36"/>
        <v>2519.4589368121392</v>
      </c>
      <c r="AJ59" s="4">
        <f t="shared" si="35"/>
        <v>2529.3043356647099</v>
      </c>
      <c r="AK59" s="4">
        <f t="shared" si="34"/>
        <v>2535.3709411745226</v>
      </c>
      <c r="AL59" s="16">
        <f t="shared" si="32"/>
        <v>2535.3709411745226</v>
      </c>
      <c r="AM59" s="20">
        <f>AL59-X59</f>
        <v>312.99760784118916</v>
      </c>
      <c r="AN59" s="17">
        <f>'Предявени брой'!X59-X59</f>
        <v>361</v>
      </c>
      <c r="AO59" s="18">
        <f t="shared" si="33"/>
        <v>0</v>
      </c>
    </row>
    <row r="60" spans="1:41" x14ac:dyDescent="0.2">
      <c r="A60" s="2" t="s">
        <v>14</v>
      </c>
      <c r="B60" s="3">
        <v>33</v>
      </c>
      <c r="C60" s="3">
        <v>137.86000000000001</v>
      </c>
      <c r="D60" s="3">
        <v>258.02999999999997</v>
      </c>
      <c r="E60" s="3">
        <v>348.91999999999996</v>
      </c>
      <c r="F60" s="3">
        <v>441.95</v>
      </c>
      <c r="G60" s="3">
        <v>522.04999999999995</v>
      </c>
      <c r="H60" s="3">
        <v>614.04999999999995</v>
      </c>
      <c r="I60" s="3">
        <v>695.36</v>
      </c>
      <c r="J60" s="3">
        <v>808.4</v>
      </c>
      <c r="K60" s="3">
        <v>899.97</v>
      </c>
      <c r="L60" s="3">
        <v>1013.89</v>
      </c>
      <c r="M60" s="3">
        <v>1064.72</v>
      </c>
      <c r="N60" s="3">
        <v>1182.3499999999999</v>
      </c>
      <c r="O60" s="3">
        <v>1273.8400000000001</v>
      </c>
      <c r="P60" s="3">
        <v>1391.32</v>
      </c>
      <c r="Q60" s="3">
        <v>1450.81</v>
      </c>
      <c r="R60" s="3">
        <v>1558.81</v>
      </c>
      <c r="S60" s="3">
        <v>1621.81</v>
      </c>
      <c r="T60" s="3">
        <v>1728.81</v>
      </c>
      <c r="U60" s="3">
        <v>1787.81</v>
      </c>
      <c r="V60" s="3">
        <v>1868.81</v>
      </c>
      <c r="W60" s="3">
        <v>1918.81</v>
      </c>
      <c r="X60" s="4">
        <f>W60*$X$82</f>
        <v>1956.7210745822113</v>
      </c>
      <c r="Y60" s="4">
        <f t="shared" ref="Y60:Y81" si="46">X60*$Y$82</f>
        <v>1998.3853564424364</v>
      </c>
      <c r="Z60" s="4">
        <f t="shared" si="45"/>
        <v>2040.5643899179952</v>
      </c>
      <c r="AA60" s="4">
        <f t="shared" si="44"/>
        <v>2072.4650254344165</v>
      </c>
      <c r="AB60" s="4">
        <f t="shared" si="43"/>
        <v>2103.8458312219163</v>
      </c>
      <c r="AC60" s="4">
        <f t="shared" si="42"/>
        <v>2131.8794507404373</v>
      </c>
      <c r="AD60" s="4">
        <f t="shared" si="41"/>
        <v>2153.8297952016947</v>
      </c>
      <c r="AE60" s="4">
        <f t="shared" si="40"/>
        <v>2171.7107686045338</v>
      </c>
      <c r="AF60" s="4">
        <f t="shared" si="39"/>
        <v>2186.2785280730018</v>
      </c>
      <c r="AG60" s="4">
        <f t="shared" si="38"/>
        <v>2198.5730991183673</v>
      </c>
      <c r="AH60" s="4">
        <f t="shared" si="37"/>
        <v>2207.5214337798971</v>
      </c>
      <c r="AI60" s="4">
        <f t="shared" si="36"/>
        <v>2218.2944351705714</v>
      </c>
      <c r="AJ60" s="4">
        <f t="shared" si="35"/>
        <v>2226.9629604509742</v>
      </c>
      <c r="AK60" s="4">
        <f t="shared" si="34"/>
        <v>2232.3043919171364</v>
      </c>
      <c r="AL60" s="16">
        <f t="shared" si="32"/>
        <v>2232.3043919171364</v>
      </c>
      <c r="AM60" s="20">
        <f>AL60-W60</f>
        <v>313.49439191713645</v>
      </c>
      <c r="AN60" s="17">
        <f>'Предявени брой'!W60-W60</f>
        <v>326</v>
      </c>
      <c r="AO60" s="18">
        <f t="shared" si="33"/>
        <v>0</v>
      </c>
    </row>
    <row r="61" spans="1:41" x14ac:dyDescent="0.2">
      <c r="A61" s="2" t="s">
        <v>13</v>
      </c>
      <c r="B61" s="3">
        <v>57</v>
      </c>
      <c r="C61" s="3">
        <v>175.74</v>
      </c>
      <c r="D61" s="3">
        <v>298.13</v>
      </c>
      <c r="E61" s="3">
        <v>441.98</v>
      </c>
      <c r="F61" s="3">
        <v>545.86</v>
      </c>
      <c r="G61" s="3">
        <v>641.51</v>
      </c>
      <c r="H61" s="3">
        <v>708.5</v>
      </c>
      <c r="I61" s="3">
        <v>871.15</v>
      </c>
      <c r="J61" s="3">
        <v>1017.79</v>
      </c>
      <c r="K61" s="3">
        <v>1146.25</v>
      </c>
      <c r="L61" s="3">
        <v>1249.3899999999999</v>
      </c>
      <c r="M61" s="3">
        <v>1376.56</v>
      </c>
      <c r="N61" s="3">
        <v>1498</v>
      </c>
      <c r="O61" s="3">
        <v>1623.68</v>
      </c>
      <c r="P61" s="3">
        <v>1739.28</v>
      </c>
      <c r="Q61" s="3">
        <v>1856.7</v>
      </c>
      <c r="R61" s="3">
        <v>1946.12</v>
      </c>
      <c r="S61" s="3">
        <v>2029.12</v>
      </c>
      <c r="T61" s="3">
        <v>2132.12</v>
      </c>
      <c r="U61" s="3">
        <v>2197.12</v>
      </c>
      <c r="V61" s="3">
        <v>2267.12</v>
      </c>
      <c r="W61" s="4">
        <f>V61*$W$82</f>
        <v>2324.0124374732832</v>
      </c>
      <c r="X61" s="4">
        <f t="shared" ref="X61:X81" si="47">W61*$X$82</f>
        <v>2369.9293384937259</v>
      </c>
      <c r="Y61" s="4">
        <f t="shared" si="46"/>
        <v>2420.3920259101747</v>
      </c>
      <c r="Z61" s="4">
        <f t="shared" si="45"/>
        <v>2471.4781670068965</v>
      </c>
      <c r="AA61" s="4">
        <f t="shared" si="44"/>
        <v>2510.1153815844027</v>
      </c>
      <c r="AB61" s="4">
        <f t="shared" si="43"/>
        <v>2548.1229920034039</v>
      </c>
      <c r="AC61" s="4">
        <f t="shared" si="42"/>
        <v>2582.0765780428956</v>
      </c>
      <c r="AD61" s="4">
        <f t="shared" si="41"/>
        <v>2608.6622605934267</v>
      </c>
      <c r="AE61" s="4">
        <f t="shared" si="40"/>
        <v>2630.3192274543076</v>
      </c>
      <c r="AF61" s="4">
        <f t="shared" si="39"/>
        <v>2647.9633163379585</v>
      </c>
      <c r="AG61" s="4">
        <f t="shared" si="38"/>
        <v>2662.8541789157166</v>
      </c>
      <c r="AH61" s="4">
        <f t="shared" si="37"/>
        <v>2673.6921675899825</v>
      </c>
      <c r="AI61" s="4">
        <f t="shared" si="36"/>
        <v>2686.7401448367364</v>
      </c>
      <c r="AJ61" s="4">
        <f t="shared" si="35"/>
        <v>2697.2392357140025</v>
      </c>
      <c r="AK61" s="4">
        <f t="shared" si="34"/>
        <v>2703.7086376669172</v>
      </c>
      <c r="AL61" s="16">
        <f t="shared" si="32"/>
        <v>2703.7086376669172</v>
      </c>
      <c r="AM61" s="20">
        <f>AL61-V61</f>
        <v>436.58863766691729</v>
      </c>
      <c r="AN61" s="17">
        <f>'Предявени брой'!V61-V61</f>
        <v>413</v>
      </c>
      <c r="AO61" s="18">
        <f t="shared" si="33"/>
        <v>23.588637666917293</v>
      </c>
    </row>
    <row r="62" spans="1:41" x14ac:dyDescent="0.2">
      <c r="A62" s="1" t="s">
        <v>12</v>
      </c>
      <c r="B62" s="3">
        <v>42</v>
      </c>
      <c r="C62" s="3">
        <v>136</v>
      </c>
      <c r="D62" s="3">
        <v>289.77999999999997</v>
      </c>
      <c r="E62" s="3">
        <v>436.28</v>
      </c>
      <c r="F62" s="3">
        <v>562.66</v>
      </c>
      <c r="G62" s="3">
        <v>689.24</v>
      </c>
      <c r="H62" s="3">
        <v>977.3</v>
      </c>
      <c r="I62" s="3">
        <v>1168</v>
      </c>
      <c r="J62" s="3">
        <v>1360.05</v>
      </c>
      <c r="K62" s="3">
        <v>1453.22</v>
      </c>
      <c r="L62" s="3">
        <v>1589.16</v>
      </c>
      <c r="M62" s="3">
        <v>1732.83</v>
      </c>
      <c r="N62" s="3">
        <v>1865.6100000000001</v>
      </c>
      <c r="O62" s="3">
        <v>2033.6</v>
      </c>
      <c r="P62" s="3">
        <v>2166.16</v>
      </c>
      <c r="Q62" s="3">
        <v>2281.5500000000002</v>
      </c>
      <c r="R62" s="3">
        <v>2426.5500000000002</v>
      </c>
      <c r="S62" s="3">
        <v>2551.5500000000002</v>
      </c>
      <c r="T62" s="3">
        <v>2654.55</v>
      </c>
      <c r="U62" s="3">
        <v>2776.55</v>
      </c>
      <c r="V62" s="4">
        <f>U62*$V$82</f>
        <v>2849.9760946973634</v>
      </c>
      <c r="W62" s="4">
        <f t="shared" ref="W62:W81" si="48">V62*$W$82</f>
        <v>2921.4950644774908</v>
      </c>
      <c r="X62" s="4">
        <f t="shared" si="47"/>
        <v>2979.2167864202406</v>
      </c>
      <c r="Y62" s="4">
        <f t="shared" si="46"/>
        <v>3042.6529754226153</v>
      </c>
      <c r="Z62" s="4">
        <f t="shared" si="45"/>
        <v>3106.8729024207423</v>
      </c>
      <c r="AA62" s="4">
        <f t="shared" si="44"/>
        <v>3155.4433962241515</v>
      </c>
      <c r="AB62" s="4">
        <f t="shared" si="43"/>
        <v>3203.2224203211222</v>
      </c>
      <c r="AC62" s="4">
        <f t="shared" si="42"/>
        <v>3245.9051669520022</v>
      </c>
      <c r="AD62" s="4">
        <f t="shared" si="41"/>
        <v>3279.3257885910098</v>
      </c>
      <c r="AE62" s="4">
        <f t="shared" si="40"/>
        <v>3306.5505662107053</v>
      </c>
      <c r="AF62" s="4">
        <f t="shared" si="39"/>
        <v>3328.7307911353328</v>
      </c>
      <c r="AG62" s="4">
        <f t="shared" si="38"/>
        <v>3347.449960114493</v>
      </c>
      <c r="AH62" s="4">
        <f t="shared" si="37"/>
        <v>3361.0742978805833</v>
      </c>
      <c r="AI62" s="4">
        <f t="shared" si="36"/>
        <v>3377.4767923393697</v>
      </c>
      <c r="AJ62" s="4">
        <f t="shared" si="35"/>
        <v>3390.6751047428879</v>
      </c>
      <c r="AK62" s="4">
        <f t="shared" si="34"/>
        <v>3398.8077315614046</v>
      </c>
      <c r="AL62" s="16">
        <f t="shared" si="32"/>
        <v>3398.8077315614046</v>
      </c>
      <c r="AM62" s="20">
        <f>AL62-U62</f>
        <v>622.2577315614044</v>
      </c>
      <c r="AN62" s="17">
        <f>'Предявени брой'!U62-U62</f>
        <v>566</v>
      </c>
      <c r="AO62" s="18">
        <f t="shared" si="33"/>
        <v>56.257731561404398</v>
      </c>
    </row>
    <row r="63" spans="1:41" x14ac:dyDescent="0.2">
      <c r="A63" s="1" t="s">
        <v>11</v>
      </c>
      <c r="B63" s="3">
        <v>41</v>
      </c>
      <c r="C63" s="3">
        <v>152</v>
      </c>
      <c r="D63" s="3">
        <v>284.2</v>
      </c>
      <c r="E63" s="3">
        <v>384.67</v>
      </c>
      <c r="F63" s="3">
        <v>484.69</v>
      </c>
      <c r="G63" s="3">
        <v>1036.2</v>
      </c>
      <c r="H63" s="3">
        <v>1238</v>
      </c>
      <c r="I63" s="3">
        <v>1425.8600000000001</v>
      </c>
      <c r="J63" s="3">
        <v>1505.42</v>
      </c>
      <c r="K63" s="3">
        <v>1667.99</v>
      </c>
      <c r="L63" s="3">
        <v>1817.4</v>
      </c>
      <c r="M63" s="3">
        <v>1941.3600000000001</v>
      </c>
      <c r="N63" s="3">
        <v>2097.2600000000002</v>
      </c>
      <c r="O63" s="3">
        <v>2229.66</v>
      </c>
      <c r="P63" s="3">
        <v>2344.73</v>
      </c>
      <c r="Q63" s="3">
        <v>2544.73</v>
      </c>
      <c r="R63" s="3">
        <v>2666.73</v>
      </c>
      <c r="S63" s="3">
        <v>2791.73</v>
      </c>
      <c r="T63" s="3">
        <v>2862.73</v>
      </c>
      <c r="U63" s="4">
        <f>T63*$U$82</f>
        <v>2950.5201549448402</v>
      </c>
      <c r="V63" s="4">
        <f t="shared" ref="V63:V81" si="49">U63*$V$82</f>
        <v>3028.5469047975203</v>
      </c>
      <c r="W63" s="4">
        <f t="shared" si="48"/>
        <v>3104.5470351020913</v>
      </c>
      <c r="X63" s="4">
        <f t="shared" si="47"/>
        <v>3165.8854240993019</v>
      </c>
      <c r="Y63" s="4">
        <f t="shared" si="46"/>
        <v>3233.2963312338384</v>
      </c>
      <c r="Z63" s="4">
        <f t="shared" si="45"/>
        <v>3301.5400829966588</v>
      </c>
      <c r="AA63" s="4">
        <f t="shared" si="44"/>
        <v>3353.1538558091715</v>
      </c>
      <c r="AB63" s="4">
        <f t="shared" si="43"/>
        <v>3403.9265678373026</v>
      </c>
      <c r="AC63" s="4">
        <f t="shared" si="42"/>
        <v>3449.2836851961893</v>
      </c>
      <c r="AD63" s="4">
        <f t="shared" si="41"/>
        <v>3484.7983410592847</v>
      </c>
      <c r="AE63" s="4">
        <f t="shared" si="40"/>
        <v>3513.7289402131996</v>
      </c>
      <c r="AF63" s="4">
        <f t="shared" si="39"/>
        <v>3537.2989103852919</v>
      </c>
      <c r="AG63" s="4">
        <f t="shared" si="38"/>
        <v>3557.1909654020683</v>
      </c>
      <c r="AH63" s="4">
        <f t="shared" si="37"/>
        <v>3571.6689626204243</v>
      </c>
      <c r="AI63" s="4">
        <f t="shared" si="36"/>
        <v>3589.0991873568851</v>
      </c>
      <c r="AJ63" s="4">
        <f t="shared" si="35"/>
        <v>3603.1244657627622</v>
      </c>
      <c r="AK63" s="4">
        <f t="shared" si="34"/>
        <v>3611.7666581744525</v>
      </c>
      <c r="AL63" s="16">
        <f t="shared" si="32"/>
        <v>3611.7666581744525</v>
      </c>
      <c r="AM63" s="20">
        <f>AL63-T63</f>
        <v>749.03665817445244</v>
      </c>
      <c r="AN63" s="17">
        <f>'Предявени брой'!T63-T63</f>
        <v>477</v>
      </c>
      <c r="AO63" s="18">
        <f t="shared" si="33"/>
        <v>272.03665817445244</v>
      </c>
    </row>
    <row r="64" spans="1:41" x14ac:dyDescent="0.2">
      <c r="A64" s="1" t="s">
        <v>10</v>
      </c>
      <c r="B64" s="3">
        <v>24</v>
      </c>
      <c r="C64" s="3">
        <v>80</v>
      </c>
      <c r="D64" s="3">
        <v>170.86</v>
      </c>
      <c r="E64" s="3">
        <v>260.74</v>
      </c>
      <c r="F64" s="3">
        <v>1009.21</v>
      </c>
      <c r="G64" s="3">
        <v>1226.97</v>
      </c>
      <c r="H64" s="3">
        <v>1389.62</v>
      </c>
      <c r="I64" s="3">
        <v>1468.55</v>
      </c>
      <c r="J64" s="3">
        <v>1562.05</v>
      </c>
      <c r="K64" s="3">
        <v>1662</v>
      </c>
      <c r="L64" s="3">
        <v>1759.45</v>
      </c>
      <c r="M64" s="3">
        <v>1826.63</v>
      </c>
      <c r="N64" s="3">
        <v>1909.77</v>
      </c>
      <c r="O64" s="3">
        <v>1977.67</v>
      </c>
      <c r="P64" s="3">
        <v>2087.67</v>
      </c>
      <c r="Q64" s="3">
        <v>2203.67</v>
      </c>
      <c r="R64" s="3">
        <v>2271.67</v>
      </c>
      <c r="S64" s="3">
        <v>2382.67</v>
      </c>
      <c r="T64" s="4">
        <f>S64*$T$82</f>
        <v>2469.4663028147806</v>
      </c>
      <c r="U64" s="4">
        <f t="shared" ref="U64:U81" si="50">T64*$U$82</f>
        <v>2545.1964028784159</v>
      </c>
      <c r="V64" s="4">
        <f t="shared" si="49"/>
        <v>2612.504332539736</v>
      </c>
      <c r="W64" s="4">
        <f t="shared" si="48"/>
        <v>2678.0640467973399</v>
      </c>
      <c r="X64" s="4">
        <f t="shared" si="47"/>
        <v>2730.9761568103545</v>
      </c>
      <c r="Y64" s="4">
        <f t="shared" si="46"/>
        <v>2789.1265809198285</v>
      </c>
      <c r="Z64" s="4">
        <f t="shared" si="45"/>
        <v>2847.9954387429352</v>
      </c>
      <c r="AA64" s="4">
        <f t="shared" si="44"/>
        <v>2892.5188386869181</v>
      </c>
      <c r="AB64" s="4">
        <f t="shared" si="43"/>
        <v>2936.3167174446035</v>
      </c>
      <c r="AC64" s="4">
        <f t="shared" si="42"/>
        <v>2975.4429615928766</v>
      </c>
      <c r="AD64" s="4">
        <f t="shared" si="41"/>
        <v>3006.0788392027025</v>
      </c>
      <c r="AE64" s="4">
        <f t="shared" si="40"/>
        <v>3031.0351360699706</v>
      </c>
      <c r="AF64" s="4">
        <f t="shared" si="39"/>
        <v>3051.3672131776025</v>
      </c>
      <c r="AG64" s="4">
        <f t="shared" si="38"/>
        <v>3068.5266237953228</v>
      </c>
      <c r="AH64" s="4">
        <f t="shared" si="37"/>
        <v>3081.0157255488853</v>
      </c>
      <c r="AI64" s="4">
        <f t="shared" si="36"/>
        <v>3096.0514965217603</v>
      </c>
      <c r="AJ64" s="4">
        <f t="shared" si="35"/>
        <v>3108.1500711029853</v>
      </c>
      <c r="AK64" s="4">
        <f t="shared" si="34"/>
        <v>3115.6050539141866</v>
      </c>
      <c r="AL64" s="16">
        <f t="shared" si="32"/>
        <v>3115.6050539141866</v>
      </c>
      <c r="AM64" s="20">
        <f>AL64-S64</f>
        <v>732.93505391418648</v>
      </c>
      <c r="AN64" s="17">
        <f>'Предявени брой'!S64-S64</f>
        <v>381</v>
      </c>
      <c r="AO64" s="18">
        <f t="shared" si="33"/>
        <v>351.93505391418648</v>
      </c>
    </row>
    <row r="65" spans="1:41" x14ac:dyDescent="0.2">
      <c r="A65" s="1" t="s">
        <v>9</v>
      </c>
      <c r="B65" s="3">
        <v>54</v>
      </c>
      <c r="C65" s="3">
        <v>143</v>
      </c>
      <c r="D65" s="3">
        <v>244</v>
      </c>
      <c r="E65" s="3">
        <v>977</v>
      </c>
      <c r="F65" s="3">
        <v>1250.1599999999999</v>
      </c>
      <c r="G65" s="3">
        <v>1459.12</v>
      </c>
      <c r="H65" s="3">
        <v>1548.12</v>
      </c>
      <c r="I65" s="3">
        <v>1669.06</v>
      </c>
      <c r="J65" s="3">
        <v>1811.87</v>
      </c>
      <c r="K65" s="3">
        <v>1920.69</v>
      </c>
      <c r="L65" s="3">
        <v>2026.83</v>
      </c>
      <c r="M65" s="3">
        <v>2142.83</v>
      </c>
      <c r="N65" s="3">
        <v>2225.3199999999997</v>
      </c>
      <c r="O65" s="3">
        <v>2363.3199999999997</v>
      </c>
      <c r="P65" s="3">
        <v>2493.3199999999997</v>
      </c>
      <c r="Q65" s="3">
        <v>2568.3199999999997</v>
      </c>
      <c r="R65" s="3">
        <v>2658.3199999999997</v>
      </c>
      <c r="S65" s="4">
        <f>R65*$S$82</f>
        <v>2767.3156068972185</v>
      </c>
      <c r="T65" s="4">
        <f t="shared" ref="T65:T81" si="51">S65*$T$82</f>
        <v>2868.1238444627729</v>
      </c>
      <c r="U65" s="4">
        <f t="shared" si="50"/>
        <v>2956.0794102012037</v>
      </c>
      <c r="V65" s="4">
        <f t="shared" si="49"/>
        <v>3034.2531750195426</v>
      </c>
      <c r="W65" s="4">
        <f t="shared" si="48"/>
        <v>3110.3965018120862</v>
      </c>
      <c r="X65" s="4">
        <f t="shared" si="47"/>
        <v>3171.8504622148603</v>
      </c>
      <c r="Y65" s="4">
        <f t="shared" si="46"/>
        <v>3239.3883823573219</v>
      </c>
      <c r="Z65" s="4">
        <f t="shared" si="45"/>
        <v>3307.7607163415064</v>
      </c>
      <c r="AA65" s="4">
        <f t="shared" si="44"/>
        <v>3359.4717378162009</v>
      </c>
      <c r="AB65" s="4">
        <f t="shared" si="43"/>
        <v>3410.3401138125137</v>
      </c>
      <c r="AC65" s="4">
        <f t="shared" si="42"/>
        <v>3455.7826912868541</v>
      </c>
      <c r="AD65" s="4">
        <f t="shared" si="41"/>
        <v>3491.3642624824729</v>
      </c>
      <c r="AE65" s="4">
        <f t="shared" si="40"/>
        <v>3520.3493715454783</v>
      </c>
      <c r="AF65" s="4">
        <f t="shared" si="39"/>
        <v>3543.9637513381431</v>
      </c>
      <c r="AG65" s="4">
        <f t="shared" si="38"/>
        <v>3563.893286190882</v>
      </c>
      <c r="AH65" s="4">
        <f t="shared" si="37"/>
        <v>3578.3985622881851</v>
      </c>
      <c r="AI65" s="4">
        <f t="shared" si="36"/>
        <v>3595.8616283757965</v>
      </c>
      <c r="AJ65" s="4">
        <f t="shared" si="35"/>
        <v>3609.9133326654519</v>
      </c>
      <c r="AK65" s="4">
        <f t="shared" si="34"/>
        <v>3618.5718083597731</v>
      </c>
      <c r="AL65" s="16">
        <f t="shared" si="32"/>
        <v>3618.5718083597731</v>
      </c>
      <c r="AM65" s="20">
        <f>AL65-R65</f>
        <v>960.25180835977335</v>
      </c>
      <c r="AN65" s="17">
        <f>'Предявени брой'!R65-R65</f>
        <v>521</v>
      </c>
      <c r="AO65" s="18">
        <f t="shared" si="33"/>
        <v>439.25180835977335</v>
      </c>
    </row>
    <row r="66" spans="1:41" x14ac:dyDescent="0.2">
      <c r="A66" s="2" t="s">
        <v>8</v>
      </c>
      <c r="B66" s="3">
        <v>34</v>
      </c>
      <c r="C66" s="3">
        <v>140</v>
      </c>
      <c r="D66" s="3">
        <v>629.34</v>
      </c>
      <c r="E66" s="3">
        <v>979.03</v>
      </c>
      <c r="F66" s="3">
        <v>1324.01</v>
      </c>
      <c r="G66" s="3">
        <v>1430.38</v>
      </c>
      <c r="H66" s="3">
        <v>1574.83</v>
      </c>
      <c r="I66" s="3">
        <v>1683.3400000000001</v>
      </c>
      <c r="J66" s="3">
        <v>1796.53</v>
      </c>
      <c r="K66" s="3">
        <v>1892.18</v>
      </c>
      <c r="L66" s="3">
        <v>2035.85</v>
      </c>
      <c r="M66" s="3">
        <v>2134.4499999999998</v>
      </c>
      <c r="N66" s="3">
        <v>2266.4499999999998</v>
      </c>
      <c r="O66" s="3">
        <v>2387.4499999999998</v>
      </c>
      <c r="P66" s="3">
        <v>2563.4499999999998</v>
      </c>
      <c r="Q66" s="3">
        <v>2691.45</v>
      </c>
      <c r="R66" s="4">
        <f>Q66*$R$82</f>
        <v>2815.4116982107294</v>
      </c>
      <c r="S66" s="4">
        <f t="shared" ref="S66:S81" si="52">R66*$S$82</f>
        <v>2930.8483298848723</v>
      </c>
      <c r="T66" s="4">
        <f t="shared" si="51"/>
        <v>3037.6137649408729</v>
      </c>
      <c r="U66" s="4">
        <f t="shared" si="50"/>
        <v>3130.7670078547135</v>
      </c>
      <c r="V66" s="4">
        <f t="shared" si="49"/>
        <v>3213.5604006602166</v>
      </c>
      <c r="W66" s="4">
        <f t="shared" si="48"/>
        <v>3294.2033680202071</v>
      </c>
      <c r="X66" s="4">
        <f t="shared" si="47"/>
        <v>3359.2889104001119</v>
      </c>
      <c r="Y66" s="4">
        <f t="shared" si="46"/>
        <v>3430.8179401790358</v>
      </c>
      <c r="Z66" s="4">
        <f t="shared" si="45"/>
        <v>3503.2306929450847</v>
      </c>
      <c r="AA66" s="4">
        <f t="shared" si="44"/>
        <v>3557.9975437329058</v>
      </c>
      <c r="AB66" s="4">
        <f t="shared" si="43"/>
        <v>3611.8719534537072</v>
      </c>
      <c r="AC66" s="4">
        <f t="shared" si="42"/>
        <v>3659.9999306039772</v>
      </c>
      <c r="AD66" s="4">
        <f t="shared" si="41"/>
        <v>3697.6841716979247</v>
      </c>
      <c r="AE66" s="4">
        <f t="shared" si="40"/>
        <v>3728.3821370030419</v>
      </c>
      <c r="AF66" s="4">
        <f t="shared" si="39"/>
        <v>3753.3919932710078</v>
      </c>
      <c r="AG66" s="4">
        <f t="shared" si="38"/>
        <v>3774.4992510745456</v>
      </c>
      <c r="AH66" s="4">
        <f t="shared" si="37"/>
        <v>3789.8617070655937</v>
      </c>
      <c r="AI66" s="4">
        <f t="shared" si="36"/>
        <v>3808.356741730227</v>
      </c>
      <c r="AJ66" s="4">
        <f t="shared" si="35"/>
        <v>3823.2388223815005</v>
      </c>
      <c r="AK66" s="4">
        <f t="shared" si="34"/>
        <v>3832.4089650875949</v>
      </c>
      <c r="AL66" s="16">
        <f>AK66</f>
        <v>3832.4089650875949</v>
      </c>
      <c r="AM66" s="20">
        <f>AL66-Q66</f>
        <v>1140.9589650875951</v>
      </c>
      <c r="AN66" s="17">
        <f>'Предявени брой'!Q66-Q66</f>
        <v>481</v>
      </c>
      <c r="AO66" s="18">
        <f>IF(AM66-AN66&lt;0,0,AM66-AN66)</f>
        <v>659.95896508759506</v>
      </c>
    </row>
    <row r="67" spans="1:41" x14ac:dyDescent="0.2">
      <c r="A67" s="2" t="s">
        <v>7</v>
      </c>
      <c r="B67" s="3">
        <v>34</v>
      </c>
      <c r="C67" s="3">
        <v>304.33</v>
      </c>
      <c r="D67" s="3">
        <v>668.32999999999993</v>
      </c>
      <c r="E67" s="3">
        <v>1106.81</v>
      </c>
      <c r="F67" s="3">
        <v>1220.3</v>
      </c>
      <c r="G67" s="3">
        <v>1361.12</v>
      </c>
      <c r="H67" s="3">
        <v>1479.76</v>
      </c>
      <c r="I67" s="3">
        <v>1591.78</v>
      </c>
      <c r="J67" s="3">
        <v>1694.52</v>
      </c>
      <c r="K67" s="3">
        <v>1822.79</v>
      </c>
      <c r="L67" s="3">
        <v>1890.79</v>
      </c>
      <c r="M67" s="3">
        <v>2004.79</v>
      </c>
      <c r="N67" s="3">
        <v>2100.79</v>
      </c>
      <c r="O67" s="3">
        <v>2234.79</v>
      </c>
      <c r="P67" s="3">
        <v>2355.79</v>
      </c>
      <c r="Q67" s="4">
        <f>P67*$Q$82</f>
        <v>2467.870185373295</v>
      </c>
      <c r="R67" s="4">
        <f t="shared" ref="R67:R81" si="53">Q67*$R$82</f>
        <v>2581.5343363486063</v>
      </c>
      <c r="S67" s="4">
        <f t="shared" si="52"/>
        <v>2687.3816014319391</v>
      </c>
      <c r="T67" s="4">
        <f t="shared" si="51"/>
        <v>2785.2779896253342</v>
      </c>
      <c r="U67" s="4">
        <f t="shared" si="50"/>
        <v>2870.692955854654</v>
      </c>
      <c r="V67" s="4">
        <f t="shared" si="49"/>
        <v>2946.6086688162923</v>
      </c>
      <c r="W67" s="4">
        <f t="shared" si="48"/>
        <v>3020.5525930235976</v>
      </c>
      <c r="X67" s="4">
        <f t="shared" si="47"/>
        <v>3080.231453689119</v>
      </c>
      <c r="Y67" s="4">
        <f t="shared" si="46"/>
        <v>3145.8185387102358</v>
      </c>
      <c r="Z67" s="4">
        <f t="shared" si="45"/>
        <v>3212.2159355008653</v>
      </c>
      <c r="AA67" s="4">
        <f t="shared" si="44"/>
        <v>3262.4332823607556</v>
      </c>
      <c r="AB67" s="4">
        <f t="shared" si="43"/>
        <v>3311.8323235855787</v>
      </c>
      <c r="AC67" s="4">
        <f t="shared" si="42"/>
        <v>3355.962290663354</v>
      </c>
      <c r="AD67" s="4">
        <f t="shared" si="41"/>
        <v>3390.5160869642968</v>
      </c>
      <c r="AE67" s="4">
        <f t="shared" si="40"/>
        <v>3418.6639601657766</v>
      </c>
      <c r="AF67" s="4">
        <f t="shared" si="39"/>
        <v>3441.5962377946325</v>
      </c>
      <c r="AG67" s="4">
        <f t="shared" si="38"/>
        <v>3460.9501073550323</v>
      </c>
      <c r="AH67" s="4">
        <f t="shared" si="37"/>
        <v>3475.0363980587113</v>
      </c>
      <c r="AI67" s="4">
        <f t="shared" si="36"/>
        <v>3491.9950428881875</v>
      </c>
      <c r="AJ67" s="4">
        <f t="shared" si="35"/>
        <v>3505.6408632213161</v>
      </c>
      <c r="AK67" s="4">
        <f t="shared" si="34"/>
        <v>3514.0492385505954</v>
      </c>
      <c r="AL67" s="16">
        <f t="shared" si="32"/>
        <v>3514.0492385505954</v>
      </c>
      <c r="AM67" s="20">
        <f>AL67-P67</f>
        <v>1158.2592385505955</v>
      </c>
      <c r="AN67" s="17">
        <f>'Предявени брой'!P67-P67</f>
        <v>565</v>
      </c>
      <c r="AO67" s="18">
        <f t="shared" si="33"/>
        <v>593.25923855059546</v>
      </c>
    </row>
    <row r="68" spans="1:41" x14ac:dyDescent="0.2">
      <c r="A68" s="2" t="s">
        <v>6</v>
      </c>
      <c r="B68" s="3">
        <v>43</v>
      </c>
      <c r="C68" s="3">
        <v>262</v>
      </c>
      <c r="D68" s="3">
        <v>602.04999999999995</v>
      </c>
      <c r="E68" s="3">
        <v>730.11</v>
      </c>
      <c r="F68" s="3">
        <v>835.11</v>
      </c>
      <c r="G68" s="3">
        <v>960</v>
      </c>
      <c r="H68" s="3">
        <v>1073.18</v>
      </c>
      <c r="I68" s="3">
        <v>1175.79</v>
      </c>
      <c r="J68" s="3">
        <v>1283.93</v>
      </c>
      <c r="K68" s="3">
        <v>1364.74</v>
      </c>
      <c r="L68" s="3">
        <v>1484.74</v>
      </c>
      <c r="M68" s="3">
        <v>1632.74</v>
      </c>
      <c r="N68" s="3">
        <v>1750.74</v>
      </c>
      <c r="O68" s="3">
        <v>1852.74</v>
      </c>
      <c r="P68" s="4">
        <f>O68*$P$82</f>
        <v>1951.8701600853392</v>
      </c>
      <c r="Q68" s="4">
        <f t="shared" ref="Q68:Q81" si="54">P68*$Q$82</f>
        <v>2044.7332630643687</v>
      </c>
      <c r="R68" s="4">
        <f t="shared" si="53"/>
        <v>2138.9087475346078</v>
      </c>
      <c r="S68" s="4">
        <f t="shared" si="52"/>
        <v>2226.6076163823404</v>
      </c>
      <c r="T68" s="4">
        <f t="shared" si="51"/>
        <v>2307.7188524835287</v>
      </c>
      <c r="U68" s="4">
        <f t="shared" si="50"/>
        <v>2378.4887104962149</v>
      </c>
      <c r="V68" s="4">
        <f t="shared" si="49"/>
        <v>2441.3880414261475</v>
      </c>
      <c r="W68" s="4">
        <f t="shared" si="48"/>
        <v>2502.6536632259899</v>
      </c>
      <c r="X68" s="4">
        <f t="shared" si="47"/>
        <v>2552.1000855815146</v>
      </c>
      <c r="Y68" s="4">
        <f t="shared" si="46"/>
        <v>2606.4417179594848</v>
      </c>
      <c r="Z68" s="4">
        <f t="shared" si="45"/>
        <v>2661.4547273970729</v>
      </c>
      <c r="AA68" s="4">
        <f t="shared" si="44"/>
        <v>2703.061891386425</v>
      </c>
      <c r="AB68" s="4">
        <f t="shared" si="43"/>
        <v>2743.9910550655127</v>
      </c>
      <c r="AC68" s="4">
        <f t="shared" si="42"/>
        <v>2780.5545712977141</v>
      </c>
      <c r="AD68" s="4">
        <f t="shared" si="41"/>
        <v>2809.1838310863527</v>
      </c>
      <c r="AE68" s="4">
        <f t="shared" si="40"/>
        <v>2832.5055167085152</v>
      </c>
      <c r="AF68" s="4">
        <f t="shared" si="39"/>
        <v>2851.5058641106843</v>
      </c>
      <c r="AG68" s="4">
        <f t="shared" si="38"/>
        <v>2867.5413513472922</v>
      </c>
      <c r="AH68" s="4">
        <f t="shared" si="37"/>
        <v>2879.2124300473456</v>
      </c>
      <c r="AI68" s="4">
        <f t="shared" si="36"/>
        <v>2893.2633738063992</v>
      </c>
      <c r="AJ68" s="4">
        <f t="shared" si="35"/>
        <v>2904.5695044539184</v>
      </c>
      <c r="AK68" s="4">
        <f t="shared" si="34"/>
        <v>2911.5361937174002</v>
      </c>
      <c r="AL68" s="16">
        <f t="shared" si="32"/>
        <v>2911.5361937174002</v>
      </c>
      <c r="AM68" s="20">
        <f>AL68-O68</f>
        <v>1058.7961937174002</v>
      </c>
      <c r="AN68" s="17">
        <f>'Предявени брой'!O68-O68</f>
        <v>455.99999999999977</v>
      </c>
      <c r="AO68" s="18">
        <f t="shared" si="33"/>
        <v>602.79619371740046</v>
      </c>
    </row>
    <row r="69" spans="1:41" x14ac:dyDescent="0.2">
      <c r="A69" s="2" t="s">
        <v>5</v>
      </c>
      <c r="B69" s="3">
        <v>52</v>
      </c>
      <c r="C69" s="3">
        <v>342.17</v>
      </c>
      <c r="D69" s="3">
        <v>442.17</v>
      </c>
      <c r="E69" s="3">
        <v>536.70000000000005</v>
      </c>
      <c r="F69" s="3">
        <v>646.80999999999995</v>
      </c>
      <c r="G69" s="3">
        <v>777.81</v>
      </c>
      <c r="H69" s="3">
        <v>906.65</v>
      </c>
      <c r="I69" s="3">
        <v>1055.6599999999999</v>
      </c>
      <c r="J69" s="3">
        <v>1172.79</v>
      </c>
      <c r="K69" s="3">
        <v>1283.79</v>
      </c>
      <c r="L69" s="3">
        <v>1452.79</v>
      </c>
      <c r="M69" s="3">
        <v>1596.79</v>
      </c>
      <c r="N69" s="3">
        <v>1700.79</v>
      </c>
      <c r="O69" s="4">
        <f>N69*$O$82</f>
        <v>1833.6183056897144</v>
      </c>
      <c r="P69" s="4">
        <f t="shared" ref="P69:P81" si="55">O69*$P$82</f>
        <v>1931.7253666796157</v>
      </c>
      <c r="Q69" s="4">
        <f t="shared" si="54"/>
        <v>2023.6300513873985</v>
      </c>
      <c r="R69" s="4">
        <f t="shared" si="53"/>
        <v>2116.8335728053135</v>
      </c>
      <c r="S69" s="4">
        <f t="shared" si="52"/>
        <v>2203.6273222291311</v>
      </c>
      <c r="T69" s="4">
        <f t="shared" si="51"/>
        <v>2283.9014283164715</v>
      </c>
      <c r="U69" s="4">
        <f t="shared" si="50"/>
        <v>2353.940887249254</v>
      </c>
      <c r="V69" s="4">
        <f t="shared" si="49"/>
        <v>2416.1910489604275</v>
      </c>
      <c r="W69" s="4">
        <f t="shared" si="48"/>
        <v>2476.8243626696658</v>
      </c>
      <c r="X69" s="4">
        <f t="shared" si="47"/>
        <v>2525.7604601155867</v>
      </c>
      <c r="Y69" s="4">
        <f t="shared" si="46"/>
        <v>2579.5412452712517</v>
      </c>
      <c r="Z69" s="4">
        <f t="shared" si="45"/>
        <v>2633.9864783616167</v>
      </c>
      <c r="AA69" s="4">
        <f t="shared" si="44"/>
        <v>2675.1642245854309</v>
      </c>
      <c r="AB69" s="4">
        <f t="shared" si="43"/>
        <v>2715.6709679809132</v>
      </c>
      <c r="AC69" s="4">
        <f t="shared" si="42"/>
        <v>2751.8571207512682</v>
      </c>
      <c r="AD69" s="4">
        <f t="shared" si="41"/>
        <v>2780.1909046749674</v>
      </c>
      <c r="AE69" s="4">
        <f t="shared" si="40"/>
        <v>2803.271892658353</v>
      </c>
      <c r="AF69" s="4">
        <f t="shared" si="39"/>
        <v>2822.0761419383825</v>
      </c>
      <c r="AG69" s="4">
        <f t="shared" si="38"/>
        <v>2837.94613067814</v>
      </c>
      <c r="AH69" s="4">
        <f t="shared" si="37"/>
        <v>2849.4967549165995</v>
      </c>
      <c r="AI69" s="4">
        <f t="shared" si="36"/>
        <v>2863.4026821858424</v>
      </c>
      <c r="AJ69" s="4">
        <f t="shared" si="35"/>
        <v>2874.5921249148873</v>
      </c>
      <c r="AK69" s="4">
        <f t="shared" si="34"/>
        <v>2881.4869126150356</v>
      </c>
      <c r="AL69" s="16">
        <f t="shared" si="32"/>
        <v>2881.4869126150356</v>
      </c>
      <c r="AM69" s="20">
        <f>AL69-N69</f>
        <v>1180.6969126150357</v>
      </c>
      <c r="AN69" s="17">
        <f>'Предявени брой'!N69-N69</f>
        <v>609</v>
      </c>
      <c r="AO69" s="18">
        <f t="shared" si="33"/>
        <v>571.69691261503567</v>
      </c>
    </row>
    <row r="70" spans="1:41" x14ac:dyDescent="0.2">
      <c r="A70" s="1" t="s">
        <v>4</v>
      </c>
      <c r="B70" s="3">
        <v>104</v>
      </c>
      <c r="C70" s="3">
        <v>215.59</v>
      </c>
      <c r="D70" s="3">
        <v>366.85</v>
      </c>
      <c r="E70" s="3">
        <v>504.63</v>
      </c>
      <c r="F70" s="3">
        <v>619.12</v>
      </c>
      <c r="G70" s="3">
        <v>744.23</v>
      </c>
      <c r="H70" s="3">
        <v>883.56999999999994</v>
      </c>
      <c r="I70" s="3">
        <v>1015.62</v>
      </c>
      <c r="J70" s="3">
        <v>1152.6199999999999</v>
      </c>
      <c r="K70" s="3">
        <v>1306.6199999999999</v>
      </c>
      <c r="L70" s="3">
        <v>1472.62</v>
      </c>
      <c r="M70" s="3">
        <v>1664.62</v>
      </c>
      <c r="N70" s="4">
        <f>M70*$N$82</f>
        <v>1774.961135061254</v>
      </c>
      <c r="O70" s="4">
        <f t="shared" ref="O70:O81" si="56">N70*$O$82</f>
        <v>1913.5820584176229</v>
      </c>
      <c r="P70" s="4">
        <f t="shared" si="55"/>
        <v>2015.9675500610115</v>
      </c>
      <c r="Q70" s="4">
        <f t="shared" si="54"/>
        <v>2111.8801809480537</v>
      </c>
      <c r="R70" s="4">
        <f t="shared" si="53"/>
        <v>2209.1482905721982</v>
      </c>
      <c r="S70" s="4">
        <f t="shared" si="52"/>
        <v>2299.7270992396539</v>
      </c>
      <c r="T70" s="4">
        <f t="shared" si="51"/>
        <v>2383.5019441392674</v>
      </c>
      <c r="U70" s="4">
        <f t="shared" si="50"/>
        <v>2456.5958108285163</v>
      </c>
      <c r="V70" s="4">
        <f t="shared" si="49"/>
        <v>2521.5606904953834</v>
      </c>
      <c r="W70" s="4">
        <f t="shared" si="48"/>
        <v>2584.8382117201522</v>
      </c>
      <c r="X70" s="4">
        <f t="shared" si="47"/>
        <v>2635.9084032594251</v>
      </c>
      <c r="Y70" s="4">
        <f t="shared" si="46"/>
        <v>2692.0345584369511</v>
      </c>
      <c r="Z70" s="4">
        <f t="shared" si="45"/>
        <v>2748.8541379998301</v>
      </c>
      <c r="AA70" s="4">
        <f t="shared" si="44"/>
        <v>2791.827638065497</v>
      </c>
      <c r="AB70" s="4">
        <f t="shared" si="43"/>
        <v>2834.1008729944888</v>
      </c>
      <c r="AC70" s="4">
        <f t="shared" si="42"/>
        <v>2871.8650971460711</v>
      </c>
      <c r="AD70" s="4">
        <f t="shared" si="41"/>
        <v>2901.4345121084061</v>
      </c>
      <c r="AE70" s="4">
        <f t="shared" si="40"/>
        <v>2925.5220576780093</v>
      </c>
      <c r="AF70" s="4">
        <f t="shared" si="39"/>
        <v>2945.1463567661131</v>
      </c>
      <c r="AG70" s="4">
        <f t="shared" si="38"/>
        <v>2961.7084327584043</v>
      </c>
      <c r="AH70" s="4">
        <f t="shared" si="37"/>
        <v>2973.7627775681467</v>
      </c>
      <c r="AI70" s="4">
        <f t="shared" si="36"/>
        <v>2988.2751397350776</v>
      </c>
      <c r="AJ70" s="4">
        <f t="shared" si="35"/>
        <v>2999.9525519770646</v>
      </c>
      <c r="AK70" s="4">
        <f t="shared" si="34"/>
        <v>3007.1480200843921</v>
      </c>
      <c r="AL70" s="16">
        <f t="shared" si="32"/>
        <v>3007.1480200843921</v>
      </c>
      <c r="AM70" s="20">
        <f>AL70-M70</f>
        <v>1342.5280200843922</v>
      </c>
      <c r="AN70" s="17">
        <f>'Предявени брой'!M70-M70</f>
        <v>854</v>
      </c>
      <c r="AO70" s="18">
        <f t="shared" si="33"/>
        <v>488.52802008439221</v>
      </c>
    </row>
    <row r="71" spans="1:41" x14ac:dyDescent="0.2">
      <c r="A71" s="1" t="s">
        <v>3</v>
      </c>
      <c r="B71" s="3">
        <v>43</v>
      </c>
      <c r="C71" s="3">
        <v>149.42000000000002</v>
      </c>
      <c r="D71" s="3">
        <v>318</v>
      </c>
      <c r="E71" s="3">
        <v>483.15999999999997</v>
      </c>
      <c r="F71" s="3">
        <v>621.79</v>
      </c>
      <c r="G71" s="3">
        <v>786.48</v>
      </c>
      <c r="H71" s="3">
        <v>897.31999999999994</v>
      </c>
      <c r="I71" s="3">
        <v>1004.3199999999999</v>
      </c>
      <c r="J71" s="3">
        <v>1082.32</v>
      </c>
      <c r="K71" s="3">
        <v>1216.32</v>
      </c>
      <c r="L71" s="3">
        <v>1356.32</v>
      </c>
      <c r="M71" s="4">
        <f>L71*$M$82</f>
        <v>1450.3294950429197</v>
      </c>
      <c r="N71" s="4">
        <f t="shared" ref="N71:N81" si="57">M71*$N$82</f>
        <v>1546.466152475758</v>
      </c>
      <c r="O71" s="4">
        <f t="shared" si="56"/>
        <v>1667.2420735711587</v>
      </c>
      <c r="P71" s="4">
        <f t="shared" si="55"/>
        <v>1756.4472365482206</v>
      </c>
      <c r="Q71" s="4">
        <f t="shared" si="54"/>
        <v>1840.0128055805776</v>
      </c>
      <c r="R71" s="4">
        <f t="shared" si="53"/>
        <v>1924.75935933757</v>
      </c>
      <c r="S71" s="4">
        <f t="shared" si="52"/>
        <v>2003.6777418130057</v>
      </c>
      <c r="T71" s="4">
        <f t="shared" si="51"/>
        <v>2076.6680510130363</v>
      </c>
      <c r="U71" s="4">
        <f t="shared" si="50"/>
        <v>2140.3523698162185</v>
      </c>
      <c r="V71" s="4">
        <f t="shared" si="49"/>
        <v>2196.9541654949749</v>
      </c>
      <c r="W71" s="4">
        <f t="shared" si="48"/>
        <v>2252.0858204105034</v>
      </c>
      <c r="X71" s="4">
        <f t="shared" si="47"/>
        <v>2296.581624321846</v>
      </c>
      <c r="Y71" s="4">
        <f t="shared" si="46"/>
        <v>2345.4825256070176</v>
      </c>
      <c r="Z71" s="4">
        <f t="shared" si="45"/>
        <v>2394.9875851016659</v>
      </c>
      <c r="AA71" s="4">
        <f t="shared" si="44"/>
        <v>2432.4290039542961</v>
      </c>
      <c r="AB71" s="4">
        <f t="shared" si="43"/>
        <v>2469.2603044723696</v>
      </c>
      <c r="AC71" s="4">
        <f t="shared" si="42"/>
        <v>2502.1630499304633</v>
      </c>
      <c r="AD71" s="4">
        <f t="shared" si="41"/>
        <v>2527.9259235418808</v>
      </c>
      <c r="AE71" s="4">
        <f t="shared" si="40"/>
        <v>2548.9126218891229</v>
      </c>
      <c r="AF71" s="4">
        <f t="shared" si="39"/>
        <v>2566.0106381252731</v>
      </c>
      <c r="AG71" s="4">
        <f t="shared" si="38"/>
        <v>2580.4406385522548</v>
      </c>
      <c r="AH71" s="4">
        <f t="shared" si="37"/>
        <v>2590.9431987888174</v>
      </c>
      <c r="AI71" s="4">
        <f t="shared" si="36"/>
        <v>2603.5873499425011</v>
      </c>
      <c r="AJ71" s="4">
        <f t="shared" si="35"/>
        <v>2613.7615010402465</v>
      </c>
      <c r="AK71" s="4">
        <f t="shared" si="34"/>
        <v>2620.0306793672503</v>
      </c>
      <c r="AL71" s="16">
        <f t="shared" si="32"/>
        <v>2620.0306793672503</v>
      </c>
      <c r="AM71" s="20">
        <f>AL71-L71</f>
        <v>1263.7106793672503</v>
      </c>
      <c r="AN71" s="17">
        <f>'Предявени брой'!L71-L71</f>
        <v>698.99999999999977</v>
      </c>
      <c r="AO71" s="18">
        <f t="shared" si="33"/>
        <v>564.71067936725058</v>
      </c>
    </row>
    <row r="72" spans="1:41" x14ac:dyDescent="0.2">
      <c r="A72" s="1" t="s">
        <v>2</v>
      </c>
      <c r="B72" s="3">
        <v>39</v>
      </c>
      <c r="C72" s="3">
        <v>155</v>
      </c>
      <c r="D72" s="3">
        <v>310.57</v>
      </c>
      <c r="E72" s="3">
        <v>431.57</v>
      </c>
      <c r="F72" s="3">
        <v>525.78</v>
      </c>
      <c r="G72" s="3">
        <v>608.78</v>
      </c>
      <c r="H72" s="3">
        <v>692.78</v>
      </c>
      <c r="I72" s="3">
        <v>794.78</v>
      </c>
      <c r="J72" s="3">
        <v>910.78</v>
      </c>
      <c r="K72" s="3">
        <v>1022.78</v>
      </c>
      <c r="L72" s="4">
        <f>K72*$L$82</f>
        <v>1098.5432208448633</v>
      </c>
      <c r="M72" s="4">
        <f t="shared" ref="M72:M81" si="58">L72*$M$82</f>
        <v>1174.6856455488037</v>
      </c>
      <c r="N72" s="4">
        <f t="shared" si="57"/>
        <v>1252.550952627907</v>
      </c>
      <c r="O72" s="4">
        <f t="shared" si="56"/>
        <v>1350.3726830164926</v>
      </c>
      <c r="P72" s="4">
        <f t="shared" si="55"/>
        <v>1422.6238678790712</v>
      </c>
      <c r="Q72" s="4">
        <f t="shared" si="54"/>
        <v>1490.3072975686277</v>
      </c>
      <c r="R72" s="4">
        <f t="shared" si="53"/>
        <v>1558.9472587280216</v>
      </c>
      <c r="S72" s="4">
        <f t="shared" si="52"/>
        <v>1622.8667276353826</v>
      </c>
      <c r="T72" s="4">
        <f t="shared" si="51"/>
        <v>1681.9847892720645</v>
      </c>
      <c r="U72" s="4">
        <f t="shared" si="50"/>
        <v>1733.5655199959047</v>
      </c>
      <c r="V72" s="4">
        <f t="shared" si="49"/>
        <v>1779.4098037420295</v>
      </c>
      <c r="W72" s="4">
        <f t="shared" si="48"/>
        <v>1824.063355825175</v>
      </c>
      <c r="X72" s="4">
        <f t="shared" si="47"/>
        <v>1860.1024644004726</v>
      </c>
      <c r="Y72" s="4">
        <f t="shared" si="46"/>
        <v>1899.7094550811594</v>
      </c>
      <c r="Z72" s="4">
        <f t="shared" si="45"/>
        <v>1939.8057800674217</v>
      </c>
      <c r="AA72" s="4">
        <f t="shared" si="44"/>
        <v>1970.1312319219767</v>
      </c>
      <c r="AB72" s="4">
        <f t="shared" si="43"/>
        <v>1999.9625221035192</v>
      </c>
      <c r="AC72" s="4">
        <f t="shared" si="42"/>
        <v>2026.6119027586542</v>
      </c>
      <c r="AD72" s="4">
        <f t="shared" si="41"/>
        <v>2047.4783871836466</v>
      </c>
      <c r="AE72" s="4">
        <f t="shared" si="40"/>
        <v>2064.4764371993351</v>
      </c>
      <c r="AF72" s="4">
        <f t="shared" si="39"/>
        <v>2078.3248725435888</v>
      </c>
      <c r="AG72" s="4">
        <f t="shared" si="38"/>
        <v>2090.0123645409412</v>
      </c>
      <c r="AH72" s="4">
        <f t="shared" si="37"/>
        <v>2098.5188499937776</v>
      </c>
      <c r="AI72" s="4">
        <f t="shared" si="36"/>
        <v>2108.7599041205449</v>
      </c>
      <c r="AJ72" s="4">
        <f t="shared" si="35"/>
        <v>2117.0003965679612</v>
      </c>
      <c r="AK72" s="4">
        <f t="shared" si="34"/>
        <v>2122.0780798222063</v>
      </c>
      <c r="AL72" s="16">
        <f t="shared" si="32"/>
        <v>2122.0780798222063</v>
      </c>
      <c r="AM72" s="20">
        <f>AL72-K72</f>
        <v>1099.2980798222063</v>
      </c>
      <c r="AN72" s="17">
        <f>'Предявени брой'!K72-K72</f>
        <v>508</v>
      </c>
      <c r="AO72" s="18">
        <f t="shared" si="33"/>
        <v>591.29807982220632</v>
      </c>
    </row>
    <row r="73" spans="1:41" x14ac:dyDescent="0.2">
      <c r="A73" s="1" t="s">
        <v>1</v>
      </c>
      <c r="B73" s="3">
        <v>31</v>
      </c>
      <c r="C73" s="3">
        <v>142.98000000000002</v>
      </c>
      <c r="D73" s="3">
        <v>286.77</v>
      </c>
      <c r="E73" s="3">
        <v>394.28999999999996</v>
      </c>
      <c r="F73" s="3">
        <v>465.74</v>
      </c>
      <c r="G73" s="3">
        <v>581.74</v>
      </c>
      <c r="H73" s="3">
        <v>676.74</v>
      </c>
      <c r="I73" s="3">
        <v>802.74</v>
      </c>
      <c r="J73" s="3">
        <v>943.74</v>
      </c>
      <c r="K73" s="4">
        <f>J73*$K$82</f>
        <v>1016.4894086202601</v>
      </c>
      <c r="L73" s="4">
        <f t="shared" ref="L73:L81" si="59">K73*$L$82</f>
        <v>1091.7866490353654</v>
      </c>
      <c r="M73" s="4">
        <f t="shared" si="58"/>
        <v>1167.4607610225189</v>
      </c>
      <c r="N73" s="4">
        <f t="shared" si="57"/>
        <v>1244.8471588254411</v>
      </c>
      <c r="O73" s="4">
        <f t="shared" si="56"/>
        <v>1342.0672382881837</v>
      </c>
      <c r="P73" s="4">
        <f t="shared" si="55"/>
        <v>1413.8740434399031</v>
      </c>
      <c r="Q73" s="4">
        <f t="shared" si="54"/>
        <v>1481.1411873208237</v>
      </c>
      <c r="R73" s="4">
        <f t="shared" si="53"/>
        <v>1549.3589795406851</v>
      </c>
      <c r="S73" s="4">
        <f t="shared" si="52"/>
        <v>1612.8853128176015</v>
      </c>
      <c r="T73" s="4">
        <f t="shared" si="51"/>
        <v>1671.6397697994028</v>
      </c>
      <c r="U73" s="4">
        <f t="shared" si="50"/>
        <v>1722.9032540967855</v>
      </c>
      <c r="V73" s="4">
        <f t="shared" si="49"/>
        <v>1768.4655733381842</v>
      </c>
      <c r="W73" s="4">
        <f t="shared" si="48"/>
        <v>1812.8444844918934</v>
      </c>
      <c r="X73" s="4">
        <f t="shared" si="47"/>
        <v>1848.6619351292793</v>
      </c>
      <c r="Y73" s="4">
        <f t="shared" si="46"/>
        <v>1888.0253236725039</v>
      </c>
      <c r="Z73" s="4">
        <f t="shared" si="45"/>
        <v>1927.8750368787962</v>
      </c>
      <c r="AA73" s="4">
        <f t="shared" si="44"/>
        <v>1958.0139725460745</v>
      </c>
      <c r="AB73" s="4">
        <f t="shared" si="43"/>
        <v>1987.6617858734912</v>
      </c>
      <c r="AC73" s="4">
        <f t="shared" si="42"/>
        <v>2014.1472599561234</v>
      </c>
      <c r="AD73" s="4">
        <f t="shared" si="41"/>
        <v>2034.8854054156986</v>
      </c>
      <c r="AE73" s="4">
        <f t="shared" si="40"/>
        <v>2051.7789092074672</v>
      </c>
      <c r="AF73" s="4">
        <f t="shared" si="39"/>
        <v>2065.5421699804551</v>
      </c>
      <c r="AG73" s="4">
        <f t="shared" si="38"/>
        <v>2077.1577782526574</v>
      </c>
      <c r="AH73" s="4">
        <f t="shared" si="37"/>
        <v>2085.6119447081905</v>
      </c>
      <c r="AI73" s="4">
        <f t="shared" si="36"/>
        <v>2095.7900114018744</v>
      </c>
      <c r="AJ73" s="4">
        <f t="shared" si="35"/>
        <v>2103.9798208375437</v>
      </c>
      <c r="AK73" s="4">
        <f t="shared" si="34"/>
        <v>2109.0262738853826</v>
      </c>
      <c r="AL73" s="16">
        <f t="shared" si="32"/>
        <v>2109.0262738853826</v>
      </c>
      <c r="AM73" s="20">
        <f>AL73-J73</f>
        <v>1165.2862738853826</v>
      </c>
      <c r="AN73" s="17">
        <f>'Предявени брой'!J73-J73</f>
        <v>620</v>
      </c>
      <c r="AO73" s="18">
        <f t="shared" si="33"/>
        <v>545.28627388538257</v>
      </c>
    </row>
    <row r="74" spans="1:41" x14ac:dyDescent="0.2">
      <c r="A74" s="2" t="s">
        <v>24</v>
      </c>
      <c r="B74" s="3">
        <v>33</v>
      </c>
      <c r="C74" s="3">
        <v>181.31</v>
      </c>
      <c r="D74" s="3">
        <v>373.90999999999997</v>
      </c>
      <c r="E74" s="3">
        <v>524.30999999999995</v>
      </c>
      <c r="F74" s="3">
        <v>656.31</v>
      </c>
      <c r="G74" s="3">
        <v>787.31</v>
      </c>
      <c r="H74" s="3">
        <v>909.31</v>
      </c>
      <c r="I74" s="3">
        <v>1041.31</v>
      </c>
      <c r="J74" s="4">
        <f>I74*$J$82</f>
        <v>1129.2199609675627</v>
      </c>
      <c r="K74" s="4">
        <f t="shared" ref="K74:K81" si="60">J74*$K$82</f>
        <v>1216.2673303305053</v>
      </c>
      <c r="L74" s="4">
        <f t="shared" si="59"/>
        <v>1306.3632750637055</v>
      </c>
      <c r="M74" s="4">
        <f t="shared" si="58"/>
        <v>1396.9101606300569</v>
      </c>
      <c r="N74" s="4">
        <f t="shared" si="57"/>
        <v>1489.5058597701125</v>
      </c>
      <c r="O74" s="4">
        <f t="shared" si="56"/>
        <v>1605.8332956488309</v>
      </c>
      <c r="P74" s="4">
        <f t="shared" si="55"/>
        <v>1691.7528049529083</v>
      </c>
      <c r="Q74" s="4">
        <f t="shared" si="54"/>
        <v>1772.2404409412236</v>
      </c>
      <c r="R74" s="4">
        <f t="shared" si="53"/>
        <v>1853.8655629746279</v>
      </c>
      <c r="S74" s="4">
        <f t="shared" si="52"/>
        <v>1929.8771801397072</v>
      </c>
      <c r="T74" s="4">
        <f t="shared" si="51"/>
        <v>2000.1790700878498</v>
      </c>
      <c r="U74" s="4">
        <f t="shared" si="50"/>
        <v>2061.5177330006773</v>
      </c>
      <c r="V74" s="4">
        <f t="shared" si="49"/>
        <v>2116.0347401799468</v>
      </c>
      <c r="W74" s="4">
        <f t="shared" si="48"/>
        <v>2169.1357556299376</v>
      </c>
      <c r="X74" s="4">
        <f t="shared" si="47"/>
        <v>2211.992665595295</v>
      </c>
      <c r="Y74" s="4">
        <f t="shared" si="46"/>
        <v>2259.0924219628655</v>
      </c>
      <c r="Z74" s="4">
        <f t="shared" si="45"/>
        <v>2306.7740838521336</v>
      </c>
      <c r="AA74" s="4">
        <f t="shared" si="44"/>
        <v>2342.8364397529194</v>
      </c>
      <c r="AB74" s="4">
        <f t="shared" si="43"/>
        <v>2378.3111495335361</v>
      </c>
      <c r="AC74" s="4">
        <f t="shared" si="42"/>
        <v>2410.0020029569337</v>
      </c>
      <c r="AD74" s="4">
        <f t="shared" si="41"/>
        <v>2434.8159642242331</v>
      </c>
      <c r="AE74" s="4">
        <f t="shared" si="40"/>
        <v>2455.0296689441197</v>
      </c>
      <c r="AF74" s="4">
        <f t="shared" si="39"/>
        <v>2471.4979216332708</v>
      </c>
      <c r="AG74" s="4">
        <f t="shared" si="38"/>
        <v>2485.3964283403625</v>
      </c>
      <c r="AH74" s="4">
        <f t="shared" si="37"/>
        <v>2495.5121524963065</v>
      </c>
      <c r="AI74" s="4">
        <f t="shared" si="36"/>
        <v>2507.6905873136998</v>
      </c>
      <c r="AJ74" s="4">
        <f t="shared" si="35"/>
        <v>2517.4899984770268</v>
      </c>
      <c r="AK74" s="4">
        <f t="shared" si="34"/>
        <v>2523.5282669765134</v>
      </c>
      <c r="AL74" s="16">
        <f t="shared" si="32"/>
        <v>2523.5282669765134</v>
      </c>
      <c r="AM74" s="20">
        <f>AL74-I74</f>
        <v>1482.2182669765134</v>
      </c>
      <c r="AN74" s="17">
        <f>'Предявени брой'!I74-I74</f>
        <v>802</v>
      </c>
      <c r="AO74" s="18">
        <f t="shared" si="33"/>
        <v>680.21826697651341</v>
      </c>
    </row>
    <row r="75" spans="1:41" x14ac:dyDescent="0.2">
      <c r="A75" s="2" t="s">
        <v>23</v>
      </c>
      <c r="B75" s="3">
        <v>46</v>
      </c>
      <c r="C75" s="3">
        <v>178</v>
      </c>
      <c r="D75" s="3">
        <v>315.74</v>
      </c>
      <c r="E75" s="3">
        <v>462.74</v>
      </c>
      <c r="F75" s="3">
        <v>563.74</v>
      </c>
      <c r="G75" s="3">
        <v>674.74</v>
      </c>
      <c r="H75" s="3">
        <v>763.74</v>
      </c>
      <c r="I75" s="4">
        <f>H75*$I$82</f>
        <v>860.26643632482751</v>
      </c>
      <c r="J75" s="4">
        <f t="shared" ref="J75:J81" si="61">I75*$J$82</f>
        <v>932.89225268980999</v>
      </c>
      <c r="K75" s="4">
        <f t="shared" si="60"/>
        <v>1004.8054487921326</v>
      </c>
      <c r="L75" s="4">
        <f t="shared" si="59"/>
        <v>1079.2371908314376</v>
      </c>
      <c r="M75" s="4">
        <f t="shared" si="58"/>
        <v>1154.0414725213063</v>
      </c>
      <c r="N75" s="4">
        <f t="shared" si="57"/>
        <v>1230.5383582884856</v>
      </c>
      <c r="O75" s="4">
        <f t="shared" si="56"/>
        <v>1326.6409489773198</v>
      </c>
      <c r="P75" s="4">
        <f t="shared" si="55"/>
        <v>1397.6223762946379</v>
      </c>
      <c r="Q75" s="4">
        <f t="shared" si="54"/>
        <v>1464.1163231307175</v>
      </c>
      <c r="R75" s="4">
        <f t="shared" si="53"/>
        <v>1531.5499911510535</v>
      </c>
      <c r="S75" s="4">
        <f t="shared" si="52"/>
        <v>1594.3461258447469</v>
      </c>
      <c r="T75" s="4">
        <f t="shared" si="51"/>
        <v>1652.4252342107366</v>
      </c>
      <c r="U75" s="4">
        <f t="shared" si="50"/>
        <v>1703.099474305375</v>
      </c>
      <c r="V75" s="4">
        <f t="shared" si="49"/>
        <v>1748.1380809500872</v>
      </c>
      <c r="W75" s="4">
        <f t="shared" si="48"/>
        <v>1792.0068821009388</v>
      </c>
      <c r="X75" s="4">
        <f t="shared" si="47"/>
        <v>1827.4126317891125</v>
      </c>
      <c r="Y75" s="4">
        <f t="shared" si="46"/>
        <v>1866.3235608708439</v>
      </c>
      <c r="Z75" s="4">
        <f t="shared" si="45"/>
        <v>1905.7152245939678</v>
      </c>
      <c r="AA75" s="4">
        <f t="shared" si="44"/>
        <v>1935.5077305684104</v>
      </c>
      <c r="AB75" s="4">
        <f t="shared" si="43"/>
        <v>1964.814759371196</v>
      </c>
      <c r="AC75" s="4">
        <f t="shared" si="42"/>
        <v>1990.9957981959828</v>
      </c>
      <c r="AD75" s="4">
        <f t="shared" si="41"/>
        <v>2011.4955706273645</v>
      </c>
      <c r="AE75" s="4">
        <f t="shared" si="40"/>
        <v>2028.1948933307856</v>
      </c>
      <c r="AF75" s="4">
        <f t="shared" si="39"/>
        <v>2041.7999533545949</v>
      </c>
      <c r="AG75" s="4">
        <f t="shared" si="38"/>
        <v>2053.2820469051671</v>
      </c>
      <c r="AH75" s="4">
        <f t="shared" si="37"/>
        <v>2061.6390375904375</v>
      </c>
      <c r="AI75" s="4">
        <f t="shared" si="36"/>
        <v>2071.7001132743098</v>
      </c>
      <c r="AJ75" s="4">
        <f t="shared" si="35"/>
        <v>2079.7957855712789</v>
      </c>
      <c r="AK75" s="4">
        <f t="shared" si="34"/>
        <v>2084.7842325502052</v>
      </c>
      <c r="AL75" s="16">
        <f t="shared" si="32"/>
        <v>2084.7842325502052</v>
      </c>
      <c r="AM75" s="20">
        <f>AL75-H75</f>
        <v>1321.0442325502052</v>
      </c>
      <c r="AN75" s="17">
        <f>'Предявени брой'!H75-H75</f>
        <v>658</v>
      </c>
      <c r="AO75" s="18">
        <f t="shared" si="33"/>
        <v>663.04423255020515</v>
      </c>
    </row>
    <row r="76" spans="1:41" x14ac:dyDescent="0.2">
      <c r="A76" s="2" t="s">
        <v>22</v>
      </c>
      <c r="B76" s="3">
        <v>33</v>
      </c>
      <c r="C76" s="3">
        <v>142.92000000000002</v>
      </c>
      <c r="D76" s="3">
        <v>241.92000000000002</v>
      </c>
      <c r="E76" s="3">
        <v>324.92</v>
      </c>
      <c r="F76" s="3">
        <v>398.92</v>
      </c>
      <c r="G76" s="3">
        <v>466.92</v>
      </c>
      <c r="H76" s="4">
        <f t="shared" ref="H76:H81" si="62">G76*$H$82</f>
        <v>525.90274335088736</v>
      </c>
      <c r="I76" s="4">
        <f t="shared" ref="I76:I81" si="63">H76*$I$82</f>
        <v>592.3697578703725</v>
      </c>
      <c r="J76" s="4">
        <f t="shared" si="61"/>
        <v>642.37907526168635</v>
      </c>
      <c r="K76" s="4">
        <f t="shared" si="60"/>
        <v>691.8976903837721</v>
      </c>
      <c r="L76" s="4">
        <f t="shared" si="59"/>
        <v>743.15054781019478</v>
      </c>
      <c r="M76" s="4">
        <f t="shared" si="58"/>
        <v>794.65993183498654</v>
      </c>
      <c r="N76" s="4">
        <f t="shared" si="57"/>
        <v>847.33482392229257</v>
      </c>
      <c r="O76" s="4">
        <f t="shared" si="56"/>
        <v>913.50998312095351</v>
      </c>
      <c r="P76" s="4">
        <f t="shared" si="55"/>
        <v>962.3869927749447</v>
      </c>
      <c r="Q76" s="4">
        <f t="shared" si="54"/>
        <v>1008.1739740216024</v>
      </c>
      <c r="R76" s="4">
        <f t="shared" si="53"/>
        <v>1054.6080366687174</v>
      </c>
      <c r="S76" s="4">
        <f t="shared" si="52"/>
        <v>1097.8487462128624</v>
      </c>
      <c r="T76" s="4">
        <f t="shared" si="51"/>
        <v>1137.8413646707768</v>
      </c>
      <c r="U76" s="4">
        <f t="shared" si="50"/>
        <v>1172.7350744188479</v>
      </c>
      <c r="V76" s="4">
        <f t="shared" si="49"/>
        <v>1203.7481505850244</v>
      </c>
      <c r="W76" s="4">
        <f t="shared" si="48"/>
        <v>1233.9557118922066</v>
      </c>
      <c r="X76" s="4">
        <f t="shared" si="47"/>
        <v>1258.3357114881494</v>
      </c>
      <c r="Y76" s="4">
        <f t="shared" si="46"/>
        <v>1285.1293380500872</v>
      </c>
      <c r="Z76" s="4">
        <f t="shared" si="45"/>
        <v>1312.2539930598373</v>
      </c>
      <c r="AA76" s="4">
        <f t="shared" si="44"/>
        <v>1332.7687763935071</v>
      </c>
      <c r="AB76" s="4">
        <f t="shared" si="43"/>
        <v>1352.9492656265556</v>
      </c>
      <c r="AC76" s="4">
        <f t="shared" si="42"/>
        <v>1370.9772334450952</v>
      </c>
      <c r="AD76" s="4">
        <f t="shared" si="41"/>
        <v>1385.0931453519383</v>
      </c>
      <c r="AE76" s="4">
        <f t="shared" si="40"/>
        <v>1396.5921104733552</v>
      </c>
      <c r="AF76" s="4">
        <f t="shared" si="39"/>
        <v>1405.9604012398136</v>
      </c>
      <c r="AG76" s="4">
        <f t="shared" si="38"/>
        <v>1413.866841255601</v>
      </c>
      <c r="AH76" s="4">
        <f t="shared" si="37"/>
        <v>1419.6213707126694</v>
      </c>
      <c r="AI76" s="4">
        <f t="shared" si="36"/>
        <v>1426.5493138650634</v>
      </c>
      <c r="AJ76" s="4">
        <f t="shared" si="35"/>
        <v>1432.1239024295564</v>
      </c>
      <c r="AK76" s="4">
        <f t="shared" si="34"/>
        <v>1435.5588907125816</v>
      </c>
      <c r="AL76" s="16">
        <f t="shared" si="32"/>
        <v>1435.5588907125816</v>
      </c>
      <c r="AM76" s="20">
        <f>AL76-G76</f>
        <v>968.63889071258154</v>
      </c>
      <c r="AN76" s="17">
        <f>'Предявени брой'!G76-G76</f>
        <v>503.00000000000006</v>
      </c>
      <c r="AO76" s="18">
        <f t="shared" si="33"/>
        <v>465.63889071258149</v>
      </c>
    </row>
    <row r="77" spans="1:41" x14ac:dyDescent="0.2">
      <c r="A77" s="8" t="s">
        <v>21</v>
      </c>
      <c r="B77" s="3">
        <v>25.08</v>
      </c>
      <c r="C77" s="3">
        <v>128.07999999999998</v>
      </c>
      <c r="D77" s="3">
        <v>229.07999999999998</v>
      </c>
      <c r="E77" s="3">
        <v>320.08</v>
      </c>
      <c r="F77" s="3">
        <v>401.08</v>
      </c>
      <c r="G77" s="4">
        <f>F77*$G$82</f>
        <v>471.43836244004785</v>
      </c>
      <c r="H77" s="4">
        <f t="shared" si="62"/>
        <v>530.99187896871217</v>
      </c>
      <c r="I77" s="4">
        <f t="shared" si="63"/>
        <v>598.10209159902342</v>
      </c>
      <c r="J77" s="4">
        <f t="shared" si="61"/>
        <v>648.59534675559337</v>
      </c>
      <c r="K77" s="4">
        <f t="shared" si="60"/>
        <v>698.59315114061678</v>
      </c>
      <c r="L77" s="4">
        <f t="shared" si="59"/>
        <v>750.34198000955791</v>
      </c>
      <c r="M77" s="4">
        <f t="shared" si="58"/>
        <v>802.34981787245397</v>
      </c>
      <c r="N77" s="4">
        <f t="shared" si="57"/>
        <v>855.53444236347116</v>
      </c>
      <c r="O77" s="4">
        <f t="shared" si="56"/>
        <v>922.34997540302015</v>
      </c>
      <c r="P77" s="4">
        <f t="shared" si="55"/>
        <v>971.69996553461442</v>
      </c>
      <c r="Q77" s="4">
        <f t="shared" si="54"/>
        <v>1017.930025202218</v>
      </c>
      <c r="R77" s="4">
        <f t="shared" si="53"/>
        <v>1064.8134280459483</v>
      </c>
      <c r="S77" s="4">
        <f t="shared" si="52"/>
        <v>1108.4725758619284</v>
      </c>
      <c r="T77" s="4">
        <f t="shared" si="51"/>
        <v>1148.8522009700598</v>
      </c>
      <c r="U77" s="4">
        <f t="shared" si="50"/>
        <v>1184.0835754733773</v>
      </c>
      <c r="V77" s="4">
        <f t="shared" si="49"/>
        <v>1215.3967636897971</v>
      </c>
      <c r="W77" s="4">
        <f t="shared" si="48"/>
        <v>1245.896642118576</v>
      </c>
      <c r="X77" s="4">
        <f t="shared" si="47"/>
        <v>1270.5125658010061</v>
      </c>
      <c r="Y77" s="4">
        <f t="shared" si="46"/>
        <v>1297.5654730017902</v>
      </c>
      <c r="Z77" s="4">
        <f t="shared" si="45"/>
        <v>1324.9526119967952</v>
      </c>
      <c r="AA77" s="4">
        <f t="shared" si="44"/>
        <v>1345.6659159046119</v>
      </c>
      <c r="AB77" s="4">
        <f t="shared" si="43"/>
        <v>1366.0416907638328</v>
      </c>
      <c r="AC77" s="4">
        <f t="shared" si="42"/>
        <v>1384.2441143620813</v>
      </c>
      <c r="AD77" s="4">
        <f t="shared" si="41"/>
        <v>1398.4966252712525</v>
      </c>
      <c r="AE77" s="4">
        <f t="shared" si="40"/>
        <v>1410.1068653264997</v>
      </c>
      <c r="AF77" s="4">
        <f t="shared" si="39"/>
        <v>1419.5658125932721</v>
      </c>
      <c r="AG77" s="4">
        <f t="shared" si="38"/>
        <v>1427.5487628497899</v>
      </c>
      <c r="AH77" s="4">
        <f t="shared" si="37"/>
        <v>1433.3589786123475</v>
      </c>
      <c r="AI77" s="4">
        <f t="shared" si="36"/>
        <v>1440.3539631382671</v>
      </c>
      <c r="AJ77" s="4">
        <f t="shared" si="35"/>
        <v>1445.9824967288641</v>
      </c>
      <c r="AK77" s="4">
        <f t="shared" si="34"/>
        <v>1449.4507252287146</v>
      </c>
      <c r="AL77" s="16">
        <f t="shared" si="32"/>
        <v>1449.4507252287146</v>
      </c>
      <c r="AM77" s="20">
        <f>AL77-F77</f>
        <v>1048.3707252287147</v>
      </c>
      <c r="AN77" s="17">
        <f>'Предявени брой'!F77-F77</f>
        <v>452.99999999999994</v>
      </c>
      <c r="AO77" s="18">
        <f t="shared" si="33"/>
        <v>595.37072522871472</v>
      </c>
    </row>
    <row r="78" spans="1:41" x14ac:dyDescent="0.2">
      <c r="A78" s="21" t="s">
        <v>20</v>
      </c>
      <c r="B78" s="3">
        <v>52</v>
      </c>
      <c r="C78" s="3">
        <v>208</v>
      </c>
      <c r="D78" s="3">
        <v>411</v>
      </c>
      <c r="E78" s="3">
        <v>567</v>
      </c>
      <c r="F78" s="4">
        <f>E78*$F$82</f>
        <v>705.04378242745429</v>
      </c>
      <c r="G78" s="4">
        <f>F78*$G$82</f>
        <v>828.72416035737626</v>
      </c>
      <c r="H78" s="4">
        <f t="shared" si="62"/>
        <v>933.41109700399397</v>
      </c>
      <c r="I78" s="4">
        <f t="shared" si="63"/>
        <v>1051.3816718329194</v>
      </c>
      <c r="J78" s="4">
        <f t="shared" si="61"/>
        <v>1140.1419082013811</v>
      </c>
      <c r="K78" s="4">
        <f t="shared" si="60"/>
        <v>1228.0312098785648</v>
      </c>
      <c r="L78" s="4">
        <f t="shared" si="59"/>
        <v>1318.9985731027327</v>
      </c>
      <c r="M78" s="4">
        <f t="shared" si="58"/>
        <v>1410.4212387124117</v>
      </c>
      <c r="N78" s="4">
        <f t="shared" si="57"/>
        <v>1503.9125342597604</v>
      </c>
      <c r="O78" s="4">
        <f t="shared" si="56"/>
        <v>1621.3651026728205</v>
      </c>
      <c r="P78" s="4">
        <f t="shared" si="55"/>
        <v>1708.1156354970371</v>
      </c>
      <c r="Q78" s="4">
        <f t="shared" si="54"/>
        <v>1789.3817572929236</v>
      </c>
      <c r="R78" s="4">
        <f t="shared" si="53"/>
        <v>1871.7963670316631</v>
      </c>
      <c r="S78" s="4">
        <f t="shared" si="52"/>
        <v>1948.543177427938</v>
      </c>
      <c r="T78" s="4">
        <f t="shared" si="51"/>
        <v>2019.5250354593522</v>
      </c>
      <c r="U78" s="4">
        <f t="shared" si="50"/>
        <v>2081.4569730776257</v>
      </c>
      <c r="V78" s="4">
        <f t="shared" si="49"/>
        <v>2136.5012751120512</v>
      </c>
      <c r="W78" s="4">
        <f t="shared" si="48"/>
        <v>2190.1158897799569</v>
      </c>
      <c r="X78" s="4">
        <f t="shared" si="47"/>
        <v>2233.3873167795732</v>
      </c>
      <c r="Y78" s="4">
        <f t="shared" si="46"/>
        <v>2280.9426274869124</v>
      </c>
      <c r="Z78" s="4">
        <f t="shared" si="45"/>
        <v>2329.0854719740591</v>
      </c>
      <c r="AA78" s="4">
        <f t="shared" si="44"/>
        <v>2365.496627189319</v>
      </c>
      <c r="AB78" s="4">
        <f t="shared" si="43"/>
        <v>2401.3144525025614</v>
      </c>
      <c r="AC78" s="4">
        <f t="shared" si="42"/>
        <v>2433.3118235583506</v>
      </c>
      <c r="AD78" s="4">
        <f t="shared" si="41"/>
        <v>2458.3657883546271</v>
      </c>
      <c r="AE78" s="4">
        <f t="shared" si="40"/>
        <v>2478.7750023853496</v>
      </c>
      <c r="AF78" s="4">
        <f t="shared" si="39"/>
        <v>2495.4025379362297</v>
      </c>
      <c r="AG78" s="4">
        <f t="shared" si="38"/>
        <v>2509.4354726220417</v>
      </c>
      <c r="AH78" s="4">
        <f t="shared" si="37"/>
        <v>2519.6490372424496</v>
      </c>
      <c r="AI78" s="4">
        <f t="shared" si="36"/>
        <v>2531.9452633025271</v>
      </c>
      <c r="AJ78" s="4">
        <f t="shared" si="35"/>
        <v>2541.8394555141422</v>
      </c>
      <c r="AK78" s="4">
        <f t="shared" si="34"/>
        <v>2547.9361268511752</v>
      </c>
      <c r="AL78" s="16">
        <f t="shared" si="32"/>
        <v>2547.9361268511752</v>
      </c>
      <c r="AM78" s="20">
        <f>AL78-E78</f>
        <v>1980.9361268511752</v>
      </c>
      <c r="AN78" s="17">
        <f>'Предявени брой'!E78-E78</f>
        <v>657</v>
      </c>
      <c r="AO78" s="18">
        <f t="shared" si="33"/>
        <v>1323.9361268511752</v>
      </c>
    </row>
    <row r="79" spans="1:41" x14ac:dyDescent="0.2">
      <c r="A79" s="21" t="s">
        <v>19</v>
      </c>
      <c r="B79" s="3">
        <v>31</v>
      </c>
      <c r="C79" s="3">
        <v>165</v>
      </c>
      <c r="D79" s="3">
        <v>285</v>
      </c>
      <c r="E79" s="4">
        <f>D79*$E$82</f>
        <v>394.75123686885809</v>
      </c>
      <c r="F79" s="4">
        <f>E79*$F$82</f>
        <v>490.85873925914581</v>
      </c>
      <c r="G79" s="4">
        <f>F79*$G$82</f>
        <v>576.9662915770374</v>
      </c>
      <c r="H79" s="4">
        <f t="shared" si="62"/>
        <v>649.85041454928455</v>
      </c>
      <c r="I79" s="4">
        <f t="shared" si="63"/>
        <v>731.98274316982861</v>
      </c>
      <c r="J79" s="4">
        <f t="shared" si="61"/>
        <v>793.77853345417157</v>
      </c>
      <c r="K79" s="4">
        <f t="shared" si="60"/>
        <v>854.96797004078257</v>
      </c>
      <c r="L79" s="4">
        <f t="shared" si="59"/>
        <v>918.30038476289712</v>
      </c>
      <c r="M79" s="4">
        <f t="shared" si="58"/>
        <v>981.94978569282432</v>
      </c>
      <c r="N79" s="4">
        <f t="shared" si="57"/>
        <v>1047.0393880804572</v>
      </c>
      <c r="O79" s="4">
        <f t="shared" si="56"/>
        <v>1128.8110753017618</v>
      </c>
      <c r="P79" s="4">
        <f t="shared" si="55"/>
        <v>1189.2076892901075</v>
      </c>
      <c r="Q79" s="4">
        <f t="shared" si="54"/>
        <v>1245.7859998623499</v>
      </c>
      <c r="R79" s="4">
        <f t="shared" si="53"/>
        <v>1303.1638995632875</v>
      </c>
      <c r="S79" s="4">
        <f t="shared" si="52"/>
        <v>1356.595819015967</v>
      </c>
      <c r="T79" s="4">
        <f t="shared" si="51"/>
        <v>1406.0141192860738</v>
      </c>
      <c r="U79" s="4">
        <f t="shared" si="50"/>
        <v>1449.1317718019441</v>
      </c>
      <c r="V79" s="4">
        <f t="shared" si="49"/>
        <v>1487.4541815209432</v>
      </c>
      <c r="W79" s="4">
        <f t="shared" si="48"/>
        <v>1524.7812281777387</v>
      </c>
      <c r="X79" s="4">
        <f t="shared" si="47"/>
        <v>1554.9072411039804</v>
      </c>
      <c r="Y79" s="4">
        <f t="shared" si="46"/>
        <v>1588.0157379671286</v>
      </c>
      <c r="Z79" s="4">
        <f t="shared" si="45"/>
        <v>1621.5332818960285</v>
      </c>
      <c r="AA79" s="4">
        <f t="shared" si="44"/>
        <v>1646.8831029842961</v>
      </c>
      <c r="AB79" s="4">
        <f t="shared" si="43"/>
        <v>1671.8198416868624</v>
      </c>
      <c r="AC79" s="4">
        <f t="shared" si="42"/>
        <v>1694.0967408064826</v>
      </c>
      <c r="AD79" s="4">
        <f t="shared" si="41"/>
        <v>1711.5395690107134</v>
      </c>
      <c r="AE79" s="4">
        <f t="shared" si="40"/>
        <v>1725.7486739175017</v>
      </c>
      <c r="AF79" s="4">
        <f t="shared" si="39"/>
        <v>1737.3249353368858</v>
      </c>
      <c r="AG79" s="4">
        <f t="shared" si="38"/>
        <v>1747.0948089244064</v>
      </c>
      <c r="AH79" s="4">
        <f t="shared" si="37"/>
        <v>1754.2055977546463</v>
      </c>
      <c r="AI79" s="4">
        <f t="shared" si="36"/>
        <v>1762.7663569187287</v>
      </c>
      <c r="AJ79" s="4">
        <f t="shared" si="35"/>
        <v>1769.6547953902511</v>
      </c>
      <c r="AK79" s="4">
        <f t="shared" si="34"/>
        <v>1773.8993607360655</v>
      </c>
      <c r="AL79" s="16">
        <f t="shared" si="32"/>
        <v>1773.8993607360655</v>
      </c>
      <c r="AM79" s="20">
        <f>AL79-D79</f>
        <v>1488.8993607360655</v>
      </c>
      <c r="AN79" s="17">
        <f>'Предявени брой'!D79-D79</f>
        <v>537</v>
      </c>
      <c r="AO79" s="18">
        <f t="shared" si="33"/>
        <v>951.89936073606555</v>
      </c>
    </row>
    <row r="80" spans="1:41" x14ac:dyDescent="0.2">
      <c r="A80" s="21" t="s">
        <v>18</v>
      </c>
      <c r="B80" s="3">
        <v>42</v>
      </c>
      <c r="C80" s="3">
        <v>176</v>
      </c>
      <c r="D80" s="4">
        <f>C80*$D$82</f>
        <v>294.82326179335274</v>
      </c>
      <c r="E80" s="4">
        <f>D80*$E$82</f>
        <v>408.35735877416539</v>
      </c>
      <c r="F80" s="4">
        <f>E80*$F$82</f>
        <v>507.77745469527787</v>
      </c>
      <c r="G80" s="4">
        <f>F80*$G$82</f>
        <v>596.85292641247986</v>
      </c>
      <c r="H80" s="4">
        <f t="shared" si="62"/>
        <v>672.24918910590338</v>
      </c>
      <c r="I80" s="4">
        <f t="shared" si="63"/>
        <v>757.21242076412204</v>
      </c>
      <c r="J80" s="4">
        <f t="shared" si="61"/>
        <v>821.13816271755354</v>
      </c>
      <c r="K80" s="4">
        <f t="shared" si="60"/>
        <v>884.43665142549105</v>
      </c>
      <c r="L80" s="4">
        <f t="shared" si="59"/>
        <v>949.95198155048456</v>
      </c>
      <c r="M80" s="4">
        <f t="shared" si="58"/>
        <v>1015.7952236324284</v>
      </c>
      <c r="N80" s="4">
        <f t="shared" si="57"/>
        <v>1083.128307438584</v>
      </c>
      <c r="O80" s="4">
        <f t="shared" si="56"/>
        <v>1167.7184672593939</v>
      </c>
      <c r="P80" s="4">
        <f t="shared" si="55"/>
        <v>1230.1968066885802</v>
      </c>
      <c r="Q80" s="4">
        <f t="shared" si="54"/>
        <v>1288.7252350031972</v>
      </c>
      <c r="R80" s="4">
        <f t="shared" si="53"/>
        <v>1348.0808123529596</v>
      </c>
      <c r="S80" s="4">
        <f t="shared" si="52"/>
        <v>1403.3544010439023</v>
      </c>
      <c r="T80" s="4">
        <f t="shared" si="51"/>
        <v>1454.4760307909767</v>
      </c>
      <c r="U80" s="4">
        <f t="shared" si="50"/>
        <v>1499.0798446702793</v>
      </c>
      <c r="V80" s="4">
        <f t="shared" si="49"/>
        <v>1538.7231353128639</v>
      </c>
      <c r="W80" s="4">
        <f t="shared" si="48"/>
        <v>1577.3367551320539</v>
      </c>
      <c r="X80" s="4">
        <f t="shared" si="47"/>
        <v>1608.5011389767672</v>
      </c>
      <c r="Y80" s="4">
        <f t="shared" si="46"/>
        <v>1642.7508057777088</v>
      </c>
      <c r="Z80" s="4">
        <f t="shared" si="45"/>
        <v>1677.4236185090081</v>
      </c>
      <c r="AA80" s="4">
        <f t="shared" si="44"/>
        <v>1703.6471867164501</v>
      </c>
      <c r="AB80" s="4">
        <f t="shared" si="43"/>
        <v>1729.4434345858506</v>
      </c>
      <c r="AC80" s="4">
        <f t="shared" si="42"/>
        <v>1752.4881646247552</v>
      </c>
      <c r="AD80" s="4">
        <f t="shared" si="41"/>
        <v>1770.5322049969393</v>
      </c>
      <c r="AE80" s="4">
        <f t="shared" si="40"/>
        <v>1785.2310634382841</v>
      </c>
      <c r="AF80" s="4">
        <f t="shared" si="39"/>
        <v>1797.2063306348994</v>
      </c>
      <c r="AG80" s="4">
        <f t="shared" si="38"/>
        <v>1807.3129481730803</v>
      </c>
      <c r="AH80" s="4">
        <f t="shared" si="37"/>
        <v>1814.668828723449</v>
      </c>
      <c r="AI80" s="4">
        <f t="shared" si="36"/>
        <v>1823.5246565837369</v>
      </c>
      <c r="AJ80" s="4">
        <f t="shared" si="35"/>
        <v>1830.6505228954459</v>
      </c>
      <c r="AK80" s="4">
        <f t="shared" si="34"/>
        <v>1835.0413881591232</v>
      </c>
      <c r="AL80" s="16">
        <f t="shared" si="32"/>
        <v>1835.0413881591232</v>
      </c>
      <c r="AM80" s="17">
        <f>AL80-C80</f>
        <v>1659.0413881591232</v>
      </c>
      <c r="AN80" s="17">
        <f>'Предявени брой'!C80-C80</f>
        <v>395</v>
      </c>
      <c r="AO80" s="18">
        <f t="shared" si="33"/>
        <v>1264.0413881591232</v>
      </c>
    </row>
    <row r="81" spans="1:41" x14ac:dyDescent="0.2">
      <c r="A81" s="21" t="s">
        <v>17</v>
      </c>
      <c r="B81" s="3">
        <v>30</v>
      </c>
      <c r="C81" s="4">
        <f>B81*C82</f>
        <v>105.45938527689732</v>
      </c>
      <c r="D81" s="4">
        <f>C81*$D$82</f>
        <v>176.65840882986788</v>
      </c>
      <c r="E81" s="4">
        <f>D81*$E$82</f>
        <v>244.68815925920964</v>
      </c>
      <c r="F81" s="4">
        <f>E81*$F$82</f>
        <v>304.260785395634</v>
      </c>
      <c r="G81" s="4">
        <f>F81*$G$82</f>
        <v>357.63490181918951</v>
      </c>
      <c r="H81" s="4">
        <f t="shared" si="62"/>
        <v>402.81242179546177</v>
      </c>
      <c r="I81" s="4">
        <f t="shared" si="63"/>
        <v>453.72247964667974</v>
      </c>
      <c r="J81" s="4">
        <f t="shared" si="61"/>
        <v>492.02685152042091</v>
      </c>
      <c r="K81" s="4">
        <f t="shared" si="60"/>
        <v>529.95537258914658</v>
      </c>
      <c r="L81" s="4">
        <f t="shared" si="59"/>
        <v>569.21222736866252</v>
      </c>
      <c r="M81" s="4">
        <f t="shared" si="58"/>
        <v>608.66556733797916</v>
      </c>
      <c r="N81" s="4">
        <f t="shared" si="57"/>
        <v>649.01162203681429</v>
      </c>
      <c r="O81" s="4">
        <f t="shared" si="56"/>
        <v>699.69813485032057</v>
      </c>
      <c r="P81" s="4">
        <f t="shared" si="55"/>
        <v>737.13522160783941</v>
      </c>
      <c r="Q81" s="4">
        <f t="shared" si="54"/>
        <v>772.20551746739886</v>
      </c>
      <c r="R81" s="4">
        <f t="shared" si="53"/>
        <v>807.77144189956516</v>
      </c>
      <c r="S81" s="4">
        <f t="shared" si="52"/>
        <v>840.89143443021783</v>
      </c>
      <c r="T81" s="4">
        <f t="shared" si="51"/>
        <v>871.52356879089734</v>
      </c>
      <c r="U81" s="4">
        <f t="shared" si="50"/>
        <v>898.25022102224045</v>
      </c>
      <c r="V81" s="4">
        <f t="shared" si="49"/>
        <v>922.00452250815147</v>
      </c>
      <c r="W81" s="4">
        <f t="shared" si="48"/>
        <v>945.14184415274008</v>
      </c>
      <c r="X81" s="4">
        <f t="shared" si="47"/>
        <v>963.81557575953968</v>
      </c>
      <c r="Y81" s="4">
        <f t="shared" si="46"/>
        <v>984.33801216161851</v>
      </c>
      <c r="Z81" s="4">
        <f t="shared" si="45"/>
        <v>1005.1139980506173</v>
      </c>
      <c r="AA81" s="4">
        <f t="shared" si="44"/>
        <v>1020.8271877263197</v>
      </c>
      <c r="AB81" s="4">
        <f t="shared" si="43"/>
        <v>1036.2843266056234</v>
      </c>
      <c r="AC81" s="4">
        <f t="shared" si="42"/>
        <v>1050.0927531043446</v>
      </c>
      <c r="AD81" s="4">
        <f t="shared" si="41"/>
        <v>1060.9047610904927</v>
      </c>
      <c r="AE81" s="4">
        <f t="shared" si="40"/>
        <v>1069.7123325421765</v>
      </c>
      <c r="AF81" s="4">
        <f t="shared" si="39"/>
        <v>1076.8879252528677</v>
      </c>
      <c r="AG81" s="4">
        <f t="shared" si="38"/>
        <v>1082.9438211210795</v>
      </c>
      <c r="AH81" s="4">
        <f t="shared" si="37"/>
        <v>1087.3514724904669</v>
      </c>
      <c r="AI81" s="4">
        <f t="shared" si="36"/>
        <v>1092.6578938669668</v>
      </c>
      <c r="AJ81" s="4">
        <f t="shared" si="35"/>
        <v>1096.9277204624111</v>
      </c>
      <c r="AK81" s="4">
        <f t="shared" si="34"/>
        <v>1099.5587315507128</v>
      </c>
      <c r="AL81" s="16">
        <f t="shared" si="32"/>
        <v>1099.5587315507128</v>
      </c>
      <c r="AM81" s="17">
        <f>AL81-B81</f>
        <v>1069.5587315507128</v>
      </c>
      <c r="AN81" s="17">
        <f>'Предявени брой'!B81-B81</f>
        <v>380</v>
      </c>
      <c r="AO81" s="18">
        <f t="shared" si="33"/>
        <v>689.55873155071276</v>
      </c>
    </row>
    <row r="82" spans="1:41" ht="25.5" customHeight="1" x14ac:dyDescent="0.2">
      <c r="A82" s="7" t="s">
        <v>41</v>
      </c>
      <c r="B82" s="25"/>
      <c r="C82" s="23">
        <f>IF(SUM(C46:C80)/SUM(B46:B80)&lt;1,1,SUM(C46:C80)/SUM(B46:B80))</f>
        <v>3.5153128425632443</v>
      </c>
      <c r="D82" s="23">
        <f>IF(SUM(D46:D79)/SUM(C46:C79)&lt;1,1,SUM(D46:D79)/SUM(C46:C79))</f>
        <v>1.6751321692804133</v>
      </c>
      <c r="E82" s="23">
        <f>IF(SUM(E46:E78)/SUM(D46:D78)&lt;1,1,SUM(E46:E78)/SUM(D46:D78))</f>
        <v>1.3850920591889757</v>
      </c>
      <c r="F82" s="23">
        <f>IF(SUM(F46:F77)/SUM(E46:E77)&lt;1,1,SUM(F46:F77)/SUM(E46:E77))</f>
        <v>1.243463461071348</v>
      </c>
      <c r="G82" s="23">
        <f>IF(SUM(G46:G76)/SUM(F46:F76)&lt;1,1,SUM(G46:G76)/SUM(F46:F76))</f>
        <v>1.1754222659819684</v>
      </c>
      <c r="H82" s="23">
        <f>IF(SUM(H46:H75)/SUM(G46:G75)&lt;1,1,SUM(H46:H75)/SUM(G46:G75))</f>
        <v>1.1263230175423784</v>
      </c>
      <c r="I82" s="23">
        <f>IF(SUM(I46:I74)/SUM(H46:H74)&lt;1,1,SUM(I46:I74)/SUM(H46:H74))</f>
        <v>1.1263865141603524</v>
      </c>
      <c r="J82" s="23">
        <f>IF(SUM(J46:J73)/SUM(I46:I73)&lt;1,1,SUM(J46:J73)/SUM(I46:I73))</f>
        <v>1.0844224687821713</v>
      </c>
      <c r="K82" s="23">
        <f>IF(SUM(K46:K72)/SUM(J46:J72)&lt;1,1,SUM(K46:K72)/SUM(J46:J72))</f>
        <v>1.0770862828959884</v>
      </c>
      <c r="L82" s="23">
        <f>IF(SUM(L46:L71)/SUM(K46:K71)&lt;1,1,SUM(L46:L71)/SUM(K46:K71))</f>
        <v>1.0740757746972598</v>
      </c>
      <c r="M82" s="23">
        <f>IF(SUM(M46:M70)/SUM(L46:L70)&lt;1,1,SUM(M46:M70)/SUM(L46:L70))</f>
        <v>1.0693121793108704</v>
      </c>
      <c r="N82" s="23">
        <f>IF(SUM(N46:N69)/SUM(M46:M69)&lt;1,1,SUM(N46:N69)/SUM(M46:M69))</f>
        <v>1.0662860803434142</v>
      </c>
      <c r="O82" s="23">
        <f>IF(SUM(O46:O68)/SUM(N46:N68)&lt;1,1,SUM(O46:O68)/SUM(N46:N68))</f>
        <v>1.0780980048622784</v>
      </c>
      <c r="P82" s="23">
        <f>IF(SUM(P46:P67)/SUM(O46:O67)&lt;1,1,SUM(P46:P67)/SUM(O46:O67))</f>
        <v>1.0535046256276321</v>
      </c>
      <c r="Q82" s="23">
        <f>IF(SUM(Q46:Q66)/SUM(P46:P66)&lt;1,1,SUM(Q46:Q66)/SUM(P46:P66))</f>
        <v>1.047576475565859</v>
      </c>
      <c r="R82" s="23">
        <f>IF(SUM(R46:R65)/SUM(Q46:Q65)&lt;1,1,SUM(R46:R65)/SUM(Q46:Q65))</f>
        <v>1.0460575891102304</v>
      </c>
      <c r="S82" s="23">
        <f>IF(SUM(S46:S64)/SUM(R46:R64)&lt;1,1,SUM(S46:S64)/SUM(R46:R64))</f>
        <v>1.0410016878694885</v>
      </c>
      <c r="T82" s="23">
        <f>IF(SUM(T46:T63)/SUM(S46:S63)&lt;1,1,SUM(T46:T63)/SUM(S46:S63))</f>
        <v>1.0364281679018834</v>
      </c>
      <c r="U82" s="23">
        <f>IF(SUM(U46:U62)/SUM(T46:T62)&lt;1,1,SUM(U46:U62)/SUM(T46:T62))</f>
        <v>1.0306665857223141</v>
      </c>
      <c r="V82" s="23">
        <f>IF(SUM(V46:V61)/SUM(U46:U61)&lt;1,1,SUM(V46:V61)/SUM(U46:U61))</f>
        <v>1.0264450828176561</v>
      </c>
      <c r="W82" s="23">
        <f>IF(SUM(W46:W60)/SUM(V46:V60)&lt;1,1,SUM(W46:W60)/SUM(V46:V60))</f>
        <v>1.025094585850455</v>
      </c>
      <c r="X82" s="23">
        <f>IF(SUM(X46:X59)/SUM(W46:W59)&lt;1,1,SUM(X46:X59)/SUM(W46:W59))</f>
        <v>1.0197575969388377</v>
      </c>
      <c r="Y82" s="23">
        <f>IF(SUM(Y46:Y58)/SUM(X46:X58)&lt;1,1,SUM(Y46:Y58)/SUM(X46:X58))</f>
        <v>1.0212929080191571</v>
      </c>
      <c r="Z82" s="23">
        <f>IF(SUM(Z46:Z57)/SUM(Y46:Y57)&lt;1,1,SUM(Z46:Z57)/SUM(Y46:Y57))</f>
        <v>1.0211065565205335</v>
      </c>
      <c r="AA82" s="23">
        <f>IF(SUM(AA46:AA56)/SUM(Z46:Z56)&lt;1,1,SUM(AA46:AA56)/SUM(Z46:Z56))</f>
        <v>1.0156332413101177</v>
      </c>
      <c r="AB82" s="23">
        <f>IF(SUM(AB46:AB55)/SUM(AA46:AA55)&lt;1,1,SUM(AB46:AB55)/SUM(AA46:AA55))</f>
        <v>1.0151417782217687</v>
      </c>
      <c r="AC82" s="23">
        <f>IF(SUM(AC46:AC54)/SUM(AB46:AB54)&lt;1,1,SUM(AC46:AC54)/SUM(AB46:AB54))</f>
        <v>1.0133249400229289</v>
      </c>
      <c r="AD82" s="23">
        <f>IF(SUM(AD46:AD53)/SUM(AC46:AC53)&lt;1,1,SUM(AD46:AD53)/SUM(AC46:AC53))</f>
        <v>1.0102962409312748</v>
      </c>
      <c r="AE82" s="23">
        <f>IF(SUM(AE46:AE52)/SUM(AD46:AD52)&lt;1,1,SUM(AE46:AE52)/SUM(AD46:AD52))</f>
        <v>1.0083019435624274</v>
      </c>
      <c r="AF82" s="23">
        <f>IF(SUM(AF46:AF51)/SUM(AE46:AE51)&lt;1,1,SUM(AF46:AF51)/SUM(AE46:AE51))</f>
        <v>1.0067079648354043</v>
      </c>
      <c r="AG82" s="23">
        <f>IF(SUM(AG46:AG50)/SUM(AF46:AF50)&lt;1,1,SUM(AG46:AG50)/SUM(AF46:AF50))</f>
        <v>1.0056235154338737</v>
      </c>
      <c r="AH82" s="23">
        <f>IF(SUM(AH46:AH49)/SUM(AG46:AG49)&lt;1,1,SUM(AH46:AH49)/SUM(AG46:AG49))</f>
        <v>1.0040700646547154</v>
      </c>
      <c r="AI82" s="23">
        <f>IF(SUM(AI46:AI48)/SUM(AH46:AH48)&lt;1,1,SUM(AI46:AI48)/SUM(AH46:AH48))</f>
        <v>1.0048801344466349</v>
      </c>
      <c r="AJ82" s="23">
        <f>IF(SUM(AJ46:AJ47)/SUM(AI46:AI47)&lt;1,1,SUM(AJ46:AJ47)/SUM(AI46:AI47))</f>
        <v>1.0039077433288228</v>
      </c>
      <c r="AK82" s="23">
        <f>IF(SUM(AK46:AK46)/SUM(AJ46:AJ46)&lt;1,1,SUM(AK46:AK46)/SUM(AJ46:AJ46))</f>
        <v>1.0023985273042353</v>
      </c>
      <c r="AL82" s="17">
        <f>SUM(AL46:AL81)</f>
        <v>87362.873378321616</v>
      </c>
      <c r="AM82" s="17">
        <f>SUM(AM46:AM81)</f>
        <v>25754.425136168938</v>
      </c>
      <c r="AN82" s="17">
        <f>SUM(AN46:AN81)</f>
        <v>14602</v>
      </c>
      <c r="AO82" s="17">
        <f>SUM(AO46:AO81)</f>
        <v>12394.311975571683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52150.078039360458</v>
      </c>
    </row>
    <row r="86" spans="1:41" x14ac:dyDescent="0.2"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</row>
    <row r="87" spans="1:41" x14ac:dyDescent="0.2">
      <c r="A87" s="32">
        <f>B6-'Платени брой (1)'!B6-'Платени брой (2)'!B6-'Платени брой (3)'!B6-'Платени брой (4)'!B6</f>
        <v>4.2632564145606011E-13</v>
      </c>
      <c r="B87" s="32">
        <f>C6-'Платени брой (1)'!C6-'Платени брой (2)'!C6-'Платени брой (3)'!C6-'Платени брой (4)'!C6</f>
        <v>0</v>
      </c>
      <c r="C87" s="32">
        <f>D6-'Платени брой (1)'!D6-'Платени брой (2)'!D6-'Платени брой (3)'!D6-'Платени брой (4)'!D6</f>
        <v>-8.5265128291212022E-13</v>
      </c>
      <c r="D87" s="32">
        <f>E6-'Платени брой (1)'!E6-'Платени брой (2)'!E6-'Платени брой (3)'!E6-'Платени брой (4)'!E6</f>
        <v>1.0231815394945443E-12</v>
      </c>
      <c r="E87" s="32">
        <f>F6-'Платени брой (1)'!F6-'Платени брой (2)'!F6-'Платени брой (3)'!F6-'Платени брой (4)'!F6</f>
        <v>2.5579538487363607E-12</v>
      </c>
      <c r="F87" s="32">
        <f>G6-'Платени брой (1)'!G6-'Платени брой (2)'!G6-'Платени брой (3)'!G6-'Платени брой (4)'!G6</f>
        <v>1.3642420526593924E-12</v>
      </c>
      <c r="G87" s="32">
        <f>H6-'Платени брой (1)'!H6-'Платени брой (2)'!H6-'Платени брой (3)'!H6-'Платени брой (4)'!H6</f>
        <v>-7.9580786405131221E-13</v>
      </c>
      <c r="H87" s="32">
        <f>I6-'Платени брой (1)'!I6-'Платени брой (2)'!I6-'Платени брой (3)'!I6-'Платени брой (4)'!I6</f>
        <v>-1.1937117960769683E-12</v>
      </c>
      <c r="I87" s="32">
        <f>J6-'Платени брой (1)'!J6-'Платени брой (2)'!J6-'Платени брой (3)'!J6-'Платени брой (4)'!J6</f>
        <v>-7.3896444519050419E-13</v>
      </c>
      <c r="J87" s="32">
        <f>K6-'Платени брой (1)'!K6-'Платени брой (2)'!K6-'Платени брой (3)'!K6-'Платени брой (4)'!K6</f>
        <v>1.1368683772161603E-12</v>
      </c>
      <c r="K87" s="32">
        <f>L6-'Платени брой (1)'!L6-'Платени брой (2)'!L6-'Платени брой (3)'!L6-'Платени брой (4)'!L6</f>
        <v>-9.6633812063373625E-13</v>
      </c>
      <c r="L87" s="32">
        <f>M6-'Платени брой (1)'!M6-'Платени брой (2)'!M6-'Платени брой (3)'!M6-'Платени брой (4)'!M6</f>
        <v>0</v>
      </c>
      <c r="M87" s="32">
        <f>N6-'Платени брой (1)'!N6-'Платени брой (2)'!N6-'Платени брой (3)'!N6-'Платени брой (4)'!N6</f>
        <v>-2.1600499167107046E-12</v>
      </c>
      <c r="N87" s="32">
        <f>O6-'Платени брой (1)'!O6-'Платени брой (2)'!O6-'Платени брой (3)'!O6-'Платени брой (4)'!O6</f>
        <v>0</v>
      </c>
      <c r="O87" s="32">
        <f>P6-'Платени брой (1)'!P6-'Платени брой (2)'!P6-'Платени брой (3)'!P6-'Платени брой (4)'!P6</f>
        <v>-1.1937117960769683E-12</v>
      </c>
      <c r="P87" s="32">
        <f>Q6-'Платени брой (1)'!Q6-'Платени брой (2)'!Q6-'Платени брой (3)'!Q6-'Платени брой (4)'!Q6</f>
        <v>-1.7053025658242404E-12</v>
      </c>
      <c r="Q87" s="32">
        <f>R6-'Платени брой (1)'!R6-'Платени брой (2)'!R6-'Платени брой (3)'!R6-'Платени брой (4)'!R6</f>
        <v>0</v>
      </c>
      <c r="R87" s="32">
        <f>S6-'Платени брой (1)'!S6-'Платени брой (2)'!S6-'Платени брой (3)'!S6-'Платени брой (4)'!S6</f>
        <v>0</v>
      </c>
      <c r="S87" s="32">
        <f>T6-'Платени брой (1)'!T6-'Платени брой (2)'!T6-'Платени брой (3)'!T6-'Платени брой (4)'!T6</f>
        <v>0</v>
      </c>
      <c r="T87" s="32">
        <f>U6-'Платени брой (1)'!U6-'Платени брой (2)'!U6-'Платени брой (3)'!U6-'Платени брой (4)'!U6</f>
        <v>0</v>
      </c>
      <c r="U87" s="32">
        <f>V6-'Платени брой (1)'!V6-'Платени брой (2)'!V6-'Платени брой (3)'!V6-'Платени брой (4)'!V6</f>
        <v>0</v>
      </c>
      <c r="V87" s="32">
        <f>W6-'Платени брой (1)'!W6-'Платени брой (2)'!W6-'Платени брой (3)'!W6-'Платени брой (4)'!W6</f>
        <v>-3.4674485505092889E-12</v>
      </c>
      <c r="W87" s="32">
        <f>X6-'Платени брой (1)'!X6-'Платени брой (2)'!X6-'Платени брой (3)'!X6-'Платени брой (4)'!X6</f>
        <v>0</v>
      </c>
      <c r="X87" s="32">
        <f>Y6-'Платени брой (1)'!Y6-'Платени брой (2)'!Y6-'Платени брой (3)'!Y6-'Платени брой (4)'!Y6</f>
        <v>0</v>
      </c>
      <c r="Y87" s="32">
        <f>Z6-'Платени брой (1)'!Z6-'Платени брой (2)'!Z6-'Платени брой (3)'!Z6-'Платени брой (4)'!Z6</f>
        <v>0</v>
      </c>
      <c r="Z87" s="32">
        <f>AA6-'Платени брой (1)'!AA6-'Платени брой (2)'!AA6-'Платени брой (3)'!AA6-'Платени брой (4)'!AA6</f>
        <v>0</v>
      </c>
      <c r="AA87" s="32">
        <f>AB6-'Платени брой (1)'!AB6-'Платени брой (2)'!AB6-'Платени брой (3)'!AB6-'Платени брой (4)'!AB6</f>
        <v>0</v>
      </c>
      <c r="AB87" s="32">
        <f>AC6-'Платени брой (1)'!AC6-'Платени брой (2)'!AC6-'Платени брой (3)'!AC6-'Платени брой (4)'!AC6</f>
        <v>0</v>
      </c>
      <c r="AC87" s="32">
        <f>AD6-'Платени брой (1)'!AD6-'Платени брой (2)'!AD6-'Платени брой (3)'!AD6-'Платени брой (4)'!AD6</f>
        <v>0</v>
      </c>
      <c r="AD87" s="32">
        <f>AE6-'Платени брой (1)'!AE6-'Платени брой (2)'!AE6-'Платени брой (3)'!AE6-'Платени брой (4)'!AE6</f>
        <v>0</v>
      </c>
      <c r="AE87" s="32">
        <f>AF6-'Платени брой (1)'!AF6-'Платени брой (2)'!AF6-'Платени брой (3)'!AF6-'Платени брой (4)'!AF6</f>
        <v>0</v>
      </c>
      <c r="AF87" s="32">
        <f>AG6-'Платени брой (1)'!AG6-'Платени брой (2)'!AG6-'Платени брой (3)'!AG6-'Платени брой (4)'!AG6</f>
        <v>0</v>
      </c>
      <c r="AG87" s="32">
        <f>AH6-'Платени брой (1)'!AH6-'Платени брой (2)'!AH6-'Платени брой (3)'!AH6-'Платени брой (4)'!AH6</f>
        <v>0</v>
      </c>
      <c r="AH87" s="32">
        <f>AI6-'Платени брой (1)'!AI6-'Платени брой (2)'!AI6-'Платени брой (3)'!AI6-'Платени брой (4)'!AI6</f>
        <v>0</v>
      </c>
      <c r="AI87" s="32">
        <f>AJ6-'Платени брой (1)'!AJ6-'Платени брой (2)'!AJ6-'Платени брой (3)'!AJ6-'Платени брой (4)'!AJ6</f>
        <v>0</v>
      </c>
      <c r="AJ87" s="32">
        <f>AK6-'Платени брой (1)'!AK6-'Платени брой (2)'!AK6-'Платени брой (3)'!AK6-'Платени брой (4)'!AK6</f>
        <v>0</v>
      </c>
      <c r="AK87" s="33"/>
    </row>
    <row r="88" spans="1:41" x14ac:dyDescent="0.2">
      <c r="A88" s="32">
        <f>B7-'Платени брой (1)'!B7-'Платени брой (2)'!B7-'Платени брой (3)'!B7-'Платени брой (4)'!B7</f>
        <v>1.7053025658242404E-13</v>
      </c>
      <c r="B88" s="32">
        <f>C7-'Платени брой (1)'!C7-'Платени брой (2)'!C7-'Платени брой (3)'!C7-'Платени брой (4)'!C7</f>
        <v>5.6843418860808015E-13</v>
      </c>
      <c r="C88" s="32">
        <f>D7-'Платени брой (1)'!D7-'Платени брой (2)'!D7-'Платени брой (3)'!D7-'Платени брой (4)'!D7</f>
        <v>7.3896444519050419E-13</v>
      </c>
      <c r="D88" s="32">
        <f>E7-'Платени брой (1)'!E7-'Платени брой (2)'!E7-'Платени брой (3)'!E7-'Платени брой (4)'!E7</f>
        <v>2.4442670110147446E-12</v>
      </c>
      <c r="E88" s="32">
        <f>F7-'Платени брой (1)'!F7-'Платени брой (2)'!F7-'Платени брой (3)'!F7-'Платени брой (4)'!F7</f>
        <v>1.5631940186722204E-12</v>
      </c>
      <c r="F88" s="32">
        <f>G7-'Платени брой (1)'!G7-'Платени брой (2)'!G7-'Платени брой (3)'!G7-'Платени брой (4)'!G7</f>
        <v>0</v>
      </c>
      <c r="G88" s="32">
        <f>H7-'Платени брой (1)'!H7-'Платени брой (2)'!H7-'Платени брой (3)'!H7-'Платени брой (4)'!H7</f>
        <v>2.7853275241795927E-12</v>
      </c>
      <c r="H88" s="32">
        <f>I7-'Платени брой (1)'!I7-'Платени брой (2)'!I7-'Платени брой (3)'!I7-'Платени брой (4)'!I7</f>
        <v>1.9326762412674725E-12</v>
      </c>
      <c r="I88" s="32">
        <f>J7-'Платени брой (1)'!J7-'Платени брой (2)'!J7-'Платени брой (3)'!J7-'Платени брой (4)'!J7</f>
        <v>3.979039320256561E-12</v>
      </c>
      <c r="J88" s="32">
        <f>K7-'Платени брой (1)'!K7-'Платени брой (2)'!K7-'Платени брой (3)'!K7-'Платени брой (4)'!K7</f>
        <v>1.7621459846850485E-12</v>
      </c>
      <c r="K88" s="32">
        <f>L7-'Платени брой (1)'!L7-'Платени брой (2)'!L7-'Платени брой (3)'!L7-'Платени брой (4)'!L7</f>
        <v>-1.4779288903810084E-12</v>
      </c>
      <c r="L88" s="32">
        <f>M7-'Платени брой (1)'!M7-'Платени брой (2)'!M7-'Платени брой (3)'!M7-'Платени брой (4)'!M7</f>
        <v>3.4106051316484809E-12</v>
      </c>
      <c r="M88" s="32">
        <f>N7-'Платени брой (1)'!N7-'Платени брой (2)'!N7-'Платени брой (3)'!N7-'Платени брой (4)'!N7</f>
        <v>1.3642420526593924E-12</v>
      </c>
      <c r="N88" s="32">
        <f>O7-'Платени брой (1)'!O7-'Платени брой (2)'!O7-'Платени брой (3)'!O7-'Платени брой (4)'!O7</f>
        <v>-1.6484591469634324E-12</v>
      </c>
      <c r="O88" s="32">
        <f>P7-'Платени брой (1)'!P7-'Платени брой (2)'!P7-'Платени брой (3)'!P7-'Платени брой (4)'!P7</f>
        <v>-1.6484591469634324E-12</v>
      </c>
      <c r="P88" s="32">
        <f>Q7-'Платени брой (1)'!Q7-'Платени брой (2)'!Q7-'Платени брой (3)'!Q7-'Платени брой (4)'!Q7</f>
        <v>1.5916157281026244E-12</v>
      </c>
      <c r="Q88" s="32">
        <f>R7-'Платени брой (1)'!R7-'Платени брой (2)'!R7-'Платени брой (3)'!R7-'Платени брой (4)'!R7</f>
        <v>-1.7053025658242404E-12</v>
      </c>
      <c r="R88" s="32">
        <f>S7-'Платени брой (1)'!S7-'Платени брой (2)'!S7-'Платени брой (3)'!S7-'Платени брой (4)'!S7</f>
        <v>0</v>
      </c>
      <c r="S88" s="32">
        <f>T7-'Платени брой (1)'!T7-'Платени брой (2)'!T7-'Платени брой (3)'!T7-'Платени брой (4)'!T7</f>
        <v>0</v>
      </c>
      <c r="T88" s="32">
        <f>U7-'Платени брой (1)'!U7-'Платени брой (2)'!U7-'Платени брой (3)'!U7-'Платени брой (4)'!U7</f>
        <v>0</v>
      </c>
      <c r="U88" s="32">
        <f>V7-'Платени брой (1)'!V7-'Платени брой (2)'!V7-'Платени брой (3)'!V7-'Платени брой (4)'!V7</f>
        <v>0</v>
      </c>
      <c r="V88" s="32">
        <f>W7-'Платени брой (1)'!W7-'Платени брой (2)'!W7-'Платени брой (3)'!W7-'Платени брой (4)'!W7</f>
        <v>1.0231815394945443E-12</v>
      </c>
      <c r="W88" s="32">
        <f>X7-'Платени брой (1)'!X7-'Платени брой (2)'!X7-'Платени брой (3)'!X7-'Платени брой (4)'!X7</f>
        <v>1.0231815394945443E-12</v>
      </c>
      <c r="X88" s="32">
        <f>Y7-'Платени брой (1)'!Y7-'Платени брой (2)'!Y7-'Платени брой (3)'!Y7-'Платени брой (4)'!Y7</f>
        <v>1.0231815394945443E-12</v>
      </c>
      <c r="Y88" s="32">
        <f>Z7-'Платени брой (1)'!Z7-'Платени брой (2)'!Z7-'Платени брой (3)'!Z7-'Платени брой (4)'!Z7</f>
        <v>1.0231815394945443E-12</v>
      </c>
      <c r="Z88" s="32">
        <f>AA7-'Платени брой (1)'!AA7-'Платени брой (2)'!AA7-'Платени брой (3)'!AA7-'Платени брой (4)'!AA7</f>
        <v>1.0231815394945443E-12</v>
      </c>
      <c r="AA88" s="32">
        <f>AB7-'Платени брой (1)'!AB7-'Платени брой (2)'!AB7-'Платени брой (3)'!AB7-'Платени брой (4)'!AB7</f>
        <v>1.0231815394945443E-12</v>
      </c>
      <c r="AB88" s="32">
        <f>AC7-'Платени брой (1)'!AC7-'Платени брой (2)'!AC7-'Платени брой (3)'!AC7-'Платени брой (4)'!AC7</f>
        <v>1.0231815394945443E-12</v>
      </c>
      <c r="AC88" s="32">
        <f>AD7-'Платени брой (1)'!AD7-'Платени брой (2)'!AD7-'Платени брой (3)'!AD7-'Платени брой (4)'!AD7</f>
        <v>1.0231815394945443E-12</v>
      </c>
      <c r="AD88" s="32">
        <f>AE7-'Платени брой (1)'!AE7-'Платени брой (2)'!AE7-'Платени брой (3)'!AE7-'Платени брой (4)'!AE7</f>
        <v>1.0231815394945443E-12</v>
      </c>
      <c r="AE88" s="32">
        <f>AF7-'Платени брой (1)'!AF7-'Платени брой (2)'!AF7-'Платени брой (3)'!AF7-'Платени брой (4)'!AF7</f>
        <v>1.0231815394945443E-12</v>
      </c>
      <c r="AF88" s="32">
        <f>AG7-'Платени брой (1)'!AG7-'Платени брой (2)'!AG7-'Платени брой (3)'!AG7-'Платени брой (4)'!AG7</f>
        <v>1.0231815394945443E-12</v>
      </c>
      <c r="AG88" s="32">
        <f>AH7-'Платени брой (1)'!AH7-'Платени брой (2)'!AH7-'Платени брой (3)'!AH7-'Платени брой (4)'!AH7</f>
        <v>1.0231815394945443E-12</v>
      </c>
      <c r="AH88" s="32">
        <f>AI7-'Платени брой (1)'!AI7-'Платени брой (2)'!AI7-'Платени брой (3)'!AI7-'Платени брой (4)'!AI7</f>
        <v>1.0231815394945443E-12</v>
      </c>
      <c r="AI88" s="32">
        <f>AJ7-'Платени брой (1)'!AJ7-'Платени брой (2)'!AJ7-'Платени брой (3)'!AJ7-'Платени брой (4)'!AJ7</f>
        <v>1.0231815394945443E-12</v>
      </c>
      <c r="AJ88" s="33"/>
      <c r="AK88" s="33"/>
    </row>
    <row r="89" spans="1:41" x14ac:dyDescent="0.2">
      <c r="A89" s="32">
        <f>B8-'Платени брой (1)'!B8-'Платени брой (2)'!B8-'Платени брой (3)'!B8-'Платени брой (4)'!B8</f>
        <v>2.8421709430404007E-13</v>
      </c>
      <c r="B89" s="32">
        <f>C8-'Платени брой (1)'!C8-'Платени брой (2)'!C8-'Платени брой (3)'!C8-'Платени брой (4)'!C8</f>
        <v>7.3896444519050419E-13</v>
      </c>
      <c r="C89" s="32">
        <f>D8-'Платени брой (1)'!D8-'Платени брой (2)'!D8-'Платени брой (3)'!D8-'Платени брой (4)'!D8</f>
        <v>0</v>
      </c>
      <c r="D89" s="32">
        <f>E8-'Платени брой (1)'!E8-'Платени брой (2)'!E8-'Платени брой (3)'!E8-'Платени брой (4)'!E8</f>
        <v>0</v>
      </c>
      <c r="E89" s="32">
        <f>F8-'Платени брой (1)'!F8-'Платени брой (2)'!F8-'Платени брой (3)'!F8-'Платени брой (4)'!F8</f>
        <v>-1.9326762412674725E-12</v>
      </c>
      <c r="F89" s="32">
        <f>G8-'Платени брой (1)'!G8-'Платени брой (2)'!G8-'Платени брой (3)'!G8-'Платени брой (4)'!G8</f>
        <v>-1.5916157281026244E-12</v>
      </c>
      <c r="G89" s="32">
        <f>H8-'Платени брой (1)'!H8-'Платени брой (2)'!H8-'Платени брой (3)'!H8-'Платени брой (4)'!H8</f>
        <v>-1.3642420526593924E-12</v>
      </c>
      <c r="H89" s="32">
        <f>I8-'Платени брой (1)'!I8-'Платени брой (2)'!I8-'Платени брой (3)'!I8-'Платени брой (4)'!I8</f>
        <v>1.0231815394945443E-12</v>
      </c>
      <c r="I89" s="32">
        <f>J8-'Платени брой (1)'!J8-'Платени брой (2)'!J8-'Платени брой (3)'!J8-'Платени брой (4)'!J8</f>
        <v>0</v>
      </c>
      <c r="J89" s="32">
        <f>K8-'Платени брой (1)'!K8-'Платени брой (2)'!K8-'Платени брой (3)'!K8-'Платени брой (4)'!K8</f>
        <v>-1.2505552149377763E-12</v>
      </c>
      <c r="K89" s="32">
        <f>L8-'Платени брой (1)'!L8-'Платени брой (2)'!L8-'Платени брой (3)'!L8-'Платени брой (4)'!L8</f>
        <v>-1.7053025658242404E-12</v>
      </c>
      <c r="L89" s="32">
        <f>M8-'Платени брой (1)'!M8-'Платени брой (2)'!M8-'Платени брой (3)'!M8-'Платени брой (4)'!M8</f>
        <v>-2.1600499167107046E-12</v>
      </c>
      <c r="M89" s="32">
        <f>N8-'Платени брой (1)'!N8-'Платени брой (2)'!N8-'Платени брой (3)'!N8-'Платени брой (4)'!N8</f>
        <v>-1.0231815394945443E-12</v>
      </c>
      <c r="N89" s="32">
        <f>O8-'Платени брой (1)'!O8-'Платени брой (2)'!O8-'Платени брой (3)'!O8-'Платени брой (4)'!O8</f>
        <v>-1.4779288903810084E-12</v>
      </c>
      <c r="O89" s="32">
        <f>P8-'Платени брой (1)'!P8-'Платени брой (2)'!P8-'Платени брой (3)'!P8-'Платени брой (4)'!P8</f>
        <v>0</v>
      </c>
      <c r="P89" s="32">
        <f>Q8-'Платени брой (1)'!Q8-'Платени брой (2)'!Q8-'Платени брой (3)'!Q8-'Платени брой (4)'!Q8</f>
        <v>-1.8189894035458565E-12</v>
      </c>
      <c r="Q89" s="32">
        <f>R8-'Платени брой (1)'!R8-'Платени брой (2)'!R8-'Платени брой (3)'!R8-'Платени брой (4)'!R8</f>
        <v>0</v>
      </c>
      <c r="R89" s="32">
        <f>S8-'Платени брой (1)'!S8-'Платени брой (2)'!S8-'Платени брой (3)'!S8-'Платени брой (4)'!S8</f>
        <v>0</v>
      </c>
      <c r="S89" s="32">
        <f>T8-'Платени брой (1)'!T8-'Платени брой (2)'!T8-'Платени брой (3)'!T8-'Платени брой (4)'!T8</f>
        <v>0</v>
      </c>
      <c r="T89" s="32">
        <f>U8-'Платени брой (1)'!U8-'Платени брой (2)'!U8-'Платени брой (3)'!U8-'Платени брой (4)'!U8</f>
        <v>-2.5011104298755527E-12</v>
      </c>
      <c r="U89" s="32">
        <f>V8-'Платени брой (1)'!V8-'Платени брой (2)'!V8-'Платени брой (3)'!V8-'Платени брой (4)'!V8</f>
        <v>-2.5011104298755527E-12</v>
      </c>
      <c r="V89" s="32">
        <f>W8-'Платени брой (1)'!W8-'Платени брой (2)'!W8-'Платени брой (3)'!W8-'Платени брой (4)'!W8</f>
        <v>0</v>
      </c>
      <c r="W89" s="32">
        <f>X8-'Платени брой (1)'!X8-'Платени брой (2)'!X8-'Платени брой (3)'!X8-'Платени брой (4)'!X8</f>
        <v>0</v>
      </c>
      <c r="X89" s="32">
        <f>Y8-'Платени брой (1)'!Y8-'Платени брой (2)'!Y8-'Платени брой (3)'!Y8-'Платени брой (4)'!Y8</f>
        <v>0</v>
      </c>
      <c r="Y89" s="32">
        <f>Z8-'Платени брой (1)'!Z8-'Платени брой (2)'!Z8-'Платени брой (3)'!Z8-'Платени брой (4)'!Z8</f>
        <v>0</v>
      </c>
      <c r="Z89" s="32">
        <f>AA8-'Платени брой (1)'!AA8-'Платени брой (2)'!AA8-'Платени брой (3)'!AA8-'Платени брой (4)'!AA8</f>
        <v>-2.5011104298755527E-12</v>
      </c>
      <c r="AA89" s="32">
        <f>AB8-'Платени брой (1)'!AB8-'Платени брой (2)'!AB8-'Платени брой (3)'!AB8-'Платени брой (4)'!AB8</f>
        <v>-2.5011104298755527E-12</v>
      </c>
      <c r="AB89" s="32">
        <f>AC8-'Платени брой (1)'!AC8-'Платени брой (2)'!AC8-'Платени брой (3)'!AC8-'Платени брой (4)'!AC8</f>
        <v>-2.5011104298755527E-12</v>
      </c>
      <c r="AC89" s="32">
        <f>AD8-'Платени брой (1)'!AD8-'Платени брой (2)'!AD8-'Платени брой (3)'!AD8-'Платени брой (4)'!AD8</f>
        <v>0</v>
      </c>
      <c r="AD89" s="32">
        <f>AE8-'Платени брой (1)'!AE8-'Платени брой (2)'!AE8-'Платени брой (3)'!AE8-'Платени брой (4)'!AE8</f>
        <v>0</v>
      </c>
      <c r="AE89" s="32">
        <f>AF8-'Платени брой (1)'!AF8-'Платени брой (2)'!AF8-'Платени брой (3)'!AF8-'Платени брой (4)'!AF8</f>
        <v>0</v>
      </c>
      <c r="AF89" s="32">
        <f>AG8-'Платени брой (1)'!AG8-'Платени брой (2)'!AG8-'Платени брой (3)'!AG8-'Платени брой (4)'!AG8</f>
        <v>0</v>
      </c>
      <c r="AG89" s="32">
        <f>AH8-'Платени брой (1)'!AH8-'Платени брой (2)'!AH8-'Платени брой (3)'!AH8-'Платени брой (4)'!AH8</f>
        <v>0</v>
      </c>
      <c r="AH89" s="32">
        <f>AI8-'Платени брой (1)'!AI8-'Платени брой (2)'!AI8-'Платени брой (3)'!AI8-'Платени брой (4)'!AI8</f>
        <v>0</v>
      </c>
      <c r="AI89" s="33"/>
      <c r="AJ89" s="33"/>
      <c r="AK89" s="33"/>
    </row>
    <row r="90" spans="1:41" x14ac:dyDescent="0.2">
      <c r="A90" s="32">
        <f>B9-'Платени брой (1)'!B9-'Платени брой (2)'!B9-'Платени брой (3)'!B9-'Платени брой (4)'!B9</f>
        <v>0</v>
      </c>
      <c r="B90" s="32">
        <f>C9-'Платени брой (1)'!C9-'Платени брой (2)'!C9-'Платени брой (3)'!C9-'Платени брой (4)'!C9</f>
        <v>0</v>
      </c>
      <c r="C90" s="32">
        <f>D9-'Платени брой (1)'!D9-'Платени брой (2)'!D9-'Платени брой (3)'!D9-'Платени брой (4)'!D9</f>
        <v>0</v>
      </c>
      <c r="D90" s="32">
        <f>E9-'Платени брой (1)'!E9-'Платени брой (2)'!E9-'Платени брой (3)'!E9-'Платени брой (4)'!E9</f>
        <v>-2.8421709430404007E-12</v>
      </c>
      <c r="E90" s="32">
        <f>F9-'Платени брой (1)'!F9-'Платени брой (2)'!F9-'Платени брой (3)'!F9-'Платени брой (4)'!F9</f>
        <v>0</v>
      </c>
      <c r="F90" s="32">
        <f>G9-'Платени брой (1)'!G9-'Платени брой (2)'!G9-'Платени брой (3)'!G9-'Платени брой (4)'!G9</f>
        <v>-2.0463630789890885E-12</v>
      </c>
      <c r="G90" s="32">
        <f>H9-'Платени брой (1)'!H9-'Платени брой (2)'!H9-'Платени брой (3)'!H9-'Платени брой (4)'!H9</f>
        <v>3.2969182939268649E-12</v>
      </c>
      <c r="H90" s="32">
        <f>I9-'Платени брой (1)'!I9-'Платени брой (2)'!I9-'Платени брой (3)'!I9-'Платени брой (4)'!I9</f>
        <v>2.6147972675971687E-12</v>
      </c>
      <c r="I90" s="32">
        <f>J9-'Платени брой (1)'!J9-'Платени брой (2)'!J9-'Платени брой (3)'!J9-'Платени брой (4)'!J9</f>
        <v>1.5916157281026244E-12</v>
      </c>
      <c r="J90" s="32">
        <f>K9-'Платени брой (1)'!K9-'Платени брой (2)'!K9-'Платени брой (3)'!K9-'Платени брой (4)'!K9</f>
        <v>9.0949470177292824E-13</v>
      </c>
      <c r="K90" s="32">
        <f>L9-'Платени брой (1)'!L9-'Платени брой (2)'!L9-'Платени брой (3)'!L9-'Платени брой (4)'!L9</f>
        <v>0</v>
      </c>
      <c r="L90" s="32">
        <f>M9-'Платени брой (1)'!M9-'Платени брой (2)'!M9-'Платени брой (3)'!M9-'Платени брой (4)'!M9</f>
        <v>-3.1832314562052488E-12</v>
      </c>
      <c r="M90" s="32">
        <f>N9-'Платени брой (1)'!N9-'Платени брой (2)'!N9-'Платени брой (3)'!N9-'Платени брой (4)'!N9</f>
        <v>-1.3642420526593924E-12</v>
      </c>
      <c r="N90" s="32">
        <f>O9-'Платени брой (1)'!O9-'Платени брой (2)'!O9-'Платени брой (3)'!O9-'Платени брой (4)'!O9</f>
        <v>1.7053025658242404E-12</v>
      </c>
      <c r="O90" s="32">
        <f>P9-'Платени брой (1)'!P9-'Платени брой (2)'!P9-'Платени брой (3)'!P9-'Платени брой (4)'!P9</f>
        <v>0</v>
      </c>
      <c r="P90" s="32">
        <f>Q9-'Платени брой (1)'!Q9-'Платени брой (2)'!Q9-'Платени брой (3)'!Q9-'Платени брой (4)'!Q9</f>
        <v>0</v>
      </c>
      <c r="Q90" s="32">
        <f>R9-'Платени брой (1)'!R9-'Платени брой (2)'!R9-'Платени брой (3)'!R9-'Платени брой (4)'!R9</f>
        <v>0</v>
      </c>
      <c r="R90" s="32">
        <f>S9-'Платени брой (1)'!S9-'Платени брой (2)'!S9-'Платени брой (3)'!S9-'Платени брой (4)'!S9</f>
        <v>-3.1832314562052488E-12</v>
      </c>
      <c r="S90" s="32">
        <f>T9-'Платени брой (1)'!T9-'Платени брой (2)'!T9-'Платени брой (3)'!T9-'Платени брой (4)'!T9</f>
        <v>-9.0949470177292824E-13</v>
      </c>
      <c r="T90" s="32">
        <f>U9-'Платени брой (1)'!U9-'Платени брой (2)'!U9-'Платени брой (3)'!U9-'Платени брой (4)'!U9</f>
        <v>-9.0949470177292824E-13</v>
      </c>
      <c r="U90" s="32">
        <f>V9-'Платени брой (1)'!V9-'Платени брой (2)'!V9-'Платени брой (3)'!V9-'Платени брой (4)'!V9</f>
        <v>-9.0949470177292824E-13</v>
      </c>
      <c r="V90" s="32">
        <f>W9-'Платени брой (1)'!W9-'Платени брой (2)'!W9-'Платени брой (3)'!W9-'Платени брой (4)'!W9</f>
        <v>2.7284841053187847E-12</v>
      </c>
      <c r="W90" s="32">
        <f>X9-'Платени брой (1)'!X9-'Платени брой (2)'!X9-'Платени брой (3)'!X9-'Платени брой (4)'!X9</f>
        <v>2.7284841053187847E-12</v>
      </c>
      <c r="X90" s="32">
        <f>Y9-'Платени брой (1)'!Y9-'Платени брой (2)'!Y9-'Платени брой (3)'!Y9-'Платени брой (4)'!Y9</f>
        <v>-9.0949470177292824E-13</v>
      </c>
      <c r="Y90" s="32">
        <f>Z9-'Платени брой (1)'!Z9-'Платени брой (2)'!Z9-'Платени брой (3)'!Z9-'Платени брой (4)'!Z9</f>
        <v>-9.0949470177292824E-13</v>
      </c>
      <c r="Z90" s="32">
        <f>AA9-'Платени брой (1)'!AA9-'Платени брой (2)'!AA9-'Платени брой (3)'!AA9-'Платени брой (4)'!AA9</f>
        <v>-9.0949470177292824E-13</v>
      </c>
      <c r="AA90" s="32">
        <f>AB9-'Платени брой (1)'!AB9-'Платени брой (2)'!AB9-'Платени брой (3)'!AB9-'Платени брой (4)'!AB9</f>
        <v>-9.0949470177292824E-13</v>
      </c>
      <c r="AB90" s="32">
        <f>AC9-'Платени брой (1)'!AC9-'Платени брой (2)'!AC9-'Платени брой (3)'!AC9-'Платени брой (4)'!AC9</f>
        <v>-9.0949470177292824E-13</v>
      </c>
      <c r="AC90" s="32">
        <f>AD9-'Платени брой (1)'!AD9-'Платени брой (2)'!AD9-'Платени брой (3)'!AD9-'Платени брой (4)'!AD9</f>
        <v>-9.0949470177292824E-13</v>
      </c>
      <c r="AD90" s="32">
        <f>AE9-'Платени брой (1)'!AE9-'Платени брой (2)'!AE9-'Платени брой (3)'!AE9-'Платени брой (4)'!AE9</f>
        <v>-9.0949470177292824E-13</v>
      </c>
      <c r="AE90" s="32">
        <f>AF9-'Платени брой (1)'!AF9-'Платени брой (2)'!AF9-'Платени брой (3)'!AF9-'Платени брой (4)'!AF9</f>
        <v>-9.0949470177292824E-13</v>
      </c>
      <c r="AF90" s="32">
        <f>AG9-'Платени брой (1)'!AG9-'Платени брой (2)'!AG9-'Платени брой (3)'!AG9-'Платени брой (4)'!AG9</f>
        <v>-9.0949470177292824E-13</v>
      </c>
      <c r="AG90" s="32">
        <f>AH9-'Платени брой (1)'!AH9-'Платени брой (2)'!AH9-'Платени брой (3)'!AH9-'Платени брой (4)'!AH9</f>
        <v>-9.0949470177292824E-13</v>
      </c>
      <c r="AH90" s="33"/>
      <c r="AI90" s="33"/>
      <c r="AJ90" s="33"/>
      <c r="AK90" s="33"/>
    </row>
    <row r="91" spans="1:41" x14ac:dyDescent="0.2">
      <c r="A91" s="32">
        <f>B10-'Платени брой (1)'!B10-'Платени брой (2)'!B10-'Платени брой (3)'!B10-'Платени брой (4)'!B10</f>
        <v>0</v>
      </c>
      <c r="B91" s="32">
        <f>C10-'Платени брой (1)'!C10-'Платени брой (2)'!C10-'Платени брой (3)'!C10-'Платени брой (4)'!C10</f>
        <v>2.4442670110147446E-12</v>
      </c>
      <c r="C91" s="32">
        <f>D10-'Платени брой (1)'!D10-'Платени брой (2)'!D10-'Платени брой (3)'!D10-'Платени брой (4)'!D10</f>
        <v>-1.0231815394945443E-12</v>
      </c>
      <c r="D91" s="32">
        <f>E10-'Платени брой (1)'!E10-'Платени брой (2)'!E10-'Платени брой (3)'!E10-'Платени брой (4)'!E10</f>
        <v>0</v>
      </c>
      <c r="E91" s="32">
        <f>F10-'Платени брой (1)'!F10-'Платени брой (2)'!F10-'Платени брой (3)'!F10-'Платени брой (4)'!F10</f>
        <v>-2.1600499167107046E-12</v>
      </c>
      <c r="F91" s="32">
        <f>G10-'Платени брой (1)'!G10-'Платени брой (2)'!G10-'Платени брой (3)'!G10-'Платени брой (4)'!G10</f>
        <v>1.3642420526593924E-12</v>
      </c>
      <c r="G91" s="32">
        <f>H10-'Платени брой (1)'!H10-'Платени брой (2)'!H10-'Платени брой (3)'!H10-'Платени брой (4)'!H10</f>
        <v>1.0231815394945443E-12</v>
      </c>
      <c r="H91" s="32">
        <f>I10-'Платени брой (1)'!I10-'Платени брой (2)'!I10-'Платени брой (3)'!I10-'Платени брой (4)'!I10</f>
        <v>2.8421709430404007E-12</v>
      </c>
      <c r="I91" s="32">
        <f>J10-'Платени брой (1)'!J10-'Платени брой (2)'!J10-'Платени брой (3)'!J10-'Платени брой (4)'!J10</f>
        <v>-4.4337866711430252E-12</v>
      </c>
      <c r="J91" s="32">
        <f>K10-'Платени брой (1)'!K10-'Платени брой (2)'!K10-'Платени брой (3)'!K10-'Платени брой (4)'!K10</f>
        <v>-4.8885340220294893E-12</v>
      </c>
      <c r="K91" s="32">
        <f>L10-'Платени брой (1)'!L10-'Платени брой (2)'!L10-'Платени брой (3)'!L10-'Платени брой (4)'!L10</f>
        <v>-1.7053025658242404E-12</v>
      </c>
      <c r="L91" s="32">
        <f>M10-'Платени брой (1)'!M10-'Платени брой (2)'!M10-'Платени брой (3)'!M10-'Платени брой (4)'!M10</f>
        <v>-1.1368683772161603E-12</v>
      </c>
      <c r="M91" s="32">
        <f>N10-'Платени брой (1)'!N10-'Платени брой (2)'!N10-'Платени брой (3)'!N10-'Платени брой (4)'!N10</f>
        <v>-4.3200998334214091E-12</v>
      </c>
      <c r="N91" s="32">
        <f>O10-'Платени брой (1)'!O10-'Платени брой (2)'!O10-'Платени брой (3)'!O10-'Платени брой (4)'!O10</f>
        <v>-4.3200998334214091E-12</v>
      </c>
      <c r="O91" s="32">
        <f>P10-'Платени брой (1)'!P10-'Платени брой (2)'!P10-'Платени брой (3)'!P10-'Платени брой (4)'!P10</f>
        <v>-1.4779288903810084E-12</v>
      </c>
      <c r="P91" s="32">
        <f>Q10-'Платени брой (1)'!Q10-'Платени брой (2)'!Q10-'Платени брой (3)'!Q10-'Платени брой (4)'!Q10</f>
        <v>-1.4779288903810084E-12</v>
      </c>
      <c r="Q91" s="32">
        <f>R10-'Платени брой (1)'!R10-'Платени брой (2)'!R10-'Платени брой (3)'!R10-'Платени брой (4)'!R10</f>
        <v>-1.4779288903810084E-12</v>
      </c>
      <c r="R91" s="32">
        <f>S10-'Платени брой (1)'!S10-'Платени брой (2)'!S10-'Платени брой (3)'!S10-'Платени брой (4)'!S10</f>
        <v>-1.4779288903810084E-12</v>
      </c>
      <c r="S91" s="32">
        <f>T10-'Платени брой (1)'!T10-'Платени брой (2)'!T10-'Платени брой (3)'!T10-'Платени брой (4)'!T10</f>
        <v>-1.4779288903810084E-12</v>
      </c>
      <c r="T91" s="32">
        <f>U10-'Платени брой (1)'!U10-'Платени брой (2)'!U10-'Платени брой (3)'!U10-'Платени брой (4)'!U10</f>
        <v>1.3642420526593924E-12</v>
      </c>
      <c r="U91" s="32">
        <f>V10-'Платени брой (1)'!V10-'Платени брой (2)'!V10-'Платени брой (3)'!V10-'Платени брой (4)'!V10</f>
        <v>-2.2737367544323206E-12</v>
      </c>
      <c r="V91" s="32">
        <f>W10-'Платени брой (1)'!W10-'Платени брой (2)'!W10-'Платени брой (3)'!W10-'Платени брой (4)'!W10</f>
        <v>-2.2737367544323206E-12</v>
      </c>
      <c r="W91" s="32">
        <f>X10-'Платени брой (1)'!X10-'Платени брой (2)'!X10-'Платени брой (3)'!X10-'Платени брой (4)'!X10</f>
        <v>-2.0463630789890885E-12</v>
      </c>
      <c r="X91" s="32">
        <f>Y10-'Платени брой (1)'!Y10-'Платени брой (2)'!Y10-'Платени брой (3)'!Y10-'Платени брой (4)'!Y10</f>
        <v>-2.0463630789890885E-12</v>
      </c>
      <c r="Y91" s="32">
        <f>Z10-'Платени брой (1)'!Z10-'Платени брой (2)'!Z10-'Платени брой (3)'!Z10-'Платени брой (4)'!Z10</f>
        <v>-2.0463630789890885E-12</v>
      </c>
      <c r="Z91" s="32">
        <f>AA10-'Платени брой (1)'!AA10-'Платени брой (2)'!AA10-'Платени брой (3)'!AA10-'Платени брой (4)'!AA10</f>
        <v>-2.0463630789890885E-12</v>
      </c>
      <c r="AA91" s="32">
        <f>AB10-'Платени брой (1)'!AB10-'Платени брой (2)'!AB10-'Платени брой (3)'!AB10-'Платени брой (4)'!AB10</f>
        <v>-2.0463630789890885E-12</v>
      </c>
      <c r="AB91" s="32">
        <f>AC10-'Платени брой (1)'!AC10-'Платени брой (2)'!AC10-'Платени брой (3)'!AC10-'Платени брой (4)'!AC10</f>
        <v>-2.0463630789890885E-12</v>
      </c>
      <c r="AC91" s="32">
        <f>AD10-'Платени брой (1)'!AD10-'Платени брой (2)'!AD10-'Платени брой (3)'!AD10-'Платени брой (4)'!AD10</f>
        <v>-2.0463630789890885E-12</v>
      </c>
      <c r="AD91" s="32">
        <f>AE10-'Платени брой (1)'!AE10-'Платени брой (2)'!AE10-'Платени брой (3)'!AE10-'Платени брой (4)'!AE10</f>
        <v>-2.0463630789890885E-12</v>
      </c>
      <c r="AE91" s="32">
        <f>AF10-'Платени брой (1)'!AF10-'Платени брой (2)'!AF10-'Платени брой (3)'!AF10-'Платени брой (4)'!AF10</f>
        <v>-2.0463630789890885E-12</v>
      </c>
      <c r="AF91" s="32">
        <f>AG10-'Платени брой (1)'!AG10-'Платени брой (2)'!AG10-'Платени брой (3)'!AG10-'Платени брой (4)'!AG10</f>
        <v>-2.0463630789890885E-12</v>
      </c>
      <c r="AG91" s="33"/>
      <c r="AH91" s="33"/>
      <c r="AI91" s="33"/>
      <c r="AJ91" s="33"/>
      <c r="AK91" s="33"/>
    </row>
    <row r="92" spans="1:41" x14ac:dyDescent="0.2">
      <c r="A92" s="32">
        <f>B11-'Платени брой (1)'!B11-'Платени брой (2)'!B11-'Платени брой (3)'!B11-'Платени брой (4)'!B11</f>
        <v>-1.9326762412674725E-12</v>
      </c>
      <c r="B92" s="32">
        <f>C11-'Платени брой (1)'!C11-'Платени брой (2)'!C11-'Платени брой (3)'!C11-'Платени брой (4)'!C11</f>
        <v>1.6484591469634324E-12</v>
      </c>
      <c r="C92" s="32">
        <f>D11-'Платени брой (1)'!D11-'Платени брой (2)'!D11-'Платени брой (3)'!D11-'Платени брой (4)'!D11</f>
        <v>-1.3642420526593924E-12</v>
      </c>
      <c r="D92" s="32">
        <f>E11-'Платени брой (1)'!E11-'Платени брой (2)'!E11-'Платени брой (3)'!E11-'Платени брой (4)'!E11</f>
        <v>-5.0022208597511053E-12</v>
      </c>
      <c r="E92" s="32">
        <f>F11-'Платени брой (1)'!F11-'Платени брой (2)'!F11-'Платени брой (3)'!F11-'Платени брой (4)'!F11</f>
        <v>1.5916157281026244E-12</v>
      </c>
      <c r="F92" s="32">
        <f>G11-'Платени брой (1)'!G11-'Платени брой (2)'!G11-'Платени брой (3)'!G11-'Платени брой (4)'!G11</f>
        <v>-3.5242919693700969E-12</v>
      </c>
      <c r="G92" s="32">
        <f>H11-'Платени брой (1)'!H11-'Платени брой (2)'!H11-'Платени брой (3)'!H11-'Платени брой (4)'!H11</f>
        <v>-3.637978807091713E-12</v>
      </c>
      <c r="H92" s="32">
        <f>I11-'Платени брой (1)'!I11-'Платени брой (2)'!I11-'Платени брой (3)'!I11-'Платени брой (4)'!I11</f>
        <v>-2.9558577807620168E-12</v>
      </c>
      <c r="I92" s="32">
        <f>J11-'Платени брой (1)'!J11-'Платени брой (2)'!J11-'Платени брой (3)'!J11-'Платени брой (4)'!J11</f>
        <v>1.2505552149377763E-12</v>
      </c>
      <c r="J92" s="32">
        <f>K11-'Платени брой (1)'!K11-'Платени брой (2)'!K11-'Платени брой (3)'!K11-'Платени брой (4)'!K11</f>
        <v>0</v>
      </c>
      <c r="K92" s="32">
        <f>L11-'Платени брой (1)'!L11-'Платени брой (2)'!L11-'Платени брой (3)'!L11-'Платени брой (4)'!L11</f>
        <v>-2.0463630789890885E-12</v>
      </c>
      <c r="L92" s="32">
        <f>M11-'Платени брой (1)'!M11-'Платени брой (2)'!M11-'Платени брой (3)'!M11-'Платени брой (4)'!M11</f>
        <v>-1.4779288903810084E-12</v>
      </c>
      <c r="M92" s="32">
        <f>N11-'Платени брой (1)'!N11-'Платени брой (2)'!N11-'Платени брой (3)'!N11-'Платени брой (4)'!N11</f>
        <v>2.1600499167107046E-12</v>
      </c>
      <c r="N92" s="32">
        <f>O11-'Платени брой (1)'!O11-'Платени брой (2)'!O11-'Платени брой (3)'!O11-'Платени брой (4)'!O11</f>
        <v>1.4779288903810084E-12</v>
      </c>
      <c r="O92" s="32">
        <f>P11-'Платени брой (1)'!P11-'Платени брой (2)'!P11-'Платени брой (3)'!P11-'Платени брой (4)'!P11</f>
        <v>1.4779288903810084E-12</v>
      </c>
      <c r="P92" s="32">
        <f>Q11-'Платени брой (1)'!Q11-'Платени брой (2)'!Q11-'Платени брой (3)'!Q11-'Платени брой (4)'!Q11</f>
        <v>5.1159076974727213E-12</v>
      </c>
      <c r="Q92" s="32">
        <f>R11-'Платени брой (1)'!R11-'Платени брой (2)'!R11-'Платени брой (3)'!R11-'Платени брой (4)'!R11</f>
        <v>1.7053025658242404E-12</v>
      </c>
      <c r="R92" s="32">
        <f>S11-'Платени брой (1)'!S11-'Платени брой (2)'!S11-'Платени брой (3)'!S11-'Платени брой (4)'!S11</f>
        <v>1.5916157281026244E-12</v>
      </c>
      <c r="S92" s="32">
        <f>T11-'Платени брой (1)'!T11-'Платени брой (2)'!T11-'Платени брой (3)'!T11-'Платени брой (4)'!T11</f>
        <v>1.5916157281026244E-12</v>
      </c>
      <c r="T92" s="32">
        <f>U11-'Платени брой (1)'!U11-'Платени брой (2)'!U11-'Платени брой (3)'!U11-'Платени брой (4)'!U11</f>
        <v>1.5916157281026244E-12</v>
      </c>
      <c r="U92" s="32">
        <f>V11-'Платени брой (1)'!V11-'Платени брой (2)'!V11-'Платени брой (3)'!V11-'Платени брой (4)'!V11</f>
        <v>1.5916157281026244E-12</v>
      </c>
      <c r="V92" s="32">
        <f>W11-'Платени брой (1)'!W11-'Платени брой (2)'!W11-'Платени брой (3)'!W11-'Платени брой (4)'!W11</f>
        <v>1.8189894035458565E-12</v>
      </c>
      <c r="W92" s="32">
        <f>X11-'Платени брой (1)'!X11-'Платени брой (2)'!X11-'Платени брой (3)'!X11-'Платени брой (4)'!X11</f>
        <v>1.8189894035458565E-12</v>
      </c>
      <c r="X92" s="32">
        <f>Y11-'Платени брой (1)'!Y11-'Платени брой (2)'!Y11-'Платени брой (3)'!Y11-'Платени брой (4)'!Y11</f>
        <v>1.8189894035458565E-12</v>
      </c>
      <c r="Y92" s="32">
        <f>Z11-'Платени брой (1)'!Z11-'Платени брой (2)'!Z11-'Платени брой (3)'!Z11-'Платени брой (4)'!Z11</f>
        <v>1.8189894035458565E-12</v>
      </c>
      <c r="Z92" s="32">
        <f>AA11-'Платени брой (1)'!AA11-'Платени брой (2)'!AA11-'Платени брой (3)'!AA11-'Платени брой (4)'!AA11</f>
        <v>1.8189894035458565E-12</v>
      </c>
      <c r="AA92" s="32">
        <f>AB11-'Платени брой (1)'!AB11-'Платени брой (2)'!AB11-'Платени брой (3)'!AB11-'Платени брой (4)'!AB11</f>
        <v>1.8189894035458565E-12</v>
      </c>
      <c r="AB92" s="32">
        <f>AC11-'Платени брой (1)'!AC11-'Платени брой (2)'!AC11-'Платени брой (3)'!AC11-'Платени брой (4)'!AC11</f>
        <v>1.8189894035458565E-12</v>
      </c>
      <c r="AC92" s="32">
        <f>AD11-'Платени брой (1)'!AD11-'Платени брой (2)'!AD11-'Платени брой (3)'!AD11-'Платени брой (4)'!AD11</f>
        <v>1.8189894035458565E-12</v>
      </c>
      <c r="AD92" s="32">
        <f>AE11-'Платени брой (1)'!AE11-'Платени брой (2)'!AE11-'Платени брой (3)'!AE11-'Платени брой (4)'!AE11</f>
        <v>1.8189894035458565E-12</v>
      </c>
      <c r="AE92" s="32">
        <f>AF11-'Платени брой (1)'!AF11-'Платени брой (2)'!AF11-'Платени брой (3)'!AF11-'Платени брой (4)'!AF11</f>
        <v>1.8189894035458565E-12</v>
      </c>
      <c r="AF92" s="33"/>
      <c r="AG92" s="33"/>
      <c r="AH92" s="33"/>
      <c r="AI92" s="33"/>
      <c r="AJ92" s="33"/>
      <c r="AK92" s="33"/>
    </row>
    <row r="93" spans="1:41" x14ac:dyDescent="0.2">
      <c r="A93" s="32">
        <f>B12-'Платени брой (1)'!B12-'Платени брой (2)'!B12-'Платени брой (3)'!B12-'Платени брой (4)'!B12</f>
        <v>6.2527760746888816E-13</v>
      </c>
      <c r="B93" s="32">
        <f>C12-'Платени брой (1)'!C12-'Платени брой (2)'!C12-'Платени брой (3)'!C12-'Платени брой (4)'!C12</f>
        <v>1.3358203432289883E-12</v>
      </c>
      <c r="C93" s="32">
        <f>D12-'Платени брой (1)'!D12-'Платени брой (2)'!D12-'Платени брой (3)'!D12-'Платени брой (4)'!D12</f>
        <v>0</v>
      </c>
      <c r="D93" s="32">
        <f>E12-'Платени брой (1)'!E12-'Платени брой (2)'!E12-'Платени брой (3)'!E12-'Платени брой (4)'!E12</f>
        <v>8.5265128291212022E-13</v>
      </c>
      <c r="E93" s="32">
        <f>F12-'Платени брой (1)'!F12-'Платени брой (2)'!F12-'Платени брой (3)'!F12-'Платени брой (4)'!F12</f>
        <v>-5.1159076974727213E-13</v>
      </c>
      <c r="F93" s="32">
        <f>G12-'Платени брой (1)'!G12-'Платени брой (2)'!G12-'Платени брой (3)'!G12-'Платени брой (4)'!G12</f>
        <v>0</v>
      </c>
      <c r="G93" s="32">
        <f>H12-'Платени брой (1)'!H12-'Платени брой (2)'!H12-'Платени брой (3)'!H12-'Платени брой (4)'!H12</f>
        <v>-7.3896444519050419E-13</v>
      </c>
      <c r="H93" s="32">
        <f>I12-'Платени брой (1)'!I12-'Платени брой (2)'!I12-'Платени брой (3)'!I12-'Платени брой (4)'!I12</f>
        <v>-6.2527760746888816E-13</v>
      </c>
      <c r="I93" s="32">
        <f>J12-'Платени брой (1)'!J12-'Платени брой (2)'!J12-'Платени брой (3)'!J12-'Платени брой (4)'!J12</f>
        <v>9.0949470177292824E-13</v>
      </c>
      <c r="J93" s="32">
        <f>K12-'Платени брой (1)'!K12-'Платени брой (2)'!K12-'Платени брой (3)'!K12-'Платени брой (4)'!K12</f>
        <v>8.5265128291212022E-13</v>
      </c>
      <c r="K93" s="32">
        <f>L12-'Платени брой (1)'!L12-'Платени брой (2)'!L12-'Платени брой (3)'!L12-'Платени брой (4)'!L12</f>
        <v>1.5347723092418164E-12</v>
      </c>
      <c r="L93" s="32">
        <f>M12-'Платени брой (1)'!M12-'Платени брой (2)'!M12-'Платени брой (3)'!M12-'Платени брой (4)'!M12</f>
        <v>1.5347723092418164E-12</v>
      </c>
      <c r="M93" s="32">
        <f>N12-'Платени брой (1)'!N12-'Платени брой (2)'!N12-'Платени брой (3)'!N12-'Платени брой (4)'!N12</f>
        <v>1.0800249583553523E-12</v>
      </c>
      <c r="N93" s="32">
        <f>O12-'Платени брой (1)'!O12-'Платени брой (2)'!O12-'Платени брой (3)'!O12-'Платени брой (4)'!O12</f>
        <v>-7.3896444519050419E-13</v>
      </c>
      <c r="O93" s="32">
        <f>P12-'Платени брой (1)'!P12-'Платени брой (2)'!P12-'Платени брой (3)'!P12-'Платени брой (4)'!P12</f>
        <v>-7.3896444519050419E-13</v>
      </c>
      <c r="P93" s="32">
        <f>Q12-'Платени брой (1)'!Q12-'Платени брой (2)'!Q12-'Платени брой (3)'!Q12-'Платени брой (4)'!Q12</f>
        <v>-7.3896444519050419E-13</v>
      </c>
      <c r="Q93" s="32">
        <f>R12-'Платени брой (1)'!R12-'Платени брой (2)'!R12-'Платени брой (3)'!R12-'Платени брой (4)'!R12</f>
        <v>-7.3896444519050419E-13</v>
      </c>
      <c r="R93" s="32">
        <f>S12-'Платени брой (1)'!S12-'Платени брой (2)'!S12-'Платени брой (3)'!S12-'Платени брой (4)'!S12</f>
        <v>-7.3896444519050419E-13</v>
      </c>
      <c r="S93" s="32">
        <f>T12-'Платени брой (1)'!T12-'Платени брой (2)'!T12-'Платени брой (3)'!T12-'Платени брой (4)'!T12</f>
        <v>-7.3896444519050419E-13</v>
      </c>
      <c r="T93" s="32">
        <f>U12-'Платени брой (1)'!U12-'Платени брой (2)'!U12-'Платени брой (3)'!U12-'Платени брой (4)'!U12</f>
        <v>-7.3896444519050419E-13</v>
      </c>
      <c r="U93" s="32">
        <f>V12-'Платени брой (1)'!V12-'Платени брой (2)'!V12-'Платени брой (3)'!V12-'Платени брой (4)'!V12</f>
        <v>-1.8758328224066645E-12</v>
      </c>
      <c r="V93" s="32">
        <f>W12-'Платени брой (1)'!W12-'Платени брой (2)'!W12-'Платени брой (3)'!W12-'Платени брой (4)'!W12</f>
        <v>-1.8758328224066645E-12</v>
      </c>
      <c r="W93" s="32">
        <f>X12-'Платени брой (1)'!X12-'Платени брой (2)'!X12-'Платени брой (3)'!X12-'Платени брой (4)'!X12</f>
        <v>-1.8758328224066645E-12</v>
      </c>
      <c r="X93" s="32">
        <f>Y12-'Платени брой (1)'!Y12-'Платени брой (2)'!Y12-'Платени брой (3)'!Y12-'Платени брой (4)'!Y12</f>
        <v>-1.8758328224066645E-12</v>
      </c>
      <c r="Y93" s="32">
        <f>Z12-'Платени брой (1)'!Z12-'Платени брой (2)'!Z12-'Платени брой (3)'!Z12-'Платени брой (4)'!Z12</f>
        <v>-1.8758328224066645E-12</v>
      </c>
      <c r="Z93" s="32">
        <f>AA12-'Платени брой (1)'!AA12-'Платени брой (2)'!AA12-'Платени брой (3)'!AA12-'Платени брой (4)'!AA12</f>
        <v>-1.8758328224066645E-12</v>
      </c>
      <c r="AA93" s="32">
        <f>AB12-'Платени брой (1)'!AB12-'Платени брой (2)'!AB12-'Платени брой (3)'!AB12-'Платени брой (4)'!AB12</f>
        <v>-1.8758328224066645E-12</v>
      </c>
      <c r="AB93" s="32">
        <f>AC12-'Платени брой (1)'!AC12-'Платени брой (2)'!AC12-'Платени брой (3)'!AC12-'Платени брой (4)'!AC12</f>
        <v>-1.8758328224066645E-12</v>
      </c>
      <c r="AC93" s="32">
        <f>AD12-'Платени брой (1)'!AD12-'Платени брой (2)'!AD12-'Платени брой (3)'!AD12-'Платени брой (4)'!AD12</f>
        <v>-1.8758328224066645E-12</v>
      </c>
      <c r="AD93" s="32">
        <f>AE12-'Платени брой (1)'!AE12-'Платени брой (2)'!AE12-'Платени брой (3)'!AE12-'Платени брой (4)'!AE12</f>
        <v>-1.8758328224066645E-12</v>
      </c>
      <c r="AE93" s="33"/>
      <c r="AF93" s="33"/>
      <c r="AG93" s="33"/>
      <c r="AH93" s="33"/>
      <c r="AI93" s="33"/>
      <c r="AJ93" s="33"/>
      <c r="AK93" s="33"/>
    </row>
    <row r="94" spans="1:41" x14ac:dyDescent="0.2">
      <c r="A94" s="32">
        <f>B13-'Платени брой (1)'!B13-'Платени брой (2)'!B13-'Платени брой (3)'!B13-'Платени брой (4)'!B13</f>
        <v>-1.0231815394945443E-12</v>
      </c>
      <c r="B94" s="32">
        <f>C13-'Платени брой (1)'!C13-'Платени брой (2)'!C13-'Платени брой (3)'!C13-'Платени брой (4)'!C13</f>
        <v>-2.8421709430404007E-13</v>
      </c>
      <c r="C94" s="32">
        <f>D13-'Платени брой (1)'!D13-'Платени брой (2)'!D13-'Платени брой (3)'!D13-'Платени брой (4)'!D13</f>
        <v>-2.3874235921539366E-12</v>
      </c>
      <c r="D94" s="32">
        <f>E13-'Платени брой (1)'!E13-'Платени брой (2)'!E13-'Платени брой (3)'!E13-'Платени брой (4)'!E13</f>
        <v>1.6484591469634324E-12</v>
      </c>
      <c r="E94" s="32">
        <f>F13-'Платени брой (1)'!F13-'Платени брой (2)'!F13-'Платени брой (3)'!F13-'Платени брой (4)'!F13</f>
        <v>2.8421709430404007E-12</v>
      </c>
      <c r="F94" s="32">
        <f>G13-'Платени брой (1)'!G13-'Платени брой (2)'!G13-'Платени брой (3)'!G13-'Платени брой (4)'!G13</f>
        <v>-2.7853275241795927E-12</v>
      </c>
      <c r="G94" s="32">
        <f>H13-'Платени брой (1)'!H13-'Платени брой (2)'!H13-'Платени брой (3)'!H13-'Платени брой (4)'!H13</f>
        <v>1.3073986337985843E-12</v>
      </c>
      <c r="H94" s="32">
        <f>I13-'Платени брой (1)'!I13-'Платени брой (2)'!I13-'Платени брой (3)'!I13-'Платени брой (4)'!I13</f>
        <v>-4.5474735088646412E-13</v>
      </c>
      <c r="I94" s="32">
        <f>J13-'Платени брой (1)'!J13-'Платени брой (2)'!J13-'Платени брой (3)'!J13-'Платени брой (4)'!J13</f>
        <v>-4.5474735088646412E-13</v>
      </c>
      <c r="J94" s="32">
        <f>K13-'Платени брой (1)'!K13-'Платени брой (2)'!K13-'Платени брой (3)'!K13-'Платени брой (4)'!K13</f>
        <v>-5.1159076974727213E-13</v>
      </c>
      <c r="K94" s="32">
        <f>L13-'Платени брой (1)'!L13-'Платени брой (2)'!L13-'Платени брой (3)'!L13-'Платени брой (4)'!L13</f>
        <v>5.1159076974727213E-13</v>
      </c>
      <c r="L94" s="32">
        <f>M13-'Платени брой (1)'!M13-'Платени брой (2)'!M13-'Платени брой (3)'!M13-'Платени брой (4)'!M13</f>
        <v>0</v>
      </c>
      <c r="M94" s="32">
        <f>N13-'Платени брой (1)'!N13-'Платени брой (2)'!N13-'Платени брой (3)'!N13-'Платени брой (4)'!N13</f>
        <v>0</v>
      </c>
      <c r="N94" s="32">
        <f>O13-'Платени брой (1)'!O13-'Платени брой (2)'!O13-'Платени брой (3)'!O13-'Платени брой (4)'!O13</f>
        <v>0</v>
      </c>
      <c r="O94" s="32">
        <f>P13-'Платени брой (1)'!P13-'Платени брой (2)'!P13-'Платени брой (3)'!P13-'Платени брой (4)'!P13</f>
        <v>0</v>
      </c>
      <c r="P94" s="32">
        <f>Q13-'Платени брой (1)'!Q13-'Платени брой (2)'!Q13-'Платени брой (3)'!Q13-'Платени брой (4)'!Q13</f>
        <v>0</v>
      </c>
      <c r="Q94" s="32">
        <f>R13-'Платени брой (1)'!R13-'Платени брой (2)'!R13-'Платени брой (3)'!R13-'Платени брой (4)'!R13</f>
        <v>0</v>
      </c>
      <c r="R94" s="32">
        <f>S13-'Платени брой (1)'!S13-'Платени брой (2)'!S13-'Платени брой (3)'!S13-'Платени брой (4)'!S13</f>
        <v>0</v>
      </c>
      <c r="S94" s="32">
        <f>T13-'Платени брой (1)'!T13-'Платени брой (2)'!T13-'Платени брой (3)'!T13-'Платени брой (4)'!T13</f>
        <v>0</v>
      </c>
      <c r="T94" s="32">
        <f>U13-'Платени брой (1)'!U13-'Платени брой (2)'!U13-'Платени брой (3)'!U13-'Платени брой (4)'!U13</f>
        <v>0</v>
      </c>
      <c r="U94" s="32">
        <f>V13-'Платени брой (1)'!V13-'Платени брой (2)'!V13-'Платени брой (3)'!V13-'Платени брой (4)'!V13</f>
        <v>0</v>
      </c>
      <c r="V94" s="32">
        <f>W13-'Платени брой (1)'!W13-'Платени брой (2)'!W13-'Платени брой (3)'!W13-'Платени брой (4)'!W13</f>
        <v>0</v>
      </c>
      <c r="W94" s="32">
        <f>X13-'Платени брой (1)'!X13-'Платени брой (2)'!X13-'Платени брой (3)'!X13-'Платени брой (4)'!X13</f>
        <v>0</v>
      </c>
      <c r="X94" s="32">
        <f>Y13-'Платени брой (1)'!Y13-'Платени брой (2)'!Y13-'Платени брой (3)'!Y13-'Платени брой (4)'!Y13</f>
        <v>0</v>
      </c>
      <c r="Y94" s="32">
        <f>Z13-'Платени брой (1)'!Z13-'Платени брой (2)'!Z13-'Платени брой (3)'!Z13-'Платени брой (4)'!Z13</f>
        <v>0</v>
      </c>
      <c r="Z94" s="32">
        <f>AA13-'Платени брой (1)'!AA13-'Платени брой (2)'!AA13-'Платени брой (3)'!AA13-'Платени брой (4)'!AA13</f>
        <v>0</v>
      </c>
      <c r="AA94" s="32">
        <f>AB13-'Платени брой (1)'!AB13-'Платени брой (2)'!AB13-'Платени брой (3)'!AB13-'Платени брой (4)'!AB13</f>
        <v>0</v>
      </c>
      <c r="AB94" s="32">
        <f>AC13-'Платени брой (1)'!AC13-'Платени брой (2)'!AC13-'Платени брой (3)'!AC13-'Платени брой (4)'!AC13</f>
        <v>0</v>
      </c>
      <c r="AC94" s="32">
        <f>AD13-'Платени брой (1)'!AD13-'Платени брой (2)'!AD13-'Платени брой (3)'!AD13-'Платени брой (4)'!AD13</f>
        <v>0</v>
      </c>
      <c r="AD94" s="33"/>
      <c r="AE94" s="33"/>
      <c r="AF94" s="33"/>
      <c r="AG94" s="33"/>
      <c r="AH94" s="33"/>
      <c r="AI94" s="33"/>
      <c r="AJ94" s="33"/>
      <c r="AK94" s="33"/>
    </row>
    <row r="95" spans="1:41" x14ac:dyDescent="0.2">
      <c r="A95" s="32">
        <f>B14-'Платени брой (1)'!B14-'Платени брой (2)'!B14-'Платени брой (3)'!B14-'Платени брой (4)'!B14</f>
        <v>-3.4106051316484809E-13</v>
      </c>
      <c r="B95" s="32">
        <f>C14-'Платени брой (1)'!C14-'Платени брой (2)'!C14-'Платени брой (3)'!C14-'Платени брой (4)'!C14</f>
        <v>0</v>
      </c>
      <c r="C95" s="32">
        <f>D14-'Платени брой (1)'!D14-'Платени брой (2)'!D14-'Платени брой (3)'!D14-'Платени брой (4)'!D14</f>
        <v>0</v>
      </c>
      <c r="D95" s="32">
        <f>E14-'Платени брой (1)'!E14-'Платени брой (2)'!E14-'Платени брой (3)'!E14-'Платени брой (4)'!E14</f>
        <v>-1.5347723092418164E-12</v>
      </c>
      <c r="E95" s="32">
        <f>F14-'Платени брой (1)'!F14-'Платени брой (2)'!F14-'Платени брой (3)'!F14-'Платени брой (4)'!F14</f>
        <v>1.5916157281026244E-12</v>
      </c>
      <c r="F95" s="32">
        <f>G14-'Платени брой (1)'!G14-'Платени брой (2)'!G14-'Платени брой (3)'!G14-'Платени брой (4)'!G14</f>
        <v>-2.1032064978498966E-12</v>
      </c>
      <c r="G95" s="32">
        <f>H14-'Платени брой (1)'!H14-'Платени брой (2)'!H14-'Платени брой (3)'!H14-'Платени брой (4)'!H14</f>
        <v>-3.751665644813329E-12</v>
      </c>
      <c r="H95" s="32">
        <f>I14-'Платени брой (1)'!I14-'Платени брой (2)'!I14-'Платени брой (3)'!I14-'Платени брой (4)'!I14</f>
        <v>9.0949470177292824E-13</v>
      </c>
      <c r="I95" s="32">
        <f>J14-'Платени брой (1)'!J14-'Платени брой (2)'!J14-'Платени брой (3)'!J14-'Платени брой (4)'!J14</f>
        <v>2.3874235921539366E-12</v>
      </c>
      <c r="J95" s="32">
        <f>K14-'Платени брой (1)'!K14-'Платени брой (2)'!K14-'Платени брой (3)'!K14-'Платени брой (4)'!K14</f>
        <v>-1.9326762412674725E-12</v>
      </c>
      <c r="K95" s="32">
        <f>L14-'Платени брой (1)'!L14-'Платени брой (2)'!L14-'Платени брой (3)'!L14-'Платени брой (4)'!L14</f>
        <v>0</v>
      </c>
      <c r="L95" s="32">
        <f>M14-'Платени брой (1)'!M14-'Платени брой (2)'!M14-'Платени брой (3)'!M14-'Платени брой (4)'!M14</f>
        <v>1.9326762412674725E-12</v>
      </c>
      <c r="M95" s="32">
        <f>N14-'Платени брой (1)'!N14-'Платени брой (2)'!N14-'Платени брой (3)'!N14-'Платени брой (4)'!N14</f>
        <v>-1.7053025658242404E-12</v>
      </c>
      <c r="N95" s="32">
        <f>O14-'Платени брой (1)'!O14-'Платени брой (2)'!O14-'Платени брой (3)'!O14-'Платени брой (4)'!O14</f>
        <v>1.9326762412674725E-12</v>
      </c>
      <c r="O95" s="32">
        <f>P14-'Платени брой (1)'!P14-'Платени брой (2)'!P14-'Платени брой (3)'!P14-'Платени брой (4)'!P14</f>
        <v>-1.7053025658242404E-12</v>
      </c>
      <c r="P95" s="32">
        <f>Q14-'Платени брой (1)'!Q14-'Платени брой (2)'!Q14-'Платени брой (3)'!Q14-'Платени брой (4)'!Q14</f>
        <v>-2.1600499167107046E-12</v>
      </c>
      <c r="Q95" s="32">
        <f>R14-'Платени брой (1)'!R14-'Платени брой (2)'!R14-'Платени брой (3)'!R14-'Платени брой (4)'!R14</f>
        <v>1.4779288903810084E-12</v>
      </c>
      <c r="R95" s="32">
        <f>S14-'Платени брой (1)'!S14-'Платени брой (2)'!S14-'Платени брой (3)'!S14-'Платени брой (4)'!S14</f>
        <v>0</v>
      </c>
      <c r="S95" s="32">
        <f>T14-'Платени брой (1)'!T14-'Платени брой (2)'!T14-'Платени брой (3)'!T14-'Платени брой (4)'!T14</f>
        <v>3.0695446184836328E-12</v>
      </c>
      <c r="T95" s="32">
        <f>U14-'Платени брой (1)'!U14-'Платени брой (2)'!U14-'Платени брой (3)'!U14-'Платени брой (4)'!U14</f>
        <v>3.0695446184836328E-12</v>
      </c>
      <c r="U95" s="32">
        <f>V14-'Платени брой (1)'!V14-'Платени брой (2)'!V14-'Платени брой (3)'!V14-'Платени брой (4)'!V14</f>
        <v>3.0695446184836328E-12</v>
      </c>
      <c r="V95" s="32">
        <f>W14-'Платени брой (1)'!W14-'Платени брой (2)'!W14-'Платени брой (3)'!W14-'Платени брой (4)'!W14</f>
        <v>3.0695446184836328E-12</v>
      </c>
      <c r="W95" s="32">
        <f>X14-'Платени брой (1)'!X14-'Платени брой (2)'!X14-'Платени брой (3)'!X14-'Платени брой (4)'!X14</f>
        <v>-1.2505552149377763E-12</v>
      </c>
      <c r="X95" s="32">
        <f>Y14-'Платени брой (1)'!Y14-'Платени брой (2)'!Y14-'Платени брой (3)'!Y14-'Платени брой (4)'!Y14</f>
        <v>-1.2505552149377763E-12</v>
      </c>
      <c r="Y95" s="32">
        <f>Z14-'Платени брой (1)'!Z14-'Платени брой (2)'!Z14-'Платени брой (3)'!Z14-'Платени брой (4)'!Z14</f>
        <v>-1.2505552149377763E-12</v>
      </c>
      <c r="Z95" s="32">
        <f>AA14-'Платени брой (1)'!AA14-'Платени брой (2)'!AA14-'Платени брой (3)'!AA14-'Платени брой (4)'!AA14</f>
        <v>-1.2505552149377763E-12</v>
      </c>
      <c r="AA95" s="32">
        <f>AB14-'Платени брой (1)'!AB14-'Платени брой (2)'!AB14-'Платени брой (3)'!AB14-'Платени брой (4)'!AB14</f>
        <v>-1.2505552149377763E-12</v>
      </c>
      <c r="AB95" s="32">
        <f>AC14-'Платени брой (1)'!AC14-'Платени брой (2)'!AC14-'Платени брой (3)'!AC14-'Платени брой (4)'!AC14</f>
        <v>-1.2505552149377763E-12</v>
      </c>
      <c r="AC95" s="33"/>
      <c r="AD95" s="33"/>
      <c r="AE95" s="33"/>
      <c r="AF95" s="33"/>
      <c r="AG95" s="33"/>
      <c r="AH95" s="33"/>
      <c r="AI95" s="33"/>
      <c r="AJ95" s="33"/>
      <c r="AK95" s="33"/>
    </row>
    <row r="96" spans="1:41" x14ac:dyDescent="0.2">
      <c r="A96" s="32">
        <f>B15-'Платени брой (1)'!B15-'Платени брой (2)'!B15-'Платени брой (3)'!B15-'Платени брой (4)'!B15</f>
        <v>1.4495071809506044E-12</v>
      </c>
      <c r="B96" s="32">
        <f>C15-'Платени брой (1)'!C15-'Платени брой (2)'!C15-'Платени брой (3)'!C15-'Платени брой (4)'!C15</f>
        <v>2.2737367544323206E-12</v>
      </c>
      <c r="C96" s="32">
        <f>D15-'Платени брой (1)'!D15-'Платени брой (2)'!D15-'Платени брой (3)'!D15-'Платени брой (4)'!D15</f>
        <v>-2.2737367544323206E-12</v>
      </c>
      <c r="D96" s="32">
        <f>E15-'Платени брой (1)'!E15-'Платени брой (2)'!E15-'Платени брой (3)'!E15-'Платени брой (4)'!E15</f>
        <v>9.0949470177292824E-13</v>
      </c>
      <c r="E96" s="32">
        <f>F15-'Платени брой (1)'!F15-'Платени брой (2)'!F15-'Платени брой (3)'!F15-'Платени брой (4)'!F15</f>
        <v>-1.3642420526593924E-12</v>
      </c>
      <c r="F96" s="32">
        <f>G15-'Платени брой (1)'!G15-'Платени брой (2)'!G15-'Платени брой (3)'!G15-'Платени брой (4)'!G15</f>
        <v>1.5916157281026244E-12</v>
      </c>
      <c r="G96" s="32">
        <f>H15-'Платени брой (1)'!H15-'Платени брой (2)'!H15-'Платени брой (3)'!H15-'Платени брой (4)'!H15</f>
        <v>1.0231815394945443E-12</v>
      </c>
      <c r="H96" s="32">
        <f>I15-'Платени брой (1)'!I15-'Платени брой (2)'!I15-'Платени брой (3)'!I15-'Платени брой (4)'!I15</f>
        <v>-1.2505552149377763E-12</v>
      </c>
      <c r="I96" s="32">
        <f>J15-'Платени брой (1)'!J15-'Платени брой (2)'!J15-'Платени брой (3)'!J15-'Платени брой (4)'!J15</f>
        <v>-1.0231815394945443E-12</v>
      </c>
      <c r="J96" s="32">
        <f>K15-'Платени брой (1)'!K15-'Платени брой (2)'!K15-'Платени брой (3)'!K15-'Платени брой (4)'!K15</f>
        <v>-1.1368683772161603E-12</v>
      </c>
      <c r="K96" s="32">
        <f>L15-'Платени брой (1)'!L15-'Платени брой (2)'!L15-'Платени брой (3)'!L15-'Платени брой (4)'!L15</f>
        <v>-1.1368683772161603E-12</v>
      </c>
      <c r="L96" s="32">
        <f>M15-'Платени брой (1)'!M15-'Платени брой (2)'!M15-'Платени брой (3)'!M15-'Платени брой (4)'!M15</f>
        <v>-1.1368683772161603E-12</v>
      </c>
      <c r="M96" s="32">
        <f>N15-'Платени брой (1)'!N15-'Платени брой (2)'!N15-'Платени брой (3)'!N15-'Платени брой (4)'!N15</f>
        <v>-2.9558577807620168E-12</v>
      </c>
      <c r="N96" s="32">
        <f>O15-'Платени брой (1)'!O15-'Платени брой (2)'!O15-'Платени брой (3)'!O15-'Платени брой (4)'!O15</f>
        <v>-2.9558577807620168E-12</v>
      </c>
      <c r="O96" s="32">
        <f>P15-'Платени брой (1)'!P15-'Платени брой (2)'!P15-'Платени брой (3)'!P15-'Платени брой (4)'!P15</f>
        <v>-1.1368683772161603E-12</v>
      </c>
      <c r="P96" s="32">
        <f>Q15-'Платени брой (1)'!Q15-'Платени брой (2)'!Q15-'Платени брой (3)'!Q15-'Платени брой (4)'!Q15</f>
        <v>-1.1368683772161603E-12</v>
      </c>
      <c r="Q96" s="32">
        <f>R15-'Платени брой (1)'!R15-'Платени брой (2)'!R15-'Платени брой (3)'!R15-'Платени брой (4)'!R15</f>
        <v>-1.1368683772161603E-12</v>
      </c>
      <c r="R96" s="32">
        <f>S15-'Платени брой (1)'!S15-'Платени брой (2)'!S15-'Платени брой (3)'!S15-'Платени брой (4)'!S15</f>
        <v>-1.1368683772161603E-12</v>
      </c>
      <c r="S96" s="32">
        <f>T15-'Платени брой (1)'!T15-'Платени брой (2)'!T15-'Платени брой (3)'!T15-'Платени брой (4)'!T15</f>
        <v>-1.1368683772161603E-12</v>
      </c>
      <c r="T96" s="32">
        <f>U15-'Платени брой (1)'!U15-'Платени брой (2)'!U15-'Платени брой (3)'!U15-'Платени брой (4)'!U15</f>
        <v>-1.1368683772161603E-12</v>
      </c>
      <c r="U96" s="32">
        <f>V15-'Платени брой (1)'!V15-'Платени брой (2)'!V15-'Платени брой (3)'!V15-'Платени брой (4)'!V15</f>
        <v>-1.1368683772161603E-12</v>
      </c>
      <c r="V96" s="32">
        <f>W15-'Платени брой (1)'!W15-'Платени брой (2)'!W15-'Платени брой (3)'!W15-'Платени брой (4)'!W15</f>
        <v>-1.1368683772161603E-12</v>
      </c>
      <c r="W96" s="32">
        <f>X15-'Платени брой (1)'!X15-'Платени брой (2)'!X15-'Платени брой (3)'!X15-'Платени брой (4)'!X15</f>
        <v>-1.1368683772161603E-12</v>
      </c>
      <c r="X96" s="32">
        <f>Y15-'Платени брой (1)'!Y15-'Платени брой (2)'!Y15-'Платени брой (3)'!Y15-'Платени брой (4)'!Y15</f>
        <v>-1.1368683772161603E-12</v>
      </c>
      <c r="Y96" s="32">
        <f>Z15-'Платени брой (1)'!Z15-'Платени брой (2)'!Z15-'Платени брой (3)'!Z15-'Платени брой (4)'!Z15</f>
        <v>-1.1368683772161603E-12</v>
      </c>
      <c r="Z96" s="32">
        <f>AA15-'Платени брой (1)'!AA15-'Платени брой (2)'!AA15-'Платени брой (3)'!AA15-'Платени брой (4)'!AA15</f>
        <v>-1.1368683772161603E-12</v>
      </c>
      <c r="AA96" s="32">
        <f>AB15-'Платени брой (1)'!AB15-'Платени брой (2)'!AB15-'Платени брой (3)'!AB15-'Платени брой (4)'!AB15</f>
        <v>-1.1368683772161603E-12</v>
      </c>
      <c r="AB96" s="33"/>
      <c r="AC96" s="33"/>
      <c r="AD96" s="33"/>
      <c r="AE96" s="33"/>
      <c r="AF96" s="33"/>
      <c r="AG96" s="33"/>
      <c r="AH96" s="33"/>
      <c r="AI96" s="33"/>
      <c r="AJ96" s="33"/>
      <c r="AK96" s="33"/>
    </row>
    <row r="97" spans="1:37" x14ac:dyDescent="0.2">
      <c r="A97" s="32">
        <f>B16-'Платени брой (1)'!B16-'Платени брой (2)'!B16-'Платени брой (3)'!B16-'Платени брой (4)'!B16</f>
        <v>4.5474735088646412E-13</v>
      </c>
      <c r="B97" s="32">
        <f>C16-'Платени брой (1)'!C16-'Платени брой (2)'!C16-'Платени брой (3)'!C16-'Платени брой (4)'!C16</f>
        <v>0</v>
      </c>
      <c r="C97" s="32">
        <f>D16-'Платени брой (1)'!D16-'Платени брой (2)'!D16-'Платени брой (3)'!D16-'Платени брой (4)'!D16</f>
        <v>0</v>
      </c>
      <c r="D97" s="32">
        <f>E16-'Платени брой (1)'!E16-'Платени брой (2)'!E16-'Платени брой (3)'!E16-'Платени брой (4)'!E16</f>
        <v>0</v>
      </c>
      <c r="E97" s="32">
        <f>F16-'Платени брой (1)'!F16-'Платени брой (2)'!F16-'Платени брой (3)'!F16-'Платени брой (4)'!F16</f>
        <v>2.1600499167107046E-12</v>
      </c>
      <c r="F97" s="32">
        <f>G16-'Платени брой (1)'!G16-'Платени брой (2)'!G16-'Платени брой (3)'!G16-'Платени брой (4)'!G16</f>
        <v>-2.0463630789890885E-12</v>
      </c>
      <c r="G97" s="32">
        <f>H16-'Платени брой (1)'!H16-'Платени брой (2)'!H16-'Платени брой (3)'!H16-'Платени брой (4)'!H16</f>
        <v>-3.637978807091713E-12</v>
      </c>
      <c r="H97" s="32">
        <f>I16-'Платени брой (1)'!I16-'Платени брой (2)'!I16-'Платени брой (3)'!I16-'Платени брой (4)'!I16</f>
        <v>0</v>
      </c>
      <c r="I97" s="32">
        <f>J16-'Платени брой (1)'!J16-'Платени брой (2)'!J16-'Платени брой (3)'!J16-'Платени брой (4)'!J16</f>
        <v>0</v>
      </c>
      <c r="J97" s="32">
        <f>K16-'Платени брой (1)'!K16-'Платени брой (2)'!K16-'Платени брой (3)'!K16-'Платени брой (4)'!K16</f>
        <v>0</v>
      </c>
      <c r="K97" s="32">
        <f>L16-'Платени брой (1)'!L16-'Платени брой (2)'!L16-'Платени брой (3)'!L16-'Платени брой (4)'!L16</f>
        <v>0</v>
      </c>
      <c r="L97" s="32">
        <f>M16-'Платени брой (1)'!M16-'Платени брой (2)'!M16-'Платени брой (3)'!M16-'Платени брой (4)'!M16</f>
        <v>0</v>
      </c>
      <c r="M97" s="32">
        <f>N16-'Платени брой (1)'!N16-'Платени брой (2)'!N16-'Платени брой (3)'!N16-'Платени брой (4)'!N16</f>
        <v>0</v>
      </c>
      <c r="N97" s="32">
        <f>O16-'Платени брой (1)'!O16-'Платени брой (2)'!O16-'Платени брой (3)'!O16-'Платени брой (4)'!O16</f>
        <v>0</v>
      </c>
      <c r="O97" s="32">
        <f>P16-'Платени брой (1)'!P16-'Платени брой (2)'!P16-'Платени брой (3)'!P16-'Платени брой (4)'!P16</f>
        <v>0</v>
      </c>
      <c r="P97" s="32">
        <f>Q16-'Платени брой (1)'!Q16-'Платени брой (2)'!Q16-'Платени брой (3)'!Q16-'Платени брой (4)'!Q16</f>
        <v>0</v>
      </c>
      <c r="Q97" s="32">
        <f>R16-'Платени брой (1)'!R16-'Платени брой (2)'!R16-'Платени брой (3)'!R16-'Платени брой (4)'!R16</f>
        <v>0</v>
      </c>
      <c r="R97" s="32">
        <f>S16-'Платени брой (1)'!S16-'Платени брой (2)'!S16-'Платени брой (3)'!S16-'Платени брой (4)'!S16</f>
        <v>0</v>
      </c>
      <c r="S97" s="32">
        <f>T16-'Платени брой (1)'!T16-'Платени брой (2)'!T16-'Платени брой (3)'!T16-'Платени брой (4)'!T16</f>
        <v>0</v>
      </c>
      <c r="T97" s="32">
        <f>U16-'Платени брой (1)'!U16-'Платени брой (2)'!U16-'Платени брой (3)'!U16-'Платени брой (4)'!U16</f>
        <v>0</v>
      </c>
      <c r="U97" s="32">
        <f>V16-'Платени брой (1)'!V16-'Платени брой (2)'!V16-'Платени брой (3)'!V16-'Платени брой (4)'!V16</f>
        <v>0</v>
      </c>
      <c r="V97" s="32">
        <f>W16-'Платени брой (1)'!W16-'Платени брой (2)'!W16-'Платени брой (3)'!W16-'Платени брой (4)'!W16</f>
        <v>0</v>
      </c>
      <c r="W97" s="32">
        <f>X16-'Платени брой (1)'!X16-'Платени брой (2)'!X16-'Платени брой (3)'!X16-'Платени брой (4)'!X16</f>
        <v>0</v>
      </c>
      <c r="X97" s="32">
        <f>Y16-'Платени брой (1)'!Y16-'Платени брой (2)'!Y16-'Платени брой (3)'!Y16-'Платени брой (4)'!Y16</f>
        <v>0</v>
      </c>
      <c r="Y97" s="32">
        <f>Z16-'Платени брой (1)'!Z16-'Платени брой (2)'!Z16-'Платени брой (3)'!Z16-'Платени брой (4)'!Z16</f>
        <v>0</v>
      </c>
      <c r="Z97" s="32">
        <f>AA16-'Платени брой (1)'!AA16-'Платени брой (2)'!AA16-'Платени брой (3)'!AA16-'Платени брой (4)'!AA16</f>
        <v>0</v>
      </c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</row>
    <row r="98" spans="1:37" x14ac:dyDescent="0.2">
      <c r="A98" s="32">
        <f>B17-'Платени брой (1)'!B17-'Платени брой (2)'!B17-'Платени брой (3)'!B17-'Платени брой (4)'!B17</f>
        <v>3.694822225952521E-13</v>
      </c>
      <c r="B98" s="32">
        <f>C17-'Платени брой (1)'!C17-'Платени брой (2)'!C17-'Платени брой (3)'!C17-'Платени брой (4)'!C17</f>
        <v>0</v>
      </c>
      <c r="C98" s="32">
        <f>D17-'Платени брой (1)'!D17-'Платени брой (2)'!D17-'Платени брой (3)'!D17-'Платени брой (4)'!D17</f>
        <v>0</v>
      </c>
      <c r="D98" s="32">
        <f>E17-'Платени брой (1)'!E17-'Платени брой (2)'!E17-'Платени брой (3)'!E17-'Платени брой (4)'!E17</f>
        <v>2.6147972675971687E-12</v>
      </c>
      <c r="E98" s="32">
        <f>F17-'Платени брой (1)'!F17-'Платени брой (2)'!F17-'Платени брой (3)'!F17-'Платени брой (4)'!F17</f>
        <v>0</v>
      </c>
      <c r="F98" s="32">
        <f>G17-'Платени брой (1)'!G17-'Платени брой (2)'!G17-'Платени брой (3)'!G17-'Платени брой (4)'!G17</f>
        <v>0</v>
      </c>
      <c r="G98" s="32">
        <f>H17-'Платени брой (1)'!H17-'Платени брой (2)'!H17-'Платени брой (3)'!H17-'Платени брой (4)'!H17</f>
        <v>-1.1368683772161603E-12</v>
      </c>
      <c r="H98" s="32">
        <f>I17-'Платени брой (1)'!I17-'Платени брой (2)'!I17-'Платени брой (3)'!I17-'Платени брой (4)'!I17</f>
        <v>0</v>
      </c>
      <c r="I98" s="32">
        <f>J17-'Платени брой (1)'!J17-'Платени брой (2)'!J17-'Платени брой (3)'!J17-'Платени брой (4)'!J17</f>
        <v>0</v>
      </c>
      <c r="J98" s="32">
        <f>K17-'Платени брой (1)'!K17-'Платени брой (2)'!K17-'Платени брой (3)'!K17-'Платени брой (4)'!K17</f>
        <v>0</v>
      </c>
      <c r="K98" s="32">
        <f>L17-'Платени брой (1)'!L17-'Платени брой (2)'!L17-'Платени брой (3)'!L17-'Платени брой (4)'!L17</f>
        <v>0</v>
      </c>
      <c r="L98" s="32">
        <f>M17-'Платени брой (1)'!M17-'Платени брой (2)'!M17-'Платени брой (3)'!M17-'Платени брой (4)'!M17</f>
        <v>0</v>
      </c>
      <c r="M98" s="32">
        <f>N17-'Платени брой (1)'!N17-'Платени брой (2)'!N17-'Платени брой (3)'!N17-'Платени брой (4)'!N17</f>
        <v>0</v>
      </c>
      <c r="N98" s="32">
        <f>O17-'Платени брой (1)'!O17-'Платени брой (2)'!O17-'Платени брой (3)'!O17-'Платени брой (4)'!O17</f>
        <v>0</v>
      </c>
      <c r="O98" s="32">
        <f>P17-'Платени брой (1)'!P17-'Платени брой (2)'!P17-'Платени брой (3)'!P17-'Платени брой (4)'!P17</f>
        <v>0</v>
      </c>
      <c r="P98" s="32">
        <f>Q17-'Платени брой (1)'!Q17-'Платени брой (2)'!Q17-'Платени брой (3)'!Q17-'Платени брой (4)'!Q17</f>
        <v>0</v>
      </c>
      <c r="Q98" s="32">
        <f>R17-'Платени брой (1)'!R17-'Платени брой (2)'!R17-'Платени брой (3)'!R17-'Платени брой (4)'!R17</f>
        <v>0</v>
      </c>
      <c r="R98" s="32">
        <f>S17-'Платени брой (1)'!S17-'Платени брой (2)'!S17-'Платени брой (3)'!S17-'Платени брой (4)'!S17</f>
        <v>0</v>
      </c>
      <c r="S98" s="32">
        <f>T17-'Платени брой (1)'!T17-'Платени брой (2)'!T17-'Платени брой (3)'!T17-'Платени брой (4)'!T17</f>
        <v>0</v>
      </c>
      <c r="T98" s="32">
        <f>U17-'Платени брой (1)'!U17-'Платени брой (2)'!U17-'Платени брой (3)'!U17-'Платени брой (4)'!U17</f>
        <v>0</v>
      </c>
      <c r="U98" s="32">
        <f>V17-'Платени брой (1)'!V17-'Платени брой (2)'!V17-'Платени брой (3)'!V17-'Платени брой (4)'!V17</f>
        <v>0</v>
      </c>
      <c r="V98" s="32">
        <f>W17-'Платени брой (1)'!W17-'Платени брой (2)'!W17-'Платени брой (3)'!W17-'Платени брой (4)'!W17</f>
        <v>0</v>
      </c>
      <c r="W98" s="32">
        <f>X17-'Платени брой (1)'!X17-'Платени брой (2)'!X17-'Платени брой (3)'!X17-'Платени брой (4)'!X17</f>
        <v>0</v>
      </c>
      <c r="X98" s="32">
        <f>Y17-'Платени брой (1)'!Y17-'Платени брой (2)'!Y17-'Платени брой (3)'!Y17-'Платени брой (4)'!Y17</f>
        <v>0</v>
      </c>
      <c r="Y98" s="32">
        <f>Z17-'Платени брой (1)'!Z17-'Платени брой (2)'!Z17-'Платени брой (3)'!Z17-'Платени брой (4)'!Z17</f>
        <v>0</v>
      </c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</row>
    <row r="99" spans="1:37" x14ac:dyDescent="0.2">
      <c r="A99" s="32">
        <f>B18-'Платени брой (1)'!B18-'Платени брой (2)'!B18-'Платени брой (3)'!B18-'Платени брой (4)'!B18</f>
        <v>0</v>
      </c>
      <c r="B99" s="32">
        <f>C18-'Платени брой (1)'!C18-'Платени брой (2)'!C18-'Платени брой (3)'!C18-'Платени брой (4)'!C18</f>
        <v>0</v>
      </c>
      <c r="C99" s="32">
        <f>D18-'Платени брой (1)'!D18-'Платени брой (2)'!D18-'Платени брой (3)'!D18-'Платени брой (4)'!D18</f>
        <v>-3.1832314562052488E-12</v>
      </c>
      <c r="D99" s="32">
        <f>E18-'Платени брой (1)'!E18-'Платени брой (2)'!E18-'Платени брой (3)'!E18-'Платени брой (4)'!E18</f>
        <v>3.2969182939268649E-12</v>
      </c>
      <c r="E99" s="32">
        <f>F18-'Платени брой (1)'!F18-'Платени брой (2)'!F18-'Платени брой (3)'!F18-'Платени брой (4)'!F18</f>
        <v>9.0949470177292824E-13</v>
      </c>
      <c r="F99" s="32">
        <f>G18-'Платени брой (1)'!G18-'Платени брой (2)'!G18-'Платени брой (3)'!G18-'Платени брой (4)'!G18</f>
        <v>-2.5011104298755527E-12</v>
      </c>
      <c r="G99" s="32">
        <f>H18-'Платени брой (1)'!H18-'Платени брой (2)'!H18-'Платени брой (3)'!H18-'Платени брой (4)'!H18</f>
        <v>2.2737367544323206E-12</v>
      </c>
      <c r="H99" s="32">
        <f>I18-'Платени брой (1)'!I18-'Платени брой (2)'!I18-'Платени брой (3)'!I18-'Платени брой (4)'!I18</f>
        <v>2.2737367544323206E-12</v>
      </c>
      <c r="I99" s="32">
        <f>J18-'Платени брой (1)'!J18-'Платени брой (2)'!J18-'Платени брой (3)'!J18-'Платени брой (4)'!J18</f>
        <v>3.1832314562052488E-12</v>
      </c>
      <c r="J99" s="32">
        <f>K18-'Платени брой (1)'!K18-'Платени брой (2)'!K18-'Платени брой (3)'!K18-'Платени брой (4)'!K18</f>
        <v>0</v>
      </c>
      <c r="K99" s="32">
        <f>L18-'Платени брой (1)'!L18-'Платени брой (2)'!L18-'Платени брой (3)'!L18-'Платени брой (4)'!L18</f>
        <v>0</v>
      </c>
      <c r="L99" s="32">
        <f>M18-'Платени брой (1)'!M18-'Платени брой (2)'!M18-'Платени брой (3)'!M18-'Платени брой (4)'!M18</f>
        <v>0</v>
      </c>
      <c r="M99" s="32">
        <f>N18-'Платени брой (1)'!N18-'Платени брой (2)'!N18-'Платени брой (3)'!N18-'Платени брой (4)'!N18</f>
        <v>4.0927261579781771E-12</v>
      </c>
      <c r="N99" s="32">
        <f>O18-'Платени брой (1)'!O18-'Платени брой (2)'!O18-'Платени брой (3)'!O18-'Платени брой (4)'!O18</f>
        <v>4.0927261579781771E-12</v>
      </c>
      <c r="O99" s="32">
        <f>P18-'Платени брой (1)'!P18-'Платени брой (2)'!P18-'Платени брой (3)'!P18-'Платени брой (4)'!P18</f>
        <v>0</v>
      </c>
      <c r="P99" s="32">
        <f>Q18-'Платени брой (1)'!Q18-'Платени брой (2)'!Q18-'Платени брой (3)'!Q18-'Платени брой (4)'!Q18</f>
        <v>4.0927261579781771E-12</v>
      </c>
      <c r="Q99" s="32">
        <f>R18-'Платени брой (1)'!R18-'Платени брой (2)'!R18-'Платени брой (3)'!R18-'Платени брой (4)'!R18</f>
        <v>2.2737367544323206E-12</v>
      </c>
      <c r="R99" s="32">
        <f>S18-'Платени брой (1)'!S18-'Платени брой (2)'!S18-'Платени брой (3)'!S18-'Платени брой (4)'!S18</f>
        <v>2.2737367544323206E-12</v>
      </c>
      <c r="S99" s="32">
        <f>T18-'Платени брой (1)'!T18-'Платени брой (2)'!T18-'Платени брой (3)'!T18-'Платени брой (4)'!T18</f>
        <v>2.2737367544323206E-12</v>
      </c>
      <c r="T99" s="32">
        <f>U18-'Платени брой (1)'!U18-'Платени брой (2)'!U18-'Платени брой (3)'!U18-'Платени брой (4)'!U18</f>
        <v>-1.3642420526593924E-12</v>
      </c>
      <c r="U99" s="32">
        <f>V18-'Платени брой (1)'!V18-'Платени брой (2)'!V18-'Платени брой (3)'!V18-'Платени брой (4)'!V18</f>
        <v>-1.3642420526593924E-12</v>
      </c>
      <c r="V99" s="32">
        <f>W18-'Платени брой (1)'!W18-'Платени брой (2)'!W18-'Платени брой (3)'!W18-'Платени брой (4)'!W18</f>
        <v>-1.3642420526593924E-12</v>
      </c>
      <c r="W99" s="32">
        <f>X18-'Платени брой (1)'!X18-'Платени брой (2)'!X18-'Платени брой (3)'!X18-'Платени брой (4)'!X18</f>
        <v>-1.3642420526593924E-12</v>
      </c>
      <c r="X99" s="32">
        <f>Y18-'Платени брой (1)'!Y18-'Платени брой (2)'!Y18-'Платени брой (3)'!Y18-'Платени брой (4)'!Y18</f>
        <v>-1.3642420526593924E-12</v>
      </c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</row>
    <row r="100" spans="1:37" x14ac:dyDescent="0.2">
      <c r="A100" s="32">
        <f>B19-'Платени брой (1)'!B19-'Платени брой (2)'!B19-'Платени брой (3)'!B19-'Платени брой (4)'!B19</f>
        <v>-6.8212102632969618E-13</v>
      </c>
      <c r="B100" s="32">
        <f>C19-'Платени брой (1)'!C19-'Платени брой (2)'!C19-'Платени брой (3)'!C19-'Платени брой (4)'!C19</f>
        <v>0</v>
      </c>
      <c r="C100" s="32">
        <f>D19-'Платени брой (1)'!D19-'Платени брой (2)'!D19-'Платени брой (3)'!D19-'Платени брой (4)'!D19</f>
        <v>-6.8212102632969618E-13</v>
      </c>
      <c r="D100" s="32">
        <f>E19-'Платени брой (1)'!E19-'Платени брой (2)'!E19-'Платени брой (3)'!E19-'Платени брой (4)'!E19</f>
        <v>3.1832314562052488E-12</v>
      </c>
      <c r="E100" s="32">
        <f>F19-'Платени брой (1)'!F19-'Платени брой (2)'!F19-'Платени брой (3)'!F19-'Платени брой (4)'!F19</f>
        <v>0</v>
      </c>
      <c r="F100" s="32">
        <f>G19-'Платени брой (1)'!G19-'Платени брой (2)'!G19-'Платени брой (3)'!G19-'Платени брой (4)'!G19</f>
        <v>0</v>
      </c>
      <c r="G100" s="32">
        <f>H19-'Платени брой (1)'!H19-'Платени брой (2)'!H19-'Платени брой (3)'!H19-'Платени брой (4)'!H19</f>
        <v>0</v>
      </c>
      <c r="H100" s="32">
        <f>I19-'Платени брой (1)'!I19-'Платени брой (2)'!I19-'Платени брой (3)'!I19-'Платени брой (4)'!I19</f>
        <v>0</v>
      </c>
      <c r="I100" s="32">
        <f>J19-'Платени брой (1)'!J19-'Платени брой (2)'!J19-'Платени брой (3)'!J19-'Платени брой (4)'!J19</f>
        <v>0</v>
      </c>
      <c r="J100" s="32">
        <f>K19-'Платени брой (1)'!K19-'Платени брой (2)'!K19-'Платени брой (3)'!K19-'Платени брой (4)'!K19</f>
        <v>0</v>
      </c>
      <c r="K100" s="32">
        <f>L19-'Платени брой (1)'!L19-'Платени брой (2)'!L19-'Платени брой (3)'!L19-'Платени брой (4)'!L19</f>
        <v>0</v>
      </c>
      <c r="L100" s="32">
        <f>M19-'Платени брой (1)'!M19-'Платени брой (2)'!M19-'Платени брой (3)'!M19-'Платени брой (4)'!M19</f>
        <v>0</v>
      </c>
      <c r="M100" s="32">
        <f>N19-'Платени брой (1)'!N19-'Платени брой (2)'!N19-'Платени брой (3)'!N19-'Платени брой (4)'!N19</f>
        <v>0</v>
      </c>
      <c r="N100" s="32">
        <f>O19-'Платени брой (1)'!O19-'Платени брой (2)'!O19-'Платени брой (3)'!O19-'Платени брой (4)'!O19</f>
        <v>-1.2505552149377763E-12</v>
      </c>
      <c r="O100" s="32">
        <f>P19-'Платени брой (1)'!P19-'Платени брой (2)'!P19-'Платени брой (3)'!P19-'Платени брой (4)'!P19</f>
        <v>2.3874235921539366E-12</v>
      </c>
      <c r="P100" s="32">
        <f>Q19-'Платени брой (1)'!Q19-'Платени брой (2)'!Q19-'Платени брой (3)'!Q19-'Платени брой (4)'!Q19</f>
        <v>0</v>
      </c>
      <c r="Q100" s="32">
        <f>R19-'Платени брой (1)'!R19-'Платени брой (2)'!R19-'Платени брой (3)'!R19-'Платени брой (4)'!R19</f>
        <v>0</v>
      </c>
      <c r="R100" s="32">
        <f>S19-'Платени брой (1)'!S19-'Платени брой (2)'!S19-'Платени брой (3)'!S19-'Платени брой (4)'!S19</f>
        <v>0</v>
      </c>
      <c r="S100" s="32">
        <f>T19-'Платени брой (1)'!T19-'Платени брой (2)'!T19-'Платени брой (3)'!T19-'Платени брой (4)'!T19</f>
        <v>0</v>
      </c>
      <c r="T100" s="32">
        <f>U19-'Платени брой (1)'!U19-'Платени брой (2)'!U19-'Платени брой (3)'!U19-'Платени брой (4)'!U19</f>
        <v>0</v>
      </c>
      <c r="U100" s="32">
        <f>V19-'Платени брой (1)'!V19-'Платени брой (2)'!V19-'Платени брой (3)'!V19-'Платени брой (4)'!V19</f>
        <v>0</v>
      </c>
      <c r="V100" s="32">
        <f>W19-'Платени брой (1)'!W19-'Платени брой (2)'!W19-'Платени брой (3)'!W19-'Платени брой (4)'!W19</f>
        <v>0</v>
      </c>
      <c r="W100" s="32">
        <f>X19-'Платени брой (1)'!X19-'Платени брой (2)'!X19-'Платени брой (3)'!X19-'Платени брой (4)'!X19</f>
        <v>0</v>
      </c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</row>
    <row r="101" spans="1:37" x14ac:dyDescent="0.2">
      <c r="A101" s="32">
        <f>B20-'Платени брой (1)'!B20-'Платени брой (2)'!B20-'Платени брой (3)'!B20-'Платени брой (4)'!B20</f>
        <v>0</v>
      </c>
      <c r="B101" s="32">
        <f>C20-'Платени брой (1)'!C20-'Платени брой (2)'!C20-'Платени брой (3)'!C20-'Платени брой (4)'!C20</f>
        <v>0</v>
      </c>
      <c r="C101" s="32">
        <f>D20-'Платени брой (1)'!D20-'Платени брой (2)'!D20-'Платени брой (3)'!D20-'Платени брой (4)'!D20</f>
        <v>0</v>
      </c>
      <c r="D101" s="32">
        <f>E20-'Платени брой (1)'!E20-'Платени брой (2)'!E20-'Платени брой (3)'!E20-'Платени брой (4)'!E20</f>
        <v>-1.0231815394945443E-12</v>
      </c>
      <c r="E101" s="32">
        <f>F20-'Платени брой (1)'!F20-'Платени брой (2)'!F20-'Платени брой (3)'!F20-'Платени брой (4)'!F20</f>
        <v>6.8212102632969618E-13</v>
      </c>
      <c r="F101" s="32">
        <f>G20-'Платени брой (1)'!G20-'Платени брой (2)'!G20-'Платени брой (3)'!G20-'Платени брой (4)'!G20</f>
        <v>6.8212102632969618E-13</v>
      </c>
      <c r="G101" s="32">
        <f>H20-'Платени брой (1)'!H20-'Платени брой (2)'!H20-'Платени брой (3)'!H20-'Платени брой (4)'!H20</f>
        <v>-1.5916157281026244E-12</v>
      </c>
      <c r="H101" s="32">
        <f>I20-'Платени брой (1)'!I20-'Платени брой (2)'!I20-'Платени брой (3)'!I20-'Платени брой (4)'!I20</f>
        <v>-1.3642420526593924E-12</v>
      </c>
      <c r="I101" s="32">
        <f>J20-'Платени брой (1)'!J20-'Платени брой (2)'!J20-'Платени брой (3)'!J20-'Платени брой (4)'!J20</f>
        <v>2.2737367544323206E-12</v>
      </c>
      <c r="J101" s="32">
        <f>K20-'Платени брой (1)'!K20-'Платени брой (2)'!K20-'Платени брой (3)'!K20-'Платени брой (4)'!K20</f>
        <v>2.2737367544323206E-12</v>
      </c>
      <c r="K101" s="32">
        <f>L20-'Платени брой (1)'!L20-'Платени брой (2)'!L20-'Платени брой (3)'!L20-'Платени брой (4)'!L20</f>
        <v>1.3642420526593924E-12</v>
      </c>
      <c r="L101" s="32">
        <f>M20-'Платени брой (1)'!M20-'Платени брой (2)'!M20-'Платени брой (3)'!M20-'Платени брой (4)'!M20</f>
        <v>1.3642420526593924E-12</v>
      </c>
      <c r="M101" s="32">
        <f>N20-'Платени брой (1)'!N20-'Платени брой (2)'!N20-'Платени брой (3)'!N20-'Платени брой (4)'!N20</f>
        <v>1.3642420526593924E-12</v>
      </c>
      <c r="N101" s="32">
        <f>O20-'Платени брой (1)'!O20-'Платени брой (2)'!O20-'Платени брой (3)'!O20-'Платени брой (4)'!O20</f>
        <v>1.3642420526593924E-12</v>
      </c>
      <c r="O101" s="32">
        <f>P20-'Платени брой (1)'!P20-'Платени брой (2)'!P20-'Платени брой (3)'!P20-'Платени брой (4)'!P20</f>
        <v>-2.2737367544323206E-12</v>
      </c>
      <c r="P101" s="32">
        <f>Q20-'Платени брой (1)'!Q20-'Платени брой (2)'!Q20-'Платени брой (3)'!Q20-'Платени брой (4)'!Q20</f>
        <v>-2.2737367544323206E-12</v>
      </c>
      <c r="Q101" s="32">
        <f>R20-'Платени брой (1)'!R20-'Платени брой (2)'!R20-'Платени брой (3)'!R20-'Платени брой (4)'!R20</f>
        <v>-2.2737367544323206E-12</v>
      </c>
      <c r="R101" s="32">
        <f>S20-'Платени брой (1)'!S20-'Платени брой (2)'!S20-'Платени брой (3)'!S20-'Платени брой (4)'!S20</f>
        <v>-2.2737367544323206E-12</v>
      </c>
      <c r="S101" s="32">
        <f>T20-'Платени брой (1)'!T20-'Платени брой (2)'!T20-'Платени брой (3)'!T20-'Платени брой (4)'!T20</f>
        <v>-2.2737367544323206E-12</v>
      </c>
      <c r="T101" s="32">
        <f>U20-'Платени брой (1)'!U20-'Платени брой (2)'!U20-'Платени брой (3)'!U20-'Платени брой (4)'!U20</f>
        <v>-2.2737367544323206E-12</v>
      </c>
      <c r="U101" s="32">
        <f>V20-'Платени брой (1)'!V20-'Платени брой (2)'!V20-'Платени брой (3)'!V20-'Платени брой (4)'!V20</f>
        <v>-2.2737367544323206E-12</v>
      </c>
      <c r="V101" s="32">
        <f>W20-'Платени брой (1)'!W20-'Платени брой (2)'!W20-'Платени брой (3)'!W20-'Платени брой (4)'!W20</f>
        <v>-2.2737367544323206E-12</v>
      </c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</row>
    <row r="102" spans="1:37" x14ac:dyDescent="0.2">
      <c r="A102" s="32">
        <f>B21-'Платени брой (1)'!B21-'Платени брой (2)'!B21-'Платени брой (3)'!B21-'Платени брой (4)'!B21</f>
        <v>-3.4106051316484809E-13</v>
      </c>
      <c r="B102" s="32">
        <f>C21-'Платени брой (1)'!C21-'Платени брой (2)'!C21-'Платени брой (3)'!C21-'Платени брой (4)'!C21</f>
        <v>-5.6843418860808015E-13</v>
      </c>
      <c r="C102" s="32">
        <f>D21-'Платени брой (1)'!D21-'Платени брой (2)'!D21-'Платени брой (3)'!D21-'Платени брой (4)'!D21</f>
        <v>0</v>
      </c>
      <c r="D102" s="32">
        <f>E21-'Платени брой (1)'!E21-'Платени брой (2)'!E21-'Платени брой (3)'!E21-'Платени брой (4)'!E21</f>
        <v>-1.7621459846850485E-12</v>
      </c>
      <c r="E102" s="32">
        <f>F21-'Платени брой (1)'!F21-'Платени брой (2)'!F21-'Платени брой (3)'!F21-'Платени брой (4)'!F21</f>
        <v>5.1159076974727213E-13</v>
      </c>
      <c r="F102" s="32">
        <f>G21-'Платени брой (1)'!G21-'Платени брой (2)'!G21-'Платени брой (3)'!G21-'Платени брой (4)'!G21</f>
        <v>3.922195901395753E-12</v>
      </c>
      <c r="G102" s="32">
        <f>H21-'Платени брой (1)'!H21-'Платени брой (2)'!H21-'Платени брой (3)'!H21-'Платени брой (4)'!H21</f>
        <v>5.9685589803848416E-12</v>
      </c>
      <c r="H102" s="32">
        <f>I21-'Платени брой (1)'!I21-'Платени брой (2)'!I21-'Платени брой (3)'!I21-'Платени брой (4)'!I21</f>
        <v>2.3305801732931286E-12</v>
      </c>
      <c r="I102" s="32">
        <f>J21-'Платени брой (1)'!J21-'Платени брой (2)'!J21-'Платени брой (3)'!J21-'Платени брой (4)'!J21</f>
        <v>0</v>
      </c>
      <c r="J102" s="32">
        <f>K21-'Платени брой (1)'!K21-'Платени брой (2)'!K21-'Платени брой (3)'!K21-'Платени брой (4)'!K21</f>
        <v>4.0358827391173691E-12</v>
      </c>
      <c r="K102" s="32">
        <f>L21-'Платени брой (1)'!L21-'Платени брой (2)'!L21-'Платени брой (3)'!L21-'Платени брой (4)'!L21</f>
        <v>4.6043169277254492E-12</v>
      </c>
      <c r="L102" s="32">
        <f>M21-'Платени брой (1)'!M21-'Платени брой (2)'!M21-'Платени брой (3)'!M21-'Платени брой (4)'!M21</f>
        <v>4.0358827391173691E-12</v>
      </c>
      <c r="M102" s="32">
        <f>N21-'Платени брой (1)'!N21-'Платени брой (2)'!N21-'Платени брой (3)'!N21-'Платени брой (4)'!N21</f>
        <v>0</v>
      </c>
      <c r="N102" s="32">
        <f>O21-'Платени брой (1)'!O21-'Платени брой (2)'!O21-'Платени брой (3)'!O21-'Платени брой (4)'!O21</f>
        <v>8.5265128291212022E-13</v>
      </c>
      <c r="O102" s="32">
        <f>P21-'Платени брой (1)'!P21-'Платени брой (2)'!P21-'Платени брой (3)'!P21-'Платени брой (4)'!P21</f>
        <v>9.0949470177292824E-13</v>
      </c>
      <c r="P102" s="32">
        <f>Q21-'Платени брой (1)'!Q21-'Платени брой (2)'!Q21-'Платени брой (3)'!Q21-'Платени брой (4)'!Q21</f>
        <v>9.0949470177292824E-13</v>
      </c>
      <c r="Q102" s="32">
        <f>R21-'Платени брой (1)'!R21-'Платени брой (2)'!R21-'Платени брой (3)'!R21-'Платени брой (4)'!R21</f>
        <v>9.0949470177292824E-13</v>
      </c>
      <c r="R102" s="32">
        <f>S21-'Платени брой (1)'!S21-'Платени брой (2)'!S21-'Платени брой (3)'!S21-'Платени брой (4)'!S21</f>
        <v>9.0949470177292824E-13</v>
      </c>
      <c r="S102" s="32">
        <f>T21-'Платени брой (1)'!T21-'Платени брой (2)'!T21-'Платени брой (3)'!T21-'Платени брой (4)'!T21</f>
        <v>9.0949470177292824E-13</v>
      </c>
      <c r="T102" s="32">
        <f>U21-'Платени брой (1)'!U21-'Платени брой (2)'!U21-'Платени брой (3)'!U21-'Платени брой (4)'!U21</f>
        <v>9.0949470177292824E-13</v>
      </c>
      <c r="U102" s="32">
        <f>V21-'Платени брой (1)'!V21-'Платени брой (2)'!V21-'Платени брой (3)'!V21-'Платени брой (4)'!V21</f>
        <v>9.0949470177292824E-13</v>
      </c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</row>
    <row r="103" spans="1:37" x14ac:dyDescent="0.2">
      <c r="A103" s="32">
        <f>B22-'Платени брой (1)'!B22-'Платени брой (2)'!B22-'Платени брой (3)'!B22-'Платени брой (4)'!B22</f>
        <v>2.5579538487363607E-13</v>
      </c>
      <c r="B103" s="32">
        <f>C22-'Платени брой (1)'!C22-'Платени брой (2)'!C22-'Платени брой (3)'!C22-'Платени брой (4)'!C22</f>
        <v>0</v>
      </c>
      <c r="C103" s="32">
        <f>D22-'Платени брой (1)'!D22-'Платени брой (2)'!D22-'Платени брой (3)'!D22-'Платени брой (4)'!D22</f>
        <v>0</v>
      </c>
      <c r="D103" s="32">
        <f>E22-'Платени брой (1)'!E22-'Платени брой (2)'!E22-'Платени брой (3)'!E22-'Платени брой (4)'!E22</f>
        <v>0</v>
      </c>
      <c r="E103" s="32">
        <f>F22-'Платени брой (1)'!F22-'Платени брой (2)'!F22-'Платени брой (3)'!F22-'Платени брой (4)'!F22</f>
        <v>2.2737367544323206E-12</v>
      </c>
      <c r="F103" s="32">
        <f>G22-'Платени брой (1)'!G22-'Платени брой (2)'!G22-'Платени брой (3)'!G22-'Платени брой (4)'!G22</f>
        <v>2.2737367544323206E-12</v>
      </c>
      <c r="G103" s="32">
        <f>H22-'Платени брой (1)'!H22-'Платени брой (2)'!H22-'Платени брой (3)'!H22-'Платени брой (4)'!H22</f>
        <v>2.2737367544323206E-12</v>
      </c>
      <c r="H103" s="32">
        <f>I22-'Платени брой (1)'!I22-'Платени брой (2)'!I22-'Платени брой (3)'!I22-'Платени брой (4)'!I22</f>
        <v>2.2737367544323206E-12</v>
      </c>
      <c r="I103" s="32">
        <f>J22-'Платени брой (1)'!J22-'Платени брой (2)'!J22-'Платени брой (3)'!J22-'Платени брой (4)'!J22</f>
        <v>5.9117155615240335E-12</v>
      </c>
      <c r="J103" s="32">
        <f>K22-'Платени брой (1)'!K22-'Платени брой (2)'!K22-'Платени брой (3)'!K22-'Платени брой (4)'!K22</f>
        <v>2.2737367544323206E-12</v>
      </c>
      <c r="K103" s="32">
        <f>L22-'Платени брой (1)'!L22-'Платени брой (2)'!L22-'Платени брой (3)'!L22-'Платени брой (4)'!L22</f>
        <v>3.637978807091713E-12</v>
      </c>
      <c r="L103" s="32">
        <f>M22-'Платени брой (1)'!M22-'Платени брой (2)'!M22-'Платени брой (3)'!M22-'Платени брой (4)'!M22</f>
        <v>3.637978807091713E-12</v>
      </c>
      <c r="M103" s="32">
        <f>N22-'Платени брой (1)'!N22-'Платени брой (2)'!N22-'Платени брой (3)'!N22-'Платени брой (4)'!N22</f>
        <v>0</v>
      </c>
      <c r="N103" s="32">
        <f>O22-'Платени брой (1)'!O22-'Платени брой (2)'!O22-'Платени брой (3)'!O22-'Платени брой (4)'!O22</f>
        <v>3.637978807091713E-12</v>
      </c>
      <c r="O103" s="32">
        <f>P22-'Платени брой (1)'!P22-'Платени брой (2)'!P22-'Платени брой (3)'!P22-'Платени брой (4)'!P22</f>
        <v>0</v>
      </c>
      <c r="P103" s="32">
        <f>Q22-'Платени брой (1)'!Q22-'Платени брой (2)'!Q22-'Платени брой (3)'!Q22-'Платени брой (4)'!Q22</f>
        <v>0</v>
      </c>
      <c r="Q103" s="32">
        <f>R22-'Платени брой (1)'!R22-'Платени брой (2)'!R22-'Платени брой (3)'!R22-'Платени брой (4)'!R22</f>
        <v>0</v>
      </c>
      <c r="R103" s="32">
        <f>S22-'Платени брой (1)'!S22-'Платени брой (2)'!S22-'Платени брой (3)'!S22-'Платени брой (4)'!S22</f>
        <v>0</v>
      </c>
      <c r="S103" s="32">
        <f>T22-'Платени брой (1)'!T22-'Платени брой (2)'!T22-'Платени брой (3)'!T22-'Платени брой (4)'!T22</f>
        <v>0</v>
      </c>
      <c r="T103" s="32">
        <f>U22-'Платени брой (1)'!U22-'Платени брой (2)'!U22-'Платени брой (3)'!U22-'Платени брой (4)'!U22</f>
        <v>0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</row>
    <row r="104" spans="1:37" x14ac:dyDescent="0.2">
      <c r="A104" s="32">
        <f>B23-'Платени брой (1)'!B23-'Платени брой (2)'!B23-'Платени брой (3)'!B23-'Платени брой (4)'!B23</f>
        <v>9.0949470177292824E-13</v>
      </c>
      <c r="B104" s="32">
        <f>C23-'Платени брой (1)'!C23-'Платени брой (2)'!C23-'Платени брой (3)'!C23-'Платени брой (4)'!C23</f>
        <v>3.4106051316484809E-13</v>
      </c>
      <c r="C104" s="32">
        <f>D23-'Платени брой (1)'!D23-'Платени брой (2)'!D23-'Платени брой (3)'!D23-'Платени брой (4)'!D23</f>
        <v>-2.0463630789890885E-12</v>
      </c>
      <c r="D104" s="32">
        <f>E23-'Платени брой (1)'!E23-'Платени брой (2)'!E23-'Платени брой (3)'!E23-'Платени брой (4)'!E23</f>
        <v>1.4779288903810084E-12</v>
      </c>
      <c r="E104" s="32">
        <f>F23-'Платени брой (1)'!F23-'Платени брой (2)'!F23-'Платени брой (3)'!F23-'Платени брой (4)'!F23</f>
        <v>5.6843418860808015E-13</v>
      </c>
      <c r="F104" s="32">
        <f>G23-'Платени брой (1)'!G23-'Платени брой (2)'!G23-'Платени брой (3)'!G23-'Платени брой (4)'!G23</f>
        <v>0</v>
      </c>
      <c r="G104" s="32">
        <f>H23-'Платени брой (1)'!H23-'Платени брой (2)'!H23-'Платени брой (3)'!H23-'Платени брой (4)'!H23</f>
        <v>0</v>
      </c>
      <c r="H104" s="32">
        <f>I23-'Платени брой (1)'!I23-'Платени брой (2)'!I23-'Платени брой (3)'!I23-'Платени брой (4)'!I23</f>
        <v>0</v>
      </c>
      <c r="I104" s="32">
        <f>J23-'Платени брой (1)'!J23-'Платени брой (2)'!J23-'Платени брой (3)'!J23-'Платени брой (4)'!J23</f>
        <v>3.2969182939268649E-12</v>
      </c>
      <c r="J104" s="32">
        <f>K23-'Платени брой (1)'!K23-'Платени брой (2)'!K23-'Платени брой (3)'!K23-'Платени брой (4)'!K23</f>
        <v>-1.7053025658242404E-12</v>
      </c>
      <c r="K104" s="32">
        <f>L23-'Платени брой (1)'!L23-'Платени брой (2)'!L23-'Платени брой (3)'!L23-'Платени брой (4)'!L23</f>
        <v>-1.7053025658242404E-12</v>
      </c>
      <c r="L104" s="32">
        <f>M23-'Платени брой (1)'!M23-'Платени брой (2)'!M23-'Платени брой (3)'!M23-'Платени брой (4)'!M23</f>
        <v>-3.2969182939268649E-12</v>
      </c>
      <c r="M104" s="32">
        <f>N23-'Платени брой (1)'!N23-'Платени брой (2)'!N23-'Платени брой (3)'!N23-'Платени брой (4)'!N23</f>
        <v>-3.2969182939268649E-12</v>
      </c>
      <c r="N104" s="32">
        <f>O23-'Платени брой (1)'!O23-'Платени брой (2)'!O23-'Платени брой (3)'!O23-'Платени брой (4)'!O23</f>
        <v>0</v>
      </c>
      <c r="O104" s="32">
        <f>P23-'Платени брой (1)'!P23-'Платени брой (2)'!P23-'Платени брой (3)'!P23-'Платени брой (4)'!P23</f>
        <v>0</v>
      </c>
      <c r="P104" s="32">
        <f>Q23-'Платени брой (1)'!Q23-'Платени брой (2)'!Q23-'Платени брой (3)'!Q23-'Платени брой (4)'!Q23</f>
        <v>0</v>
      </c>
      <c r="Q104" s="32">
        <f>R23-'Платени брой (1)'!R23-'Платени брой (2)'!R23-'Платени брой (3)'!R23-'Платени брой (4)'!R23</f>
        <v>0</v>
      </c>
      <c r="R104" s="32">
        <f>S23-'Платени брой (1)'!S23-'Платени брой (2)'!S23-'Платени брой (3)'!S23-'Платени брой (4)'!S23</f>
        <v>0</v>
      </c>
      <c r="S104" s="32">
        <f>T23-'Платени брой (1)'!T23-'Платени брой (2)'!T23-'Платени брой (3)'!T23-'Платени брой (4)'!T23</f>
        <v>0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</row>
    <row r="105" spans="1:37" x14ac:dyDescent="0.2">
      <c r="A105" s="32">
        <f>B24-'Платени брой (1)'!B24-'Платени брой (2)'!B24-'Платени брой (3)'!B24-'Платени брой (4)'!B24</f>
        <v>0</v>
      </c>
      <c r="B105" s="32">
        <f>C24-'Платени брой (1)'!C24-'Платени брой (2)'!C24-'Платени брой (3)'!C24-'Платени брой (4)'!C24</f>
        <v>4.5474735088646412E-13</v>
      </c>
      <c r="C105" s="32">
        <f>D24-'Платени брой (1)'!D24-'Платени брой (2)'!D24-'Платени брой (3)'!D24-'Платени брой (4)'!D24</f>
        <v>-5.1159076974727213E-13</v>
      </c>
      <c r="D105" s="32">
        <f>E24-'Платени брой (1)'!E24-'Платени брой (2)'!E24-'Платени брой (3)'!E24-'Платени брой (4)'!E24</f>
        <v>0</v>
      </c>
      <c r="E105" s="32">
        <f>F24-'Платени брой (1)'!F24-'Платени брой (2)'!F24-'Платени брой (3)'!F24-'Платени брой (4)'!F24</f>
        <v>0</v>
      </c>
      <c r="F105" s="32">
        <f>G24-'Платени брой (1)'!G24-'Платени брой (2)'!G24-'Платени брой (3)'!G24-'Платени брой (4)'!G24</f>
        <v>3.4674485505092889E-12</v>
      </c>
      <c r="G105" s="32">
        <f>H24-'Платени брой (1)'!H24-'Платени брой (2)'!H24-'Платени брой (3)'!H24-'Платени брой (4)'!H24</f>
        <v>0</v>
      </c>
      <c r="H105" s="32">
        <f>I24-'Платени брой (1)'!I24-'Платени брой (2)'!I24-'Платени брой (3)'!I24-'Платени брой (4)'!I24</f>
        <v>0</v>
      </c>
      <c r="I105" s="32">
        <f>J24-'Платени брой (1)'!J24-'Платени брой (2)'!J24-'Платени брой (3)'!J24-'Платени брой (4)'!J24</f>
        <v>0</v>
      </c>
      <c r="J105" s="32">
        <f>K24-'Платени брой (1)'!K24-'Платени брой (2)'!K24-'Платени брой (3)'!K24-'Платени брой (4)'!K24</f>
        <v>-3.808509063674137E-12</v>
      </c>
      <c r="K105" s="32">
        <f>L24-'Платени брой (1)'!L24-'Платени брой (2)'!L24-'Платени брой (3)'!L24-'Платени брой (4)'!L24</f>
        <v>0</v>
      </c>
      <c r="L105" s="32">
        <f>M24-'Платени брой (1)'!M24-'Платени брой (2)'!M24-'Платени брой (3)'!M24-'Платени брой (4)'!M24</f>
        <v>0</v>
      </c>
      <c r="M105" s="32">
        <f>N24-'Платени брой (1)'!N24-'Платени брой (2)'!N24-'Платени брой (3)'!N24-'Платени брой (4)'!N24</f>
        <v>0</v>
      </c>
      <c r="N105" s="32">
        <f>O24-'Платени брой (1)'!O24-'Платени брой (2)'!O24-'Платени брой (3)'!O24-'Платени брой (4)'!O24</f>
        <v>0</v>
      </c>
      <c r="O105" s="32">
        <f>P24-'Платени брой (1)'!P24-'Платени брой (2)'!P24-'Платени брой (3)'!P24-'Платени брой (4)'!P24</f>
        <v>0</v>
      </c>
      <c r="P105" s="32">
        <f>Q24-'Платени брой (1)'!Q24-'Платени брой (2)'!Q24-'Платени брой (3)'!Q24-'Платени брой (4)'!Q24</f>
        <v>0</v>
      </c>
      <c r="Q105" s="32">
        <f>R24-'Платени брой (1)'!R24-'Платени брой (2)'!R24-'Платени брой (3)'!R24-'Платени брой (4)'!R24</f>
        <v>0</v>
      </c>
      <c r="R105" s="32">
        <f>S24-'Платени брой (1)'!S24-'Платени брой (2)'!S24-'Платени брой (3)'!S24-'Платени брой (4)'!S24</f>
        <v>0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</row>
    <row r="106" spans="1:37" x14ac:dyDescent="0.2">
      <c r="A106" s="32">
        <f>B25-'Платени брой (1)'!B25-'Платени брой (2)'!B25-'Платени брой (3)'!B25-'Платени брой (4)'!B25</f>
        <v>0</v>
      </c>
      <c r="B106" s="32">
        <f>C25-'Платени брой (1)'!C25-'Платени брой (2)'!C25-'Платени брой (3)'!C25-'Платени брой (4)'!C25</f>
        <v>0</v>
      </c>
      <c r="C106" s="32">
        <f>D25-'Платени брой (1)'!D25-'Платени брой (2)'!D25-'Платени брой (3)'!D25-'Платени брой (4)'!D25</f>
        <v>0</v>
      </c>
      <c r="D106" s="32">
        <f>E25-'Платени брой (1)'!E25-'Платени брой (2)'!E25-'Платени брой (3)'!E25-'Платени брой (4)'!E25</f>
        <v>1.5916157281026244E-12</v>
      </c>
      <c r="E106" s="32">
        <f>F25-'Платени брой (1)'!F25-'Платени брой (2)'!F25-'Платени брой (3)'!F25-'Платени брой (4)'!F25</f>
        <v>0</v>
      </c>
      <c r="F106" s="32">
        <f>G25-'Платени брой (1)'!G25-'Платени брой (2)'!G25-'Платени брой (3)'!G25-'Платени брой (4)'!G25</f>
        <v>0</v>
      </c>
      <c r="G106" s="32">
        <f>H25-'Платени брой (1)'!H25-'Платени брой (2)'!H25-'Платени брой (3)'!H25-'Платени брой (4)'!H25</f>
        <v>0</v>
      </c>
      <c r="H106" s="32">
        <f>I25-'Платени брой (1)'!I25-'Платени брой (2)'!I25-'Платени брой (3)'!I25-'Платени брой (4)'!I25</f>
        <v>0</v>
      </c>
      <c r="I106" s="32">
        <f>J25-'Платени брой (1)'!J25-'Платени брой (2)'!J25-'Платени брой (3)'!J25-'Платени брой (4)'!J25</f>
        <v>0</v>
      </c>
      <c r="J106" s="32">
        <f>K25-'Платени брой (1)'!K25-'Платени брой (2)'!K25-'Платени брой (3)'!K25-'Платени брой (4)'!K25</f>
        <v>0</v>
      </c>
      <c r="K106" s="32">
        <f>L25-'Платени брой (1)'!L25-'Платени брой (2)'!L25-'Платени брой (3)'!L25-'Платени брой (4)'!L25</f>
        <v>0</v>
      </c>
      <c r="L106" s="32">
        <f>M25-'Платени брой (1)'!M25-'Платени брой (2)'!M25-'Платени брой (3)'!M25-'Платени брой (4)'!M25</f>
        <v>0</v>
      </c>
      <c r="M106" s="32">
        <f>N25-'Платени брой (1)'!N25-'Платени брой (2)'!N25-'Платени брой (3)'!N25-'Платени брой (4)'!N25</f>
        <v>0</v>
      </c>
      <c r="N106" s="32">
        <f>O25-'Платени брой (1)'!O25-'Платени брой (2)'!O25-'Платени брой (3)'!O25-'Платени брой (4)'!O25</f>
        <v>0</v>
      </c>
      <c r="O106" s="32">
        <f>P25-'Платени брой (1)'!P25-'Платени брой (2)'!P25-'Платени брой (3)'!P25-'Платени брой (4)'!P25</f>
        <v>0</v>
      </c>
      <c r="P106" s="32">
        <f>Q25-'Платени брой (1)'!Q25-'Платени брой (2)'!Q25-'Платени брой (3)'!Q25-'Платени брой (4)'!Q25</f>
        <v>0</v>
      </c>
      <c r="Q106" s="32">
        <f>R25-'Платени брой (1)'!R25-'Платени брой (2)'!R25-'Платени брой (3)'!R25-'Платени брой (4)'!R25</f>
        <v>0</v>
      </c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</row>
    <row r="107" spans="1:37" x14ac:dyDescent="0.2">
      <c r="A107" s="32">
        <f>B26-'Платени брой (1)'!B26-'Платени брой (2)'!B26-'Платени брой (3)'!B26-'Платени брой (4)'!B26</f>
        <v>0</v>
      </c>
      <c r="B107" s="32">
        <f>C26-'Платени брой (1)'!C26-'Платени брой (2)'!C26-'Платени брой (3)'!C26-'Платени брой (4)'!C26</f>
        <v>0</v>
      </c>
      <c r="C107" s="32">
        <f>D26-'Платени брой (1)'!D26-'Платени брой (2)'!D26-'Платени брой (3)'!D26-'Платени брой (4)'!D26</f>
        <v>0</v>
      </c>
      <c r="D107" s="32">
        <f>E26-'Платени брой (1)'!E26-'Платени брой (2)'!E26-'Платени брой (3)'!E26-'Платени брой (4)'!E26</f>
        <v>-1.8189894035458565E-12</v>
      </c>
      <c r="E107" s="32">
        <f>F26-'Платени брой (1)'!F26-'Платени брой (2)'!F26-'Платени брой (3)'!F26-'Платени брой (4)'!F26</f>
        <v>-4.5474735088646412E-13</v>
      </c>
      <c r="F107" s="32">
        <f>G26-'Платени брой (1)'!G26-'Платени брой (2)'!G26-'Платени брой (3)'!G26-'Платени брой (4)'!G26</f>
        <v>-4.5474735088646412E-13</v>
      </c>
      <c r="G107" s="32">
        <f>H26-'Платени брой (1)'!H26-'Платени брой (2)'!H26-'Платени брой (3)'!H26-'Платени брой (4)'!H26</f>
        <v>-4.5474735088646412E-13</v>
      </c>
      <c r="H107" s="32">
        <f>I26-'Платени брой (1)'!I26-'Платени брой (2)'!I26-'Платени брой (3)'!I26-'Платени брой (4)'!I26</f>
        <v>3.1832314562052488E-12</v>
      </c>
      <c r="I107" s="32">
        <f>J26-'Платени брой (1)'!J26-'Платени брой (2)'!J26-'Платени брой (3)'!J26-'Платени брой (4)'!J26</f>
        <v>0</v>
      </c>
      <c r="J107" s="32">
        <f>K26-'Платени брой (1)'!K26-'Платени брой (2)'!K26-'Платени брой (3)'!K26-'Платени брой (4)'!K26</f>
        <v>0</v>
      </c>
      <c r="K107" s="32">
        <f>L26-'Платени брой (1)'!L26-'Платени брой (2)'!L26-'Платени брой (3)'!L26-'Платени брой (4)'!L26</f>
        <v>0</v>
      </c>
      <c r="L107" s="32">
        <f>M26-'Платени брой (1)'!M26-'Платени брой (2)'!M26-'Платени брой (3)'!M26-'Платени брой (4)'!M26</f>
        <v>0</v>
      </c>
      <c r="M107" s="32">
        <f>N26-'Платени брой (1)'!N26-'Платени брой (2)'!N26-'Платени брой (3)'!N26-'Платени брой (4)'!N26</f>
        <v>0</v>
      </c>
      <c r="N107" s="32">
        <f>O26-'Платени брой (1)'!O26-'Платени брой (2)'!O26-'Платени брой (3)'!O26-'Платени брой (4)'!O26</f>
        <v>0</v>
      </c>
      <c r="O107" s="32">
        <f>P26-'Платени брой (1)'!P26-'Платени брой (2)'!P26-'Платени брой (3)'!P26-'Платени брой (4)'!P26</f>
        <v>0</v>
      </c>
      <c r="P107" s="32">
        <f>Q26-'Платени брой (1)'!Q26-'Платени брой (2)'!Q26-'Платени брой (3)'!Q26-'Платени брой (4)'!Q26</f>
        <v>0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</row>
    <row r="108" spans="1:37" x14ac:dyDescent="0.2">
      <c r="A108" s="32">
        <f>B27-'Платени брой (1)'!B27-'Платени брой (2)'!B27-'Платени брой (3)'!B27-'Платени брой (4)'!B27</f>
        <v>0</v>
      </c>
      <c r="B108" s="32">
        <f>C27-'Платени брой (1)'!C27-'Платени брой (2)'!C27-'Платени брой (3)'!C27-'Платени брой (4)'!C27</f>
        <v>0</v>
      </c>
      <c r="C108" s="32">
        <f>D27-'Платени брой (1)'!D27-'Платени брой (2)'!D27-'Платени брой (3)'!D27-'Платени брой (4)'!D27</f>
        <v>-1.8189894035458565E-12</v>
      </c>
      <c r="D108" s="32">
        <f>E27-'Платени брой (1)'!E27-'Платени брой (2)'!E27-'Платени брой (3)'!E27-'Платени брой (4)'!E27</f>
        <v>-3.1832314562052488E-12</v>
      </c>
      <c r="E108" s="32">
        <f>F27-'Платени брой (1)'!F27-'Платени брой (2)'!F27-'Платени брой (3)'!F27-'Платени брой (4)'!F27</f>
        <v>-1.0231815394945443E-12</v>
      </c>
      <c r="F108" s="32">
        <f>G27-'Платени брой (1)'!G27-'Платени брой (2)'!G27-'Платени брой (3)'!G27-'Платени брой (4)'!G27</f>
        <v>2.6147972675971687E-12</v>
      </c>
      <c r="G108" s="32">
        <f>H27-'Платени брой (1)'!H27-'Платени брой (2)'!H27-'Платени брой (3)'!H27-'Платени брой (4)'!H27</f>
        <v>-1.0231815394945443E-12</v>
      </c>
      <c r="H108" s="32">
        <f>I27-'Платени брой (1)'!I27-'Платени брой (2)'!I27-'Платени брой (3)'!I27-'Платени брой (4)'!I27</f>
        <v>2.6147972675971687E-12</v>
      </c>
      <c r="I108" s="32">
        <f>J27-'Платени брой (1)'!J27-'Платени брой (2)'!J27-'Платени брой (3)'!J27-'Платени брой (4)'!J27</f>
        <v>2.6147972675971687E-12</v>
      </c>
      <c r="J108" s="32">
        <f>K27-'Платени брой (1)'!K27-'Платени брой (2)'!K27-'Платени брой (3)'!K27-'Платени брой (4)'!K27</f>
        <v>2.6147972675971687E-12</v>
      </c>
      <c r="K108" s="32">
        <f>L27-'Платени брой (1)'!L27-'Платени брой (2)'!L27-'Платени брой (3)'!L27-'Платени брой (4)'!L27</f>
        <v>-1.0231815394945443E-12</v>
      </c>
      <c r="L108" s="32">
        <f>M27-'Платени брой (1)'!M27-'Платени брой (2)'!M27-'Платени брой (3)'!M27-'Платени брой (4)'!M27</f>
        <v>-1.0231815394945443E-12</v>
      </c>
      <c r="M108" s="32">
        <f>N27-'Платени брой (1)'!N27-'Платени брой (2)'!N27-'Платени брой (3)'!N27-'Платени брой (4)'!N27</f>
        <v>-1.0231815394945443E-12</v>
      </c>
      <c r="N108" s="32">
        <f>O27-'Платени брой (1)'!O27-'Платени брой (2)'!O27-'Платени брой (3)'!O27-'Платени брой (4)'!O27</f>
        <v>-1.0231815394945443E-12</v>
      </c>
      <c r="O108" s="32">
        <f>P27-'Платени брой (1)'!P27-'Платени брой (2)'!P27-'Платени брой (3)'!P27-'Платени брой (4)'!P27</f>
        <v>-1.0231815394945443E-12</v>
      </c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</row>
    <row r="109" spans="1:37" x14ac:dyDescent="0.2">
      <c r="A109" s="32">
        <f>B28-'Платени брой (1)'!B28-'Платени брой (2)'!B28-'Платени брой (3)'!B28-'Платени брой (4)'!B28</f>
        <v>0</v>
      </c>
      <c r="B109" s="32">
        <f>C28-'Платени брой (1)'!C28-'Платени брой (2)'!C28-'Платени брой (3)'!C28-'Платени брой (4)'!C28</f>
        <v>0</v>
      </c>
      <c r="C109" s="32">
        <f>D28-'Платени брой (1)'!D28-'Платени брой (2)'!D28-'Платени брой (3)'!D28-'Платени брой (4)'!D28</f>
        <v>0</v>
      </c>
      <c r="D109" s="32">
        <f>E28-'Платени брой (1)'!E28-'Платени брой (2)'!E28-'Платени брой (3)'!E28-'Платени брой (4)'!E28</f>
        <v>1.8189894035458565E-12</v>
      </c>
      <c r="E109" s="32">
        <f>F28-'Платени брой (1)'!F28-'Платени брой (2)'!F28-'Платени брой (3)'!F28-'Платени брой (4)'!F28</f>
        <v>0</v>
      </c>
      <c r="F109" s="32">
        <f>G28-'Платени брой (1)'!G28-'Платени брой (2)'!G28-'Платени брой (3)'!G28-'Платени брой (4)'!G28</f>
        <v>0</v>
      </c>
      <c r="G109" s="32">
        <f>H28-'Платени брой (1)'!H28-'Платени брой (2)'!H28-'Платени брой (3)'!H28-'Платени брой (4)'!H28</f>
        <v>0</v>
      </c>
      <c r="H109" s="32">
        <f>I28-'Платени брой (1)'!I28-'Платени брой (2)'!I28-'Платени брой (3)'!I28-'Платени брой (4)'!I28</f>
        <v>0</v>
      </c>
      <c r="I109" s="32">
        <f>J28-'Платени брой (1)'!J28-'Платени брой (2)'!J28-'Платени брой (3)'!J28-'Платени брой (4)'!J28</f>
        <v>0</v>
      </c>
      <c r="J109" s="32">
        <f>K28-'Платени брой (1)'!K28-'Платени брой (2)'!K28-'Платени брой (3)'!K28-'Платени брой (4)'!K28</f>
        <v>0</v>
      </c>
      <c r="K109" s="32">
        <f>L28-'Платени брой (1)'!L28-'Платени брой (2)'!L28-'Платени брой (3)'!L28-'Платени брой (4)'!L28</f>
        <v>0</v>
      </c>
      <c r="L109" s="32">
        <f>M28-'Платени брой (1)'!M28-'Платени брой (2)'!M28-'Платени брой (3)'!M28-'Платени брой (4)'!M28</f>
        <v>0</v>
      </c>
      <c r="M109" s="32">
        <f>N28-'Платени брой (1)'!N28-'Платени брой (2)'!N28-'Платени брой (3)'!N28-'Платени брой (4)'!N28</f>
        <v>0</v>
      </c>
      <c r="N109" s="32">
        <f>O28-'Платени брой (1)'!O28-'Платени брой (2)'!O28-'Платени брой (3)'!O28-'Платени брой (4)'!O28</f>
        <v>0</v>
      </c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</row>
    <row r="110" spans="1:37" x14ac:dyDescent="0.2">
      <c r="A110" s="32">
        <f>B29-'Платени брой (1)'!B29-'Платени брой (2)'!B29-'Платени брой (3)'!B29-'Платени брой (4)'!B29</f>
        <v>0</v>
      </c>
      <c r="B110" s="32">
        <f>C29-'Платени брой (1)'!C29-'Платени брой (2)'!C29-'Платени брой (3)'!C29-'Платени брой (4)'!C29</f>
        <v>0</v>
      </c>
      <c r="C110" s="32">
        <f>D29-'Платени брой (1)'!D29-'Платени брой (2)'!D29-'Платени брой (3)'!D29-'Платени брой (4)'!D29</f>
        <v>0</v>
      </c>
      <c r="D110" s="32">
        <f>E29-'Платени брой (1)'!E29-'Платени брой (2)'!E29-'Платени брой (3)'!E29-'Платени брой (4)'!E29</f>
        <v>-6.2527760746888816E-13</v>
      </c>
      <c r="E110" s="32">
        <f>F29-'Платени брой (1)'!F29-'Платени брой (2)'!F29-'Платени брой (3)'!F29-'Платени брой (4)'!F29</f>
        <v>-6.2527760746888816E-13</v>
      </c>
      <c r="F110" s="32">
        <f>G29-'Платени брой (1)'!G29-'Платени брой (2)'!G29-'Платени брой (3)'!G29-'Платени брой (4)'!G29</f>
        <v>0</v>
      </c>
      <c r="G110" s="32">
        <f>H29-'Платени брой (1)'!H29-'Платени брой (2)'!H29-'Платени брой (3)'!H29-'Платени брой (4)'!H29</f>
        <v>0</v>
      </c>
      <c r="H110" s="32">
        <f>I29-'Платени брой (1)'!I29-'Платени брой (2)'!I29-'Платени брой (3)'!I29-'Платени брой (4)'!I29</f>
        <v>0</v>
      </c>
      <c r="I110" s="32">
        <f>J29-'Платени брой (1)'!J29-'Платени брой (2)'!J29-'Платени брой (3)'!J29-'Платени брой (4)'!J29</f>
        <v>0</v>
      </c>
      <c r="J110" s="32">
        <f>K29-'Платени брой (1)'!K29-'Платени брой (2)'!K29-'Платени брой (3)'!K29-'Платени брой (4)'!K29</f>
        <v>0</v>
      </c>
      <c r="K110" s="32">
        <f>L29-'Платени брой (1)'!L29-'Платени брой (2)'!L29-'Платени брой (3)'!L29-'Платени брой (4)'!L29</f>
        <v>0</v>
      </c>
      <c r="L110" s="32">
        <f>M29-'Платени брой (1)'!M29-'Платени брой (2)'!M29-'Платени брой (3)'!M29-'Платени брой (4)'!M29</f>
        <v>0</v>
      </c>
      <c r="M110" s="32">
        <f>N29-'Платени брой (1)'!N29-'Платени брой (2)'!N29-'Платени брой (3)'!N29-'Платени брой (4)'!N29</f>
        <v>0</v>
      </c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</row>
    <row r="111" spans="1:37" x14ac:dyDescent="0.2">
      <c r="A111" s="32">
        <f>B30-'Платени брой (1)'!B30-'Платени брой (2)'!B30-'Платени брой (3)'!B30-'Платени брой (4)'!B30</f>
        <v>0</v>
      </c>
      <c r="B111" s="32">
        <f>C30-'Платени брой (1)'!C30-'Платени брой (2)'!C30-'Платени брой (3)'!C30-'Платени брой (4)'!C30</f>
        <v>1.2505552149377763E-12</v>
      </c>
      <c r="C111" s="32">
        <f>D30-'Платени брой (1)'!D30-'Платени брой (2)'!D30-'Платени брой (3)'!D30-'Платени брой (4)'!D30</f>
        <v>1.5916157281026244E-12</v>
      </c>
      <c r="D111" s="32">
        <f>E30-'Платени брой (1)'!E30-'Платени брой (2)'!E30-'Платени брой (3)'!E30-'Платени брой (4)'!E30</f>
        <v>-2.0463630789890885E-12</v>
      </c>
      <c r="E111" s="32">
        <f>F30-'Платени брой (1)'!F30-'Платени брой (2)'!F30-'Платени брой (3)'!F30-'Платени брой (4)'!F30</f>
        <v>0</v>
      </c>
      <c r="F111" s="32">
        <f>G30-'Платени брой (1)'!G30-'Платени брой (2)'!G30-'Платени брой (3)'!G30-'Платени брой (4)'!G30</f>
        <v>0</v>
      </c>
      <c r="G111" s="32">
        <f>H30-'Платени брой (1)'!H30-'Платени брой (2)'!H30-'Платени брой (3)'!H30-'Платени брой (4)'!H30</f>
        <v>0</v>
      </c>
      <c r="H111" s="32">
        <f>I30-'Платени брой (1)'!I30-'Платени брой (2)'!I30-'Платени брой (3)'!I30-'Платени брой (4)'!I30</f>
        <v>0</v>
      </c>
      <c r="I111" s="32">
        <f>J30-'Платени брой (1)'!J30-'Платени брой (2)'!J30-'Платени брой (3)'!J30-'Платени брой (4)'!J30</f>
        <v>0</v>
      </c>
      <c r="J111" s="32">
        <f>K30-'Платени брой (1)'!K30-'Платени брой (2)'!K30-'Платени брой (3)'!K30-'Платени брой (4)'!K30</f>
        <v>0</v>
      </c>
      <c r="K111" s="32">
        <f>L30-'Платени брой (1)'!L30-'Платени брой (2)'!L30-'Платени брой (3)'!L30-'Платени брой (4)'!L30</f>
        <v>0</v>
      </c>
      <c r="L111" s="32">
        <f>M30-'Платени брой (1)'!M30-'Платени брой (2)'!M30-'Платени брой (3)'!M30-'Платени брой (4)'!M30</f>
        <v>0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</row>
    <row r="112" spans="1:37" x14ac:dyDescent="0.2">
      <c r="A112" s="32">
        <f>B31-'Платени брой (1)'!B31-'Платени брой (2)'!B31-'Платени брой (3)'!B31-'Платени брой (4)'!B31</f>
        <v>0</v>
      </c>
      <c r="B112" s="32">
        <f>C31-'Платени брой (1)'!C31-'Платени брой (2)'!C31-'Платени брой (3)'!C31-'Платени брой (4)'!C31</f>
        <v>0</v>
      </c>
      <c r="C112" s="32">
        <f>D31-'Платени брой (1)'!D31-'Платени брой (2)'!D31-'Платени брой (3)'!D31-'Платени брой (4)'!D31</f>
        <v>0</v>
      </c>
      <c r="D112" s="32">
        <f>E31-'Платени брой (1)'!E31-'Платени брой (2)'!E31-'Платени брой (3)'!E31-'Платени брой (4)'!E31</f>
        <v>0</v>
      </c>
      <c r="E112" s="32">
        <f>F31-'Платени брой (1)'!F31-'Платени брой (2)'!F31-'Платени брой (3)'!F31-'Платени брой (4)'!F31</f>
        <v>0</v>
      </c>
      <c r="F112" s="32">
        <f>G31-'Платени брой (1)'!G31-'Платени брой (2)'!G31-'Платени брой (3)'!G31-'Платени брой (4)'!G31</f>
        <v>0</v>
      </c>
      <c r="G112" s="32">
        <f>H31-'Платени брой (1)'!H31-'Платени брой (2)'!H31-'Платени брой (3)'!H31-'Платени брой (4)'!H31</f>
        <v>0</v>
      </c>
      <c r="H112" s="32">
        <f>I31-'Платени брой (1)'!I31-'Платени брой (2)'!I31-'Платени брой (3)'!I31-'Платени брой (4)'!I31</f>
        <v>0</v>
      </c>
      <c r="I112" s="32">
        <f>J31-'Платени брой (1)'!J31-'Платени брой (2)'!J31-'Платени брой (3)'!J31-'Платени брой (4)'!J31</f>
        <v>0</v>
      </c>
      <c r="J112" s="32">
        <f>K31-'Платени брой (1)'!K31-'Платени брой (2)'!K31-'Платени брой (3)'!K31-'Платени брой (4)'!K31</f>
        <v>0</v>
      </c>
      <c r="K112" s="32">
        <f>L31-'Платени брой (1)'!L31-'Платени брой (2)'!L31-'Платени брой (3)'!L31-'Платени брой (4)'!L31</f>
        <v>0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</row>
    <row r="113" spans="1:37" x14ac:dyDescent="0.2">
      <c r="A113" s="32">
        <f>B32-'Платени брой (1)'!B32-'Платени брой (2)'!B32-'Платени брой (3)'!B32-'Платени брой (4)'!B32</f>
        <v>0</v>
      </c>
      <c r="B113" s="32">
        <f>C32-'Платени брой (1)'!C32-'Платени брой (2)'!C32-'Платени брой (3)'!C32-'Платени брой (4)'!C32</f>
        <v>0</v>
      </c>
      <c r="C113" s="32">
        <f>D32-'Платени брой (1)'!D32-'Платени брой (2)'!D32-'Платени брой (3)'!D32-'Платени брой (4)'!D32</f>
        <v>0</v>
      </c>
      <c r="D113" s="32">
        <f>E32-'Платени брой (1)'!E32-'Платени брой (2)'!E32-'Платени брой (3)'!E32-'Платени брой (4)'!E32</f>
        <v>0</v>
      </c>
      <c r="E113" s="32">
        <f>F32-'Платени брой (1)'!F32-'Платени брой (2)'!F32-'Платени брой (3)'!F32-'Платени брой (4)'!F32</f>
        <v>0</v>
      </c>
      <c r="F113" s="32">
        <f>G32-'Платени брой (1)'!G32-'Платени брой (2)'!G32-'Платени брой (3)'!G32-'Платени брой (4)'!G32</f>
        <v>0</v>
      </c>
      <c r="G113" s="32">
        <f>H32-'Платени брой (1)'!H32-'Платени брой (2)'!H32-'Платени брой (3)'!H32-'Платени брой (4)'!H32</f>
        <v>0</v>
      </c>
      <c r="H113" s="32">
        <f>I32-'Платени брой (1)'!I32-'Платени брой (2)'!I32-'Платени брой (3)'!I32-'Платени брой (4)'!I32</f>
        <v>0</v>
      </c>
      <c r="I113" s="32">
        <f>J32-'Платени брой (1)'!J32-'Платени брой (2)'!J32-'Платени брой (3)'!J32-'Платени брой (4)'!J32</f>
        <v>0</v>
      </c>
      <c r="J113" s="32">
        <f>K32-'Платени брой (1)'!K32-'Платени брой (2)'!K32-'Платени брой (3)'!K32-'Платени брой (4)'!K32</f>
        <v>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</row>
    <row r="114" spans="1:37" x14ac:dyDescent="0.2">
      <c r="A114" s="32">
        <f>B33-'Платени брой (1)'!B33-'Платени брой (2)'!B33-'Платени брой (3)'!B33-'Платени брой (4)'!B33</f>
        <v>0</v>
      </c>
      <c r="B114" s="32">
        <f>C33-'Платени брой (1)'!C33-'Платени брой (2)'!C33-'Платени брой (3)'!C33-'Платени брой (4)'!C33</f>
        <v>0</v>
      </c>
      <c r="C114" s="32">
        <f>D33-'Платени брой (1)'!D33-'Платени брой (2)'!D33-'Платени брой (3)'!D33-'Платени брой (4)'!D33</f>
        <v>0</v>
      </c>
      <c r="D114" s="32">
        <f>E33-'Платени брой (1)'!E33-'Платени брой (2)'!E33-'Платени брой (3)'!E33-'Платени брой (4)'!E33</f>
        <v>0</v>
      </c>
      <c r="E114" s="32">
        <f>F33-'Платени брой (1)'!F33-'Платени брой (2)'!F33-'Платени брой (3)'!F33-'Платени брой (4)'!F33</f>
        <v>0</v>
      </c>
      <c r="F114" s="32">
        <f>G33-'Платени брой (1)'!G33-'Платени брой (2)'!G33-'Платени брой (3)'!G33-'Платени брой (4)'!G33</f>
        <v>0</v>
      </c>
      <c r="G114" s="32">
        <f>H33-'Платени брой (1)'!H33-'Платени брой (2)'!H33-'Платени брой (3)'!H33-'Платени брой (4)'!H33</f>
        <v>0</v>
      </c>
      <c r="H114" s="32">
        <f>I33-'Платени брой (1)'!I33-'Платени брой (2)'!I33-'Платени брой (3)'!I33-'Платени брой (4)'!I33</f>
        <v>0</v>
      </c>
      <c r="I114" s="32">
        <f>J33-'Платени брой (1)'!J33-'Платени брой (2)'!J33-'Платени брой (3)'!J33-'Платени брой (4)'!J33</f>
        <v>0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</row>
    <row r="115" spans="1:37" x14ac:dyDescent="0.2">
      <c r="A115" s="32">
        <f>B34-'Платени брой (1)'!B34-'Платени брой (2)'!B34-'Платени брой (3)'!B34-'Платени брой (4)'!B34</f>
        <v>0</v>
      </c>
      <c r="B115" s="32">
        <f>C34-'Платени брой (1)'!C34-'Платени брой (2)'!C34-'Платени брой (3)'!C34-'Платени брой (4)'!C34</f>
        <v>0</v>
      </c>
      <c r="C115" s="32">
        <f>D34-'Платени брой (1)'!D34-'Платени брой (2)'!D34-'Платени брой (3)'!D34-'Платени брой (4)'!D34</f>
        <v>0</v>
      </c>
      <c r="D115" s="32">
        <f>E34-'Платени брой (1)'!E34-'Платени брой (2)'!E34-'Платени брой (3)'!E34-'Платени брой (4)'!E34</f>
        <v>0</v>
      </c>
      <c r="E115" s="32">
        <f>F34-'Платени брой (1)'!F34-'Платени брой (2)'!F34-'Платени брой (3)'!F34-'Платени брой (4)'!F34</f>
        <v>0</v>
      </c>
      <c r="F115" s="32">
        <f>G34-'Платени брой (1)'!G34-'Платени брой (2)'!G34-'Платени брой (3)'!G34-'Платени брой (4)'!G34</f>
        <v>0</v>
      </c>
      <c r="G115" s="32">
        <f>H34-'Платени брой (1)'!H34-'Платени брой (2)'!H34-'Платени брой (3)'!H34-'Платени брой (4)'!H34</f>
        <v>0</v>
      </c>
      <c r="H115" s="32">
        <f>I34-'Платени брой (1)'!I34-'Платени брой (2)'!I34-'Платени брой (3)'!I34-'Платени брой (4)'!I34</f>
        <v>0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</row>
    <row r="116" spans="1:37" x14ac:dyDescent="0.2">
      <c r="A116" s="32">
        <f>B35-'Платени брой (1)'!B35-'Платени брой (2)'!B35-'Платени брой (3)'!B35-'Платени брой (4)'!B35</f>
        <v>0</v>
      </c>
      <c r="B116" s="32">
        <f>C35-'Платени брой (1)'!C35-'Платени брой (2)'!C35-'Платени брой (3)'!C35-'Платени брой (4)'!C35</f>
        <v>0</v>
      </c>
      <c r="C116" s="32">
        <f>D35-'Платени брой (1)'!D35-'Платени брой (2)'!D35-'Платени брой (3)'!D35-'Платени брой (4)'!D35</f>
        <v>0</v>
      </c>
      <c r="D116" s="32">
        <f>E35-'Платени брой (1)'!E35-'Платени брой (2)'!E35-'Платени брой (3)'!E35-'Платени брой (4)'!E35</f>
        <v>0</v>
      </c>
      <c r="E116" s="32">
        <f>F35-'Платени брой (1)'!F35-'Платени брой (2)'!F35-'Платени брой (3)'!F35-'Платени брой (4)'!F35</f>
        <v>0</v>
      </c>
      <c r="F116" s="32">
        <f>G35-'Платени брой (1)'!G35-'Платени брой (2)'!G35-'Платени брой (3)'!G35-'Платени брой (4)'!G35</f>
        <v>0</v>
      </c>
      <c r="G116" s="32">
        <f>H35-'Платени брой (1)'!H35-'Платени брой (2)'!H35-'Платени брой (3)'!H35-'Платени брой (4)'!H35</f>
        <v>0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</row>
    <row r="117" spans="1:37" x14ac:dyDescent="0.2">
      <c r="A117" s="32">
        <f>B36-'Платени брой (1)'!B36-'Платени брой (2)'!B36-'Платени брой (3)'!B36-'Платени брой (4)'!B36</f>
        <v>0</v>
      </c>
      <c r="B117" s="32">
        <f>C36-'Платени брой (1)'!C36-'Платени брой (2)'!C36-'Платени брой (3)'!C36-'Платени брой (4)'!C36</f>
        <v>0</v>
      </c>
      <c r="C117" s="32">
        <f>D36-'Платени брой (1)'!D36-'Платени брой (2)'!D36-'Платени брой (3)'!D36-'Платени брой (4)'!D36</f>
        <v>0</v>
      </c>
      <c r="D117" s="32">
        <f>E36-'Платени брой (1)'!E36-'Платени брой (2)'!E36-'Платени брой (3)'!E36-'Платени брой (4)'!E36</f>
        <v>0</v>
      </c>
      <c r="E117" s="32">
        <f>F36-'Платени брой (1)'!F36-'Платени брой (2)'!F36-'Платени брой (3)'!F36-'Платени брой (4)'!F36</f>
        <v>0</v>
      </c>
      <c r="F117" s="32">
        <f>G36-'Платени брой (1)'!G36-'Платени брой (2)'!G36-'Платени брой (3)'!G36-'Платени брой (4)'!G36</f>
        <v>0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</row>
    <row r="118" spans="1:37" x14ac:dyDescent="0.2">
      <c r="A118" s="32">
        <f>B37-'Платени брой (1)'!B37-'Платени брой (2)'!B37-'Платени брой (3)'!B37-'Платени брой (4)'!B37</f>
        <v>0</v>
      </c>
      <c r="B118" s="32">
        <f>C37-'Платени брой (1)'!C37-'Платени брой (2)'!C37-'Платени брой (3)'!C37-'Платени брой (4)'!C37</f>
        <v>0</v>
      </c>
      <c r="C118" s="32">
        <f>D37-'Платени брой (1)'!D37-'Платени брой (2)'!D37-'Платени брой (3)'!D37-'Платени брой (4)'!D37</f>
        <v>0</v>
      </c>
      <c r="D118" s="32">
        <f>E37-'Платени брой (1)'!E37-'Платени брой (2)'!E37-'Платени брой (3)'!E37-'Платени брой (4)'!E37</f>
        <v>0</v>
      </c>
      <c r="E118" s="32">
        <f>F37-'Платени брой (1)'!F37-'Платени брой (2)'!F37-'Платени брой (3)'!F37-'Платени брой (4)'!F37</f>
        <v>0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</row>
    <row r="119" spans="1:37" x14ac:dyDescent="0.2">
      <c r="A119" s="32">
        <f>B38-'Платени брой (1)'!B38-'Платени брой (2)'!B38-'Платени брой (3)'!B38-'Платени брой (4)'!B38</f>
        <v>0</v>
      </c>
      <c r="B119" s="32">
        <f>C38-'Платени брой (1)'!C38-'Платени брой (2)'!C38-'Платени брой (3)'!C38-'Платени брой (4)'!C38</f>
        <v>0</v>
      </c>
      <c r="C119" s="32">
        <f>D38-'Платени брой (1)'!D38-'Платени брой (2)'!D38-'Платени брой (3)'!D38-'Платени брой (4)'!D38</f>
        <v>0</v>
      </c>
      <c r="D119" s="32">
        <f>E38-'Платени брой (1)'!E38-'Платени брой (2)'!E38-'Платени брой (3)'!E38-'Платени брой (4)'!E38</f>
        <v>0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</row>
    <row r="120" spans="1:37" x14ac:dyDescent="0.2">
      <c r="A120" s="32">
        <f>B39-'Платени брой (1)'!B39-'Платени брой (2)'!B39-'Платени брой (3)'!B39-'Платени брой (4)'!B39</f>
        <v>0</v>
      </c>
      <c r="B120" s="32">
        <f>C39-'Платени брой (1)'!C39-'Платени брой (2)'!C39-'Платени брой (3)'!C39-'Платени брой (4)'!C39</f>
        <v>0</v>
      </c>
      <c r="C120" s="32">
        <f>D39-'Платени брой (1)'!D39-'Платени брой (2)'!D39-'Платени брой (3)'!D39-'Платени брой (4)'!D39</f>
        <v>0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</row>
    <row r="121" spans="1:37" x14ac:dyDescent="0.2">
      <c r="A121" s="32">
        <f>B40-'Платени брой (1)'!B40-'Платени брой (2)'!B40-'Платени брой (3)'!B40-'Платени брой (4)'!B40</f>
        <v>0</v>
      </c>
      <c r="B121" s="32">
        <f>C40-'Платени брой (1)'!C40-'Платени брой (2)'!C40-'Платени брой (3)'!C40-'Платени брой (4)'!C40</f>
        <v>0</v>
      </c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</row>
    <row r="122" spans="1:37" x14ac:dyDescent="0.2">
      <c r="A122" s="32">
        <f>B41-'Платени брой (1)'!B41-'Платени брой (2)'!B41-'Платени брой (3)'!B41-'Платени брой (4)'!B41</f>
        <v>0</v>
      </c>
    </row>
    <row r="127" spans="1:37" x14ac:dyDescent="0.2">
      <c r="A127" s="32">
        <f>B46-'Платени брой (1)'!B46-'Платени брой (2)'!B46-'Платени брой (3)'!B46-'Платени брой (4)'!B46</f>
        <v>0</v>
      </c>
      <c r="B127" s="32">
        <f>C46-'Платени брой (1)'!C46-'Платени брой (2)'!C46-'Платени брой (3)'!C46-'Платени брой (4)'!C46</f>
        <v>0</v>
      </c>
      <c r="C127" s="32">
        <f>D46-'Платени брой (1)'!D46-'Платени брой (2)'!D46-'Платени брой (3)'!D46-'Платени брой (4)'!D46</f>
        <v>0</v>
      </c>
      <c r="D127" s="32">
        <f>E46-'Платени брой (1)'!E46-'Платени брой (2)'!E46-'Платени брой (3)'!E46-'Платени брой (4)'!E46</f>
        <v>0</v>
      </c>
      <c r="E127" s="32">
        <f>F46-'Платени брой (1)'!F46-'Платени брой (2)'!F46-'Платени брой (3)'!F46-'Платени брой (4)'!F46</f>
        <v>0</v>
      </c>
      <c r="F127" s="32">
        <f>G46-'Платени брой (1)'!G46-'Платени брой (2)'!G46-'Платени брой (3)'!G46-'Платени брой (4)'!G46</f>
        <v>0</v>
      </c>
      <c r="G127" s="32">
        <f>H46-'Платени брой (1)'!H46-'Платени брой (2)'!H46-'Платени брой (3)'!H46-'Платени брой (4)'!H46</f>
        <v>0</v>
      </c>
      <c r="H127" s="32">
        <f>I46-'Платени брой (1)'!I46-'Платени брой (2)'!I46-'Платени брой (3)'!I46-'Платени брой (4)'!I46</f>
        <v>0</v>
      </c>
      <c r="I127" s="32">
        <f>J46-'Платени брой (1)'!J46-'Платени брой (2)'!J46-'Платени брой (3)'!J46-'Платени брой (4)'!J46</f>
        <v>0</v>
      </c>
      <c r="J127" s="32">
        <f>K46-'Платени брой (1)'!K46-'Платени брой (2)'!K46-'Платени брой (3)'!K46-'Платени брой (4)'!K46</f>
        <v>2.2737367544323206E-13</v>
      </c>
      <c r="K127" s="32">
        <f>L46-'Платени брой (1)'!L46-'Платени брой (2)'!L46-'Платени брой (3)'!L46-'Платени брой (4)'!L46</f>
        <v>7.460698725481052E-14</v>
      </c>
      <c r="L127" s="32">
        <f>M46-'Платени брой (1)'!M46-'Платени брой (2)'!M46-'Платени брой (3)'!M46-'Платени брой (4)'!M46</f>
        <v>2.8421709430404007E-14</v>
      </c>
      <c r="M127" s="32">
        <f>N46-'Платени брой (1)'!N46-'Платени брой (2)'!N46-'Платени брой (3)'!N46-'Платени брой (4)'!N46</f>
        <v>-2.8421709430404007E-14</v>
      </c>
      <c r="N127" s="32">
        <f>O46-'Платени брой (1)'!O46-'Платени брой (2)'!O46-'Платени брой (3)'!O46-'Платени брой (4)'!O46</f>
        <v>0</v>
      </c>
      <c r="O127" s="32">
        <f>P46-'Платени брой (1)'!P46-'Платени брой (2)'!P46-'Платени брой (3)'!P46-'Платени брой (4)'!P46</f>
        <v>0</v>
      </c>
      <c r="P127" s="32">
        <f>Q46-'Платени брой (1)'!Q46-'Платени брой (2)'!Q46-'Платени брой (3)'!Q46-'Платени брой (4)'!Q46</f>
        <v>0</v>
      </c>
      <c r="Q127" s="32">
        <f>R46-'Платени брой (1)'!R46-'Платени брой (2)'!R46-'Платени брой (3)'!R46-'Платени брой (4)'!R46</f>
        <v>5.6843418860808015E-14</v>
      </c>
      <c r="R127" s="32">
        <f>S46-'Платени брой (1)'!S46-'Платени брой (2)'!S46-'Платени брой (3)'!S46-'Платени брой (4)'!S46</f>
        <v>5.6843418860808015E-14</v>
      </c>
      <c r="S127" s="32">
        <f>T46-'Платени брой (1)'!T46-'Платени брой (2)'!T46-'Платени брой (3)'!T46-'Платени брой (4)'!T46</f>
        <v>-8.8817841970012523E-14</v>
      </c>
      <c r="T127" s="32">
        <f>U46-'Платени брой (1)'!U46-'Платени брой (2)'!U46-'Платени брой (3)'!U46-'Платени брой (4)'!U46</f>
        <v>0</v>
      </c>
      <c r="U127" s="32">
        <f>V46-'Платени брой (1)'!V46-'Платени брой (2)'!V46-'Платени брой (3)'!V46-'Платени брой (4)'!V46</f>
        <v>0</v>
      </c>
      <c r="V127" s="32">
        <f>W46-'Платени брой (1)'!W46-'Платени брой (2)'!W46-'Платени брой (3)'!W46-'Платени брой (4)'!W46</f>
        <v>0</v>
      </c>
      <c r="W127" s="32">
        <f>X46-'Платени брой (1)'!X46-'Платени брой (2)'!X46-'Платени брой (3)'!X46-'Платени брой (4)'!X46</f>
        <v>0</v>
      </c>
      <c r="X127" s="32">
        <f>Y46-'Платени брой (1)'!Y46-'Платени брой (2)'!Y46-'Платени брой (3)'!Y46-'Платени брой (4)'!Y46</f>
        <v>0</v>
      </c>
      <c r="Y127" s="32">
        <f>Z46-'Платени брой (1)'!Z46-'Платени брой (2)'!Z46-'Платени брой (3)'!Z46-'Платени брой (4)'!Z46</f>
        <v>0</v>
      </c>
      <c r="Z127" s="32">
        <f>AA46-'Платени брой (1)'!AA46-'Платени брой (2)'!AA46-'Платени брой (3)'!AA46-'Платени брой (4)'!AA46</f>
        <v>0</v>
      </c>
      <c r="AA127" s="32">
        <f>AB46-'Платени брой (1)'!AB46-'Платени брой (2)'!AB46-'Платени брой (3)'!AB46-'Платени брой (4)'!AB46</f>
        <v>0</v>
      </c>
      <c r="AB127" s="32">
        <f>AC46-'Платени брой (1)'!AC46-'Платени брой (2)'!AC46-'Платени брой (3)'!AC46-'Платени брой (4)'!AC46</f>
        <v>0</v>
      </c>
      <c r="AC127" s="32">
        <f>AD46-'Платени брой (1)'!AD46-'Платени брой (2)'!AD46-'Платени брой (3)'!AD46-'Платени брой (4)'!AD46</f>
        <v>0</v>
      </c>
      <c r="AD127" s="32">
        <f>AE46-'Платени брой (1)'!AE46-'Платени брой (2)'!AE46-'Платени брой (3)'!AE46-'Платени брой (4)'!AE46</f>
        <v>0</v>
      </c>
      <c r="AE127" s="32">
        <f>AF46-'Платени брой (1)'!AF46-'Платени брой (2)'!AF46-'Платени брой (3)'!AF46-'Платени брой (4)'!AF46</f>
        <v>0</v>
      </c>
      <c r="AF127" s="32">
        <f>AG46-'Платени брой (1)'!AG46-'Платени брой (2)'!AG46-'Платени брой (3)'!AG46-'Платени брой (4)'!AG46</f>
        <v>0</v>
      </c>
      <c r="AG127" s="32">
        <f>AH46-'Платени брой (1)'!AH46-'Платени брой (2)'!AH46-'Платени брой (3)'!AH46-'Платени брой (4)'!AH46</f>
        <v>0</v>
      </c>
      <c r="AH127" s="32">
        <f>AI46-'Платени брой (1)'!AI46-'Платени брой (2)'!AI46-'Платени брой (3)'!AI46-'Платени брой (4)'!AI46</f>
        <v>0</v>
      </c>
      <c r="AI127" s="32">
        <f>AJ46-'Платени брой (1)'!AJ46-'Платени брой (2)'!AJ46-'Платени брой (3)'!AJ46-'Платени брой (4)'!AJ46</f>
        <v>0</v>
      </c>
      <c r="AJ127" s="32">
        <f>AK46-'Платени брой (1)'!AK46-'Платени брой (2)'!AK46-'Платени брой (3)'!AK46-'Платени брой (4)'!AK46</f>
        <v>0</v>
      </c>
      <c r="AK127" s="32"/>
    </row>
    <row r="128" spans="1:37" x14ac:dyDescent="0.2">
      <c r="A128" s="32">
        <f>B47-'Платени брой (1)'!B47-'Платени брой (2)'!B47-'Платени брой (3)'!B47-'Платени брой (4)'!B47</f>
        <v>0</v>
      </c>
      <c r="B128" s="32">
        <f>C47-'Платени брой (1)'!C47-'Платени брой (2)'!C47-'Платени брой (3)'!C47-'Платени брой (4)'!C47</f>
        <v>0</v>
      </c>
      <c r="C128" s="32">
        <f>D47-'Платени брой (1)'!D47-'Платени брой (2)'!D47-'Платени брой (3)'!D47-'Платени брой (4)'!D47</f>
        <v>0</v>
      </c>
      <c r="D128" s="32">
        <f>E47-'Платени брой (1)'!E47-'Платени брой (2)'!E47-'Платени брой (3)'!E47-'Платени брой (4)'!E47</f>
        <v>0</v>
      </c>
      <c r="E128" s="32">
        <f>F47-'Платени брой (1)'!F47-'Платени брой (2)'!F47-'Платени брой (3)'!F47-'Платени брой (4)'!F47</f>
        <v>0</v>
      </c>
      <c r="F128" s="32">
        <f>G47-'Платени брой (1)'!G47-'Платени брой (2)'!G47-'Платени брой (3)'!G47-'Платени брой (4)'!G47</f>
        <v>0</v>
      </c>
      <c r="G128" s="32">
        <f>H47-'Платени брой (1)'!H47-'Платени брой (2)'!H47-'Платени брой (3)'!H47-'Платени брой (4)'!H47</f>
        <v>0</v>
      </c>
      <c r="H128" s="32">
        <f>I47-'Платени брой (1)'!I47-'Платени брой (2)'!I47-'Платени брой (3)'!I47-'Платени брой (4)'!I47</f>
        <v>0</v>
      </c>
      <c r="I128" s="32">
        <f>J47-'Платени брой (1)'!J47-'Платени брой (2)'!J47-'Платени брой (3)'!J47-'Платени брой (4)'!J47</f>
        <v>-4.2632564145606011E-14</v>
      </c>
      <c r="J128" s="32">
        <f>K47-'Платени брой (1)'!K47-'Платени брой (2)'!K47-'Платени брой (3)'!K47-'Платени брой (4)'!K47</f>
        <v>-4.2632564145606011E-14</v>
      </c>
      <c r="K128" s="32">
        <f>L47-'Платени брой (1)'!L47-'Платени брой (2)'!L47-'Платени брой (3)'!L47-'Платени брой (4)'!L47</f>
        <v>-1.5631940186722204E-13</v>
      </c>
      <c r="L128" s="32">
        <f>M47-'Платени брой (1)'!M47-'Платени брой (2)'!M47-'Платени брой (3)'!M47-'Платени брой (4)'!M47</f>
        <v>-1.5631940186722204E-13</v>
      </c>
      <c r="M128" s="32">
        <f>N47-'Платени брой (1)'!N47-'Платени брой (2)'!N47-'Платени брой (3)'!N47-'Платени брой (4)'!N47</f>
        <v>-7.1054273576010019E-14</v>
      </c>
      <c r="N128" s="32">
        <f>O47-'Платени брой (1)'!O47-'Платени брой (2)'!O47-'Платени брой (3)'!O47-'Платени брой (4)'!O47</f>
        <v>-7.1054273576010019E-14</v>
      </c>
      <c r="O128" s="32">
        <f>P47-'Платени брой (1)'!P47-'Платени брой (2)'!P47-'Платени брой (3)'!P47-'Платени брой (4)'!P47</f>
        <v>-4.2632564145606011E-14</v>
      </c>
      <c r="P128" s="32">
        <f>Q47-'Платени брой (1)'!Q47-'Платени брой (2)'!Q47-'Платени брой (3)'!Q47-'Платени брой (4)'!Q47</f>
        <v>-4.2632564145606011E-14</v>
      </c>
      <c r="Q128" s="32">
        <f>R47-'Платени брой (1)'!R47-'Платени брой (2)'!R47-'Платени брой (3)'!R47-'Платени брой (4)'!R47</f>
        <v>5.6843418860808015E-14</v>
      </c>
      <c r="R128" s="32">
        <f>S47-'Платени брой (1)'!S47-'Платени брой (2)'!S47-'Платени брой (3)'!S47-'Платени брой (4)'!S47</f>
        <v>5.6843418860808015E-14</v>
      </c>
      <c r="S128" s="32">
        <f>T47-'Платени брой (1)'!T47-'Платени брой (2)'!T47-'Платени брой (3)'!T47-'Платени брой (4)'!T47</f>
        <v>0</v>
      </c>
      <c r="T128" s="32">
        <f>U47-'Платени брой (1)'!U47-'Платени брой (2)'!U47-'Платени брой (3)'!U47-'Платени брой (4)'!U47</f>
        <v>0</v>
      </c>
      <c r="U128" s="32">
        <f>V47-'Платени брой (1)'!V47-'Платени брой (2)'!V47-'Платени брой (3)'!V47-'Платени брой (4)'!V47</f>
        <v>0</v>
      </c>
      <c r="V128" s="32">
        <f>W47-'Платени брой (1)'!W47-'Платени брой (2)'!W47-'Платени брой (3)'!W47-'Платени брой (4)'!W47</f>
        <v>0</v>
      </c>
      <c r="W128" s="32">
        <f>X47-'Платени брой (1)'!X47-'Платени брой (2)'!X47-'Платени брой (3)'!X47-'Платени брой (4)'!X47</f>
        <v>0</v>
      </c>
      <c r="X128" s="32">
        <f>Y47-'Платени брой (1)'!Y47-'Платени брой (2)'!Y47-'Платени брой (3)'!Y47-'Платени брой (4)'!Y47</f>
        <v>0</v>
      </c>
      <c r="Y128" s="32">
        <f>Z47-'Платени брой (1)'!Z47-'Платени брой (2)'!Z47-'Платени брой (3)'!Z47-'Платени брой (4)'!Z47</f>
        <v>0</v>
      </c>
      <c r="Z128" s="32">
        <f>AA47-'Платени брой (1)'!AA47-'Платени брой (2)'!AA47-'Платени брой (3)'!AA47-'Платени брой (4)'!AA47</f>
        <v>0</v>
      </c>
      <c r="AA128" s="32">
        <f>AB47-'Платени брой (1)'!AB47-'Платени брой (2)'!AB47-'Платени брой (3)'!AB47-'Платени брой (4)'!AB47</f>
        <v>0</v>
      </c>
      <c r="AB128" s="32">
        <f>AC47-'Платени брой (1)'!AC47-'Платени брой (2)'!AC47-'Платени брой (3)'!AC47-'Платени брой (4)'!AC47</f>
        <v>0</v>
      </c>
      <c r="AC128" s="32">
        <f>AD47-'Платени брой (1)'!AD47-'Платени брой (2)'!AD47-'Платени брой (3)'!AD47-'Платени брой (4)'!AD47</f>
        <v>0</v>
      </c>
      <c r="AD128" s="32">
        <f>AE47-'Платени брой (1)'!AE47-'Платени брой (2)'!AE47-'Платени брой (3)'!AE47-'Платени брой (4)'!AE47</f>
        <v>0</v>
      </c>
      <c r="AE128" s="32">
        <f>AF47-'Платени брой (1)'!AF47-'Платени брой (2)'!AF47-'Платени брой (3)'!AF47-'Платени брой (4)'!AF47</f>
        <v>0</v>
      </c>
      <c r="AF128" s="32">
        <f>AG47-'Платени брой (1)'!AG47-'Платени брой (2)'!AG47-'Платени брой (3)'!AG47-'Платени брой (4)'!AG47</f>
        <v>0</v>
      </c>
      <c r="AG128" s="32">
        <f>AH47-'Платени брой (1)'!AH47-'Платени брой (2)'!AH47-'Платени брой (3)'!AH47-'Платени брой (4)'!AH47</f>
        <v>0</v>
      </c>
      <c r="AH128" s="32">
        <f>AI47-'Платени брой (1)'!AI47-'Платени брой (2)'!AI47-'Платени брой (3)'!AI47-'Платени брой (4)'!AI47</f>
        <v>0</v>
      </c>
      <c r="AI128" s="32">
        <f>AJ47-'Платени брой (1)'!AJ47-'Платени брой (2)'!AJ47-'Платени брой (3)'!AJ47-'Платени брой (4)'!AJ47</f>
        <v>0</v>
      </c>
      <c r="AJ128" s="33"/>
    </row>
    <row r="129" spans="1:36" x14ac:dyDescent="0.2">
      <c r="A129" s="32">
        <f>B48-'Платени брой (1)'!B48-'Платени брой (2)'!B48-'Платени брой (3)'!B48-'Платени брой (4)'!B48</f>
        <v>0</v>
      </c>
      <c r="B129" s="32">
        <f>C48-'Платени брой (1)'!C48-'Платени брой (2)'!C48-'Платени брой (3)'!C48-'Платени брой (4)'!C48</f>
        <v>1.5987211554602254E-14</v>
      </c>
      <c r="C129" s="32">
        <f>D48-'Платени брой (1)'!D48-'Платени брой (2)'!D48-'Платени брой (3)'!D48-'Платени брой (4)'!D48</f>
        <v>1.5987211554602254E-14</v>
      </c>
      <c r="D129" s="32">
        <f>E48-'Платени брой (1)'!E48-'Платени брой (2)'!E48-'Платени брой (3)'!E48-'Платени брой (4)'!E48</f>
        <v>1.4210854715202004E-14</v>
      </c>
      <c r="E129" s="32">
        <f>F48-'Платени брой (1)'!F48-'Платени брой (2)'!F48-'Платени брой (3)'!F48-'Платени брой (4)'!F48</f>
        <v>-4.2632564145606011E-14</v>
      </c>
      <c r="F129" s="32">
        <f>G48-'Платени брой (1)'!G48-'Платени брой (2)'!G48-'Платени брой (3)'!G48-'Платени брой (4)'!G48</f>
        <v>4.2632564145606011E-14</v>
      </c>
      <c r="G129" s="32">
        <f>H48-'Платени брой (1)'!H48-'Платени брой (2)'!H48-'Платени брой (3)'!H48-'Платени брой (4)'!H48</f>
        <v>-3.5527136788005009E-14</v>
      </c>
      <c r="H129" s="32">
        <f>I48-'Платени брой (1)'!I48-'Платени брой (2)'!I48-'Платени брой (3)'!I48-'Платени брой (4)'!I48</f>
        <v>-3.5527136788005009E-14</v>
      </c>
      <c r="I129" s="32">
        <f>J48-'Платени брой (1)'!J48-'Платени брой (2)'!J48-'Платени брой (3)'!J48-'Платени брой (4)'!J48</f>
        <v>-5.6843418860808015E-14</v>
      </c>
      <c r="J129" s="32">
        <f>K48-'Платени брой (1)'!K48-'Платени брой (2)'!K48-'Платени брой (3)'!K48-'Платени брой (4)'!K48</f>
        <v>-5.6843418860808015E-14</v>
      </c>
      <c r="K129" s="32">
        <f>L48-'Платени брой (1)'!L48-'Платени брой (2)'!L48-'Платени брой (3)'!L48-'Платени брой (4)'!L48</f>
        <v>-4.2632564145606011E-14</v>
      </c>
      <c r="L129" s="32">
        <f>M48-'Платени брой (1)'!M48-'Платени брой (2)'!M48-'Платени брой (3)'!M48-'Платени брой (4)'!M48</f>
        <v>0</v>
      </c>
      <c r="M129" s="32">
        <f>N48-'Платени брой (1)'!N48-'Платени брой (2)'!N48-'Платени брой (3)'!N48-'Платени брой (4)'!N48</f>
        <v>0</v>
      </c>
      <c r="N129" s="32">
        <f>O48-'Платени брой (1)'!O48-'Платени брой (2)'!O48-'Платени брой (3)'!O48-'Платени брой (4)'!O48</f>
        <v>0</v>
      </c>
      <c r="O129" s="32">
        <f>P48-'Платени брой (1)'!P48-'Платени брой (2)'!P48-'Платени брой (3)'!P48-'Платени брой (4)'!P48</f>
        <v>0</v>
      </c>
      <c r="P129" s="32">
        <f>Q48-'Платени брой (1)'!Q48-'Платени брой (2)'!Q48-'Платени брой (3)'!Q48-'Платени брой (4)'!Q48</f>
        <v>0</v>
      </c>
      <c r="Q129" s="32">
        <f>R48-'Платени брой (1)'!R48-'Платени брой (2)'!R48-'Платени брой (3)'!R48-'Платени брой (4)'!R48</f>
        <v>0</v>
      </c>
      <c r="R129" s="32">
        <f>S48-'Платени брой (1)'!S48-'Платени брой (2)'!S48-'Платени брой (3)'!S48-'Платени брой (4)'!S48</f>
        <v>0</v>
      </c>
      <c r="S129" s="32">
        <f>T48-'Платени брой (1)'!T48-'Платени брой (2)'!T48-'Платени брой (3)'!T48-'Платени брой (4)'!T48</f>
        <v>0</v>
      </c>
      <c r="T129" s="32">
        <f>U48-'Платени брой (1)'!U48-'Платени брой (2)'!U48-'Платени брой (3)'!U48-'Платени брой (4)'!U48</f>
        <v>0</v>
      </c>
      <c r="U129" s="32">
        <f>V48-'Платени брой (1)'!V48-'Платени брой (2)'!V48-'Платени брой (3)'!V48-'Платени брой (4)'!V48</f>
        <v>0</v>
      </c>
      <c r="V129" s="32">
        <f>W48-'Платени брой (1)'!W48-'Платени брой (2)'!W48-'Платени брой (3)'!W48-'Платени брой (4)'!W48</f>
        <v>0</v>
      </c>
      <c r="W129" s="32">
        <f>X48-'Платени брой (1)'!X48-'Платени брой (2)'!X48-'Платени брой (3)'!X48-'Платени брой (4)'!X48</f>
        <v>0</v>
      </c>
      <c r="X129" s="32">
        <f>Y48-'Платени брой (1)'!Y48-'Платени брой (2)'!Y48-'Платени брой (3)'!Y48-'Платени брой (4)'!Y48</f>
        <v>0</v>
      </c>
      <c r="Y129" s="32">
        <f>Z48-'Платени брой (1)'!Z48-'Платени брой (2)'!Z48-'Платени брой (3)'!Z48-'Платени брой (4)'!Z48</f>
        <v>0</v>
      </c>
      <c r="Z129" s="32">
        <f>AA48-'Платени брой (1)'!AA48-'Платени брой (2)'!AA48-'Платени брой (3)'!AA48-'Платени брой (4)'!AA48</f>
        <v>0</v>
      </c>
      <c r="AA129" s="32">
        <f>AB48-'Платени брой (1)'!AB48-'Платени брой (2)'!AB48-'Платени брой (3)'!AB48-'Платени брой (4)'!AB48</f>
        <v>0</v>
      </c>
      <c r="AB129" s="32">
        <f>AC48-'Платени брой (1)'!AC48-'Платени брой (2)'!AC48-'Платени брой (3)'!AC48-'Платени брой (4)'!AC48</f>
        <v>0</v>
      </c>
      <c r="AC129" s="32">
        <f>AD48-'Платени брой (1)'!AD48-'Платени брой (2)'!AD48-'Платени брой (3)'!AD48-'Платени брой (4)'!AD48</f>
        <v>0</v>
      </c>
      <c r="AD129" s="32">
        <f>AE48-'Платени брой (1)'!AE48-'Платени брой (2)'!AE48-'Платени брой (3)'!AE48-'Платени брой (4)'!AE48</f>
        <v>0</v>
      </c>
      <c r="AE129" s="32">
        <f>AF48-'Платени брой (1)'!AF48-'Платени брой (2)'!AF48-'Платени брой (3)'!AF48-'Платени брой (4)'!AF48</f>
        <v>0</v>
      </c>
      <c r="AF129" s="32">
        <f>AG48-'Платени брой (1)'!AG48-'Платени брой (2)'!AG48-'Платени брой (3)'!AG48-'Платени брой (4)'!AG48</f>
        <v>0</v>
      </c>
      <c r="AG129" s="32">
        <f>AH48-'Платени брой (1)'!AH48-'Платени брой (2)'!AH48-'Платени брой (3)'!AH48-'Платени брой (4)'!AH48</f>
        <v>0</v>
      </c>
      <c r="AH129" s="32">
        <f>AI48-'Платени брой (1)'!AI48-'Платени брой (2)'!AI48-'Платени брой (3)'!AI48-'Платени брой (4)'!AI48</f>
        <v>0</v>
      </c>
      <c r="AI129" s="33"/>
      <c r="AJ129" s="33"/>
    </row>
    <row r="130" spans="1:36" x14ac:dyDescent="0.2">
      <c r="A130" s="32">
        <f>B49-'Платени брой (1)'!B49-'Платени брой (2)'!B49-'Платени брой (3)'!B49-'Платени брой (4)'!B49</f>
        <v>0</v>
      </c>
      <c r="B130" s="32">
        <f>C49-'Платени брой (1)'!C49-'Платени брой (2)'!C49-'Платени брой (3)'!C49-'Платени брой (4)'!C49</f>
        <v>9.7699626167013776E-15</v>
      </c>
      <c r="C130" s="32">
        <f>D49-'Платени брой (1)'!D49-'Платени брой (2)'!D49-'Платени брой (3)'!D49-'Платени брой (4)'!D49</f>
        <v>1.0658141036401503E-14</v>
      </c>
      <c r="D130" s="32">
        <f>E49-'Платени брой (1)'!E49-'Платени брой (2)'!E49-'Платени брой (3)'!E49-'Платени брой (4)'!E49</f>
        <v>-1.7763568394002505E-14</v>
      </c>
      <c r="E130" s="32">
        <f>F49-'Платени брой (1)'!F49-'Платени брой (2)'!F49-'Платени брой (3)'!F49-'Платени брой (4)'!F49</f>
        <v>0</v>
      </c>
      <c r="F130" s="32">
        <f>G49-'Платени брой (1)'!G49-'Платени брой (2)'!G49-'Платени брой (3)'!G49-'Платени брой (4)'!G49</f>
        <v>0</v>
      </c>
      <c r="G130" s="32">
        <f>H49-'Платени брой (1)'!H49-'Платени брой (2)'!H49-'Платени брой (3)'!H49-'Платени брой (4)'!H49</f>
        <v>2.8421709430404007E-14</v>
      </c>
      <c r="H130" s="32">
        <f>I49-'Платени брой (1)'!I49-'Платени брой (2)'!I49-'Платени брой (3)'!I49-'Платени брой (4)'!I49</f>
        <v>0</v>
      </c>
      <c r="I130" s="32">
        <f>J49-'Платени брой (1)'!J49-'Платени брой (2)'!J49-'Платени брой (3)'!J49-'Платени брой (4)'!J49</f>
        <v>6.3948846218409017E-14</v>
      </c>
      <c r="J130" s="32">
        <f>K49-'Платени брой (1)'!K49-'Платени брой (2)'!K49-'Платени брой (3)'!K49-'Платени брой (4)'!K49</f>
        <v>0</v>
      </c>
      <c r="K130" s="32">
        <f>L49-'Платени брой (1)'!L49-'Платени брой (2)'!L49-'Платени брой (3)'!L49-'Платени брой (4)'!L49</f>
        <v>-1.2789769243681803E-13</v>
      </c>
      <c r="L130" s="32">
        <f>M49-'Платени брой (1)'!M49-'Платени брой (2)'!M49-'Платени брой (3)'!M49-'Платени брой (4)'!M49</f>
        <v>-1.2789769243681803E-13</v>
      </c>
      <c r="M130" s="32">
        <f>N49-'Платени брой (1)'!N49-'Платени брой (2)'!N49-'Платени брой (3)'!N49-'Платени брой (4)'!N49</f>
        <v>-8.5265128291212022E-14</v>
      </c>
      <c r="N130" s="32">
        <f>O49-'Платени брой (1)'!O49-'Платени брой (2)'!O49-'Платени брой (3)'!O49-'Платени брой (4)'!O49</f>
        <v>-1.9895196601282805E-13</v>
      </c>
      <c r="O130" s="32">
        <f>P49-'Платени брой (1)'!P49-'Платени брой (2)'!P49-'Платени брой (3)'!P49-'Платени брой (4)'!P49</f>
        <v>-1.9895196601282805E-13</v>
      </c>
      <c r="P130" s="32">
        <f>Q49-'Платени брой (1)'!Q49-'Платени брой (2)'!Q49-'Платени брой (3)'!Q49-'Платени брой (4)'!Q49</f>
        <v>0</v>
      </c>
      <c r="Q130" s="32">
        <f>R49-'Платени брой (1)'!R49-'Платени брой (2)'!R49-'Платени брой (3)'!R49-'Платени брой (4)'!R49</f>
        <v>1.1368683772161603E-13</v>
      </c>
      <c r="R130" s="32">
        <f>S49-'Платени брой (1)'!S49-'Платени брой (2)'!S49-'Платени брой (3)'!S49-'Платени брой (4)'!S49</f>
        <v>1.1368683772161603E-13</v>
      </c>
      <c r="S130" s="32">
        <f>T49-'Платени брой (1)'!T49-'Платени брой (2)'!T49-'Платени брой (3)'!T49-'Платени брой (4)'!T49</f>
        <v>1.1368683772161603E-13</v>
      </c>
      <c r="T130" s="32">
        <f>U49-'Платени брой (1)'!U49-'Платени брой (2)'!U49-'Платени брой (3)'!U49-'Платени брой (4)'!U49</f>
        <v>1.1368683772161603E-13</v>
      </c>
      <c r="U130" s="32">
        <f>V49-'Платени брой (1)'!V49-'Платени брой (2)'!V49-'Платени брой (3)'!V49-'Платени брой (4)'!V49</f>
        <v>1.1368683772161603E-13</v>
      </c>
      <c r="V130" s="32">
        <f>W49-'Платени брой (1)'!W49-'Платени брой (2)'!W49-'Платени брой (3)'!W49-'Платени брой (4)'!W49</f>
        <v>1.2789769243681803E-13</v>
      </c>
      <c r="W130" s="32">
        <f>X49-'Платени брой (1)'!X49-'Платени брой (2)'!X49-'Платени брой (3)'!X49-'Платени брой (4)'!X49</f>
        <v>1.2789769243681803E-13</v>
      </c>
      <c r="X130" s="32">
        <f>Y49-'Платени брой (1)'!Y49-'Платени брой (2)'!Y49-'Платени брой (3)'!Y49-'Платени брой (4)'!Y49</f>
        <v>1.2789769243681803E-13</v>
      </c>
      <c r="Y130" s="32">
        <f>Z49-'Платени брой (1)'!Z49-'Платени брой (2)'!Z49-'Платени брой (3)'!Z49-'Платени брой (4)'!Z49</f>
        <v>1.2789769243681803E-13</v>
      </c>
      <c r="Z130" s="32">
        <f>AA49-'Платени брой (1)'!AA49-'Платени брой (2)'!AA49-'Платени брой (3)'!AA49-'Платени брой (4)'!AA49</f>
        <v>2.2737367544323206E-13</v>
      </c>
      <c r="AA130" s="32">
        <f>AB49-'Платени брой (1)'!AB49-'Платени брой (2)'!AB49-'Платени брой (3)'!AB49-'Платени брой (4)'!AB49</f>
        <v>2.2737367544323206E-13</v>
      </c>
      <c r="AB130" s="32">
        <f>AC49-'Платени брой (1)'!AC49-'Платени брой (2)'!AC49-'Платени брой (3)'!AC49-'Платени брой (4)'!AC49</f>
        <v>2.2737367544323206E-13</v>
      </c>
      <c r="AC130" s="32">
        <f>AD49-'Платени брой (1)'!AD49-'Платени брой (2)'!AD49-'Платени брой (3)'!AD49-'Платени брой (4)'!AD49</f>
        <v>2.2737367544323206E-13</v>
      </c>
      <c r="AD130" s="32">
        <f>AE49-'Платени брой (1)'!AE49-'Платени брой (2)'!AE49-'Платени брой (3)'!AE49-'Платени брой (4)'!AE49</f>
        <v>2.2737367544323206E-13</v>
      </c>
      <c r="AE130" s="32">
        <f>AF49-'Платени брой (1)'!AF49-'Платени брой (2)'!AF49-'Платени брой (3)'!AF49-'Платени брой (4)'!AF49</f>
        <v>2.2737367544323206E-13</v>
      </c>
      <c r="AF130" s="32">
        <f>AG49-'Платени брой (1)'!AG49-'Платени брой (2)'!AG49-'Платени брой (3)'!AG49-'Платени брой (4)'!AG49</f>
        <v>2.2737367544323206E-13</v>
      </c>
      <c r="AG130" s="32">
        <f>AH49-'Платени брой (1)'!AH49-'Платени брой (2)'!AH49-'Платени брой (3)'!AH49-'Платени брой (4)'!AH49</f>
        <v>2.2737367544323206E-13</v>
      </c>
      <c r="AH130" s="33"/>
      <c r="AI130" s="33"/>
      <c r="AJ130" s="33"/>
    </row>
    <row r="131" spans="1:36" x14ac:dyDescent="0.2">
      <c r="A131" s="32">
        <f>B50-'Платени брой (1)'!B50-'Платени брой (2)'!B50-'Платени брой (3)'!B50-'Платени брой (4)'!B50</f>
        <v>0</v>
      </c>
      <c r="B131" s="32">
        <f>C50-'Платени брой (1)'!C50-'Платени брой (2)'!C50-'Платени брой (3)'!C50-'Платени брой (4)'!C50</f>
        <v>3.1974423109204508E-14</v>
      </c>
      <c r="C131" s="32">
        <f>D50-'Платени брой (1)'!D50-'Платени брой (2)'!D50-'Платени брой (3)'!D50-'Платени брой (4)'!D50</f>
        <v>0</v>
      </c>
      <c r="D131" s="32">
        <f>E50-'Платени брой (1)'!E50-'Платени брой (2)'!E50-'Платени брой (3)'!E50-'Платени брой (4)'!E50</f>
        <v>0</v>
      </c>
      <c r="E131" s="32">
        <f>F50-'Платени брой (1)'!F50-'Платени брой (2)'!F50-'Платени брой (3)'!F50-'Платени брой (4)'!F50</f>
        <v>0</v>
      </c>
      <c r="F131" s="32">
        <f>G50-'Платени брой (1)'!G50-'Платени брой (2)'!G50-'Платени брой (3)'!G50-'Платени брой (4)'!G50</f>
        <v>-8.5265128291212022E-14</v>
      </c>
      <c r="G131" s="32">
        <f>H50-'Платени брой (1)'!H50-'Платени брой (2)'!H50-'Платени брой (3)'!H50-'Платени брой (4)'!H50</f>
        <v>1.4210854715202004E-13</v>
      </c>
      <c r="H131" s="32">
        <f>I50-'Платени брой (1)'!I50-'Платени брой (2)'!I50-'Платени брой (3)'!I50-'Платени брой (4)'!I50</f>
        <v>1.0658141036401503E-13</v>
      </c>
      <c r="I131" s="32">
        <f>J50-'Платени брой (1)'!J50-'Платени брой (2)'!J50-'Платени брой (3)'!J50-'Платени брой (4)'!J50</f>
        <v>1.0658141036401503E-13</v>
      </c>
      <c r="J131" s="32">
        <f>K50-'Платени брой (1)'!K50-'Платени брой (2)'!K50-'Платени брой (3)'!K50-'Платени брой (4)'!K50</f>
        <v>0</v>
      </c>
      <c r="K131" s="32">
        <f>L50-'Платени брой (1)'!L50-'Платени брой (2)'!L50-'Платени брой (3)'!L50-'Платени брой (4)'!L50</f>
        <v>-1.4210854715202004E-13</v>
      </c>
      <c r="L131" s="32">
        <f>M50-'Платени брой (1)'!M50-'Платени брой (2)'!M50-'Платени брой (3)'!M50-'Платени брой (4)'!M50</f>
        <v>-1.5631940186722204E-13</v>
      </c>
      <c r="M131" s="32">
        <f>N50-'Платени брой (1)'!N50-'Платени брой (2)'!N50-'Платени брой (3)'!N50-'Платени брой (4)'!N50</f>
        <v>-1.4210854715202004E-13</v>
      </c>
      <c r="N131" s="32">
        <f>O50-'Платени брой (1)'!O50-'Платени брой (2)'!O50-'Платени брой (3)'!O50-'Платени брой (4)'!O50</f>
        <v>1.9895196601282805E-13</v>
      </c>
      <c r="O131" s="32">
        <f>P50-'Платени брой (1)'!P50-'Платени брой (2)'!P50-'Платени брой (3)'!P50-'Платени брой (4)'!P50</f>
        <v>-1.8474111129762605E-13</v>
      </c>
      <c r="P131" s="32">
        <f>Q50-'Платени брой (1)'!Q50-'Платени брой (2)'!Q50-'Платени брой (3)'!Q50-'Платени брой (4)'!Q50</f>
        <v>2.1316282072803006E-13</v>
      </c>
      <c r="Q131" s="32">
        <f>R50-'Платени брой (1)'!R50-'Платени брой (2)'!R50-'Платени брой (3)'!R50-'Платени брой (4)'!R50</f>
        <v>2.1316282072803006E-13</v>
      </c>
      <c r="R131" s="32">
        <f>S50-'Платени брой (1)'!S50-'Платени брой (2)'!S50-'Платени брой (3)'!S50-'Платени брой (4)'!S50</f>
        <v>2.1316282072803006E-13</v>
      </c>
      <c r="S131" s="32">
        <f>T50-'Платени брой (1)'!T50-'Платени брой (2)'!T50-'Платени брой (3)'!T50-'Платени брой (4)'!T50</f>
        <v>2.1316282072803006E-13</v>
      </c>
      <c r="T131" s="32">
        <f>U50-'Платени брой (1)'!U50-'Платени брой (2)'!U50-'Платени брой (3)'!U50-'Платени брой (4)'!U50</f>
        <v>2.1316282072803006E-13</v>
      </c>
      <c r="U131" s="32">
        <f>V50-'Платени брой (1)'!V50-'Платени брой (2)'!V50-'Платени брой (3)'!V50-'Платени брой (4)'!V50</f>
        <v>2.1316282072803006E-13</v>
      </c>
      <c r="V131" s="32">
        <f>W50-'Платени брой (1)'!W50-'Платени брой (2)'!W50-'Платени брой (3)'!W50-'Платени брой (4)'!W50</f>
        <v>-2.4158453015843406E-13</v>
      </c>
      <c r="W131" s="32">
        <f>X50-'Платени брой (1)'!X50-'Платени брой (2)'!X50-'Платени брой (3)'!X50-'Платени брой (4)'!X50</f>
        <v>-2.4158453015843406E-13</v>
      </c>
      <c r="X131" s="32">
        <f>Y50-'Платени брой (1)'!Y50-'Платени брой (2)'!Y50-'Платени брой (3)'!Y50-'Платени брой (4)'!Y50</f>
        <v>2.1316282072803006E-13</v>
      </c>
      <c r="Y131" s="32">
        <f>Z50-'Платени брой (1)'!Z50-'Платени брой (2)'!Z50-'Платени брой (3)'!Z50-'Платени брой (4)'!Z50</f>
        <v>2.1316282072803006E-13</v>
      </c>
      <c r="Z131" s="32">
        <f>AA50-'Платени брой (1)'!AA50-'Платени брой (2)'!AA50-'Платени брой (3)'!AA50-'Платени брой (4)'!AA50</f>
        <v>2.1316282072803006E-13</v>
      </c>
      <c r="AA131" s="32">
        <f>AB50-'Платени брой (1)'!AB50-'Платени брой (2)'!AB50-'Платени брой (3)'!AB50-'Платени брой (4)'!AB50</f>
        <v>2.1316282072803006E-13</v>
      </c>
      <c r="AB131" s="32">
        <f>AC50-'Платени брой (1)'!AC50-'Платени брой (2)'!AC50-'Платени брой (3)'!AC50-'Платени брой (4)'!AC50</f>
        <v>2.1316282072803006E-13</v>
      </c>
      <c r="AC131" s="32">
        <f>AD50-'Платени брой (1)'!AD50-'Платени брой (2)'!AD50-'Платени брой (3)'!AD50-'Платени брой (4)'!AD50</f>
        <v>2.1316282072803006E-13</v>
      </c>
      <c r="AD131" s="32">
        <f>AE50-'Платени брой (1)'!AE50-'Платени брой (2)'!AE50-'Платени брой (3)'!AE50-'Платени брой (4)'!AE50</f>
        <v>2.1316282072803006E-13</v>
      </c>
      <c r="AE131" s="32">
        <f>AF50-'Платени брой (1)'!AF50-'Платени брой (2)'!AF50-'Платени брой (3)'!AF50-'Платени брой (4)'!AF50</f>
        <v>1.9895196601282805E-13</v>
      </c>
      <c r="AF131" s="32">
        <f>AG50-'Платени брой (1)'!AG50-'Платени брой (2)'!AG50-'Платени брой (3)'!AG50-'Платени брой (4)'!AG50</f>
        <v>1.9895196601282805E-13</v>
      </c>
      <c r="AG131" s="33"/>
      <c r="AH131" s="33"/>
      <c r="AI131" s="33"/>
      <c r="AJ131" s="33"/>
    </row>
    <row r="132" spans="1:36" x14ac:dyDescent="0.2">
      <c r="A132" s="32">
        <f>B51-'Платени брой (1)'!B51-'Платени брой (2)'!B51-'Платени брой (3)'!B51-'Платени брой (4)'!B51</f>
        <v>0</v>
      </c>
      <c r="B132" s="32">
        <f>C51-'Платени брой (1)'!C51-'Платени брой (2)'!C51-'Платени брой (3)'!C51-'Платени брой (4)'!C51</f>
        <v>-1.0436096431476471E-14</v>
      </c>
      <c r="C132" s="32">
        <f>D51-'Платени брой (1)'!D51-'Платени брой (2)'!D51-'Платени брой (3)'!D51-'Платени брой (4)'!D51</f>
        <v>-3.5527136788005009E-15</v>
      </c>
      <c r="D132" s="32">
        <f>E51-'Платени брой (1)'!E51-'Платени брой (2)'!E51-'Платени брой (3)'!E51-'Платени брой (4)'!E51</f>
        <v>2.8421709430404007E-14</v>
      </c>
      <c r="E132" s="32">
        <f>F51-'Платени брой (1)'!F51-'Платени брой (2)'!F51-'Платени брой (3)'!F51-'Платени брой (4)'!F51</f>
        <v>6.0396132539608516E-14</v>
      </c>
      <c r="F132" s="32">
        <f>G51-'Платени брой (1)'!G51-'Платени брой (2)'!G51-'Платени брой (3)'!G51-'Платени брой (4)'!G51</f>
        <v>-6.3948846218409017E-14</v>
      </c>
      <c r="G132" s="32">
        <f>H51-'Платени брой (1)'!H51-'Платени брой (2)'!H51-'Платени брой (3)'!H51-'Платени брой (4)'!H51</f>
        <v>-6.3948846218409017E-14</v>
      </c>
      <c r="H132" s="32">
        <f>I51-'Платени брой (1)'!I51-'Платени брой (2)'!I51-'Платени брой (3)'!I51-'Платени брой (4)'!I51</f>
        <v>-1.4210854715202004E-14</v>
      </c>
      <c r="I132" s="32">
        <f>J51-'Платени брой (1)'!J51-'Платени брой (2)'!J51-'Платени брой (3)'!J51-'Платени брой (4)'!J51</f>
        <v>-4.2632564145606011E-14</v>
      </c>
      <c r="J132" s="32">
        <f>K51-'Платени брой (1)'!K51-'Платени брой (2)'!K51-'Платени брой (3)'!K51-'Платени брой (4)'!K51</f>
        <v>0</v>
      </c>
      <c r="K132" s="32">
        <f>L51-'Платени брой (1)'!L51-'Платени брой (2)'!L51-'Платени брой (3)'!L51-'Платени брой (4)'!L51</f>
        <v>2.8421709430404007E-14</v>
      </c>
      <c r="L132" s="32">
        <f>M51-'Платени брой (1)'!M51-'Платени брой (2)'!M51-'Платени брой (3)'!M51-'Платени брой (4)'!M51</f>
        <v>-2.8421709430404007E-14</v>
      </c>
      <c r="M132" s="32">
        <f>N51-'Платени брой (1)'!N51-'Платени брой (2)'!N51-'Платени брой (3)'!N51-'Платени брой (4)'!N51</f>
        <v>-1.9895196601282805E-13</v>
      </c>
      <c r="N132" s="32">
        <f>O51-'Платени брой (1)'!O51-'Платени брой (2)'!O51-'Платени брой (3)'!O51-'Платени брой (4)'!O51</f>
        <v>-2.6290081223123707E-13</v>
      </c>
      <c r="O132" s="32">
        <f>P51-'Платени брой (1)'!P51-'Платени брой (2)'!P51-'Платени брой (3)'!P51-'Платени брой (4)'!P51</f>
        <v>1.1368683772161603E-13</v>
      </c>
      <c r="P132" s="32">
        <f>Q51-'Платени брой (1)'!Q51-'Платени брой (2)'!Q51-'Платени брой (3)'!Q51-'Платени брой (4)'!Q51</f>
        <v>-1.1368683772161603E-13</v>
      </c>
      <c r="Q132" s="32">
        <f>R51-'Платени брой (1)'!R51-'Платени брой (2)'!R51-'Платени брой (3)'!R51-'Платени брой (4)'!R51</f>
        <v>-1.1368683772161603E-13</v>
      </c>
      <c r="R132" s="32">
        <f>S51-'Платени брой (1)'!S51-'Платени брой (2)'!S51-'Платени брой (3)'!S51-'Платени брой (4)'!S51</f>
        <v>-1.1368683772161603E-13</v>
      </c>
      <c r="S132" s="32">
        <f>T51-'Платени брой (1)'!T51-'Платени брой (2)'!T51-'Платени брой (3)'!T51-'Платени брой (4)'!T51</f>
        <v>-1.1368683772161603E-13</v>
      </c>
      <c r="T132" s="32">
        <f>U51-'Платени брой (1)'!U51-'Платени брой (2)'!U51-'Платени брой (3)'!U51-'Платени брой (4)'!U51</f>
        <v>-1.1368683772161603E-13</v>
      </c>
      <c r="U132" s="32">
        <f>V51-'Платени брой (1)'!V51-'Платени брой (2)'!V51-'Платени брой (3)'!V51-'Платени брой (4)'!V51</f>
        <v>-1.1368683772161603E-13</v>
      </c>
      <c r="V132" s="32">
        <f>W51-'Платени брой (1)'!W51-'Платени брой (2)'!W51-'Платени брой (3)'!W51-'Платени брой (4)'!W51</f>
        <v>-1.1368683772161603E-13</v>
      </c>
      <c r="W132" s="32">
        <f>X51-'Платени брой (1)'!X51-'Платени брой (2)'!X51-'Платени брой (3)'!X51-'Платени брой (4)'!X51</f>
        <v>-1.1368683772161603E-13</v>
      </c>
      <c r="X132" s="32">
        <f>Y51-'Платени брой (1)'!Y51-'Платени брой (2)'!Y51-'Платени брой (3)'!Y51-'Платени брой (4)'!Y51</f>
        <v>1.1368683772161603E-13</v>
      </c>
      <c r="Y132" s="32">
        <f>Z51-'Платени брой (1)'!Z51-'Платени брой (2)'!Z51-'Платени брой (3)'!Z51-'Платени брой (4)'!Z51</f>
        <v>1.1368683772161603E-13</v>
      </c>
      <c r="Z132" s="32">
        <f>AA51-'Платени брой (1)'!AA51-'Платени брой (2)'!AA51-'Платени брой (3)'!AA51-'Платени брой (4)'!AA51</f>
        <v>-1.1368683772161603E-13</v>
      </c>
      <c r="AA132" s="32">
        <f>AB51-'Платени брой (1)'!AB51-'Платени брой (2)'!AB51-'Платени брой (3)'!AB51-'Платени брой (4)'!AB51</f>
        <v>-1.1368683772161603E-13</v>
      </c>
      <c r="AB132" s="32">
        <f>AC51-'Платени брой (1)'!AC51-'Платени брой (2)'!AC51-'Платени брой (3)'!AC51-'Платени брой (4)'!AC51</f>
        <v>-1.1368683772161603E-13</v>
      </c>
      <c r="AC132" s="32">
        <f>AD51-'Платени брой (1)'!AD51-'Платени брой (2)'!AD51-'Платени брой (3)'!AD51-'Платени брой (4)'!AD51</f>
        <v>-1.1368683772161603E-13</v>
      </c>
      <c r="AD132" s="32">
        <f>AE51-'Платени брой (1)'!AE51-'Платени брой (2)'!AE51-'Платени брой (3)'!AE51-'Платени брой (4)'!AE51</f>
        <v>-1.1368683772161603E-13</v>
      </c>
      <c r="AE132" s="32">
        <f>AF51-'Платени брой (1)'!AF51-'Платени брой (2)'!AF51-'Платени брой (3)'!AF51-'Платени брой (4)'!AF51</f>
        <v>-1.1368683772161603E-13</v>
      </c>
      <c r="AF132" s="33"/>
      <c r="AG132" s="33"/>
      <c r="AH132" s="33"/>
      <c r="AI132" s="33"/>
      <c r="AJ132" s="33"/>
    </row>
    <row r="133" spans="1:36" x14ac:dyDescent="0.2">
      <c r="A133" s="32">
        <f>B52-'Платени брой (1)'!B52-'Платени брой (2)'!B52-'Платени брой (3)'!B52-'Платени брой (4)'!B52</f>
        <v>0</v>
      </c>
      <c r="B133" s="32">
        <f>C52-'Платени брой (1)'!C52-'Платени брой (2)'!C52-'Платени брой (3)'!C52-'Платени брой (4)'!C52</f>
        <v>0</v>
      </c>
      <c r="C133" s="32">
        <f>D52-'Платени брой (1)'!D52-'Платени брой (2)'!D52-'Платени брой (3)'!D52-'Платени брой (4)'!D52</f>
        <v>0</v>
      </c>
      <c r="D133" s="32">
        <f>E52-'Платени брой (1)'!E52-'Платени брой (2)'!E52-'Платени брой (3)'!E52-'Платени брой (4)'!E52</f>
        <v>0</v>
      </c>
      <c r="E133" s="32">
        <f>F52-'Платени брой (1)'!F52-'Платени брой (2)'!F52-'Платени брой (3)'!F52-'Платени брой (4)'!F52</f>
        <v>1.4210854715202004E-14</v>
      </c>
      <c r="F133" s="32">
        <f>G52-'Платени брой (1)'!G52-'Платени брой (2)'!G52-'Платени брой (3)'!G52-'Платени брой (4)'!G52</f>
        <v>1.4210854715202004E-14</v>
      </c>
      <c r="G133" s="32">
        <f>H52-'Платени брой (1)'!H52-'Платени брой (2)'!H52-'Платени брой (3)'!H52-'Платени брой (4)'!H52</f>
        <v>2.8421709430404007E-14</v>
      </c>
      <c r="H133" s="32">
        <f>I52-'Платени брой (1)'!I52-'Платени брой (2)'!I52-'Платени брой (3)'!I52-'Платени брой (4)'!I52</f>
        <v>2.8421709430404007E-14</v>
      </c>
      <c r="I133" s="32">
        <f>J52-'Платени брой (1)'!J52-'Платени брой (2)'!J52-'Платени брой (3)'!J52-'Платени брой (4)'!J52</f>
        <v>0</v>
      </c>
      <c r="J133" s="32">
        <f>K52-'Платени брой (1)'!K52-'Платени брой (2)'!K52-'Платени брой (3)'!K52-'Платени брой (4)'!K52</f>
        <v>-2.8421709430404007E-14</v>
      </c>
      <c r="K133" s="32">
        <f>L52-'Платени брой (1)'!L52-'Платени брой (2)'!L52-'Платени брой (3)'!L52-'Платени брой (4)'!L52</f>
        <v>-5.6843418860808015E-14</v>
      </c>
      <c r="L133" s="32">
        <f>M52-'Платени брой (1)'!M52-'Платени брой (2)'!M52-'Платени брой (3)'!M52-'Платени брой (4)'!M52</f>
        <v>-2.8421709430404007E-14</v>
      </c>
      <c r="M133" s="32">
        <f>N52-'Платени брой (1)'!N52-'Платени брой (2)'!N52-'Платени брой (3)'!N52-'Платени брой (4)'!N52</f>
        <v>8.5265128291212022E-14</v>
      </c>
      <c r="N133" s="32">
        <f>O52-'Платени брой (1)'!O52-'Платени брой (2)'!O52-'Платени брой (3)'!O52-'Платени брой (4)'!O52</f>
        <v>-2.8421709430404007E-14</v>
      </c>
      <c r="O133" s="32">
        <f>P52-'Платени брой (1)'!P52-'Платени брой (2)'!P52-'Платени брой (3)'!P52-'Платени брой (4)'!P52</f>
        <v>-2.8421709430404007E-14</v>
      </c>
      <c r="P133" s="32">
        <f>Q52-'Платени брой (1)'!Q52-'Платени брой (2)'!Q52-'Платени брой (3)'!Q52-'Платени брой (4)'!Q52</f>
        <v>8.5265128291212022E-14</v>
      </c>
      <c r="Q133" s="32">
        <f>R52-'Платени брой (1)'!R52-'Платени брой (2)'!R52-'Платени брой (3)'!R52-'Платени брой (4)'!R52</f>
        <v>8.5265128291212022E-14</v>
      </c>
      <c r="R133" s="32">
        <f>S52-'Платени брой (1)'!S52-'Платени брой (2)'!S52-'Платени брой (3)'!S52-'Платени брой (4)'!S52</f>
        <v>8.5265128291212022E-14</v>
      </c>
      <c r="S133" s="32">
        <f>T52-'Платени брой (1)'!T52-'Платени брой (2)'!T52-'Платени брой (3)'!T52-'Платени брой (4)'!T52</f>
        <v>8.5265128291212022E-14</v>
      </c>
      <c r="T133" s="32">
        <f>U52-'Платени брой (1)'!U52-'Платени брой (2)'!U52-'Платени брой (3)'!U52-'Платени брой (4)'!U52</f>
        <v>8.5265128291212022E-14</v>
      </c>
      <c r="U133" s="32">
        <f>V52-'Платени брой (1)'!V52-'Платени брой (2)'!V52-'Платени брой (3)'!V52-'Платени брой (4)'!V52</f>
        <v>8.5265128291212022E-14</v>
      </c>
      <c r="V133" s="32">
        <f>W52-'Платени брой (1)'!W52-'Платени брой (2)'!W52-'Платени брой (3)'!W52-'Платени брой (4)'!W52</f>
        <v>8.5265128291212022E-14</v>
      </c>
      <c r="W133" s="32">
        <f>X52-'Платени брой (1)'!X52-'Платени брой (2)'!X52-'Платени брой (3)'!X52-'Платени брой (4)'!X52</f>
        <v>8.5265128291212022E-14</v>
      </c>
      <c r="X133" s="32">
        <f>Y52-'Платени брой (1)'!Y52-'Платени брой (2)'!Y52-'Платени брой (3)'!Y52-'Платени брой (4)'!Y52</f>
        <v>8.5265128291212022E-14</v>
      </c>
      <c r="Y133" s="32">
        <f>Z52-'Платени брой (1)'!Z52-'Платени брой (2)'!Z52-'Платени брой (3)'!Z52-'Платени брой (4)'!Z52</f>
        <v>8.5265128291212022E-14</v>
      </c>
      <c r="Z133" s="32">
        <f>AA52-'Платени брой (1)'!AA52-'Платени брой (2)'!AA52-'Платени брой (3)'!AA52-'Платени брой (4)'!AA52</f>
        <v>8.5265128291212022E-14</v>
      </c>
      <c r="AA133" s="32">
        <f>AB52-'Платени брой (1)'!AB52-'Платени брой (2)'!AB52-'Платени брой (3)'!AB52-'Платени брой (4)'!AB52</f>
        <v>8.5265128291212022E-14</v>
      </c>
      <c r="AB133" s="32">
        <f>AC52-'Платени брой (1)'!AC52-'Платени брой (2)'!AC52-'Платени брой (3)'!AC52-'Платени брой (4)'!AC52</f>
        <v>8.5265128291212022E-14</v>
      </c>
      <c r="AC133" s="32">
        <f>AD52-'Платени брой (1)'!AD52-'Платени брой (2)'!AD52-'Платени брой (3)'!AD52-'Платени брой (4)'!AD52</f>
        <v>8.5265128291212022E-14</v>
      </c>
      <c r="AD133" s="32">
        <f>AE52-'Платени брой (1)'!AE52-'Платени брой (2)'!AE52-'Платени брой (3)'!AE52-'Платени брой (4)'!AE52</f>
        <v>8.5265128291212022E-14</v>
      </c>
      <c r="AE133" s="33"/>
      <c r="AF133" s="33"/>
      <c r="AG133" s="33"/>
      <c r="AH133" s="33"/>
      <c r="AI133" s="33"/>
      <c r="AJ133" s="33"/>
    </row>
    <row r="134" spans="1:36" x14ac:dyDescent="0.2">
      <c r="A134" s="32">
        <f>B53-'Платени брой (1)'!B53-'Платени брой (2)'!B53-'Платени брой (3)'!B53-'Платени брой (4)'!B53</f>
        <v>0</v>
      </c>
      <c r="B134" s="32">
        <f>C53-'Платени брой (1)'!C53-'Платени брой (2)'!C53-'Платени брой (3)'!C53-'Платени брой (4)'!C53</f>
        <v>0</v>
      </c>
      <c r="C134" s="32">
        <f>D53-'Платени брой (1)'!D53-'Платени брой (2)'!D53-'Платени брой (3)'!D53-'Платени брой (4)'!D53</f>
        <v>3.907985046680551E-14</v>
      </c>
      <c r="D134" s="32">
        <f>E53-'Платени брой (1)'!E53-'Платени брой (2)'!E53-'Платени брой (3)'!E53-'Платени брой (4)'!E53</f>
        <v>-1.7763568394002505E-14</v>
      </c>
      <c r="E134" s="32">
        <f>F53-'Платени брой (1)'!F53-'Платени брой (2)'!F53-'Платени брой (3)'!F53-'Платени брой (4)'!F53</f>
        <v>0</v>
      </c>
      <c r="F134" s="32">
        <f>G53-'Платени брой (1)'!G53-'Платени брой (2)'!G53-'Платени брой (3)'!G53-'Платени брой (4)'!G53</f>
        <v>-9.9475983006414026E-14</v>
      </c>
      <c r="G134" s="32">
        <f>H53-'Платени брой (1)'!H53-'Платени брой (2)'!H53-'Платени брой (3)'!H53-'Платени брой (4)'!H53</f>
        <v>-2.8421709430404007E-14</v>
      </c>
      <c r="H134" s="32">
        <f>I53-'Платени брой (1)'!I53-'Платени брой (2)'!I53-'Платени брой (3)'!I53-'Платени брой (4)'!I53</f>
        <v>2.8421709430404007E-14</v>
      </c>
      <c r="I134" s="32">
        <f>J53-'Платени брой (1)'!J53-'Платени брой (2)'!J53-'Платени брой (3)'!J53-'Платени брой (4)'!J53</f>
        <v>-2.8421709430404007E-14</v>
      </c>
      <c r="J134" s="32">
        <f>K53-'Платени брой (1)'!K53-'Платени брой (2)'!K53-'Платени брой (3)'!K53-'Платени брой (4)'!K53</f>
        <v>1.1368683772161603E-13</v>
      </c>
      <c r="K134" s="32">
        <f>L53-'Платени брой (1)'!L53-'Платени брой (2)'!L53-'Платени брой (3)'!L53-'Платени брой (4)'!L53</f>
        <v>-5.6843418860808015E-14</v>
      </c>
      <c r="L134" s="32">
        <f>M53-'Платени брой (1)'!M53-'Платени брой (2)'!M53-'Платени брой (3)'!M53-'Платени брой (4)'!M53</f>
        <v>-5.6843418860808015E-14</v>
      </c>
      <c r="M134" s="32">
        <f>N53-'Платени брой (1)'!N53-'Платени брой (2)'!N53-'Платени брой (3)'!N53-'Платени брой (4)'!N53</f>
        <v>1.4210854715202004E-13</v>
      </c>
      <c r="N134" s="32">
        <f>O53-'Платени брой (1)'!O53-'Платени брой (2)'!O53-'Платени брой (3)'!O53-'Платени брой (4)'!O53</f>
        <v>1.4210854715202004E-13</v>
      </c>
      <c r="O134" s="32">
        <f>P53-'Платени брой (1)'!P53-'Платени брой (2)'!P53-'Платени брой (3)'!P53-'Платени брой (4)'!P53</f>
        <v>1.4210854715202004E-13</v>
      </c>
      <c r="P134" s="32">
        <f>Q53-'Платени брой (1)'!Q53-'Платени брой (2)'!Q53-'Платени брой (3)'!Q53-'Платени брой (4)'!Q53</f>
        <v>1.4210854715202004E-13</v>
      </c>
      <c r="Q134" s="32">
        <f>R53-'Платени брой (1)'!R53-'Платени брой (2)'!R53-'Платени брой (3)'!R53-'Платени брой (4)'!R53</f>
        <v>8.5265128291212022E-14</v>
      </c>
      <c r="R134" s="32">
        <f>S53-'Платени брой (1)'!S53-'Платени брой (2)'!S53-'Платени брой (3)'!S53-'Платени брой (4)'!S53</f>
        <v>8.5265128291212022E-14</v>
      </c>
      <c r="S134" s="32">
        <f>T53-'Платени брой (1)'!T53-'Платени брой (2)'!T53-'Платени брой (3)'!T53-'Платени брой (4)'!T53</f>
        <v>8.5265128291212022E-14</v>
      </c>
      <c r="T134" s="32">
        <f>U53-'Платени брой (1)'!U53-'Платени брой (2)'!U53-'Платени брой (3)'!U53-'Платени брой (4)'!U53</f>
        <v>8.5265128291212022E-14</v>
      </c>
      <c r="U134" s="32">
        <f>V53-'Платени брой (1)'!V53-'Платени брой (2)'!V53-'Платени брой (3)'!V53-'Платени брой (4)'!V53</f>
        <v>8.5265128291212022E-14</v>
      </c>
      <c r="V134" s="32">
        <f>W53-'Платени брой (1)'!W53-'Платени брой (2)'!W53-'Платени брой (3)'!W53-'Платени брой (4)'!W53</f>
        <v>-1.4210854715202004E-13</v>
      </c>
      <c r="W134" s="32">
        <f>X53-'Платени брой (1)'!X53-'Платени брой (2)'!X53-'Платени брой (3)'!X53-'Платени брой (4)'!X53</f>
        <v>-1.4210854715202004E-13</v>
      </c>
      <c r="X134" s="32">
        <f>Y53-'Платени брой (1)'!Y53-'Платени брой (2)'!Y53-'Платени брой (3)'!Y53-'Платени брой (4)'!Y53</f>
        <v>8.5265128291212022E-14</v>
      </c>
      <c r="Y134" s="32">
        <f>Z53-'Платени брой (1)'!Z53-'Платени брой (2)'!Z53-'Платени брой (3)'!Z53-'Платени брой (4)'!Z53</f>
        <v>8.5265128291212022E-14</v>
      </c>
      <c r="Z134" s="32">
        <f>AA53-'Платени брой (1)'!AA53-'Платени брой (2)'!AA53-'Платени брой (3)'!AA53-'Платени брой (4)'!AA53</f>
        <v>8.5265128291212022E-14</v>
      </c>
      <c r="AA134" s="32">
        <f>AB53-'Платени брой (1)'!AB53-'Платени брой (2)'!AB53-'Платени брой (3)'!AB53-'Платени брой (4)'!AB53</f>
        <v>8.5265128291212022E-14</v>
      </c>
      <c r="AB134" s="32">
        <f>AC53-'Платени брой (1)'!AC53-'Платени брой (2)'!AC53-'Платени брой (3)'!AC53-'Платени брой (4)'!AC53</f>
        <v>8.5265128291212022E-14</v>
      </c>
      <c r="AC134" s="32">
        <f>AD53-'Платени брой (1)'!AD53-'Платени брой (2)'!AD53-'Платени брой (3)'!AD53-'Платени брой (4)'!AD53</f>
        <v>8.5265128291212022E-14</v>
      </c>
      <c r="AD134" s="33"/>
      <c r="AE134" s="33"/>
      <c r="AF134" s="33"/>
      <c r="AG134" s="33"/>
      <c r="AH134" s="33"/>
      <c r="AI134" s="33"/>
      <c r="AJ134" s="33"/>
    </row>
    <row r="135" spans="1:36" x14ac:dyDescent="0.2">
      <c r="A135" s="32">
        <f>B54-'Платени брой (1)'!B54-'Платени брой (2)'!B54-'Платени брой (3)'!B54-'Платени брой (4)'!B54</f>
        <v>0</v>
      </c>
      <c r="B135" s="32">
        <f>C54-'Платени брой (1)'!C54-'Платени брой (2)'!C54-'Платени брой (3)'!C54-'Платени брой (4)'!C54</f>
        <v>-1.4210854715202004E-14</v>
      </c>
      <c r="C135" s="32">
        <f>D54-'Платени брой (1)'!D54-'Платени брой (2)'!D54-'Платени брой (3)'!D54-'Платени брой (4)'!D54</f>
        <v>0</v>
      </c>
      <c r="D135" s="32">
        <f>E54-'Платени брой (1)'!E54-'Платени брой (2)'!E54-'Платени брой (3)'!E54-'Платени брой (4)'!E54</f>
        <v>0</v>
      </c>
      <c r="E135" s="32">
        <f>F54-'Платени брой (1)'!F54-'Платени брой (2)'!F54-'Платени брой (3)'!F54-'Платени брой (4)'!F54</f>
        <v>-5.6843418860808015E-14</v>
      </c>
      <c r="F135" s="32">
        <f>G54-'Платени брой (1)'!G54-'Платени брой (2)'!G54-'Платени брой (3)'!G54-'Платени брой (4)'!G54</f>
        <v>-4.2632564145606011E-14</v>
      </c>
      <c r="G135" s="32">
        <f>H54-'Платени брой (1)'!H54-'Платени брой (2)'!H54-'Платени брой (3)'!H54-'Платени брой (4)'!H54</f>
        <v>-4.2632564145606011E-14</v>
      </c>
      <c r="H135" s="32">
        <f>I54-'Платени брой (1)'!I54-'Платени брой (2)'!I54-'Платени брой (3)'!I54-'Платени брой (4)'!I54</f>
        <v>-1.4210854715202004E-13</v>
      </c>
      <c r="I135" s="32">
        <f>J54-'Платени брой (1)'!J54-'Платени брой (2)'!J54-'Платени брой (3)'!J54-'Платени брой (4)'!J54</f>
        <v>-2.8421709430404007E-14</v>
      </c>
      <c r="J135" s="32">
        <f>K54-'Платени брой (1)'!K54-'Платени брой (2)'!K54-'Платени брой (3)'!K54-'Платени брой (4)'!K54</f>
        <v>-2.8421709430404007E-14</v>
      </c>
      <c r="K135" s="32">
        <f>L54-'Платени брой (1)'!L54-'Платени брой (2)'!L54-'Платени брой (3)'!L54-'Платени брой (4)'!L54</f>
        <v>-7.815970093361102E-14</v>
      </c>
      <c r="L135" s="32">
        <f>M54-'Платени брой (1)'!M54-'Платени брой (2)'!M54-'Платени брой (3)'!M54-'Платени брой (4)'!M54</f>
        <v>1.1368683772161603E-13</v>
      </c>
      <c r="M135" s="32">
        <f>N54-'Платени брой (1)'!N54-'Платени брой (2)'!N54-'Платени брой (3)'!N54-'Платени брой (4)'!N54</f>
        <v>1.1368683772161603E-13</v>
      </c>
      <c r="N135" s="32">
        <f>O54-'Платени брой (1)'!O54-'Платени брой (2)'!O54-'Платени брой (3)'!O54-'Платени брой (4)'!O54</f>
        <v>-1.1368683772161603E-13</v>
      </c>
      <c r="O135" s="32">
        <f>P54-'Платени брой (1)'!P54-'Платени брой (2)'!P54-'Платени брой (3)'!P54-'Платени брой (4)'!P54</f>
        <v>-5.6843418860808015E-14</v>
      </c>
      <c r="P135" s="32">
        <f>Q54-'Платени брой (1)'!Q54-'Платени брой (2)'!Q54-'Платени брой (3)'!Q54-'Платени брой (4)'!Q54</f>
        <v>-5.6843418860808015E-14</v>
      </c>
      <c r="Q135" s="32">
        <f>R54-'Платени брой (1)'!R54-'Платени брой (2)'!R54-'Платени брой (3)'!R54-'Платени брой (4)'!R54</f>
        <v>-8.5265128291212022E-14</v>
      </c>
      <c r="R135" s="32">
        <f>S54-'Платени брой (1)'!S54-'Платени брой (2)'!S54-'Платени брой (3)'!S54-'Платени брой (4)'!S54</f>
        <v>0</v>
      </c>
      <c r="S135" s="32">
        <f>T54-'Платени брой (1)'!T54-'Платени брой (2)'!T54-'Платени брой (3)'!T54-'Платени брой (4)'!T54</f>
        <v>0</v>
      </c>
      <c r="T135" s="32">
        <f>U54-'Платени брой (1)'!U54-'Платени брой (2)'!U54-'Платени брой (3)'!U54-'Платени брой (4)'!U54</f>
        <v>-1.6342482922482304E-13</v>
      </c>
      <c r="U135" s="32">
        <f>V54-'Платени брой (1)'!V54-'Платени брой (2)'!V54-'Платени брой (3)'!V54-'Платени брой (4)'!V54</f>
        <v>6.3948846218409017E-14</v>
      </c>
      <c r="V135" s="32">
        <f>W54-'Платени брой (1)'!W54-'Платени брой (2)'!W54-'Платени брой (3)'!W54-'Платени брой (4)'!W54</f>
        <v>6.3948846218409017E-14</v>
      </c>
      <c r="W135" s="32">
        <f>X54-'Платени брой (1)'!X54-'Платени брой (2)'!X54-'Платени брой (3)'!X54-'Платени брой (4)'!X54</f>
        <v>6.3948846218409017E-14</v>
      </c>
      <c r="X135" s="32">
        <f>Y54-'Платени брой (1)'!Y54-'Платени брой (2)'!Y54-'Платени брой (3)'!Y54-'Платени брой (4)'!Y54</f>
        <v>2.9132252166164108E-13</v>
      </c>
      <c r="Y135" s="32">
        <f>Z54-'Платени брой (1)'!Z54-'Платени брой (2)'!Z54-'Платени брой (3)'!Z54-'Платени брой (4)'!Z54</f>
        <v>2.9132252166164108E-13</v>
      </c>
      <c r="Z135" s="32">
        <f>AA54-'Платени брой (1)'!AA54-'Платени брой (2)'!AA54-'Платени брой (3)'!AA54-'Платени брой (4)'!AA54</f>
        <v>2.9132252166164108E-13</v>
      </c>
      <c r="AA135" s="32">
        <f>AB54-'Платени брой (1)'!AB54-'Платени брой (2)'!AB54-'Платени брой (3)'!AB54-'Платени брой (4)'!AB54</f>
        <v>2.9132252166164108E-13</v>
      </c>
      <c r="AB135" s="32">
        <f>AC54-'Платени брой (1)'!AC54-'Платени брой (2)'!AC54-'Платени брой (3)'!AC54-'Платени брой (4)'!AC54</f>
        <v>2.9132252166164108E-13</v>
      </c>
      <c r="AC135" s="33"/>
      <c r="AD135" s="33"/>
      <c r="AE135" s="33"/>
      <c r="AF135" s="33"/>
      <c r="AG135" s="33"/>
      <c r="AH135" s="33"/>
      <c r="AI135" s="33"/>
      <c r="AJ135" s="33"/>
    </row>
    <row r="136" spans="1:36" x14ac:dyDescent="0.2">
      <c r="A136" s="32">
        <f>B55-'Платени брой (1)'!B55-'Платени брой (2)'!B55-'Платени брой (3)'!B55-'Платени брой (4)'!B55</f>
        <v>0</v>
      </c>
      <c r="B136" s="32">
        <f>C55-'Платени брой (1)'!C55-'Платени брой (2)'!C55-'Платени брой (3)'!C55-'Платени брой (4)'!C55</f>
        <v>0</v>
      </c>
      <c r="C136" s="32">
        <f>D55-'Платени брой (1)'!D55-'Платени брой (2)'!D55-'Платени брой (3)'!D55-'Платени брой (4)'!D55</f>
        <v>-4.2632564145606011E-14</v>
      </c>
      <c r="D136" s="32">
        <f>E55-'Платени брой (1)'!E55-'Платени брой (2)'!E55-'Платени брой (3)'!E55-'Платени брой (4)'!E55</f>
        <v>0</v>
      </c>
      <c r="E136" s="32">
        <f>F55-'Платени брой (1)'!F55-'Платени брой (2)'!F55-'Платени брой (3)'!F55-'Платени брой (4)'!F55</f>
        <v>-2.1316282072803006E-14</v>
      </c>
      <c r="F136" s="32">
        <f>G55-'Платени брой (1)'!G55-'Платени брой (2)'!G55-'Платени брой (3)'!G55-'Платени брой (4)'!G55</f>
        <v>-5.6843418860808015E-14</v>
      </c>
      <c r="G136" s="32">
        <f>H55-'Платени брой (1)'!H55-'Платени брой (2)'!H55-'Платени брой (3)'!H55-'Платени брой (4)'!H55</f>
        <v>0</v>
      </c>
      <c r="H136" s="32">
        <f>I55-'Платени брой (1)'!I55-'Платени брой (2)'!I55-'Платени брой (3)'!I55-'Платени брой (4)'!I55</f>
        <v>-1.2789769243681803E-13</v>
      </c>
      <c r="I136" s="32">
        <f>J55-'Платени брой (1)'!J55-'Платени брой (2)'!J55-'Платени брой (3)'!J55-'Платени брой (4)'!J55</f>
        <v>2.8421709430404007E-14</v>
      </c>
      <c r="J136" s="32">
        <f>K55-'Платени брой (1)'!K55-'Платени брой (2)'!K55-'Платени брой (3)'!K55-'Платени брой (4)'!K55</f>
        <v>-8.8817841970012523E-14</v>
      </c>
      <c r="K136" s="32">
        <f>L55-'Платени брой (1)'!L55-'Платени брой (2)'!L55-'Платени брой (3)'!L55-'Платени брой (4)'!L55</f>
        <v>1.1368683772161603E-13</v>
      </c>
      <c r="L136" s="32">
        <f>M55-'Платени брой (1)'!M55-'Платени брой (2)'!M55-'Платени брой (3)'!M55-'Платени брой (4)'!M55</f>
        <v>-2.8421709430404007E-14</v>
      </c>
      <c r="M136" s="32">
        <f>N55-'Платени брой (1)'!N55-'Платени брой (2)'!N55-'Платени брой (3)'!N55-'Платени брой (4)'!N55</f>
        <v>0</v>
      </c>
      <c r="N136" s="32">
        <f>O55-'Платени брой (1)'!O55-'Платени брой (2)'!O55-'Платени брой (3)'!O55-'Платени брой (4)'!O55</f>
        <v>-1.1368683772161603E-13</v>
      </c>
      <c r="O136" s="32">
        <f>P55-'Платени брой (1)'!P55-'Платени брой (2)'!P55-'Платени брой (3)'!P55-'Платени брой (4)'!P55</f>
        <v>1.1368683772161603E-13</v>
      </c>
      <c r="P136" s="32">
        <f>Q55-'Платени брой (1)'!Q55-'Платени брой (2)'!Q55-'Платени брой (3)'!Q55-'Платени брой (4)'!Q55</f>
        <v>-1.1368683772161603E-13</v>
      </c>
      <c r="Q136" s="32">
        <f>R55-'Платени брой (1)'!R55-'Платени брой (2)'!R55-'Платени брой (3)'!R55-'Платени брой (4)'!R55</f>
        <v>1.1368683772161603E-13</v>
      </c>
      <c r="R136" s="32">
        <f>S55-'Платени брой (1)'!S55-'Платени брой (2)'!S55-'Платени брой (3)'!S55-'Платени брой (4)'!S55</f>
        <v>1.1368683772161603E-13</v>
      </c>
      <c r="S136" s="32">
        <f>T55-'Платени брой (1)'!T55-'Платени брой (2)'!T55-'Платени брой (3)'!T55-'Платени брой (4)'!T55</f>
        <v>1.1368683772161603E-13</v>
      </c>
      <c r="T136" s="32">
        <f>U55-'Платени брой (1)'!U55-'Платени брой (2)'!U55-'Платени брой (3)'!U55-'Платени брой (4)'!U55</f>
        <v>1.1368683772161603E-13</v>
      </c>
      <c r="U136" s="32">
        <f>V55-'Платени брой (1)'!V55-'Платени брой (2)'!V55-'Платени брой (3)'!V55-'Платени брой (4)'!V55</f>
        <v>1.1368683772161603E-13</v>
      </c>
      <c r="V136" s="32">
        <f>W55-'Платени брой (1)'!W55-'Платени брой (2)'!W55-'Платени брой (3)'!W55-'Платени брой (4)'!W55</f>
        <v>-1.1368683772161603E-13</v>
      </c>
      <c r="W136" s="32">
        <f>X55-'Платени брой (1)'!X55-'Платени брой (2)'!X55-'Платени брой (3)'!X55-'Платени брой (4)'!X55</f>
        <v>1.1368683772161603E-13</v>
      </c>
      <c r="X136" s="32">
        <f>Y55-'Платени брой (1)'!Y55-'Платени брой (2)'!Y55-'Платени брой (3)'!Y55-'Платени брой (4)'!Y55</f>
        <v>1.1368683772161603E-13</v>
      </c>
      <c r="Y136" s="32">
        <f>Z55-'Платени брой (1)'!Z55-'Платени брой (2)'!Z55-'Платени брой (3)'!Z55-'Платени брой (4)'!Z55</f>
        <v>1.1368683772161603E-13</v>
      </c>
      <c r="Z136" s="32">
        <f>AA55-'Платени брой (1)'!AA55-'Платени брой (2)'!AA55-'Платени брой (3)'!AA55-'Платени брой (4)'!AA55</f>
        <v>1.1368683772161603E-13</v>
      </c>
      <c r="AA136" s="32">
        <f>AB55-'Платени брой (1)'!AB55-'Платени брой (2)'!AB55-'Платени брой (3)'!AB55-'Платени брой (4)'!AB55</f>
        <v>1.1368683772161603E-13</v>
      </c>
      <c r="AB136" s="33"/>
      <c r="AC136" s="33"/>
      <c r="AD136" s="33"/>
      <c r="AE136" s="33"/>
      <c r="AF136" s="33"/>
      <c r="AG136" s="33"/>
      <c r="AH136" s="33"/>
      <c r="AI136" s="33"/>
      <c r="AJ136" s="33"/>
    </row>
    <row r="137" spans="1:36" x14ac:dyDescent="0.2">
      <c r="A137" s="32">
        <f>B56-'Платени брой (1)'!B56-'Платени брой (2)'!B56-'Платени брой (3)'!B56-'Платени брой (4)'!B56</f>
        <v>0</v>
      </c>
      <c r="B137" s="32">
        <f>C56-'Платени брой (1)'!C56-'Платени брой (2)'!C56-'Платени брой (3)'!C56-'Платени брой (4)'!C56</f>
        <v>-1.7763568394002505E-14</v>
      </c>
      <c r="C137" s="32">
        <f>D56-'Платени брой (1)'!D56-'Платени брой (2)'!D56-'Платени брой (3)'!D56-'Платени брой (4)'!D56</f>
        <v>-1.9539925233402755E-14</v>
      </c>
      <c r="D137" s="32">
        <f>E56-'Платени брой (1)'!E56-'Платени брой (2)'!E56-'Платени брой (3)'!E56-'Платени брой (4)'!E56</f>
        <v>0</v>
      </c>
      <c r="E137" s="32">
        <f>F56-'Платени брой (1)'!F56-'Платени брой (2)'!F56-'Платени брой (3)'!F56-'Платени брой (4)'!F56</f>
        <v>-2.8421709430404007E-14</v>
      </c>
      <c r="F137" s="32">
        <f>G56-'Платени брой (1)'!G56-'Платени брой (2)'!G56-'Платени брой (3)'!G56-'Платени брой (4)'!G56</f>
        <v>-2.8421709430404007E-14</v>
      </c>
      <c r="G137" s="32">
        <f>H56-'Платени брой (1)'!H56-'Платени брой (2)'!H56-'Платени брой (3)'!H56-'Платени брой (4)'!H56</f>
        <v>-5.6843418860808015E-14</v>
      </c>
      <c r="H137" s="32">
        <f>I56-'Платени брой (1)'!I56-'Платени брой (2)'!I56-'Платени брой (3)'!I56-'Платени брой (4)'!I56</f>
        <v>0</v>
      </c>
      <c r="I137" s="32">
        <f>J56-'Платени брой (1)'!J56-'Платени брой (2)'!J56-'Платени брой (3)'!J56-'Платени брой (4)'!J56</f>
        <v>0</v>
      </c>
      <c r="J137" s="32">
        <f>K56-'Платени брой (1)'!K56-'Платени брой (2)'!K56-'Платени брой (3)'!K56-'Платени брой (4)'!K56</f>
        <v>0</v>
      </c>
      <c r="K137" s="32">
        <f>L56-'Платени брой (1)'!L56-'Платени брой (2)'!L56-'Платени брой (3)'!L56-'Платени брой (4)'!L56</f>
        <v>0</v>
      </c>
      <c r="L137" s="32">
        <f>M56-'Платени брой (1)'!M56-'Платени брой (2)'!M56-'Платени брой (3)'!M56-'Платени брой (4)'!M56</f>
        <v>0</v>
      </c>
      <c r="M137" s="32">
        <f>N56-'Платени брой (1)'!N56-'Платени брой (2)'!N56-'Платени брой (3)'!N56-'Платени брой (4)'!N56</f>
        <v>1.1368683772161603E-13</v>
      </c>
      <c r="N137" s="32">
        <f>O56-'Платени брой (1)'!O56-'Платени брой (2)'!O56-'Платени брой (3)'!O56-'Платени брой (4)'!O56</f>
        <v>1.1368683772161603E-13</v>
      </c>
      <c r="O137" s="32">
        <f>P56-'Платени брой (1)'!P56-'Платени брой (2)'!P56-'Платени брой (3)'!P56-'Платени брой (4)'!P56</f>
        <v>-1.1368683772161603E-13</v>
      </c>
      <c r="P137" s="32">
        <f>Q56-'Платени брой (1)'!Q56-'Платени брой (2)'!Q56-'Платени брой (3)'!Q56-'Платени брой (4)'!Q56</f>
        <v>-1.1368683772161603E-13</v>
      </c>
      <c r="Q137" s="32">
        <f>R56-'Платени брой (1)'!R56-'Платени брой (2)'!R56-'Платени брой (3)'!R56-'Платени брой (4)'!R56</f>
        <v>-3.4106051316484809E-13</v>
      </c>
      <c r="R137" s="32">
        <f>S56-'Платени брой (1)'!S56-'Платени брой (2)'!S56-'Платени брой (3)'!S56-'Платени брой (4)'!S56</f>
        <v>1.1368683772161603E-13</v>
      </c>
      <c r="S137" s="32">
        <f>T56-'Платени брой (1)'!T56-'Платени брой (2)'!T56-'Платени брой (3)'!T56-'Платени брой (4)'!T56</f>
        <v>1.1368683772161603E-13</v>
      </c>
      <c r="T137" s="32">
        <f>U56-'Платени брой (1)'!U56-'Платени брой (2)'!U56-'Платени брой (3)'!U56-'Платени брой (4)'!U56</f>
        <v>-1.1368683772161603E-13</v>
      </c>
      <c r="U137" s="32">
        <f>V56-'Платени брой (1)'!V56-'Платени брой (2)'!V56-'Платени брой (3)'!V56-'Платени брой (4)'!V56</f>
        <v>-1.1368683772161603E-13</v>
      </c>
      <c r="V137" s="32">
        <f>W56-'Платени брой (1)'!W56-'Платени брой (2)'!W56-'Платени брой (3)'!W56-'Платени брой (4)'!W56</f>
        <v>1.1368683772161603E-13</v>
      </c>
      <c r="W137" s="32">
        <f>X56-'Платени брой (1)'!X56-'Платени брой (2)'!X56-'Платени брой (3)'!X56-'Платени брой (4)'!X56</f>
        <v>1.1368683772161603E-13</v>
      </c>
      <c r="X137" s="32">
        <f>Y56-'Платени брой (1)'!Y56-'Платени брой (2)'!Y56-'Платени брой (3)'!Y56-'Платени брой (4)'!Y56</f>
        <v>1.1368683772161603E-13</v>
      </c>
      <c r="Y137" s="32">
        <f>Z56-'Платени брой (1)'!Z56-'Платени брой (2)'!Z56-'Платени брой (3)'!Z56-'Платени брой (4)'!Z56</f>
        <v>1.1368683772161603E-13</v>
      </c>
      <c r="Z137" s="32">
        <f>AA56-'Платени брой (1)'!AA56-'Платени брой (2)'!AA56-'Платени брой (3)'!AA56-'Платени брой (4)'!AA56</f>
        <v>1.1368683772161603E-13</v>
      </c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</row>
    <row r="138" spans="1:36" x14ac:dyDescent="0.2">
      <c r="A138" s="32">
        <f>B57-'Платени брой (1)'!B57-'Платени брой (2)'!B57-'Платени брой (3)'!B57-'Платени брой (4)'!B57</f>
        <v>0</v>
      </c>
      <c r="B138" s="32">
        <f>C57-'Платени брой (1)'!C57-'Платени брой (2)'!C57-'Платени брой (3)'!C57-'Платени брой (4)'!C57</f>
        <v>0</v>
      </c>
      <c r="C138" s="32">
        <f>D57-'Платени брой (1)'!D57-'Платени брой (2)'!D57-'Платени брой (3)'!D57-'Платени брой (4)'!D57</f>
        <v>0</v>
      </c>
      <c r="D138" s="32">
        <f>E57-'Платени брой (1)'!E57-'Платени брой (2)'!E57-'Платени брой (3)'!E57-'Платени брой (4)'!E57</f>
        <v>6.0396132539608516E-14</v>
      </c>
      <c r="E138" s="32">
        <f>F57-'Платени брой (1)'!F57-'Платени брой (2)'!F57-'Платени брой (3)'!F57-'Платени брой (4)'!F57</f>
        <v>-4.9737991503207013E-14</v>
      </c>
      <c r="F138" s="32">
        <f>G57-'Платени брой (1)'!G57-'Платени брой (2)'!G57-'Платени брой (3)'!G57-'Платени брой (4)'!G57</f>
        <v>5.6843418860808015E-14</v>
      </c>
      <c r="G138" s="32">
        <f>H57-'Платени брой (1)'!H57-'Платени брой (2)'!H57-'Платени брой (3)'!H57-'Платени брой (4)'!H57</f>
        <v>-4.2632564145606011E-14</v>
      </c>
      <c r="H138" s="32">
        <f>I57-'Платени брой (1)'!I57-'Платени брой (2)'!I57-'Платени брой (3)'!I57-'Платени брой (4)'!I57</f>
        <v>3.5527136788005009E-14</v>
      </c>
      <c r="I138" s="32">
        <f>J57-'Платени брой (1)'!J57-'Платени брой (2)'!J57-'Платени брой (3)'!J57-'Платени брой (4)'!J57</f>
        <v>0</v>
      </c>
      <c r="J138" s="32">
        <f>K57-'Платени брой (1)'!K57-'Платени брой (2)'!K57-'Платени брой (3)'!K57-'Платени брой (4)'!K57</f>
        <v>0</v>
      </c>
      <c r="K138" s="32">
        <f>L57-'Платени брой (1)'!L57-'Платени брой (2)'!L57-'Платени брой (3)'!L57-'Платени брой (4)'!L57</f>
        <v>0</v>
      </c>
      <c r="L138" s="32">
        <f>M57-'Платени брой (1)'!M57-'Платени брой (2)'!M57-'Платени брой (3)'!M57-'Платени брой (4)'!M57</f>
        <v>0</v>
      </c>
      <c r="M138" s="32">
        <f>N57-'Платени брой (1)'!N57-'Платени брой (2)'!N57-'Платени брой (3)'!N57-'Платени брой (4)'!N57</f>
        <v>0</v>
      </c>
      <c r="N138" s="32">
        <f>O57-'Платени брой (1)'!O57-'Платени брой (2)'!O57-'Платени брой (3)'!O57-'Платени брой (4)'!O57</f>
        <v>0</v>
      </c>
      <c r="O138" s="32">
        <f>P57-'Платени брой (1)'!P57-'Платени брой (2)'!P57-'Платени брой (3)'!P57-'Платени брой (4)'!P57</f>
        <v>0</v>
      </c>
      <c r="P138" s="32">
        <f>Q57-'Платени брой (1)'!Q57-'Платени брой (2)'!Q57-'Платени брой (3)'!Q57-'Платени брой (4)'!Q57</f>
        <v>0</v>
      </c>
      <c r="Q138" s="32">
        <f>R57-'Платени брой (1)'!R57-'Платени брой (2)'!R57-'Платени брой (3)'!R57-'Платени брой (4)'!R57</f>
        <v>0</v>
      </c>
      <c r="R138" s="32">
        <f>S57-'Платени брой (1)'!S57-'Платени брой (2)'!S57-'Платени брой (3)'!S57-'Платени брой (4)'!S57</f>
        <v>0</v>
      </c>
      <c r="S138" s="32">
        <f>T57-'Платени брой (1)'!T57-'Платени брой (2)'!T57-'Платени брой (3)'!T57-'Платени брой (4)'!T57</f>
        <v>0</v>
      </c>
      <c r="T138" s="32">
        <f>U57-'Платени брой (1)'!U57-'Платени брой (2)'!U57-'Платени брой (3)'!U57-'Платени брой (4)'!U57</f>
        <v>0</v>
      </c>
      <c r="U138" s="32">
        <f>V57-'Платени брой (1)'!V57-'Платени брой (2)'!V57-'Платени брой (3)'!V57-'Платени брой (4)'!V57</f>
        <v>0</v>
      </c>
      <c r="V138" s="32">
        <f>W57-'Платени брой (1)'!W57-'Платени брой (2)'!W57-'Платени брой (3)'!W57-'Платени брой (4)'!W57</f>
        <v>2.2737367544323206E-13</v>
      </c>
      <c r="W138" s="32">
        <f>X57-'Платени брой (1)'!X57-'Платени брой (2)'!X57-'Платени брой (3)'!X57-'Платени брой (4)'!X57</f>
        <v>2.2737367544323206E-13</v>
      </c>
      <c r="X138" s="32">
        <f>Y57-'Платени брой (1)'!Y57-'Платени брой (2)'!Y57-'Платени брой (3)'!Y57-'Платени брой (4)'!Y57</f>
        <v>2.2737367544323206E-13</v>
      </c>
      <c r="Y138" s="32">
        <f>Z57-'Платени брой (1)'!Z57-'Платени брой (2)'!Z57-'Платени брой (3)'!Z57-'Платени брой (4)'!Z57</f>
        <v>2.2737367544323206E-13</v>
      </c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</row>
    <row r="139" spans="1:36" x14ac:dyDescent="0.2">
      <c r="A139" s="32">
        <f>B58-'Платени брой (1)'!B58-'Платени брой (2)'!B58-'Платени брой (3)'!B58-'Платени брой (4)'!B58</f>
        <v>0</v>
      </c>
      <c r="B139" s="32">
        <f>C58-'Платени брой (1)'!C58-'Платени брой (2)'!C58-'Платени брой (3)'!C58-'Платени брой (4)'!C58</f>
        <v>-2.4868995751603507E-14</v>
      </c>
      <c r="C139" s="32">
        <f>D58-'Платени брой (1)'!D58-'Платени брой (2)'!D58-'Платени брой (3)'!D58-'Платени брой (4)'!D58</f>
        <v>-2.1316282072803006E-14</v>
      </c>
      <c r="D139" s="32">
        <f>E58-'Платени брой (1)'!E58-'Платени брой (2)'!E58-'Платени брой (3)'!E58-'Платени брой (4)'!E58</f>
        <v>0</v>
      </c>
      <c r="E139" s="32">
        <f>F58-'Платени брой (1)'!F58-'Платени брой (2)'!F58-'Платени брой (3)'!F58-'Платени брой (4)'!F58</f>
        <v>-2.8421709430404007E-14</v>
      </c>
      <c r="F139" s="32">
        <f>G58-'Платени брой (1)'!G58-'Платени брой (2)'!G58-'Платени брой (3)'!G58-'Платени брой (4)'!G58</f>
        <v>-4.2632564145606011E-14</v>
      </c>
      <c r="G139" s="32">
        <f>H58-'Платени брой (1)'!H58-'Платени брой (2)'!H58-'Платени брой (3)'!H58-'Платени брой (4)'!H58</f>
        <v>5.3290705182007514E-14</v>
      </c>
      <c r="H139" s="32">
        <f>I58-'Платени брой (1)'!I58-'Платени брой (2)'!I58-'Платени брой (3)'!I58-'Платени брой (4)'!I58</f>
        <v>0</v>
      </c>
      <c r="I139" s="32">
        <f>J58-'Платени брой (1)'!J58-'Платени брой (2)'!J58-'Платени брой (3)'!J58-'Платени брой (4)'!J58</f>
        <v>0</v>
      </c>
      <c r="J139" s="32">
        <f>K58-'Платени брой (1)'!K58-'Платени брой (2)'!K58-'Платени брой (3)'!K58-'Платени брой (4)'!K58</f>
        <v>9.9475983006414026E-14</v>
      </c>
      <c r="K139" s="32">
        <f>L58-'Платени брой (1)'!L58-'Платени брой (2)'!L58-'Платени брой (3)'!L58-'Платени брой (4)'!L58</f>
        <v>1.2079226507921703E-13</v>
      </c>
      <c r="L139" s="32">
        <f>M58-'Платени брой (1)'!M58-'Платени брой (2)'!M58-'Платени брой (3)'!M58-'Платени брой (4)'!M58</f>
        <v>1.2079226507921703E-13</v>
      </c>
      <c r="M139" s="32">
        <f>N58-'Платени брой (1)'!N58-'Платени брой (2)'!N58-'Платени брой (3)'!N58-'Платени брой (4)'!N58</f>
        <v>1.2079226507921703E-13</v>
      </c>
      <c r="N139" s="32">
        <f>O58-'Платени брой (1)'!O58-'Платени брой (2)'!O58-'Платени брой (3)'!O58-'Платени брой (4)'!O58</f>
        <v>3.1974423109204508E-13</v>
      </c>
      <c r="O139" s="32">
        <f>P58-'Платени брой (1)'!P58-'Платени брой (2)'!P58-'Платени брой (3)'!P58-'Платени брой (4)'!P58</f>
        <v>3.1974423109204508E-13</v>
      </c>
      <c r="P139" s="32">
        <f>Q58-'Платени брой (1)'!Q58-'Платени брой (2)'!Q58-'Платени брой (3)'!Q58-'Платени брой (4)'!Q58</f>
        <v>3.1974423109204508E-13</v>
      </c>
      <c r="Q139" s="32">
        <f>R58-'Платени брой (1)'!R58-'Платени брой (2)'!R58-'Платени брой (3)'!R58-'Платени брой (4)'!R58</f>
        <v>9.2370555648813024E-14</v>
      </c>
      <c r="R139" s="32">
        <f>S58-'Платени брой (1)'!S58-'Платени брой (2)'!S58-'Платени брой (3)'!S58-'Платени брой (4)'!S58</f>
        <v>-1.6342482922482304E-13</v>
      </c>
      <c r="S139" s="32">
        <f>T58-'Платени брой (1)'!T58-'Платени брой (2)'!T58-'Платени брой (3)'!T58-'Платени брой (4)'!T58</f>
        <v>2.8421709430404007E-13</v>
      </c>
      <c r="T139" s="32">
        <f>U58-'Платени брой (1)'!U58-'Платени брой (2)'!U58-'Платени брой (3)'!U58-'Платени брой (4)'!U58</f>
        <v>0</v>
      </c>
      <c r="U139" s="32">
        <f>V58-'Платени брой (1)'!V58-'Платени брой (2)'!V58-'Платени брой (3)'!V58-'Платени брой (4)'!V58</f>
        <v>0</v>
      </c>
      <c r="V139" s="32">
        <f>W58-'Платени брой (1)'!W58-'Платени брой (2)'!W58-'Платени брой (3)'!W58-'Платени брой (4)'!W58</f>
        <v>0</v>
      </c>
      <c r="W139" s="32">
        <f>X58-'Платени брой (1)'!X58-'Платени брой (2)'!X58-'Платени брой (3)'!X58-'Платени брой (4)'!X58</f>
        <v>0</v>
      </c>
      <c r="X139" s="32">
        <f>Y58-'Платени брой (1)'!Y58-'Платени брой (2)'!Y58-'Платени брой (3)'!Y58-'Платени брой (4)'!Y58</f>
        <v>2.8421709430404007E-13</v>
      </c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</row>
    <row r="140" spans="1:36" x14ac:dyDescent="0.2">
      <c r="A140" s="32">
        <f>B59-'Платени брой (1)'!B59-'Платени брой (2)'!B59-'Платени брой (3)'!B59-'Платени брой (4)'!B59</f>
        <v>7.1054273576010019E-15</v>
      </c>
      <c r="B140" s="32">
        <f>C59-'Платени брой (1)'!C59-'Платени брой (2)'!C59-'Платени брой (3)'!C59-'Платени брой (4)'!C59</f>
        <v>1.2434497875801753E-14</v>
      </c>
      <c r="C140" s="32">
        <f>D59-'Платени брой (1)'!D59-'Платени брой (2)'!D59-'Платени брой (3)'!D59-'Платени брой (4)'!D59</f>
        <v>1.7763568394002505E-14</v>
      </c>
      <c r="D140" s="32">
        <f>E59-'Платени брой (1)'!E59-'Платени брой (2)'!E59-'Платени брой (3)'!E59-'Платени брой (4)'!E59</f>
        <v>0</v>
      </c>
      <c r="E140" s="32">
        <f>F59-'Платени брой (1)'!F59-'Платени брой (2)'!F59-'Платени брой (3)'!F59-'Платени брой (4)'!F59</f>
        <v>0</v>
      </c>
      <c r="F140" s="32">
        <f>G59-'Платени брой (1)'!G59-'Платени брой (2)'!G59-'Платени брой (3)'!G59-'Платени брой (4)'!G59</f>
        <v>5.3290705182007514E-14</v>
      </c>
      <c r="G140" s="32">
        <f>H59-'Платени брой (1)'!H59-'Платени брой (2)'!H59-'Платени брой (3)'!H59-'Платени брой (4)'!H59</f>
        <v>0</v>
      </c>
      <c r="H140" s="32">
        <f>I59-'Платени брой (1)'!I59-'Платени брой (2)'!I59-'Платени брой (3)'!I59-'Платени брой (4)'!I59</f>
        <v>0</v>
      </c>
      <c r="I140" s="32">
        <f>J59-'Платени брой (1)'!J59-'Платени брой (2)'!J59-'Платени брой (3)'!J59-'Платени брой (4)'!J59</f>
        <v>0</v>
      </c>
      <c r="J140" s="32">
        <f>K59-'Платени брой (1)'!K59-'Платени брой (2)'!K59-'Платени брой (3)'!K59-'Платени брой (4)'!K59</f>
        <v>1.1368683772161603E-13</v>
      </c>
      <c r="K140" s="32">
        <f>L59-'Платени брой (1)'!L59-'Платени брой (2)'!L59-'Платени брой (3)'!L59-'Платени брой (4)'!L59</f>
        <v>0</v>
      </c>
      <c r="L140" s="32">
        <f>M59-'Платени брой (1)'!M59-'Платени брой (2)'!M59-'Платени брой (3)'!M59-'Платени брой (4)'!M59</f>
        <v>0</v>
      </c>
      <c r="M140" s="32">
        <f>N59-'Платени брой (1)'!N59-'Платени брой (2)'!N59-'Платени брой (3)'!N59-'Платени брой (4)'!N59</f>
        <v>0</v>
      </c>
      <c r="N140" s="32">
        <f>O59-'Платени брой (1)'!O59-'Платени брой (2)'!O59-'Платени брой (3)'!O59-'Платени брой (4)'!O59</f>
        <v>0</v>
      </c>
      <c r="O140" s="32">
        <f>P59-'Платени брой (1)'!P59-'Платени брой (2)'!P59-'Платени брой (3)'!P59-'Платени брой (4)'!P59</f>
        <v>0</v>
      </c>
      <c r="P140" s="32">
        <f>Q59-'Платени брой (1)'!Q59-'Платени брой (2)'!Q59-'Платени брой (3)'!Q59-'Платени брой (4)'!Q59</f>
        <v>0</v>
      </c>
      <c r="Q140" s="32">
        <f>R59-'Платени брой (1)'!R59-'Платени брой (2)'!R59-'Платени брой (3)'!R59-'Платени брой (4)'!R59</f>
        <v>0</v>
      </c>
      <c r="R140" s="32">
        <f>S59-'Платени брой (1)'!S59-'Платени брой (2)'!S59-'Платени брой (3)'!S59-'Платени брой (4)'!S59</f>
        <v>0</v>
      </c>
      <c r="S140" s="32">
        <f>T59-'Платени брой (1)'!T59-'Платени брой (2)'!T59-'Платени брой (3)'!T59-'Платени брой (4)'!T59</f>
        <v>0</v>
      </c>
      <c r="T140" s="32">
        <f>U59-'Платени брой (1)'!U59-'Платени брой (2)'!U59-'Платени брой (3)'!U59-'Платени брой (4)'!U59</f>
        <v>0</v>
      </c>
      <c r="U140" s="32">
        <f>V59-'Платени брой (1)'!V59-'Платени брой (2)'!V59-'Платени брой (3)'!V59-'Платени брой (4)'!V59</f>
        <v>0</v>
      </c>
      <c r="V140" s="32">
        <f>W59-'Платени брой (1)'!W59-'Платени брой (2)'!W59-'Платени брой (3)'!W59-'Платени брой (4)'!W59</f>
        <v>0</v>
      </c>
      <c r="W140" s="32">
        <f>X59-'Платени брой (1)'!X59-'Платени брой (2)'!X59-'Платени брой (3)'!X59-'Платени брой (4)'!X59</f>
        <v>0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</row>
    <row r="141" spans="1:36" x14ac:dyDescent="0.2">
      <c r="A141" s="32">
        <f>B60-'Платени брой (1)'!B60-'Платени брой (2)'!B60-'Платени брой (3)'!B60-'Платени брой (4)'!B60</f>
        <v>0</v>
      </c>
      <c r="B141" s="32">
        <f>C60-'Платени брой (1)'!C60-'Платени брой (2)'!C60-'Платени брой (3)'!C60-'Платени брой (4)'!C60</f>
        <v>1.0658141036401503E-14</v>
      </c>
      <c r="C141" s="32">
        <f>D60-'Платени брой (1)'!D60-'Платени брой (2)'!D60-'Платени брой (3)'!D60-'Платени брой (4)'!D60</f>
        <v>-2.8421709430404007E-14</v>
      </c>
      <c r="D141" s="32">
        <f>E60-'Платени брой (1)'!E60-'Платени брой (2)'!E60-'Платени брой (3)'!E60-'Платени брой (4)'!E60</f>
        <v>-7.1054273576010019E-14</v>
      </c>
      <c r="E141" s="32">
        <f>F60-'Платени брой (1)'!F60-'Платени брой (2)'!F60-'Платени брой (3)'!F60-'Платени брой (4)'!F60</f>
        <v>-1.4210854715202004E-14</v>
      </c>
      <c r="F141" s="32">
        <f>G60-'Платени брой (1)'!G60-'Платени брой (2)'!G60-'Платени брой (3)'!G60-'Платени брой (4)'!G60</f>
        <v>-2.1316282072803006E-14</v>
      </c>
      <c r="G141" s="32">
        <f>H60-'Платени брой (1)'!H60-'Платени брой (2)'!H60-'Платени брой (3)'!H60-'Платени брой (4)'!H60</f>
        <v>-2.8421709430404007E-14</v>
      </c>
      <c r="H141" s="32">
        <f>I60-'Платени брой (1)'!I60-'Платени брой (2)'!I60-'Платени брой (3)'!I60-'Платени брой (4)'!I60</f>
        <v>-2.8421709430404007E-14</v>
      </c>
      <c r="I141" s="32">
        <f>J60-'Платени брой (1)'!J60-'Платени брой (2)'!J60-'Платени брой (3)'!J60-'Платени брой (4)'!J60</f>
        <v>-2.8421709430404007E-14</v>
      </c>
      <c r="J141" s="32">
        <f>K60-'Платени брой (1)'!K60-'Платени брой (2)'!K60-'Платени брой (3)'!K60-'Платени брой (4)'!K60</f>
        <v>8.5265128291212022E-14</v>
      </c>
      <c r="K141" s="32">
        <f>L60-'Платени брой (1)'!L60-'Платени брой (2)'!L60-'Платени брой (3)'!L60-'Платени брой (4)'!L60</f>
        <v>-2.8421709430404007E-14</v>
      </c>
      <c r="L141" s="32">
        <f>M60-'Платени брой (1)'!M60-'Платени брой (2)'!M60-'Платени брой (3)'!M60-'Платени брой (4)'!M60</f>
        <v>3.5527136788005009E-14</v>
      </c>
      <c r="M141" s="32">
        <f>N60-'Платени брой (1)'!N60-'Платени брой (2)'!N60-'Платени брой (3)'!N60-'Платени брой (4)'!N60</f>
        <v>-7.815970093361102E-14</v>
      </c>
      <c r="N141" s="32">
        <f>O60-'Платени брой (1)'!O60-'Платени брой (2)'!O60-'Платени брой (3)'!O60-'Платени брой (4)'!O60</f>
        <v>1.7763568394002505E-13</v>
      </c>
      <c r="O141" s="32">
        <f>P60-'Платени брой (1)'!P60-'Платени брой (2)'!P60-'Платени брой (3)'!P60-'Платени брой (4)'!P60</f>
        <v>-4.9737991503207013E-14</v>
      </c>
      <c r="P141" s="32">
        <f>Q60-'Платени брой (1)'!Q60-'Платени брой (2)'!Q60-'Платени брой (3)'!Q60-'Платени брой (4)'!Q60</f>
        <v>-4.9737991503207013E-14</v>
      </c>
      <c r="Q141" s="32">
        <f>R60-'Платени брой (1)'!R60-'Платени брой (2)'!R60-'Платени брой (3)'!R60-'Платени брой (4)'!R60</f>
        <v>-4.9737991503207013E-14</v>
      </c>
      <c r="R141" s="32">
        <f>S60-'Платени брой (1)'!S60-'Платени брой (2)'!S60-'Платени брой (3)'!S60-'Платени брой (4)'!S60</f>
        <v>-4.9737991503207013E-14</v>
      </c>
      <c r="S141" s="32">
        <f>T60-'Платени брой (1)'!T60-'Платени брой (2)'!T60-'Платени брой (3)'!T60-'Платени брой (4)'!T60</f>
        <v>-4.9737991503207013E-14</v>
      </c>
      <c r="T141" s="32">
        <f>U60-'Платени брой (1)'!U60-'Платени брой (2)'!U60-'Платени брой (3)'!U60-'Платени брой (4)'!U60</f>
        <v>-4.9737991503207013E-14</v>
      </c>
      <c r="U141" s="32">
        <f>V60-'Платени брой (1)'!V60-'Платени брой (2)'!V60-'Платени брой (3)'!V60-'Платени брой (4)'!V60</f>
        <v>-4.9737991503207013E-14</v>
      </c>
      <c r="V141" s="32">
        <f>W60-'Платени брой (1)'!W60-'Платени брой (2)'!W60-'Платени брой (3)'!W60-'Платени брой (4)'!W60</f>
        <v>-4.9737991503207013E-14</v>
      </c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</row>
    <row r="142" spans="1:36" x14ac:dyDescent="0.2">
      <c r="A142" s="32">
        <f>B61-'Платени брой (1)'!B61-'Платени брой (2)'!B61-'Платени брой (3)'!B61-'Платени брой (4)'!B61</f>
        <v>0</v>
      </c>
      <c r="B142" s="32">
        <f>C61-'Платени брой (1)'!C61-'Платени брой (2)'!C61-'Платени брой (3)'!C61-'Платени брой (4)'!C61</f>
        <v>0</v>
      </c>
      <c r="C142" s="32">
        <f>D61-'Платени брой (1)'!D61-'Платени брой (2)'!D61-'Платени брой (3)'!D61-'Платени брой (4)'!D61</f>
        <v>0</v>
      </c>
      <c r="D142" s="32">
        <f>E61-'Платени брой (1)'!E61-'Платени брой (2)'!E61-'Платени брой (3)'!E61-'Платени брой (4)'!E61</f>
        <v>0</v>
      </c>
      <c r="E142" s="32">
        <f>F61-'Платени брой (1)'!F61-'Платени брой (2)'!F61-'Платени брой (3)'!F61-'Платени брой (4)'!F61</f>
        <v>0</v>
      </c>
      <c r="F142" s="32">
        <f>G61-'Платени брой (1)'!G61-'Платени брой (2)'!G61-'Платени брой (3)'!G61-'Платени брой (4)'!G61</f>
        <v>0</v>
      </c>
      <c r="G142" s="32">
        <f>H61-'Платени брой (1)'!H61-'Платени брой (2)'!H61-'Платени брой (3)'!H61-'Платени брой (4)'!H61</f>
        <v>0</v>
      </c>
      <c r="H142" s="32">
        <f>I61-'Платени брой (1)'!I61-'Платени брой (2)'!I61-'Платени брой (3)'!I61-'Платени брой (4)'!I61</f>
        <v>0</v>
      </c>
      <c r="I142" s="32">
        <f>J61-'Платени брой (1)'!J61-'Платени брой (2)'!J61-'Платени брой (3)'!J61-'Платени брой (4)'!J61</f>
        <v>0</v>
      </c>
      <c r="J142" s="32">
        <f>K61-'Платени брой (1)'!K61-'Платени брой (2)'!K61-'Платени брой (3)'!K61-'Платени брой (4)'!K61</f>
        <v>0</v>
      </c>
      <c r="K142" s="32">
        <f>L61-'Платени брой (1)'!L61-'Платени брой (2)'!L61-'Платени брой (3)'!L61-'Платени брой (4)'!L61</f>
        <v>0</v>
      </c>
      <c r="L142" s="32">
        <f>M61-'Платени брой (1)'!M61-'Платени брой (2)'!M61-'Платени брой (3)'!M61-'Платени брой (4)'!M61</f>
        <v>0</v>
      </c>
      <c r="M142" s="32">
        <f>N61-'Платени брой (1)'!N61-'Платени брой (2)'!N61-'Платени брой (3)'!N61-'Платени брой (4)'!N61</f>
        <v>-5.6843418860808015E-14</v>
      </c>
      <c r="N142" s="32">
        <f>O61-'Платени брой (1)'!O61-'Платени брой (2)'!O61-'Платени брой (3)'!O61-'Платени брой (4)'!O61</f>
        <v>1.7053025658242404E-13</v>
      </c>
      <c r="O142" s="32">
        <f>P61-'Платени брой (1)'!P61-'Платени брой (2)'!P61-'Платени брой (3)'!P61-'Платени брой (4)'!P61</f>
        <v>-5.6843418860808015E-14</v>
      </c>
      <c r="P142" s="32">
        <f>Q61-'Платени брой (1)'!Q61-'Платени брой (2)'!Q61-'Платени брой (3)'!Q61-'Платени брой (4)'!Q61</f>
        <v>1.7053025658242404E-13</v>
      </c>
      <c r="Q142" s="32">
        <f>R61-'Платени брой (1)'!R61-'Платени брой (2)'!R61-'Платени брой (3)'!R61-'Платени брой (4)'!R61</f>
        <v>-5.6843418860808015E-14</v>
      </c>
      <c r="R142" s="32">
        <f>S61-'Платени брой (1)'!S61-'Платени брой (2)'!S61-'Платени брой (3)'!S61-'Платени брой (4)'!S61</f>
        <v>-5.6843418860808015E-14</v>
      </c>
      <c r="S142" s="32">
        <f>T61-'Платени брой (1)'!T61-'Платени брой (2)'!T61-'Платени брой (3)'!T61-'Платени брой (4)'!T61</f>
        <v>-5.6843418860808015E-14</v>
      </c>
      <c r="T142" s="32">
        <f>U61-'Платени брой (1)'!U61-'Платени брой (2)'!U61-'Платени брой (3)'!U61-'Платени брой (4)'!U61</f>
        <v>-5.6843418860808015E-14</v>
      </c>
      <c r="U142" s="32">
        <f>V61-'Платени брой (1)'!V61-'Платени брой (2)'!V61-'Платени брой (3)'!V61-'Платени брой (4)'!V61</f>
        <v>-5.6843418860808015E-14</v>
      </c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</row>
    <row r="143" spans="1:36" x14ac:dyDescent="0.2">
      <c r="A143" s="32">
        <f>B62-'Платени брой (1)'!B62-'Платени брой (2)'!B62-'Платени брой (3)'!B62-'Платени брой (4)'!B62</f>
        <v>0</v>
      </c>
      <c r="B143" s="32">
        <f>C62-'Платени брой (1)'!C62-'Платени брой (2)'!C62-'Платени брой (3)'!C62-'Платени брой (4)'!C62</f>
        <v>0</v>
      </c>
      <c r="C143" s="32">
        <f>D62-'Платени брой (1)'!D62-'Платени брой (2)'!D62-'Платени брой (3)'!D62-'Платени брой (4)'!D62</f>
        <v>0</v>
      </c>
      <c r="D143" s="32">
        <f>E62-'Платени брой (1)'!E62-'Платени брой (2)'!E62-'Платени брой (3)'!E62-'Платени брой (4)'!E62</f>
        <v>0</v>
      </c>
      <c r="E143" s="32">
        <f>F62-'Платени брой (1)'!F62-'Платени брой (2)'!F62-'Платени брой (3)'!F62-'Платени брой (4)'!F62</f>
        <v>0</v>
      </c>
      <c r="F143" s="32">
        <f>G62-'Платени брой (1)'!G62-'Платени брой (2)'!G62-'Платени брой (3)'!G62-'Платени брой (4)'!G62</f>
        <v>0</v>
      </c>
      <c r="G143" s="32">
        <f>H62-'Платени брой (1)'!H62-'Платени брой (2)'!H62-'Платени брой (3)'!H62-'Платени брой (4)'!H62</f>
        <v>0</v>
      </c>
      <c r="H143" s="32">
        <f>I62-'Платени брой (1)'!I62-'Платени брой (2)'!I62-'Платени брой (3)'!I62-'Платени брой (4)'!I62</f>
        <v>0</v>
      </c>
      <c r="I143" s="32">
        <f>J62-'Платени брой (1)'!J62-'Платени брой (2)'!J62-'Платени брой (3)'!J62-'Платени брой (4)'!J62</f>
        <v>0</v>
      </c>
      <c r="J143" s="32">
        <f>K62-'Платени брой (1)'!K62-'Платени брой (2)'!K62-'Платени брой (3)'!K62-'Платени брой (4)'!K62</f>
        <v>0</v>
      </c>
      <c r="K143" s="32">
        <f>L62-'Платени брой (1)'!L62-'Платени брой (2)'!L62-'Платени брой (3)'!L62-'Платени брой (4)'!L62</f>
        <v>1.1368683772161603E-13</v>
      </c>
      <c r="L143" s="32">
        <f>M62-'Платени брой (1)'!M62-'Платени брой (2)'!M62-'Платени брой (3)'!M62-'Платени брой (4)'!M62</f>
        <v>-2.2737367544323206E-13</v>
      </c>
      <c r="M143" s="32">
        <f>N62-'Платени брой (1)'!N62-'Платени брой (2)'!N62-'Платени брой (3)'!N62-'Платени брой (4)'!N62</f>
        <v>2.2737367544323206E-13</v>
      </c>
      <c r="N143" s="32">
        <f>O62-'Платени брой (1)'!O62-'Платени брой (2)'!O62-'Платени брой (3)'!O62-'Платени брой (4)'!O62</f>
        <v>-2.2737367544323206E-13</v>
      </c>
      <c r="O143" s="32">
        <f>P62-'Платени брой (1)'!P62-'Платени брой (2)'!P62-'Платени брой (3)'!P62-'Платени брой (4)'!P62</f>
        <v>-1.1368683772161603E-13</v>
      </c>
      <c r="P143" s="32">
        <f>Q62-'Платени брой (1)'!Q62-'Платени брой (2)'!Q62-'Платени брой (3)'!Q62-'Платени брой (4)'!Q62</f>
        <v>1.1368683772161603E-13</v>
      </c>
      <c r="Q143" s="32">
        <f>R62-'Платени брой (1)'!R62-'Платени брой (2)'!R62-'Платени брой (3)'!R62-'Платени брой (4)'!R62</f>
        <v>-1.1368683772161603E-13</v>
      </c>
      <c r="R143" s="32">
        <f>S62-'Платени брой (1)'!S62-'Платени брой (2)'!S62-'Платени брой (3)'!S62-'Платени брой (4)'!S62</f>
        <v>-1.1368683772161603E-13</v>
      </c>
      <c r="S143" s="32">
        <f>T62-'Платени брой (1)'!T62-'Платени брой (2)'!T62-'Платени брой (3)'!T62-'Платени брой (4)'!T62</f>
        <v>-1.1368683772161603E-13</v>
      </c>
      <c r="T143" s="32">
        <f>U62-'Платени брой (1)'!U62-'Платени брой (2)'!U62-'Платени брой (3)'!U62-'Платени брой (4)'!U62</f>
        <v>-1.1368683772161603E-13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</row>
    <row r="144" spans="1:36" x14ac:dyDescent="0.2">
      <c r="A144" s="32">
        <f>B63-'Платени брой (1)'!B63-'Платени брой (2)'!B63-'Платени брой (3)'!B63-'Платени брой (4)'!B63</f>
        <v>0</v>
      </c>
      <c r="B144" s="32">
        <f>C63-'Платени брой (1)'!C63-'Платени брой (2)'!C63-'Платени брой (3)'!C63-'Платени брой (4)'!C63</f>
        <v>0</v>
      </c>
      <c r="C144" s="32">
        <f>D63-'Платени брой (1)'!D63-'Платени брой (2)'!D63-'Платени брой (3)'!D63-'Платени брой (4)'!D63</f>
        <v>-3.3750779948604759E-14</v>
      </c>
      <c r="D144" s="32">
        <f>E63-'Платени брой (1)'!E63-'Платени брой (2)'!E63-'Платени брой (3)'!E63-'Платени брой (4)'!E63</f>
        <v>1.7763568394002505E-14</v>
      </c>
      <c r="E144" s="32">
        <f>F63-'Платени брой (1)'!F63-'Платени брой (2)'!F63-'Платени брой (3)'!F63-'Платени брой (4)'!F63</f>
        <v>1.4210854715202004E-14</v>
      </c>
      <c r="F144" s="32">
        <f>G63-'Платени брой (1)'!G63-'Платени брой (2)'!G63-'Платени брой (3)'!G63-'Платени брой (4)'!G63</f>
        <v>1.4210854715202004E-14</v>
      </c>
      <c r="G144" s="32">
        <f>H63-'Платени брой (1)'!H63-'Платени брой (2)'!H63-'Платени брой (3)'!H63-'Платени брой (4)'!H63</f>
        <v>1.4210854715202004E-14</v>
      </c>
      <c r="H144" s="32">
        <f>I63-'Платени брой (1)'!I63-'Платени брой (2)'!I63-'Платени брой (3)'!I63-'Платени брой (4)'!I63</f>
        <v>2.8421709430404007E-14</v>
      </c>
      <c r="I144" s="32">
        <f>J63-'Платени брой (1)'!J63-'Платени брой (2)'!J63-'Платени брой (3)'!J63-'Платени брой (4)'!J63</f>
        <v>-2.8421709430404007E-14</v>
      </c>
      <c r="J144" s="32">
        <f>K63-'Платени брой (1)'!K63-'Платени брой (2)'!K63-'Платени брой (3)'!K63-'Платени брой (4)'!K63</f>
        <v>-2.8421709430404007E-14</v>
      </c>
      <c r="K144" s="32">
        <f>L63-'Платени брой (1)'!L63-'Платени брой (2)'!L63-'Платени брой (3)'!L63-'Платени брой (4)'!L63</f>
        <v>-2.8421709430404007E-14</v>
      </c>
      <c r="L144" s="32">
        <f>M63-'Платени брой (1)'!M63-'Платени брой (2)'!M63-'Платени брой (3)'!M63-'Платени брой (4)'!M63</f>
        <v>1.7053025658242404E-13</v>
      </c>
      <c r="M144" s="32">
        <f>N63-'Платени брой (1)'!N63-'Платени брой (2)'!N63-'Платени брой (3)'!N63-'Платени брой (4)'!N63</f>
        <v>2.2737367544323206E-13</v>
      </c>
      <c r="N144" s="32">
        <f>O63-'Платени брой (1)'!O63-'Платени брой (2)'!O63-'Платени брой (3)'!O63-'Платени брой (4)'!O63</f>
        <v>0</v>
      </c>
      <c r="O144" s="32">
        <f>P63-'Платени брой (1)'!P63-'Платени брой (2)'!P63-'Платени брой (3)'!P63-'Платени брой (4)'!P63</f>
        <v>0</v>
      </c>
      <c r="P144" s="32">
        <f>Q63-'Платени брой (1)'!Q63-'Платени брой (2)'!Q63-'Платени брой (3)'!Q63-'Платени брой (4)'!Q63</f>
        <v>0</v>
      </c>
      <c r="Q144" s="32">
        <f>R63-'Платени брой (1)'!R63-'Платени брой (2)'!R63-'Платени брой (3)'!R63-'Платени брой (4)'!R63</f>
        <v>0</v>
      </c>
      <c r="R144" s="32">
        <f>S63-'Платени брой (1)'!S63-'Платени брой (2)'!S63-'Платени брой (3)'!S63-'Платени брой (4)'!S63</f>
        <v>0</v>
      </c>
      <c r="S144" s="32">
        <f>T63-'Платени брой (1)'!T63-'Платени брой (2)'!T63-'Платени брой (3)'!T63-'Платени брой (4)'!T63</f>
        <v>0</v>
      </c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</row>
    <row r="145" spans="1:36" x14ac:dyDescent="0.2">
      <c r="A145" s="32">
        <f>B64-'Платени брой (1)'!B64-'Платени брой (2)'!B64-'Платени брой (3)'!B64-'Платени брой (4)'!B64</f>
        <v>0</v>
      </c>
      <c r="B145" s="32">
        <f>C64-'Платени брой (1)'!C64-'Платени брой (2)'!C64-'Платени брой (3)'!C64-'Платени брой (4)'!C64</f>
        <v>0</v>
      </c>
      <c r="C145" s="32">
        <f>D64-'Платени брой (1)'!D64-'Платени брой (2)'!D64-'Платени брой (3)'!D64-'Платени брой (4)'!D64</f>
        <v>0</v>
      </c>
      <c r="D145" s="32">
        <f>E64-'Платени брой (1)'!E64-'Платени брой (2)'!E64-'Платени брой (3)'!E64-'Платени брой (4)'!E64</f>
        <v>0</v>
      </c>
      <c r="E145" s="32">
        <f>F64-'Платени брой (1)'!F64-'Платени брой (2)'!F64-'Платени брой (3)'!F64-'Платени брой (4)'!F64</f>
        <v>0</v>
      </c>
      <c r="F145" s="32">
        <f>G64-'Платени брой (1)'!G64-'Платени брой (2)'!G64-'Платени брой (3)'!G64-'Платени брой (4)'!G64</f>
        <v>0</v>
      </c>
      <c r="G145" s="32">
        <f>H64-'Платени брой (1)'!H64-'Платени брой (2)'!H64-'Платени брой (3)'!H64-'Платени брой (4)'!H64</f>
        <v>0</v>
      </c>
      <c r="H145" s="32">
        <f>I64-'Платени брой (1)'!I64-'Платени брой (2)'!I64-'Платени брой (3)'!I64-'Платени брой (4)'!I64</f>
        <v>0</v>
      </c>
      <c r="I145" s="32">
        <f>J64-'Платени брой (1)'!J64-'Платени брой (2)'!J64-'Платени брой (3)'!J64-'Платени брой (4)'!J64</f>
        <v>0</v>
      </c>
      <c r="J145" s="32">
        <f>K64-'Платени брой (1)'!K64-'Платени брой (2)'!K64-'Платени брой (3)'!K64-'Платени брой (4)'!K64</f>
        <v>0</v>
      </c>
      <c r="K145" s="32">
        <f>L64-'Платени брой (1)'!L64-'Платени брой (2)'!L64-'Платени брой (3)'!L64-'Платени брой (4)'!L64</f>
        <v>0</v>
      </c>
      <c r="L145" s="32">
        <f>M64-'Платени брой (1)'!M64-'Платени брой (2)'!M64-'Платени брой (3)'!M64-'Платени брой (4)'!M64</f>
        <v>0</v>
      </c>
      <c r="M145" s="32">
        <f>N64-'Платени брой (1)'!N64-'Платени брой (2)'!N64-'Платени брой (3)'!N64-'Платени брой (4)'!N64</f>
        <v>0</v>
      </c>
      <c r="N145" s="32">
        <f>O64-'Платени брой (1)'!O64-'Платени брой (2)'!O64-'Платени брой (3)'!O64-'Платени брой (4)'!O64</f>
        <v>0</v>
      </c>
      <c r="O145" s="32">
        <f>P64-'Платени брой (1)'!P64-'Платени брой (2)'!P64-'Платени брой (3)'!P64-'Платени брой (4)'!P64</f>
        <v>0</v>
      </c>
      <c r="P145" s="32">
        <f>Q64-'Платени брой (1)'!Q64-'Платени брой (2)'!Q64-'Платени брой (3)'!Q64-'Платени брой (4)'!Q64</f>
        <v>0</v>
      </c>
      <c r="Q145" s="32">
        <f>R64-'Платени брой (1)'!R64-'Платени брой (2)'!R64-'Платени брой (3)'!R64-'Платени брой (4)'!R64</f>
        <v>0</v>
      </c>
      <c r="R145" s="32">
        <f>S64-'Платени брой (1)'!S64-'Платени брой (2)'!S64-'Платени брой (3)'!S64-'Платени брой (4)'!S64</f>
        <v>0</v>
      </c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</row>
    <row r="146" spans="1:36" x14ac:dyDescent="0.2">
      <c r="A146" s="32">
        <f>B65-'Платени брой (1)'!B65-'Платени брой (2)'!B65-'Платени брой (3)'!B65-'Платени брой (4)'!B65</f>
        <v>0</v>
      </c>
      <c r="B146" s="32">
        <f>C65-'Платени брой (1)'!C65-'Платени брой (2)'!C65-'Платени брой (3)'!C65-'Платени брой (4)'!C65</f>
        <v>0</v>
      </c>
      <c r="C146" s="32">
        <f>D65-'Платени брой (1)'!D65-'Платени брой (2)'!D65-'Платени брой (3)'!D65-'Платени брой (4)'!D65</f>
        <v>0</v>
      </c>
      <c r="D146" s="32">
        <f>E65-'Платени брой (1)'!E65-'Платени брой (2)'!E65-'Платени брой (3)'!E65-'Платени брой (4)'!E65</f>
        <v>0</v>
      </c>
      <c r="E146" s="32">
        <f>F65-'Платени брой (1)'!F65-'Платени брой (2)'!F65-'Платени брой (3)'!F65-'Платени брой (4)'!F65</f>
        <v>0</v>
      </c>
      <c r="F146" s="32">
        <f>G65-'Платени брой (1)'!G65-'Платени брой (2)'!G65-'Платени брой (3)'!G65-'Платени брой (4)'!G65</f>
        <v>0</v>
      </c>
      <c r="G146" s="32">
        <f>H65-'Платени брой (1)'!H65-'Платени брой (2)'!H65-'Платени брой (3)'!H65-'Платени брой (4)'!H65</f>
        <v>0</v>
      </c>
      <c r="H146" s="32">
        <f>I65-'Платени брой (1)'!I65-'Платени брой (2)'!I65-'Платени брой (3)'!I65-'Платени брой (4)'!I65</f>
        <v>0</v>
      </c>
      <c r="I146" s="32">
        <f>J65-'Платени брой (1)'!J65-'Платени брой (2)'!J65-'Платени брой (3)'!J65-'Платени брой (4)'!J65</f>
        <v>0</v>
      </c>
      <c r="J146" s="32">
        <f>K65-'Платени брой (1)'!K65-'Платени брой (2)'!K65-'Платени брой (3)'!K65-'Платени брой (4)'!K65</f>
        <v>0</v>
      </c>
      <c r="K146" s="32">
        <f>L65-'Платени брой (1)'!L65-'Платени брой (2)'!L65-'Платени брой (3)'!L65-'Платени брой (4)'!L65</f>
        <v>0</v>
      </c>
      <c r="L146" s="32">
        <f>M65-'Платени брой (1)'!M65-'Платени брой (2)'!M65-'Платени брой (3)'!M65-'Платени брой (4)'!M65</f>
        <v>0</v>
      </c>
      <c r="M146" s="32">
        <f>N65-'Платени брой (1)'!N65-'Платени брой (2)'!N65-'Платени брой (3)'!N65-'Платени брой (4)'!N65</f>
        <v>-2.2737367544323206E-13</v>
      </c>
      <c r="N146" s="32">
        <f>O65-'Платени брой (1)'!O65-'Платени брой (2)'!O65-'Платени брой (3)'!O65-'Платени брой (4)'!O65</f>
        <v>0</v>
      </c>
      <c r="O146" s="32">
        <f>P65-'Платени брой (1)'!P65-'Платени брой (2)'!P65-'Платени брой (3)'!P65-'Платени брой (4)'!P65</f>
        <v>0</v>
      </c>
      <c r="P146" s="32">
        <f>Q65-'Платени брой (1)'!Q65-'Платени брой (2)'!Q65-'Платени брой (3)'!Q65-'Платени брой (4)'!Q65</f>
        <v>0</v>
      </c>
      <c r="Q146" s="32">
        <f>R65-'Платени брой (1)'!R65-'Платени брой (2)'!R65-'Платени брой (3)'!R65-'Платени брой (4)'!R65</f>
        <v>0</v>
      </c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</row>
    <row r="147" spans="1:36" x14ac:dyDescent="0.2">
      <c r="A147" s="32">
        <f>B66-'Платени брой (1)'!B66-'Платени брой (2)'!B66-'Платени брой (3)'!B66-'Платени брой (4)'!B66</f>
        <v>0</v>
      </c>
      <c r="B147" s="32">
        <f>C66-'Платени брой (1)'!C66-'Платени брой (2)'!C66-'Платени брой (3)'!C66-'Платени брой (4)'!C66</f>
        <v>0</v>
      </c>
      <c r="C147" s="32">
        <f>D66-'Платени брой (1)'!D66-'Платени брой (2)'!D66-'Платени брой (3)'!D66-'Платени брой (4)'!D66</f>
        <v>0</v>
      </c>
      <c r="D147" s="32">
        <f>E66-'Платени брой (1)'!E66-'Платени брой (2)'!E66-'Платени брой (3)'!E66-'Платени брой (4)'!E66</f>
        <v>0</v>
      </c>
      <c r="E147" s="32">
        <f>F66-'Платени брой (1)'!F66-'Платени брой (2)'!F66-'Платени брой (3)'!F66-'Платени брой (4)'!F66</f>
        <v>0</v>
      </c>
      <c r="F147" s="32">
        <f>G66-'Платени брой (1)'!G66-'Платени брой (2)'!G66-'Платени брой (3)'!G66-'Платени брой (4)'!G66</f>
        <v>0</v>
      </c>
      <c r="G147" s="32">
        <f>H66-'Платени брой (1)'!H66-'Платени брой (2)'!H66-'Платени брой (3)'!H66-'Платени брой (4)'!H66</f>
        <v>0</v>
      </c>
      <c r="H147" s="32">
        <f>I66-'Платени брой (1)'!I66-'Платени брой (2)'!I66-'Платени брой (3)'!I66-'Платени брой (4)'!I66</f>
        <v>0</v>
      </c>
      <c r="I147" s="32">
        <f>J66-'Платени брой (1)'!J66-'Платени брой (2)'!J66-'Платени брой (3)'!J66-'Платени брой (4)'!J66</f>
        <v>0</v>
      </c>
      <c r="J147" s="32">
        <f>K66-'Платени брой (1)'!K66-'Платени брой (2)'!K66-'Платени брой (3)'!K66-'Платени брой (4)'!K66</f>
        <v>0</v>
      </c>
      <c r="K147" s="32">
        <f>L66-'Платени брой (1)'!L66-'Платени брой (2)'!L66-'Платени брой (3)'!L66-'Платени брой (4)'!L66</f>
        <v>0</v>
      </c>
      <c r="L147" s="32">
        <f>M66-'Платени брой (1)'!M66-'Платени брой (2)'!M66-'Платени брой (3)'!M66-'Платени брой (4)'!M66</f>
        <v>-2.2737367544323206E-13</v>
      </c>
      <c r="M147" s="32">
        <f>N66-'Платени брой (1)'!N66-'Платени брой (2)'!N66-'Платени брой (3)'!N66-'Платени брой (4)'!N66</f>
        <v>0</v>
      </c>
      <c r="N147" s="32">
        <f>O66-'Платени брой (1)'!O66-'Платени брой (2)'!O66-'Платени брой (3)'!O66-'Платени брой (4)'!O66</f>
        <v>0</v>
      </c>
      <c r="O147" s="32">
        <f>P66-'Платени брой (1)'!P66-'Платени брой (2)'!P66-'Платени брой (3)'!P66-'Платени брой (4)'!P66</f>
        <v>0</v>
      </c>
      <c r="P147" s="32">
        <f>Q66-'Платени брой (1)'!Q66-'Платени брой (2)'!Q66-'Платени брой (3)'!Q66-'Платени брой (4)'!Q66</f>
        <v>0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</row>
    <row r="148" spans="1:36" x14ac:dyDescent="0.2">
      <c r="A148" s="32">
        <f>B67-'Платени брой (1)'!B67-'Платени брой (2)'!B67-'Платени брой (3)'!B67-'Платени брой (4)'!B67</f>
        <v>0</v>
      </c>
      <c r="B148" s="32">
        <f>C67-'Платени брой (1)'!C67-'Платени брой (2)'!C67-'Платени брой (3)'!C67-'Платени брой (4)'!C67</f>
        <v>0</v>
      </c>
      <c r="C148" s="32">
        <f>D67-'Платени брой (1)'!D67-'Платени брой (2)'!D67-'Платени брой (3)'!D67-'Платени брой (4)'!D67</f>
        <v>0</v>
      </c>
      <c r="D148" s="32">
        <f>E67-'Платени брой (1)'!E67-'Платени брой (2)'!E67-'Платени брой (3)'!E67-'Платени брой (4)'!E67</f>
        <v>0</v>
      </c>
      <c r="E148" s="32">
        <f>F67-'Платени брой (1)'!F67-'Платени брой (2)'!F67-'Платени брой (3)'!F67-'Платени брой (4)'!F67</f>
        <v>0</v>
      </c>
      <c r="F148" s="32">
        <f>G67-'Платени брой (1)'!G67-'Платени брой (2)'!G67-'Платени брой (3)'!G67-'Платени брой (4)'!G67</f>
        <v>0</v>
      </c>
      <c r="G148" s="32">
        <f>H67-'Платени брой (1)'!H67-'Платени брой (2)'!H67-'Платени брой (3)'!H67-'Платени брой (4)'!H67</f>
        <v>0</v>
      </c>
      <c r="H148" s="32">
        <f>I67-'Платени брой (1)'!I67-'Платени брой (2)'!I67-'Платени брой (3)'!I67-'Платени брой (4)'!I67</f>
        <v>0</v>
      </c>
      <c r="I148" s="32">
        <f>J67-'Платени брой (1)'!J67-'Платени брой (2)'!J67-'Платени брой (3)'!J67-'Платени брой (4)'!J67</f>
        <v>0</v>
      </c>
      <c r="J148" s="32">
        <f>K67-'Платени брой (1)'!K67-'Платени брой (2)'!K67-'Платени брой (3)'!K67-'Платени брой (4)'!K67</f>
        <v>0</v>
      </c>
      <c r="K148" s="32">
        <f>L67-'Платени брой (1)'!L67-'Платени брой (2)'!L67-'Платени брой (3)'!L67-'Платени брой (4)'!L67</f>
        <v>0</v>
      </c>
      <c r="L148" s="32">
        <f>M67-'Платени брой (1)'!M67-'Платени брой (2)'!M67-'Платени брой (3)'!M67-'Платени брой (4)'!M67</f>
        <v>0</v>
      </c>
      <c r="M148" s="32">
        <f>N67-'Платени брой (1)'!N67-'Платени брой (2)'!N67-'Платени брой (3)'!N67-'Платени брой (4)'!N67</f>
        <v>0</v>
      </c>
      <c r="N148" s="32">
        <f>O67-'Платени брой (1)'!O67-'Платени брой (2)'!O67-'Платени брой (3)'!O67-'Платени брой (4)'!O67</f>
        <v>0</v>
      </c>
      <c r="O148" s="32">
        <f>P67-'Платени брой (1)'!P67-'Платени брой (2)'!P67-'Платени брой (3)'!P67-'Платени брой (4)'!P67</f>
        <v>0</v>
      </c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</row>
    <row r="149" spans="1:36" x14ac:dyDescent="0.2">
      <c r="A149" s="32">
        <f>B68-'Платени брой (1)'!B68-'Платени брой (2)'!B68-'Платени брой (3)'!B68-'Платени брой (4)'!B68</f>
        <v>0</v>
      </c>
      <c r="B149" s="32">
        <f>C68-'Платени брой (1)'!C68-'Платени брой (2)'!C68-'Платени брой (3)'!C68-'Платени брой (4)'!C68</f>
        <v>0</v>
      </c>
      <c r="C149" s="32">
        <f>D68-'Платени брой (1)'!D68-'Платени брой (2)'!D68-'Платени брой (3)'!D68-'Платени брой (4)'!D68</f>
        <v>0</v>
      </c>
      <c r="D149" s="32">
        <f>E68-'Платени брой (1)'!E68-'Платени брой (2)'!E68-'Платени брой (3)'!E68-'Платени брой (4)'!E68</f>
        <v>5.6843418860808015E-14</v>
      </c>
      <c r="E149" s="32">
        <f>F68-'Платени брой (1)'!F68-'Платени брой (2)'!F68-'Платени брой (3)'!F68-'Платени брой (4)'!F68</f>
        <v>5.6843418860808015E-14</v>
      </c>
      <c r="F149" s="32">
        <f>G68-'Платени брой (1)'!G68-'Платени брой (2)'!G68-'Платени брой (3)'!G68-'Платени брой (4)'!G68</f>
        <v>0</v>
      </c>
      <c r="G149" s="32">
        <f>H68-'Платени брой (1)'!H68-'Платени брой (2)'!H68-'Платени брой (3)'!H68-'Платени брой (4)'!H68</f>
        <v>0</v>
      </c>
      <c r="H149" s="32">
        <f>I68-'Платени брой (1)'!I68-'Платени брой (2)'!I68-'Платени брой (3)'!I68-'Платени брой (4)'!I68</f>
        <v>-1.8474111129762605E-13</v>
      </c>
      <c r="I149" s="32">
        <f>J68-'Платени брой (1)'!J68-'Платени брой (2)'!J68-'Платени брой (3)'!J68-'Платени брой (4)'!J68</f>
        <v>-8.5265128291212022E-14</v>
      </c>
      <c r="J149" s="32">
        <f>K68-'Платени брой (1)'!K68-'Платени брой (2)'!K68-'Платени брой (3)'!K68-'Платени брой (4)'!K68</f>
        <v>-1.4210854715202004E-13</v>
      </c>
      <c r="K149" s="32">
        <f>L68-'Платени брой (1)'!L68-'Платени брой (2)'!L68-'Платени брой (3)'!L68-'Платени брой (4)'!L68</f>
        <v>-1.4210854715202004E-13</v>
      </c>
      <c r="L149" s="32">
        <f>M68-'Платени брой (1)'!M68-'Платени брой (2)'!M68-'Платени брой (3)'!M68-'Платени брой (4)'!M68</f>
        <v>-1.4210854715202004E-13</v>
      </c>
      <c r="M149" s="32">
        <f>N68-'Платени брой (1)'!N68-'Платени брой (2)'!N68-'Платени брой (3)'!N68-'Платени брой (4)'!N68</f>
        <v>-1.4210854715202004E-13</v>
      </c>
      <c r="N149" s="32">
        <f>O68-'Платени брой (1)'!O68-'Платени брой (2)'!O68-'Платени брой (3)'!O68-'Платени брой (4)'!O68</f>
        <v>8.5265128291212022E-14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</row>
    <row r="150" spans="1:36" x14ac:dyDescent="0.2">
      <c r="A150" s="32">
        <f>B69-'Платени брой (1)'!B69-'Платени брой (2)'!B69-'Платени брой (3)'!B69-'Платени брой (4)'!B69</f>
        <v>0</v>
      </c>
      <c r="B150" s="32">
        <f>C69-'Платени брой (1)'!C69-'Платени брой (2)'!C69-'Платени брой (3)'!C69-'Платени брой (4)'!C69</f>
        <v>1.5987211554602254E-14</v>
      </c>
      <c r="C150" s="32">
        <f>D69-'Платени брой (1)'!D69-'Платени брой (2)'!D69-'Платени брой (3)'!D69-'Платени брой (4)'!D69</f>
        <v>1.4210854715202004E-14</v>
      </c>
      <c r="D150" s="32">
        <f>E69-'Платени брой (1)'!E69-'Платени брой (2)'!E69-'Платени брой (3)'!E69-'Платени брой (4)'!E69</f>
        <v>7.1054273576010019E-14</v>
      </c>
      <c r="E150" s="32">
        <f>F69-'Платени брой (1)'!F69-'Платени брой (2)'!F69-'Платени брой (3)'!F69-'Платени брой (4)'!F69</f>
        <v>-4.2632564145606011E-14</v>
      </c>
      <c r="F150" s="32">
        <f>G69-'Платени брой (1)'!G69-'Платени брой (2)'!G69-'Платени брой (3)'!G69-'Платени брой (4)'!G69</f>
        <v>-4.2632564145606011E-14</v>
      </c>
      <c r="G150" s="32">
        <f>H69-'Платени брой (1)'!H69-'Платени брой (2)'!H69-'Платени брой (3)'!H69-'Платени брой (4)'!H69</f>
        <v>-4.2632564145606011E-14</v>
      </c>
      <c r="H150" s="32">
        <f>I69-'Платени брой (1)'!I69-'Платени брой (2)'!I69-'Платени брой (3)'!I69-'Платени брой (4)'!I69</f>
        <v>-1.1368683772161603E-13</v>
      </c>
      <c r="I150" s="32">
        <f>J69-'Платени брой (1)'!J69-'Платени брой (2)'!J69-'Платени брой (3)'!J69-'Платени брой (4)'!J69</f>
        <v>0</v>
      </c>
      <c r="J150" s="32">
        <f>K69-'Платени брой (1)'!K69-'Платени брой (2)'!K69-'Платени брой (3)'!K69-'Платени брой (4)'!K69</f>
        <v>0</v>
      </c>
      <c r="K150" s="32">
        <f>L69-'Платени брой (1)'!L69-'Платени брой (2)'!L69-'Платени брой (3)'!L69-'Платени брой (4)'!L69</f>
        <v>0</v>
      </c>
      <c r="L150" s="32">
        <f>M69-'Платени брой (1)'!M69-'Платени брой (2)'!M69-'Платени брой (3)'!M69-'Платени брой (4)'!M69</f>
        <v>0</v>
      </c>
      <c r="M150" s="32">
        <f>N69-'Платени брой (1)'!N69-'Платени брой (2)'!N69-'Платени брой (3)'!N69-'Платени брой (4)'!N69</f>
        <v>0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</row>
    <row r="151" spans="1:36" x14ac:dyDescent="0.2">
      <c r="A151" s="32">
        <f>B70-'Платени брой (1)'!B70-'Платени брой (2)'!B70-'Платени брой (3)'!B70-'Платени брой (4)'!B70</f>
        <v>0</v>
      </c>
      <c r="B151" s="32">
        <f>C70-'Платени брой (1)'!C70-'Платени брой (2)'!C70-'Платени брой (3)'!C70-'Платени брой (4)'!C70</f>
        <v>8.8817841970012523E-15</v>
      </c>
      <c r="C151" s="32">
        <f>D70-'Платени брой (1)'!D70-'Платени брой (2)'!D70-'Платени брой (3)'!D70-'Платени брой (4)'!D70</f>
        <v>0</v>
      </c>
      <c r="D151" s="32">
        <f>E70-'Платени брой (1)'!E70-'Платени брой (2)'!E70-'Платени брой (3)'!E70-'Платени брой (4)'!E70</f>
        <v>0</v>
      </c>
      <c r="E151" s="32">
        <f>F70-'Платени брой (1)'!F70-'Платени брой (2)'!F70-'Платени брой (3)'!F70-'Платени брой (4)'!F70</f>
        <v>0</v>
      </c>
      <c r="F151" s="32">
        <f>G70-'Платени брой (1)'!G70-'Платени брой (2)'!G70-'Платени брой (3)'!G70-'Платени брой (4)'!G70</f>
        <v>0</v>
      </c>
      <c r="G151" s="32">
        <f>H70-'Платени брой (1)'!H70-'Платени брой (2)'!H70-'Платени брой (3)'!H70-'Платени брой (4)'!H70</f>
        <v>0</v>
      </c>
      <c r="H151" s="32">
        <f>I70-'Платени брой (1)'!I70-'Платени брой (2)'!I70-'Платени брой (3)'!I70-'Платени брой (4)'!I70</f>
        <v>0</v>
      </c>
      <c r="I151" s="32">
        <f>J70-'Платени брой (1)'!J70-'Платени брой (2)'!J70-'Платени брой (3)'!J70-'Платени брой (4)'!J70</f>
        <v>-1.1368683772161603E-13</v>
      </c>
      <c r="J151" s="32">
        <f>K70-'Платени брой (1)'!K70-'Платени брой (2)'!K70-'Платени брой (3)'!K70-'Платени брой (4)'!K70</f>
        <v>0</v>
      </c>
      <c r="K151" s="32">
        <f>L70-'Платени брой (1)'!L70-'Платени брой (2)'!L70-'Платени брой (3)'!L70-'Платени брой (4)'!L70</f>
        <v>0</v>
      </c>
      <c r="L151" s="32">
        <f>M70-'Платени брой (1)'!M70-'Платени брой (2)'!M70-'Платени брой (3)'!M70-'Платени брой (4)'!M70</f>
        <v>0</v>
      </c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</row>
    <row r="152" spans="1:36" x14ac:dyDescent="0.2">
      <c r="A152" s="32">
        <f>B71-'Платени брой (1)'!B71-'Платени брой (2)'!B71-'Платени брой (3)'!B71-'Платени брой (4)'!B71</f>
        <v>0</v>
      </c>
      <c r="B152" s="32">
        <f>C71-'Платени брой (1)'!C71-'Платени брой (2)'!C71-'Платени брой (3)'!C71-'Платени брой (4)'!C71</f>
        <v>0</v>
      </c>
      <c r="C152" s="32">
        <f>D71-'Платени брой (1)'!D71-'Платени брой (2)'!D71-'Платени брой (3)'!D71-'Платени брой (4)'!D71</f>
        <v>0</v>
      </c>
      <c r="D152" s="32">
        <f>E71-'Платени брой (1)'!E71-'Платени брой (2)'!E71-'Платени брой (3)'!E71-'Платени брой (4)'!E71</f>
        <v>0</v>
      </c>
      <c r="E152" s="32">
        <f>F71-'Платени брой (1)'!F71-'Платени брой (2)'!F71-'Платени брой (3)'!F71-'Платени брой (4)'!F71</f>
        <v>0</v>
      </c>
      <c r="F152" s="32">
        <f>G71-'Платени брой (1)'!G71-'Платени брой (2)'!G71-'Платени брой (3)'!G71-'Платени брой (4)'!G71</f>
        <v>0</v>
      </c>
      <c r="G152" s="32">
        <f>H71-'Платени брой (1)'!H71-'Платени брой (2)'!H71-'Платени брой (3)'!H71-'Платени брой (4)'!H71</f>
        <v>0</v>
      </c>
      <c r="H152" s="32">
        <f>I71-'Платени брой (1)'!I71-'Платени брой (2)'!I71-'Платени брой (3)'!I71-'Платени брой (4)'!I71</f>
        <v>0</v>
      </c>
      <c r="I152" s="32">
        <f>J71-'Платени брой (1)'!J71-'Платени брой (2)'!J71-'Платени брой (3)'!J71-'Платени брой (4)'!J71</f>
        <v>0</v>
      </c>
      <c r="J152" s="32">
        <f>K71-'Платени брой (1)'!K71-'Платени брой (2)'!K71-'Платени брой (3)'!K71-'Платени брой (4)'!K71</f>
        <v>0</v>
      </c>
      <c r="K152" s="32">
        <f>L71-'Платени брой (1)'!L71-'Платени брой (2)'!L71-'Платени брой (3)'!L71-'Платени брой (4)'!L71</f>
        <v>0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</row>
    <row r="153" spans="1:36" x14ac:dyDescent="0.2">
      <c r="A153" s="32">
        <f>B72-'Платени брой (1)'!B72-'Платени брой (2)'!B72-'Платени брой (3)'!B72-'Платени брой (4)'!B72</f>
        <v>0</v>
      </c>
      <c r="B153" s="32">
        <f>C72-'Платени брой (1)'!C72-'Платени брой (2)'!C72-'Платени брой (3)'!C72-'Платени брой (4)'!C72</f>
        <v>0</v>
      </c>
      <c r="C153" s="32">
        <f>D72-'Платени брой (1)'!D72-'Платени брой (2)'!D72-'Платени брой (3)'!D72-'Платени брой (4)'!D72</f>
        <v>0</v>
      </c>
      <c r="D153" s="32">
        <f>E72-'Платени брой (1)'!E72-'Платени брой (2)'!E72-'Платени брой (3)'!E72-'Платени брой (4)'!E72</f>
        <v>0</v>
      </c>
      <c r="E153" s="32">
        <f>F72-'Платени брой (1)'!F72-'Платени брой (2)'!F72-'Платени брой (3)'!F72-'Платени брой (4)'!F72</f>
        <v>0</v>
      </c>
      <c r="F153" s="32">
        <f>G72-'Платени брой (1)'!G72-'Платени брой (2)'!G72-'Платени брой (3)'!G72-'Платени брой (4)'!G72</f>
        <v>0</v>
      </c>
      <c r="G153" s="32">
        <f>H72-'Платени брой (1)'!H72-'Платени брой (2)'!H72-'Платени брой (3)'!H72-'Платени брой (4)'!H72</f>
        <v>0</v>
      </c>
      <c r="H153" s="32">
        <f>I72-'Платени брой (1)'!I72-'Платени брой (2)'!I72-'Платени брой (3)'!I72-'Платени брой (4)'!I72</f>
        <v>0</v>
      </c>
      <c r="I153" s="32">
        <f>J72-'Платени брой (1)'!J72-'Платени брой (2)'!J72-'Платени брой (3)'!J72-'Платени брой (4)'!J72</f>
        <v>0</v>
      </c>
      <c r="J153" s="32">
        <f>K72-'Платени брой (1)'!K72-'Платени брой (2)'!K72-'Платени брой (3)'!K72-'Платени брой (4)'!K72</f>
        <v>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</row>
    <row r="154" spans="1:36" x14ac:dyDescent="0.2">
      <c r="A154" s="32">
        <f>B73-'Платени брой (1)'!B73-'Платени брой (2)'!B73-'Платени брой (3)'!B73-'Платени брой (4)'!B73</f>
        <v>0</v>
      </c>
      <c r="B154" s="32">
        <f>C73-'Платени брой (1)'!C73-'Платени брой (2)'!C73-'Платени брой (3)'!C73-'Платени брой (4)'!C73</f>
        <v>1.7763568394002505E-14</v>
      </c>
      <c r="C154" s="32">
        <f>D73-'Платени брой (1)'!D73-'Платени брой (2)'!D73-'Платени брой (3)'!D73-'Платени брой (4)'!D73</f>
        <v>0</v>
      </c>
      <c r="D154" s="32">
        <f>E73-'Платени брой (1)'!E73-'Платени брой (2)'!E73-'Платени брой (3)'!E73-'Платени брой (4)'!E73</f>
        <v>0</v>
      </c>
      <c r="E154" s="32">
        <f>F73-'Платени брой (1)'!F73-'Платени брой (2)'!F73-'Платени брой (3)'!F73-'Платени брой (4)'!F73</f>
        <v>0</v>
      </c>
      <c r="F154" s="32">
        <f>G73-'Платени брой (1)'!G73-'Платени брой (2)'!G73-'Платени брой (3)'!G73-'Платени брой (4)'!G73</f>
        <v>0</v>
      </c>
      <c r="G154" s="32">
        <f>H73-'Платени брой (1)'!H73-'Платени брой (2)'!H73-'Платени брой (3)'!H73-'Платени брой (4)'!H73</f>
        <v>0</v>
      </c>
      <c r="H154" s="32">
        <f>I73-'Платени брой (1)'!I73-'Платени брой (2)'!I73-'Платени брой (3)'!I73-'Платени брой (4)'!I73</f>
        <v>0</v>
      </c>
      <c r="I154" s="32">
        <f>J73-'Платени брой (1)'!J73-'Платени брой (2)'!J73-'Платени брой (3)'!J73-'Платени брой (4)'!J73</f>
        <v>0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</row>
    <row r="155" spans="1:36" x14ac:dyDescent="0.2">
      <c r="A155" s="32">
        <f>B74-'Платени брой (1)'!B74-'Платени брой (2)'!B74-'Платени брой (3)'!B74-'Платени брой (4)'!B74</f>
        <v>0</v>
      </c>
      <c r="B155" s="32">
        <f>C74-'Платени брой (1)'!C74-'Платени брой (2)'!C74-'Платени брой (3)'!C74-'Платени брой (4)'!C74</f>
        <v>0</v>
      </c>
      <c r="C155" s="32">
        <f>D74-'Платени брой (1)'!D74-'Платени брой (2)'!D74-'Платени брой (3)'!D74-'Платени брой (4)'!D74</f>
        <v>0</v>
      </c>
      <c r="D155" s="32">
        <f>E74-'Платени брой (1)'!E74-'Платени брой (2)'!E74-'Платени брой (3)'!E74-'Платени брой (4)'!E74</f>
        <v>-5.6843418860808015E-14</v>
      </c>
      <c r="E155" s="32">
        <f>F74-'Платени брой (1)'!F74-'Платени брой (2)'!F74-'Платени брой (3)'!F74-'Платени брой (4)'!F74</f>
        <v>0</v>
      </c>
      <c r="F155" s="32">
        <f>G74-'Платени брой (1)'!G74-'Платени брой (2)'!G74-'Платени брой (3)'!G74-'Платени брой (4)'!G74</f>
        <v>0</v>
      </c>
      <c r="G155" s="32">
        <f>H74-'Платени брой (1)'!H74-'Платени брой (2)'!H74-'Платени брой (3)'!H74-'Платени брой (4)'!H74</f>
        <v>0</v>
      </c>
      <c r="H155" s="32">
        <f>I74-'Платени брой (1)'!I74-'Платени брой (2)'!I74-'Платени брой (3)'!I74-'Платени брой (4)'!I74</f>
        <v>0</v>
      </c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</row>
    <row r="156" spans="1:36" x14ac:dyDescent="0.2">
      <c r="A156" s="32">
        <f>B75-'Платени брой (1)'!B75-'Платени брой (2)'!B75-'Платени брой (3)'!B75-'Платени брой (4)'!B75</f>
        <v>0</v>
      </c>
      <c r="B156" s="32">
        <f>C75-'Платени брой (1)'!C75-'Платени брой (2)'!C75-'Платени брой (3)'!C75-'Платени брой (4)'!C75</f>
        <v>0</v>
      </c>
      <c r="C156" s="32">
        <f>D75-'Платени брой (1)'!D75-'Платени брой (2)'!D75-'Платени брой (3)'!D75-'Платени брой (4)'!D75</f>
        <v>0</v>
      </c>
      <c r="D156" s="32">
        <f>E75-'Платени брой (1)'!E75-'Платени брой (2)'!E75-'Платени брой (3)'!E75-'Платени брой (4)'!E75</f>
        <v>0</v>
      </c>
      <c r="E156" s="32">
        <f>F75-'Платени брой (1)'!F75-'Платени брой (2)'!F75-'Платени брой (3)'!F75-'Платени брой (4)'!F75</f>
        <v>0</v>
      </c>
      <c r="F156" s="32">
        <f>G75-'Платени брой (1)'!G75-'Платени брой (2)'!G75-'Платени брой (3)'!G75-'Платени брой (4)'!G75</f>
        <v>0</v>
      </c>
      <c r="G156" s="32">
        <f>H75-'Платени брой (1)'!H75-'Платени брой (2)'!H75-'Платени брой (3)'!H75-'Платени брой (4)'!H75</f>
        <v>0</v>
      </c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</row>
    <row r="157" spans="1:36" x14ac:dyDescent="0.2">
      <c r="A157" s="32">
        <f>B76-'Платени брой (1)'!B76-'Платени брой (2)'!B76-'Платени брой (3)'!B76-'Платени брой (4)'!B76</f>
        <v>0</v>
      </c>
      <c r="B157" s="32">
        <f>C76-'Платени брой (1)'!C76-'Платени брой (2)'!C76-'Платени брой (3)'!C76-'Платени брой (4)'!C76</f>
        <v>0</v>
      </c>
      <c r="C157" s="32">
        <f>D76-'Платени брой (1)'!D76-'Платени брой (2)'!D76-'Платени брой (3)'!D76-'Платени брой (4)'!D76</f>
        <v>0</v>
      </c>
      <c r="D157" s="32">
        <f>E76-'Платени брой (1)'!E76-'Платени брой (2)'!E76-'Платени брой (3)'!E76-'Платени брой (4)'!E76</f>
        <v>0</v>
      </c>
      <c r="E157" s="32">
        <f>F76-'Платени брой (1)'!F76-'Платени брой (2)'!F76-'Платени брой (3)'!F76-'Платени брой (4)'!F76</f>
        <v>0</v>
      </c>
      <c r="F157" s="32">
        <f>G76-'Платени брой (1)'!G76-'Платени брой (2)'!G76-'Платени брой (3)'!G76-'Платени брой (4)'!G76</f>
        <v>0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</row>
    <row r="158" spans="1:36" x14ac:dyDescent="0.2">
      <c r="A158" s="32">
        <f>B77-'Платени брой (1)'!B77-'Платени брой (2)'!B77-'Платени брой (3)'!B77-'Платени брой (4)'!B77</f>
        <v>0</v>
      </c>
      <c r="B158" s="32">
        <f>C77-'Платени брой (1)'!C77-'Платени брой (2)'!C77-'Платени брой (3)'!C77-'Платени брой (4)'!C77</f>
        <v>-1.4210854715202004E-14</v>
      </c>
      <c r="C158" s="32">
        <f>D77-'Платени брой (1)'!D77-'Платени брой (2)'!D77-'Платени брой (3)'!D77-'Платени брой (4)'!D77</f>
        <v>0</v>
      </c>
      <c r="D158" s="32">
        <f>E77-'Платени брой (1)'!E77-'Платени брой (2)'!E77-'Платени брой (3)'!E77-'Платени брой (4)'!E77</f>
        <v>0</v>
      </c>
      <c r="E158" s="32">
        <f>F77-'Платени брой (1)'!F77-'Платени брой (2)'!F77-'Платени брой (3)'!F77-'Платени брой (4)'!F77</f>
        <v>0</v>
      </c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</row>
    <row r="159" spans="1:36" x14ac:dyDescent="0.2">
      <c r="A159" s="32">
        <f>B78-'Платени брой (1)'!B78-'Платени брой (2)'!B78-'Платени брой (3)'!B78-'Платени брой (4)'!B78</f>
        <v>0</v>
      </c>
      <c r="B159" s="32">
        <f>C78-'Платени брой (1)'!C78-'Платени брой (2)'!C78-'Платени брой (3)'!C78-'Платени брой (4)'!C78</f>
        <v>0</v>
      </c>
      <c r="C159" s="32">
        <f>D78-'Платени брой (1)'!D78-'Платени брой (2)'!D78-'Платени брой (3)'!D78-'Платени брой (4)'!D78</f>
        <v>0</v>
      </c>
      <c r="D159" s="32">
        <f>E78-'Платени брой (1)'!E78-'Платени брой (2)'!E78-'Платени брой (3)'!E78-'Платени брой (4)'!E78</f>
        <v>0</v>
      </c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</row>
    <row r="160" spans="1:36" x14ac:dyDescent="0.2">
      <c r="A160" s="32">
        <f>B79-'Платени брой (1)'!B79-'Платени брой (2)'!B79-'Платени брой (3)'!B79-'Платени брой (4)'!B79</f>
        <v>0</v>
      </c>
      <c r="B160" s="32">
        <f>C79-'Платени брой (1)'!C79-'Платени брой (2)'!C79-'Платени брой (3)'!C79-'Платени брой (4)'!C79</f>
        <v>0</v>
      </c>
      <c r="C160" s="32">
        <f>D79-'Платени брой (1)'!D79-'Платени брой (2)'!D79-'Платени брой (3)'!D79-'Платени брой (4)'!D79</f>
        <v>0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</row>
    <row r="161" spans="1:36" x14ac:dyDescent="0.2">
      <c r="A161" s="32">
        <f>B80-'Платени брой (1)'!B80-'Платени брой (2)'!B80-'Платени брой (3)'!B80-'Платени брой (4)'!B80</f>
        <v>0</v>
      </c>
      <c r="B161" s="32">
        <f>C80-'Платени брой (1)'!C80-'Платени брой (2)'!C80-'Платени брой (3)'!C80-'Платени брой (4)'!C80</f>
        <v>0</v>
      </c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</row>
    <row r="162" spans="1:36" x14ac:dyDescent="0.2">
      <c r="A162" s="32">
        <f>B81-'Платени брой (1)'!B81-'Платени брой (2)'!B81-'Платени брой (3)'!B81-'Платени брой (4)'!B81</f>
        <v>0</v>
      </c>
    </row>
    <row r="165" spans="1:36" x14ac:dyDescent="0.2">
      <c r="A165" s="32">
        <v>0</v>
      </c>
      <c r="B165" s="32">
        <v>-5.6843418860808015E-14</v>
      </c>
      <c r="C165" s="32">
        <v>0</v>
      </c>
      <c r="D165" s="32">
        <v>3.4106051316484809E-13</v>
      </c>
      <c r="E165" s="32">
        <v>2.5011104298755527E-12</v>
      </c>
      <c r="F165" s="32">
        <v>1.0231815394945443E-12</v>
      </c>
      <c r="G165" s="32">
        <v>-9.0949470177292824E-13</v>
      </c>
      <c r="H165" s="32">
        <v>-6.8212102632969618E-13</v>
      </c>
      <c r="I165" s="32">
        <v>-9.0949470177292824E-13</v>
      </c>
      <c r="J165" s="32">
        <v>1.1368683772161603E-12</v>
      </c>
      <c r="K165" s="32">
        <v>-7.9580786405131221E-13</v>
      </c>
      <c r="L165" s="32">
        <v>-7.9580786405131221E-13</v>
      </c>
      <c r="M165" s="32">
        <v>-7.9580786405131221E-13</v>
      </c>
      <c r="N165" s="32">
        <v>-6.8212102632969618E-13</v>
      </c>
      <c r="O165" s="32">
        <v>-6.8212102632969618E-13</v>
      </c>
      <c r="P165" s="32">
        <v>-7.9580786405131221E-13</v>
      </c>
      <c r="Q165" s="32">
        <v>-7.9580786405131221E-13</v>
      </c>
      <c r="R165" s="32">
        <v>-7.9580786405131221E-13</v>
      </c>
      <c r="S165" s="32">
        <v>-7.9580786405131221E-13</v>
      </c>
      <c r="T165" s="32">
        <v>-7.9580786405131221E-13</v>
      </c>
      <c r="U165" s="32">
        <v>-7.9580786405131221E-13</v>
      </c>
      <c r="V165" s="32">
        <v>-4.4337866711430252E-12</v>
      </c>
      <c r="W165" s="32">
        <v>-7.9580786405131221E-13</v>
      </c>
      <c r="X165" s="32">
        <v>-7.9580786405131221E-13</v>
      </c>
      <c r="Y165" s="32">
        <v>-7.9580786405131221E-13</v>
      </c>
      <c r="Z165" s="32">
        <v>-7.9580786405131221E-13</v>
      </c>
      <c r="AA165" s="32">
        <v>-7.9580786405131221E-13</v>
      </c>
      <c r="AB165" s="32">
        <v>-7.9580786405131221E-13</v>
      </c>
      <c r="AC165" s="32">
        <v>-7.9580786405131221E-13</v>
      </c>
      <c r="AD165" s="32">
        <v>-7.9580786405131221E-13</v>
      </c>
      <c r="AE165" s="32">
        <v>-7.9580786405131221E-13</v>
      </c>
      <c r="AF165" s="32">
        <v>-7.9580786405131221E-13</v>
      </c>
      <c r="AG165" s="32">
        <v>-7.9580786405131221E-13</v>
      </c>
      <c r="AH165" s="32">
        <v>-7.9580786405131221E-13</v>
      </c>
      <c r="AI165" s="32">
        <v>-7.9580786405131221E-13</v>
      </c>
      <c r="AJ165" s="32">
        <v>-7.9580786405131221E-13</v>
      </c>
    </row>
    <row r="166" spans="1:36" x14ac:dyDescent="0.2">
      <c r="A166" s="32">
        <v>0</v>
      </c>
      <c r="B166" s="32">
        <v>5.6843418860808015E-14</v>
      </c>
      <c r="C166" s="32">
        <v>-3.4106051316484809E-13</v>
      </c>
      <c r="D166" s="32">
        <v>7.3896444519050419E-13</v>
      </c>
      <c r="E166" s="32">
        <v>7.3896444519050419E-13</v>
      </c>
      <c r="F166" s="32">
        <v>7.3896444519050419E-13</v>
      </c>
      <c r="G166" s="32">
        <v>5.6843418860808015E-13</v>
      </c>
      <c r="H166" s="32">
        <v>4.3200998334214091E-12</v>
      </c>
      <c r="I166" s="32">
        <v>7.9580786405131221E-13</v>
      </c>
      <c r="J166" s="32">
        <v>7.9580786405131221E-13</v>
      </c>
      <c r="K166" s="32">
        <v>6.8212102632969618E-13</v>
      </c>
      <c r="L166" s="32">
        <v>6.8212102632969618E-13</v>
      </c>
      <c r="M166" s="32">
        <v>5.6843418860808015E-13</v>
      </c>
      <c r="N166" s="32">
        <v>6.8212102632969618E-13</v>
      </c>
      <c r="O166" s="32">
        <v>6.8212102632969618E-13</v>
      </c>
      <c r="P166" s="32">
        <v>6.8212102632969618E-13</v>
      </c>
      <c r="Q166" s="32">
        <v>6.8212102632969618E-13</v>
      </c>
      <c r="R166" s="32">
        <v>6.8212102632969618E-13</v>
      </c>
      <c r="S166" s="32">
        <v>6.8212102632969618E-13</v>
      </c>
      <c r="T166" s="32">
        <v>6.8212102632969618E-13</v>
      </c>
      <c r="U166" s="32">
        <v>6.8212102632969618E-13</v>
      </c>
      <c r="V166" s="32">
        <v>6.8212102632969618E-13</v>
      </c>
      <c r="W166" s="32">
        <v>6.8212102632969618E-13</v>
      </c>
      <c r="X166" s="32">
        <v>6.8212102632969618E-13</v>
      </c>
      <c r="Y166" s="32">
        <v>6.8212102632969618E-13</v>
      </c>
      <c r="Z166" s="32">
        <v>4.3200998334214091E-12</v>
      </c>
      <c r="AA166" s="32">
        <v>6.8212102632969618E-13</v>
      </c>
      <c r="AB166" s="32">
        <v>6.8212102632969618E-13</v>
      </c>
      <c r="AC166" s="32">
        <v>6.8212102632969618E-13</v>
      </c>
      <c r="AD166" s="32">
        <v>6.8212102632969618E-13</v>
      </c>
      <c r="AE166" s="32">
        <v>6.8212102632969618E-13</v>
      </c>
      <c r="AF166" s="32">
        <v>6.8212102632969618E-13</v>
      </c>
      <c r="AG166" s="32">
        <v>6.8212102632969618E-13</v>
      </c>
      <c r="AH166" s="32">
        <v>6.8212102632969618E-13</v>
      </c>
      <c r="AI166" s="32">
        <v>6.8212102632969618E-13</v>
      </c>
      <c r="AJ166" s="32">
        <v>21692.21278523235</v>
      </c>
    </row>
    <row r="167" spans="1:36" x14ac:dyDescent="0.2">
      <c r="A167" s="32">
        <v>0</v>
      </c>
      <c r="B167" s="32">
        <v>3.979039320256561E-13</v>
      </c>
      <c r="C167" s="32">
        <v>0</v>
      </c>
      <c r="D167" s="32">
        <v>5.1159076974727213E-13</v>
      </c>
      <c r="E167" s="32">
        <v>-1.3642420526593924E-12</v>
      </c>
      <c r="F167" s="32">
        <v>-3.2400748750660568E-12</v>
      </c>
      <c r="G167" s="32">
        <v>-1.3642420526593924E-12</v>
      </c>
      <c r="H167" s="32">
        <v>4.5474735088646412E-13</v>
      </c>
      <c r="I167" s="32">
        <v>3.979039320256561E-13</v>
      </c>
      <c r="J167" s="32">
        <v>-1.3642420526593924E-12</v>
      </c>
      <c r="K167" s="32">
        <v>-1.3073986337985843E-12</v>
      </c>
      <c r="L167" s="32">
        <v>-3.1832314562052488E-12</v>
      </c>
      <c r="M167" s="32">
        <v>-3.1263880373444408E-12</v>
      </c>
      <c r="N167" s="32">
        <v>-1.3642420526593924E-12</v>
      </c>
      <c r="O167" s="32">
        <v>-1.3642420526593924E-12</v>
      </c>
      <c r="P167" s="32">
        <v>-1.4779288903810084E-12</v>
      </c>
      <c r="Q167" s="32">
        <v>-1.4779288903810084E-12</v>
      </c>
      <c r="R167" s="32">
        <v>-1.4779288903810084E-12</v>
      </c>
      <c r="S167" s="32">
        <v>-1.4779288903810084E-12</v>
      </c>
      <c r="T167" s="32">
        <v>-1.4779288903810084E-12</v>
      </c>
      <c r="U167" s="32">
        <v>-1.4779288903810084E-12</v>
      </c>
      <c r="V167" s="32">
        <v>-1.4779288903810084E-12</v>
      </c>
      <c r="W167" s="32">
        <v>-1.4779288903810084E-12</v>
      </c>
      <c r="X167" s="32">
        <v>-1.4779288903810084E-12</v>
      </c>
      <c r="Y167" s="32">
        <v>-1.4779288903810084E-12</v>
      </c>
      <c r="Z167" s="32">
        <v>-5.1159076974727213E-12</v>
      </c>
      <c r="AA167" s="32">
        <v>-1.4779288903810084E-12</v>
      </c>
      <c r="AB167" s="32">
        <v>-1.4779288903810084E-12</v>
      </c>
      <c r="AC167" s="32">
        <v>-1.4779288903810084E-12</v>
      </c>
      <c r="AD167" s="32">
        <v>-1.4779288903810084E-12</v>
      </c>
      <c r="AE167" s="32">
        <v>-1.4779288903810084E-12</v>
      </c>
      <c r="AF167" s="32">
        <v>-1.4779288903810084E-12</v>
      </c>
      <c r="AG167" s="32">
        <v>-1.4779288903810084E-12</v>
      </c>
      <c r="AH167" s="32">
        <v>-1.4779288903810084E-12</v>
      </c>
      <c r="AI167" s="32">
        <v>19409.159200122271</v>
      </c>
      <c r="AJ167" s="32">
        <v>19414.952468834468</v>
      </c>
    </row>
    <row r="168" spans="1:36" x14ac:dyDescent="0.2">
      <c r="A168" s="32">
        <v>3.4106051316484809E-13</v>
      </c>
      <c r="B168" s="32">
        <v>-3.4106051316484809E-13</v>
      </c>
      <c r="C168" s="32">
        <v>-3.979039320256561E-13</v>
      </c>
      <c r="D168" s="32">
        <v>-2.1600499167107046E-12</v>
      </c>
      <c r="E168" s="32">
        <v>-2.2737367544323206E-13</v>
      </c>
      <c r="F168" s="32">
        <v>-2.0463630789890885E-12</v>
      </c>
      <c r="G168" s="32">
        <v>3.2969182939268649E-12</v>
      </c>
      <c r="H168" s="32">
        <v>-3.4106051316484809E-13</v>
      </c>
      <c r="I168" s="32">
        <v>-4.5474735088646412E-13</v>
      </c>
      <c r="J168" s="32">
        <v>-3.4106051316484809E-13</v>
      </c>
      <c r="K168" s="32">
        <v>-2.2737367544323206E-13</v>
      </c>
      <c r="L168" s="32">
        <v>-3.4106051316484809E-13</v>
      </c>
      <c r="M168" s="32">
        <v>-2.2737367544323206E-13</v>
      </c>
      <c r="N168" s="32">
        <v>-3.4106051316484809E-13</v>
      </c>
      <c r="O168" s="32">
        <v>-3.4106051316484809E-13</v>
      </c>
      <c r="P168" s="32">
        <v>-4.5474735088646412E-13</v>
      </c>
      <c r="Q168" s="32">
        <v>-4.5474735088646412E-13</v>
      </c>
      <c r="R168" s="32">
        <v>-4.0927261579781771E-12</v>
      </c>
      <c r="S168" s="32">
        <v>-4.5474735088646412E-13</v>
      </c>
      <c r="T168" s="32">
        <v>-4.5474735088646412E-13</v>
      </c>
      <c r="U168" s="32">
        <v>-4.5474735088646412E-13</v>
      </c>
      <c r="V168" s="32">
        <v>-4.5474735088646412E-13</v>
      </c>
      <c r="W168" s="32">
        <v>-4.5474735088646412E-13</v>
      </c>
      <c r="X168" s="32">
        <v>-4.5474735088646412E-13</v>
      </c>
      <c r="Y168" s="32">
        <v>-4.5474735088646412E-13</v>
      </c>
      <c r="Z168" s="32">
        <v>-4.5474735088646412E-13</v>
      </c>
      <c r="AA168" s="32">
        <v>-4.5474735088646412E-13</v>
      </c>
      <c r="AB168" s="32">
        <v>-4.5474735088646412E-13</v>
      </c>
      <c r="AC168" s="32">
        <v>-4.5474735088646412E-13</v>
      </c>
      <c r="AD168" s="32">
        <v>-4.5474735088646412E-13</v>
      </c>
      <c r="AE168" s="32">
        <v>-4.5474735088646412E-13</v>
      </c>
      <c r="AF168" s="32">
        <v>-4.5474735088646412E-13</v>
      </c>
      <c r="AG168" s="32">
        <v>-4.5474735088646412E-13</v>
      </c>
      <c r="AH168" s="32">
        <v>21017.607749888157</v>
      </c>
      <c r="AI168" s="32">
        <v>21023.141809225541</v>
      </c>
      <c r="AJ168" s="32">
        <v>21029.416821369017</v>
      </c>
    </row>
    <row r="169" spans="1:36" x14ac:dyDescent="0.2">
      <c r="A169" s="32">
        <v>-5.6843418860808015E-14</v>
      </c>
      <c r="B169" s="32">
        <v>3.4106051316484809E-13</v>
      </c>
      <c r="C169" s="32">
        <v>4.5474735088646412E-13</v>
      </c>
      <c r="D169" s="32">
        <v>4.5474735088646412E-13</v>
      </c>
      <c r="E169" s="32">
        <v>-3.1832314562052488E-12</v>
      </c>
      <c r="F169" s="32">
        <v>-1.4779288903810084E-12</v>
      </c>
      <c r="G169" s="32">
        <v>2.2737367544323206E-12</v>
      </c>
      <c r="H169" s="32">
        <v>-1.2505552149377763E-12</v>
      </c>
      <c r="I169" s="32">
        <v>-5.1159076974727213E-12</v>
      </c>
      <c r="J169" s="32">
        <v>-5.0022208597511053E-12</v>
      </c>
      <c r="K169" s="32">
        <v>-1.3642420526593924E-12</v>
      </c>
      <c r="L169" s="32">
        <v>2.2737367544323206E-12</v>
      </c>
      <c r="M169" s="32">
        <v>-1.3642420526593924E-12</v>
      </c>
      <c r="N169" s="32">
        <v>-1.3642420526593924E-12</v>
      </c>
      <c r="O169" s="32">
        <v>2.2737367544323206E-12</v>
      </c>
      <c r="P169" s="32">
        <v>-1.3642420526593924E-12</v>
      </c>
      <c r="Q169" s="32">
        <v>-1.3642420526593924E-12</v>
      </c>
      <c r="R169" s="32">
        <v>-1.3642420526593924E-12</v>
      </c>
      <c r="S169" s="32">
        <v>-1.3642420526593924E-12</v>
      </c>
      <c r="T169" s="32">
        <v>-1.3642420526593924E-12</v>
      </c>
      <c r="U169" s="32">
        <v>-1.3642420526593924E-12</v>
      </c>
      <c r="V169" s="32">
        <v>-1.3642420526593924E-12</v>
      </c>
      <c r="W169" s="32">
        <v>-1.3642420526593924E-12</v>
      </c>
      <c r="X169" s="32">
        <v>-1.3642420526593924E-12</v>
      </c>
      <c r="Y169" s="32">
        <v>-1.3642420526593924E-12</v>
      </c>
      <c r="Z169" s="32">
        <v>-1.3642420526593924E-12</v>
      </c>
      <c r="AA169" s="32">
        <v>2.2737367544323206E-12</v>
      </c>
      <c r="AB169" s="32">
        <v>2.2737367544323206E-12</v>
      </c>
      <c r="AC169" s="32">
        <v>2.2737367544323206E-12</v>
      </c>
      <c r="AD169" s="32">
        <v>2.2737367544323206E-12</v>
      </c>
      <c r="AE169" s="32">
        <v>2.2737367544323206E-12</v>
      </c>
      <c r="AF169" s="32">
        <v>2.2737367544323206E-12</v>
      </c>
      <c r="AG169" s="32">
        <v>21761.788880655837</v>
      </c>
      <c r="AH169" s="32">
        <v>21769.617046580188</v>
      </c>
      <c r="AI169" s="32">
        <v>21775.349114374087</v>
      </c>
      <c r="AJ169" s="32">
        <v>21781.848646240498</v>
      </c>
    </row>
    <row r="170" spans="1:36" x14ac:dyDescent="0.2">
      <c r="A170" s="32">
        <v>-3.979039320256561E-13</v>
      </c>
      <c r="B170" s="32">
        <v>1.4779288903810084E-12</v>
      </c>
      <c r="C170" s="32">
        <v>-3.4106051316484809E-13</v>
      </c>
      <c r="D170" s="32">
        <v>-2.2737367544323206E-12</v>
      </c>
      <c r="E170" s="32">
        <v>-4.5474735088646412E-13</v>
      </c>
      <c r="F170" s="32">
        <v>-2.2737367544323206E-13</v>
      </c>
      <c r="G170" s="32">
        <v>-3.979039320256561E-12</v>
      </c>
      <c r="H170" s="32">
        <v>-3.4106051316484809E-13</v>
      </c>
      <c r="I170" s="32">
        <v>-3.4106051316484809E-13</v>
      </c>
      <c r="J170" s="32">
        <v>-3.4106051316484809E-13</v>
      </c>
      <c r="K170" s="32">
        <v>-3.979039320256561E-12</v>
      </c>
      <c r="L170" s="32">
        <v>-3.4106051316484809E-13</v>
      </c>
      <c r="M170" s="32">
        <v>-3.4106051316484809E-13</v>
      </c>
      <c r="N170" s="32">
        <v>-4.5474735088646412E-13</v>
      </c>
      <c r="O170" s="32">
        <v>-4.5474735088646412E-13</v>
      </c>
      <c r="P170" s="32">
        <v>-4.5474735088646412E-13</v>
      </c>
      <c r="Q170" s="32">
        <v>-4.5474735088646412E-13</v>
      </c>
      <c r="R170" s="32">
        <v>-4.5474735088646412E-13</v>
      </c>
      <c r="S170" s="32">
        <v>-4.5474735088646412E-13</v>
      </c>
      <c r="T170" s="32">
        <v>-4.5474735088646412E-13</v>
      </c>
      <c r="U170" s="32">
        <v>-4.5474735088646412E-13</v>
      </c>
      <c r="V170" s="32">
        <v>-2.2737367544323206E-13</v>
      </c>
      <c r="W170" s="32">
        <v>-2.2737367544323206E-13</v>
      </c>
      <c r="X170" s="32">
        <v>-3.865352482534945E-12</v>
      </c>
      <c r="Y170" s="32">
        <v>-3.865352482534945E-12</v>
      </c>
      <c r="Z170" s="32">
        <v>-3.865352482534945E-12</v>
      </c>
      <c r="AA170" s="32">
        <v>3.4106051316484809E-12</v>
      </c>
      <c r="AB170" s="32">
        <v>3.4106051316484809E-12</v>
      </c>
      <c r="AC170" s="32">
        <v>3.4106051316484809E-12</v>
      </c>
      <c r="AD170" s="32">
        <v>3.4106051316484809E-12</v>
      </c>
      <c r="AE170" s="32">
        <v>3.4106051316484809E-12</v>
      </c>
      <c r="AF170" s="32">
        <v>23007.84955319417</v>
      </c>
      <c r="AG170" s="32">
        <v>23018.775041974339</v>
      </c>
      <c r="AH170" s="32">
        <v>23027.055371840237</v>
      </c>
      <c r="AI170" s="32">
        <v>23033.118530516975</v>
      </c>
      <c r="AJ170" s="32">
        <v>23039.993482881026</v>
      </c>
    </row>
    <row r="171" spans="1:36" x14ac:dyDescent="0.2">
      <c r="A171" s="32">
        <v>0</v>
      </c>
      <c r="B171" s="32">
        <v>0</v>
      </c>
      <c r="C171" s="32">
        <v>0</v>
      </c>
      <c r="D171" s="32">
        <v>0</v>
      </c>
      <c r="E171" s="32">
        <v>-1.7621459846850485E-12</v>
      </c>
      <c r="F171" s="32">
        <v>-1.8189894035458565E-12</v>
      </c>
      <c r="G171" s="32">
        <v>0</v>
      </c>
      <c r="H171" s="32">
        <v>0</v>
      </c>
      <c r="I171" s="32">
        <v>1.8189894035458565E-12</v>
      </c>
      <c r="J171" s="32">
        <v>1.8189894035458565E-12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1.8189894035458565E-12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20034.363658301008</v>
      </c>
      <c r="AF171" s="32">
        <v>20044.590384791154</v>
      </c>
      <c r="AG171" s="32">
        <v>20054.10874272573</v>
      </c>
      <c r="AH171" s="32">
        <v>20061.322620755884</v>
      </c>
      <c r="AI171" s="32">
        <v>20066.604884612494</v>
      </c>
      <c r="AJ171" s="32">
        <v>20072.59438848741</v>
      </c>
    </row>
    <row r="172" spans="1:36" x14ac:dyDescent="0.2">
      <c r="A172" s="32">
        <v>-9.0949470177292824E-13</v>
      </c>
      <c r="B172" s="32">
        <v>0</v>
      </c>
      <c r="C172" s="32">
        <v>-1.8189894035458565E-12</v>
      </c>
      <c r="D172" s="32">
        <v>1.8189894035458565E-12</v>
      </c>
      <c r="E172" s="32">
        <v>1.7621459846850485E-12</v>
      </c>
      <c r="F172" s="32">
        <v>0</v>
      </c>
      <c r="G172" s="32">
        <v>0</v>
      </c>
      <c r="H172" s="32">
        <v>-5.6843418860808015E-14</v>
      </c>
      <c r="I172" s="32">
        <v>-5.6843418860808015E-14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22441.447963594794</v>
      </c>
      <c r="AE172" s="32">
        <v>22455.081335792103</v>
      </c>
      <c r="AF172" s="32">
        <v>22466.543740041714</v>
      </c>
      <c r="AG172" s="32">
        <v>22477.212184782431</v>
      </c>
      <c r="AH172" s="32">
        <v>22485.297703278371</v>
      </c>
      <c r="AI172" s="32">
        <v>22491.218213984892</v>
      </c>
      <c r="AJ172" s="32">
        <v>22497.931419303823</v>
      </c>
    </row>
    <row r="173" spans="1:36" x14ac:dyDescent="0.2">
      <c r="A173" s="32">
        <v>0</v>
      </c>
      <c r="B173" s="32">
        <v>1.8189894035458565E-12</v>
      </c>
      <c r="C173" s="32">
        <v>-5.6843418860808015E-14</v>
      </c>
      <c r="D173" s="32">
        <v>0</v>
      </c>
      <c r="E173" s="32">
        <v>5.6843418860808015E-14</v>
      </c>
      <c r="F173" s="32">
        <v>-3.637978807091713E-12</v>
      </c>
      <c r="G173" s="32">
        <v>0</v>
      </c>
      <c r="H173" s="32">
        <v>0</v>
      </c>
      <c r="I173" s="32">
        <v>0</v>
      </c>
      <c r="J173" s="32">
        <v>0</v>
      </c>
      <c r="K173" s="32">
        <v>1.1368683772161603E-13</v>
      </c>
      <c r="L173" s="32">
        <v>1.1368683772161603E-13</v>
      </c>
      <c r="M173" s="32">
        <v>1.1368683772161603E-13</v>
      </c>
      <c r="N173" s="32">
        <v>1.1368683772161603E-13</v>
      </c>
      <c r="O173" s="32">
        <v>-3.5242919693700969E-12</v>
      </c>
      <c r="P173" s="32">
        <v>-3.5242919693700969E-12</v>
      </c>
      <c r="Q173" s="32">
        <v>1.1368683772161603E-13</v>
      </c>
      <c r="R173" s="32">
        <v>1.1368683772161603E-13</v>
      </c>
      <c r="S173" s="32">
        <v>1.1368683772161603E-13</v>
      </c>
      <c r="T173" s="32">
        <v>1.1368683772161603E-13</v>
      </c>
      <c r="U173" s="32">
        <v>1.1368683772161603E-13</v>
      </c>
      <c r="V173" s="32">
        <v>1.1368683772161603E-13</v>
      </c>
      <c r="W173" s="32">
        <v>-3.5242919693700969E-12</v>
      </c>
      <c r="X173" s="32">
        <v>-3.5242919693700969E-12</v>
      </c>
      <c r="Y173" s="32">
        <v>-3.5242919693700969E-12</v>
      </c>
      <c r="Z173" s="32">
        <v>-3.5242919693700969E-12</v>
      </c>
      <c r="AA173" s="32">
        <v>-3.5242919693700969E-12</v>
      </c>
      <c r="AB173" s="32">
        <v>-3.5242919693700969E-12</v>
      </c>
      <c r="AC173" s="32">
        <v>23310.421626348252</v>
      </c>
      <c r="AD173" s="32">
        <v>23323.722735748652</v>
      </c>
      <c r="AE173" s="32">
        <v>23337.892097440428</v>
      </c>
      <c r="AF173" s="32">
        <v>23349.805140620025</v>
      </c>
      <c r="AG173" s="32">
        <v>23360.893010153122</v>
      </c>
      <c r="AH173" s="32">
        <v>23369.296406933936</v>
      </c>
      <c r="AI173" s="32">
        <v>23375.44967968162</v>
      </c>
      <c r="AJ173" s="32">
        <v>23382.426811450521</v>
      </c>
    </row>
    <row r="174" spans="1:36" x14ac:dyDescent="0.2">
      <c r="A174" s="32">
        <v>9.0949470177292824E-13</v>
      </c>
      <c r="B174" s="32">
        <v>1.8758328224066645E-12</v>
      </c>
      <c r="C174" s="32">
        <v>-1.8189894035458565E-12</v>
      </c>
      <c r="D174" s="32">
        <v>-5.6843418860808015E-14</v>
      </c>
      <c r="E174" s="32">
        <v>-1.1368683772161603E-13</v>
      </c>
      <c r="F174" s="32">
        <v>0</v>
      </c>
      <c r="G174" s="32">
        <v>0</v>
      </c>
      <c r="H174" s="32">
        <v>1.1368683772161603E-13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25007.379994340383</v>
      </c>
      <c r="AC174" s="32">
        <v>25019.080712322862</v>
      </c>
      <c r="AD174" s="32">
        <v>25033.356795998494</v>
      </c>
      <c r="AE174" s="32">
        <v>25048.564775051429</v>
      </c>
      <c r="AF174" s="32">
        <v>25061.351046943775</v>
      </c>
      <c r="AG174" s="32">
        <v>25073.251659777939</v>
      </c>
      <c r="AH174" s="32">
        <v>25082.27102741045</v>
      </c>
      <c r="AI174" s="32">
        <v>25088.87533641811</v>
      </c>
      <c r="AJ174" s="32">
        <v>25096.363893496346</v>
      </c>
    </row>
    <row r="175" spans="1:36" x14ac:dyDescent="0.2">
      <c r="A175" s="32">
        <v>9.0949470177292824E-13</v>
      </c>
      <c r="B175" s="32">
        <v>0</v>
      </c>
      <c r="C175" s="32">
        <v>5.6843418860808015E-14</v>
      </c>
      <c r="D175" s="32">
        <v>0</v>
      </c>
      <c r="E175" s="32">
        <v>1.8189894035458565E-12</v>
      </c>
      <c r="F175" s="32">
        <v>5.6843418860808015E-14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-3.637978807091713E-12</v>
      </c>
      <c r="T175" s="32">
        <v>-3.637978807091713E-12</v>
      </c>
      <c r="U175" s="32">
        <v>-3.637978807091713E-12</v>
      </c>
      <c r="V175" s="32">
        <v>-3.637978807091713E-12</v>
      </c>
      <c r="W175" s="32">
        <v>-3.637978807091713E-12</v>
      </c>
      <c r="X175" s="32">
        <v>-3.637978807091713E-12</v>
      </c>
      <c r="Y175" s="32">
        <v>-3.637978807091713E-12</v>
      </c>
      <c r="Z175" s="32">
        <v>-3.637978807091713E-12</v>
      </c>
      <c r="AA175" s="32">
        <v>23857.491584294934</v>
      </c>
      <c r="AB175" s="32">
        <v>23871.6767160831</v>
      </c>
      <c r="AC175" s="32">
        <v>23882.846049179454</v>
      </c>
      <c r="AD175" s="32">
        <v>23896.473788444964</v>
      </c>
      <c r="AE175" s="32">
        <v>23910.991101315758</v>
      </c>
      <c r="AF175" s="32">
        <v>23923.196688189997</v>
      </c>
      <c r="AG175" s="32">
        <v>23934.556837968372</v>
      </c>
      <c r="AH175" s="32">
        <v>23943.166593502759</v>
      </c>
      <c r="AI175" s="32">
        <v>23949.470969634913</v>
      </c>
      <c r="AJ175" s="32">
        <v>23956.619435954937</v>
      </c>
    </row>
    <row r="176" spans="1:36" x14ac:dyDescent="0.2">
      <c r="A176" s="32">
        <v>9.3791641120333225E-13</v>
      </c>
      <c r="B176" s="32">
        <v>0</v>
      </c>
      <c r="C176" s="32">
        <v>-1.1368683772161603E-13</v>
      </c>
      <c r="D176" s="32">
        <v>1.8189894035458565E-12</v>
      </c>
      <c r="E176" s="32">
        <v>0</v>
      </c>
      <c r="F176" s="32">
        <v>0</v>
      </c>
      <c r="G176" s="32">
        <v>2.2737367544323206E-13</v>
      </c>
      <c r="H176" s="32">
        <v>2.2737367544323206E-13</v>
      </c>
      <c r="I176" s="32">
        <v>2.2737367544323206E-13</v>
      </c>
      <c r="J176" s="32">
        <v>2.2737367544323206E-13</v>
      </c>
      <c r="K176" s="32">
        <v>2.2737367544323206E-13</v>
      </c>
      <c r="L176" s="32">
        <v>2.2737367544323206E-13</v>
      </c>
      <c r="M176" s="32">
        <v>3.865352482534945E-12</v>
      </c>
      <c r="N176" s="32">
        <v>2.2737367544323206E-13</v>
      </c>
      <c r="O176" s="32">
        <v>-3.4106051316484809E-12</v>
      </c>
      <c r="P176" s="32">
        <v>2.2737367544323206E-13</v>
      </c>
      <c r="Q176" s="32">
        <v>2.2737367544323206E-13</v>
      </c>
      <c r="R176" s="32">
        <v>2.2737367544323206E-13</v>
      </c>
      <c r="S176" s="32">
        <v>2.2737367544323206E-13</v>
      </c>
      <c r="T176" s="32">
        <v>2.2737367544323206E-13</v>
      </c>
      <c r="U176" s="32">
        <v>2.2737367544323206E-13</v>
      </c>
      <c r="V176" s="32">
        <v>2.2737367544323206E-13</v>
      </c>
      <c r="W176" s="32">
        <v>2.2737367544323206E-13</v>
      </c>
      <c r="X176" s="32">
        <v>2.2737367544323206E-13</v>
      </c>
      <c r="Y176" s="32">
        <v>2.2737367544323206E-13</v>
      </c>
      <c r="Z176" s="32">
        <v>24904.333924028295</v>
      </c>
      <c r="AA176" s="32">
        <v>24924.666048535717</v>
      </c>
      <c r="AB176" s="32">
        <v>24939.485698431654</v>
      </c>
      <c r="AC176" s="32">
        <v>24951.154649311415</v>
      </c>
      <c r="AD176" s="32">
        <v>24965.391973842758</v>
      </c>
      <c r="AE176" s="32">
        <v>24980.558663683059</v>
      </c>
      <c r="AF176" s="32">
        <v>24993.310221225976</v>
      </c>
      <c r="AG176" s="32">
        <v>25005.178524248819</v>
      </c>
      <c r="AH176" s="32">
        <v>25014.173404565383</v>
      </c>
      <c r="AI176" s="32">
        <v>25020.759783069723</v>
      </c>
      <c r="AJ176" s="32">
        <v>25028.22800893732</v>
      </c>
    </row>
    <row r="177" spans="1:36" x14ac:dyDescent="0.2">
      <c r="A177" s="32">
        <v>0</v>
      </c>
      <c r="B177" s="32">
        <v>0</v>
      </c>
      <c r="C177" s="32">
        <v>-1.7621459846850485E-12</v>
      </c>
      <c r="D177" s="32">
        <v>1.8189894035458565E-12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3.637978807091713E-12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25376.9317442508</v>
      </c>
      <c r="Z177" s="32">
        <v>25398.505421175898</v>
      </c>
      <c r="AA177" s="32">
        <v>25419.240991783852</v>
      </c>
      <c r="AB177" s="32">
        <v>25434.354704897807</v>
      </c>
      <c r="AC177" s="32">
        <v>25446.255200332984</v>
      </c>
      <c r="AD177" s="32">
        <v>25460.775033121747</v>
      </c>
      <c r="AE177" s="32">
        <v>25476.242672421209</v>
      </c>
      <c r="AF177" s="32">
        <v>25489.247256457475</v>
      </c>
      <c r="AG177" s="32">
        <v>25501.351059738678</v>
      </c>
      <c r="AH177" s="32">
        <v>25510.524423586914</v>
      </c>
      <c r="AI177" s="32">
        <v>25517.241494224447</v>
      </c>
      <c r="AJ177" s="32">
        <v>25524.857910538303</v>
      </c>
    </row>
    <row r="178" spans="1:36" x14ac:dyDescent="0.2">
      <c r="A178" s="32">
        <v>-2.8421709430404007E-14</v>
      </c>
      <c r="B178" s="32">
        <v>5.6843418860808015E-14</v>
      </c>
      <c r="C178" s="32">
        <v>0</v>
      </c>
      <c r="D178" s="32">
        <v>1.8189894035458565E-12</v>
      </c>
      <c r="E178" s="32">
        <v>0</v>
      </c>
      <c r="F178" s="32">
        <v>-2.2737367544323206E-13</v>
      </c>
      <c r="G178" s="32">
        <v>-2.2737367544323206E-13</v>
      </c>
      <c r="H178" s="32">
        <v>-2.2737367544323206E-13</v>
      </c>
      <c r="I178" s="32">
        <v>3.4106051316484809E-12</v>
      </c>
      <c r="J178" s="32">
        <v>-2.2737367544323206E-13</v>
      </c>
      <c r="K178" s="32">
        <v>-2.2737367544323206E-13</v>
      </c>
      <c r="L178" s="32">
        <v>-2.2737367544323206E-13</v>
      </c>
      <c r="M178" s="32">
        <v>-2.2737367544323206E-13</v>
      </c>
      <c r="N178" s="32">
        <v>-2.2737367544323206E-13</v>
      </c>
      <c r="O178" s="32">
        <v>-2.2737367544323206E-13</v>
      </c>
      <c r="P178" s="32">
        <v>-2.2737367544323206E-13</v>
      </c>
      <c r="Q178" s="32">
        <v>-2.2737367544323206E-13</v>
      </c>
      <c r="R178" s="32">
        <v>-2.2737367544323206E-13</v>
      </c>
      <c r="S178" s="32">
        <v>-2.2737367544323206E-13</v>
      </c>
      <c r="T178" s="32">
        <v>-2.2737367544323206E-13</v>
      </c>
      <c r="U178" s="32">
        <v>-2.2737367544323206E-13</v>
      </c>
      <c r="V178" s="32">
        <v>-2.2737367544323206E-13</v>
      </c>
      <c r="W178" s="32">
        <v>-2.2737367544323206E-13</v>
      </c>
      <c r="X178" s="32">
        <v>26811.796004293748</v>
      </c>
      <c r="Y178" s="32">
        <v>26841.096046772971</v>
      </c>
      <c r="Z178" s="32">
        <v>26863.914452885438</v>
      </c>
      <c r="AA178" s="32">
        <v>26885.846396742239</v>
      </c>
      <c r="AB178" s="32">
        <v>26901.832120682524</v>
      </c>
      <c r="AC178" s="32">
        <v>26914.419235003472</v>
      </c>
      <c r="AD178" s="32">
        <v>26929.776813705023</v>
      </c>
      <c r="AE178" s="32">
        <v>26946.136884190997</v>
      </c>
      <c r="AF178" s="32">
        <v>26959.891789342004</v>
      </c>
      <c r="AG178" s="32">
        <v>26972.693941693444</v>
      </c>
      <c r="AH178" s="32">
        <v>26982.396578032774</v>
      </c>
      <c r="AI178" s="32">
        <v>26989.501201237501</v>
      </c>
      <c r="AJ178" s="32">
        <v>26997.557059363797</v>
      </c>
    </row>
    <row r="179" spans="1:36" x14ac:dyDescent="0.2">
      <c r="A179" s="32">
        <v>0</v>
      </c>
      <c r="B179" s="32">
        <v>0</v>
      </c>
      <c r="C179" s="32">
        <v>0</v>
      </c>
      <c r="D179" s="32">
        <v>2.2737367544323206E-13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3.637978807091713E-12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25392.1639695882</v>
      </c>
      <c r="X179" s="32">
        <v>25427.885815904257</v>
      </c>
      <c r="Y179" s="32">
        <v>25455.673515558676</v>
      </c>
      <c r="Z179" s="32">
        <v>25477.314133182193</v>
      </c>
      <c r="AA179" s="32">
        <v>25498.114043938724</v>
      </c>
      <c r="AB179" s="32">
        <v>25513.274653208351</v>
      </c>
      <c r="AC179" s="32">
        <v>25525.212074545347</v>
      </c>
      <c r="AD179" s="32">
        <v>25539.776960745781</v>
      </c>
      <c r="AE179" s="32">
        <v>25555.292594394152</v>
      </c>
      <c r="AF179" s="32">
        <v>25568.337530195258</v>
      </c>
      <c r="AG179" s="32">
        <v>25580.478890219711</v>
      </c>
      <c r="AH179" s="32">
        <v>25589.680717986499</v>
      </c>
      <c r="AI179" s="32">
        <v>25596.418630940403</v>
      </c>
      <c r="AJ179" s="32">
        <v>25604.058680139337</v>
      </c>
    </row>
    <row r="180" spans="1:36" x14ac:dyDescent="0.2">
      <c r="A180" s="32">
        <v>0</v>
      </c>
      <c r="B180" s="32">
        <v>0</v>
      </c>
      <c r="C180" s="32">
        <v>0</v>
      </c>
      <c r="D180" s="32">
        <v>0</v>
      </c>
      <c r="E180" s="32">
        <v>-2.2737367544323206E-12</v>
      </c>
      <c r="F180" s="32">
        <v>1.3642420526593924E-12</v>
      </c>
      <c r="G180" s="32">
        <v>5.0022208597511053E-12</v>
      </c>
      <c r="H180" s="32">
        <v>1.3642420526593924E-12</v>
      </c>
      <c r="I180" s="32">
        <v>-2.2737367544323206E-12</v>
      </c>
      <c r="J180" s="32">
        <v>1.3642420526593924E-12</v>
      </c>
      <c r="K180" s="32">
        <v>1.3642420526593924E-12</v>
      </c>
      <c r="L180" s="32">
        <v>1.3642420526593924E-12</v>
      </c>
      <c r="M180" s="32">
        <v>1.3642420526593924E-12</v>
      </c>
      <c r="N180" s="32">
        <v>1.3642420526593924E-12</v>
      </c>
      <c r="O180" s="32">
        <v>1.3642420526593924E-12</v>
      </c>
      <c r="P180" s="32">
        <v>1.3642420526593924E-12</v>
      </c>
      <c r="Q180" s="32">
        <v>1.3642420526593924E-12</v>
      </c>
      <c r="R180" s="32">
        <v>1.3642420526593924E-12</v>
      </c>
      <c r="S180" s="32">
        <v>1.3642420526593924E-12</v>
      </c>
      <c r="T180" s="32">
        <v>1.3642420526593924E-12</v>
      </c>
      <c r="U180" s="32">
        <v>1.3642420526593924E-12</v>
      </c>
      <c r="V180" s="32">
        <v>26667.223305130487</v>
      </c>
      <c r="W180" s="32">
        <v>26686.691652340662</v>
      </c>
      <c r="X180" s="32">
        <v>26724.234647850244</v>
      </c>
      <c r="Y180" s="32">
        <v>26753.439002914012</v>
      </c>
      <c r="Z180" s="32">
        <v>26776.182889192343</v>
      </c>
      <c r="AA180" s="32">
        <v>26798.043208203377</v>
      </c>
      <c r="AB180" s="32">
        <v>26813.976726328292</v>
      </c>
      <c r="AC180" s="32">
        <v>26826.522733936228</v>
      </c>
      <c r="AD180" s="32">
        <v>26841.83015820491</v>
      </c>
      <c r="AE180" s="32">
        <v>26858.13680034304</v>
      </c>
      <c r="AF180" s="32">
        <v>26871.846785036178</v>
      </c>
      <c r="AG180" s="32">
        <v>26884.607128408275</v>
      </c>
      <c r="AH180" s="32">
        <v>26894.27807809749</v>
      </c>
      <c r="AI180" s="32">
        <v>26901.359499184582</v>
      </c>
      <c r="AJ180" s="32">
        <v>26909.389048671776</v>
      </c>
    </row>
    <row r="181" spans="1:36" x14ac:dyDescent="0.2">
      <c r="A181" s="32">
        <v>0</v>
      </c>
      <c r="B181" s="32">
        <v>0</v>
      </c>
      <c r="C181" s="32">
        <v>0</v>
      </c>
      <c r="D181" s="32">
        <v>6.8212102632969618E-13</v>
      </c>
      <c r="E181" s="32">
        <v>6.8212102632969618E-13</v>
      </c>
      <c r="F181" s="32">
        <v>6.8212102632969618E-13</v>
      </c>
      <c r="G181" s="32">
        <v>6.8212102632969618E-13</v>
      </c>
      <c r="H181" s="32">
        <v>6.8212102632969618E-13</v>
      </c>
      <c r="I181" s="32">
        <v>4.3200998334214091E-12</v>
      </c>
      <c r="J181" s="32">
        <v>6.8212102632969618E-13</v>
      </c>
      <c r="K181" s="32">
        <v>6.8212102632969618E-13</v>
      </c>
      <c r="L181" s="32">
        <v>6.8212102632969618E-13</v>
      </c>
      <c r="M181" s="32">
        <v>6.8212102632969618E-13</v>
      </c>
      <c r="N181" s="32">
        <v>6.8212102632969618E-13</v>
      </c>
      <c r="O181" s="32">
        <v>6.8212102632969618E-13</v>
      </c>
      <c r="P181" s="32">
        <v>6.8212102632969618E-13</v>
      </c>
      <c r="Q181" s="32">
        <v>6.8212102632969618E-13</v>
      </c>
      <c r="R181" s="32">
        <v>6.8212102632969618E-13</v>
      </c>
      <c r="S181" s="32">
        <v>6.8212102632969618E-13</v>
      </c>
      <c r="T181" s="32">
        <v>6.8212102632969618E-13</v>
      </c>
      <c r="U181" s="32">
        <v>26450.216493192809</v>
      </c>
      <c r="V181" s="32">
        <v>26504.705689566443</v>
      </c>
      <c r="W181" s="32">
        <v>26524.055391151938</v>
      </c>
      <c r="X181" s="32">
        <v>26561.369589008256</v>
      </c>
      <c r="Y181" s="32">
        <v>26590.395964456573</v>
      </c>
      <c r="Z181" s="32">
        <v>26613.001243046943</v>
      </c>
      <c r="AA181" s="32">
        <v>26634.728339079324</v>
      </c>
      <c r="AB181" s="32">
        <v>26650.564753829673</v>
      </c>
      <c r="AC181" s="32">
        <v>26663.03430251206</v>
      </c>
      <c r="AD181" s="32">
        <v>26678.248438999555</v>
      </c>
      <c r="AE181" s="32">
        <v>26694.455703839649</v>
      </c>
      <c r="AF181" s="32">
        <v>26708.082136001041</v>
      </c>
      <c r="AG181" s="32">
        <v>26720.764714224708</v>
      </c>
      <c r="AH181" s="32">
        <v>26730.376726406041</v>
      </c>
      <c r="AI181" s="32">
        <v>26737.414991306352</v>
      </c>
      <c r="AJ181" s="32">
        <v>26745.395606443621</v>
      </c>
    </row>
    <row r="182" spans="1:36" x14ac:dyDescent="0.2">
      <c r="A182" s="32">
        <v>9.0949470177292824E-13</v>
      </c>
      <c r="B182" s="32">
        <v>0</v>
      </c>
      <c r="C182" s="32">
        <v>-1.8189894035458565E-12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3.637978807091713E-12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28064.659484282234</v>
      </c>
      <c r="U182" s="32">
        <v>28136.064394542187</v>
      </c>
      <c r="V182" s="32">
        <v>28194.026549157064</v>
      </c>
      <c r="W182" s="32">
        <v>28214.609535688185</v>
      </c>
      <c r="X182" s="32">
        <v>28254.302015104611</v>
      </c>
      <c r="Y182" s="32">
        <v>28285.178434167727</v>
      </c>
      <c r="Z182" s="32">
        <v>28309.224497240175</v>
      </c>
      <c r="AA182" s="32">
        <v>28332.336405349917</v>
      </c>
      <c r="AB182" s="32">
        <v>28349.182179951011</v>
      </c>
      <c r="AC182" s="32">
        <v>28362.446495756853</v>
      </c>
      <c r="AD182" s="32">
        <v>28378.630330170068</v>
      </c>
      <c r="AE182" s="32">
        <v>28395.870591599221</v>
      </c>
      <c r="AF182" s="32">
        <v>28410.365526748788</v>
      </c>
      <c r="AG182" s="32">
        <v>28423.856449882885</v>
      </c>
      <c r="AH182" s="32">
        <v>28434.08109941514</v>
      </c>
      <c r="AI182" s="32">
        <v>28441.567959664921</v>
      </c>
      <c r="AJ182" s="32">
        <v>28450.057232388568</v>
      </c>
    </row>
    <row r="183" spans="1:36" x14ac:dyDescent="0.2">
      <c r="A183" s="32">
        <v>0</v>
      </c>
      <c r="B183" s="32">
        <v>0</v>
      </c>
      <c r="C183" s="32">
        <v>0</v>
      </c>
      <c r="D183" s="32">
        <v>0</v>
      </c>
      <c r="E183" s="32">
        <v>0</v>
      </c>
      <c r="F183" s="32">
        <v>3.637978807091713E-12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26180.10102035361</v>
      </c>
      <c r="T183" s="32">
        <v>26245.478898734011</v>
      </c>
      <c r="U183" s="32">
        <v>26312.255268015924</v>
      </c>
      <c r="V183" s="32">
        <v>26366.460255135826</v>
      </c>
      <c r="W183" s="32">
        <v>26385.709030948623</v>
      </c>
      <c r="X183" s="32">
        <v>26422.828602327911</v>
      </c>
      <c r="Y183" s="32">
        <v>26451.703579608264</v>
      </c>
      <c r="Z183" s="32">
        <v>26474.190951718338</v>
      </c>
      <c r="AA183" s="32">
        <v>26495.804721767585</v>
      </c>
      <c r="AB183" s="32">
        <v>26511.558535637068</v>
      </c>
      <c r="AC183" s="32">
        <v>26523.963044616885</v>
      </c>
      <c r="AD183" s="32">
        <v>26539.097825953908</v>
      </c>
      <c r="AE183" s="32">
        <v>26555.220555602591</v>
      </c>
      <c r="AF183" s="32">
        <v>26568.775913892954</v>
      </c>
      <c r="AG183" s="32">
        <v>26581.392341276962</v>
      </c>
      <c r="AH183" s="32">
        <v>26590.954218330771</v>
      </c>
      <c r="AI183" s="32">
        <v>26597.955772467336</v>
      </c>
      <c r="AJ183" s="32">
        <v>26605.894761652609</v>
      </c>
    </row>
    <row r="184" spans="1:36" x14ac:dyDescent="0.2">
      <c r="A184" s="32">
        <v>0</v>
      </c>
      <c r="B184" s="32">
        <v>0</v>
      </c>
      <c r="C184" s="32">
        <v>0</v>
      </c>
      <c r="D184" s="32">
        <v>1.8189894035458565E-12</v>
      </c>
      <c r="E184" s="32">
        <v>0</v>
      </c>
      <c r="F184" s="32">
        <v>0</v>
      </c>
      <c r="G184" s="32">
        <v>0</v>
      </c>
      <c r="H184" s="32">
        <v>0</v>
      </c>
      <c r="I184" s="32">
        <v>-3.637978807091713E-12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25212.877658458558</v>
      </c>
      <c r="S184" s="32">
        <v>25294.258597711501</v>
      </c>
      <c r="T184" s="32">
        <v>25357.424318922353</v>
      </c>
      <c r="U184" s="32">
        <v>25421.941211027537</v>
      </c>
      <c r="V184" s="32">
        <v>25474.312092271673</v>
      </c>
      <c r="W184" s="32">
        <v>25492.909557297487</v>
      </c>
      <c r="X184" s="32">
        <v>25528.773133101644</v>
      </c>
      <c r="Y184" s="32">
        <v>25556.671082836998</v>
      </c>
      <c r="Z184" s="32">
        <v>25578.397561466434</v>
      </c>
      <c r="AA184" s="32">
        <v>25599.279997652302</v>
      </c>
      <c r="AB184" s="32">
        <v>25614.500757939099</v>
      </c>
      <c r="AC184" s="32">
        <v>25626.485542018778</v>
      </c>
      <c r="AD184" s="32">
        <v>25641.108215654025</v>
      </c>
      <c r="AE184" s="32">
        <v>25656.68540890923</v>
      </c>
      <c r="AF184" s="32">
        <v>25669.782101611618</v>
      </c>
      <c r="AG184" s="32">
        <v>25681.971633522982</v>
      </c>
      <c r="AH184" s="32">
        <v>25691.209970330412</v>
      </c>
      <c r="AI184" s="32">
        <v>25697.974616531679</v>
      </c>
      <c r="AJ184" s="32">
        <v>25705.644978280881</v>
      </c>
    </row>
    <row r="185" spans="1:36" x14ac:dyDescent="0.2">
      <c r="A185" s="32">
        <v>0</v>
      </c>
      <c r="B185" s="32">
        <v>0</v>
      </c>
      <c r="C185" s="32">
        <v>-1.8189894035458565E-12</v>
      </c>
      <c r="D185" s="32">
        <v>-1.8189894035458565E-12</v>
      </c>
      <c r="E185" s="32">
        <v>-1.8189894035458565E-12</v>
      </c>
      <c r="F185" s="32">
        <v>0</v>
      </c>
      <c r="G185" s="32">
        <v>0</v>
      </c>
      <c r="H185" s="32">
        <v>3.637978807091713E-12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26072.832102409604</v>
      </c>
      <c r="R185" s="32">
        <v>26194.227772583323</v>
      </c>
      <c r="S185" s="32">
        <v>26278.776267523695</v>
      </c>
      <c r="T185" s="32">
        <v>26344.400561237009</v>
      </c>
      <c r="U185" s="32">
        <v>26411.428616894726</v>
      </c>
      <c r="V185" s="32">
        <v>26465.837907676319</v>
      </c>
      <c r="W185" s="32">
        <v>26485.159233923878</v>
      </c>
      <c r="X185" s="32">
        <v>26522.418712436367</v>
      </c>
      <c r="Y185" s="32">
        <v>26551.402522204338</v>
      </c>
      <c r="Z185" s="32">
        <v>26573.974651321249</v>
      </c>
      <c r="AA185" s="32">
        <v>26595.669885689531</v>
      </c>
      <c r="AB185" s="32">
        <v>26611.483077155619</v>
      </c>
      <c r="AC185" s="32">
        <v>26623.934339888932</v>
      </c>
      <c r="AD185" s="32">
        <v>26639.1261656311</v>
      </c>
      <c r="AE185" s="32">
        <v>26655.309663354434</v>
      </c>
      <c r="AF185" s="32">
        <v>26668.916113056886</v>
      </c>
      <c r="AG185" s="32">
        <v>26681.580092934659</v>
      </c>
      <c r="AH185" s="32">
        <v>26691.178009596602</v>
      </c>
      <c r="AI185" s="32">
        <v>26698.205953244975</v>
      </c>
      <c r="AJ185" s="32">
        <v>26706.174865222354</v>
      </c>
    </row>
    <row r="186" spans="1:36" x14ac:dyDescent="0.2">
      <c r="A186" s="32">
        <v>0</v>
      </c>
      <c r="B186" s="32">
        <v>0</v>
      </c>
      <c r="C186" s="32">
        <v>-1.8189894035458565E-12</v>
      </c>
      <c r="D186" s="32">
        <v>-1.8189894035458565E-12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26830.641296549973</v>
      </c>
      <c r="Q186" s="32">
        <v>26957.797664530815</v>
      </c>
      <c r="R186" s="32">
        <v>27083.313753501861</v>
      </c>
      <c r="S186" s="32">
        <v>27170.731998305135</v>
      </c>
      <c r="T186" s="32">
        <v>27238.583715558274</v>
      </c>
      <c r="U186" s="32">
        <v>27307.88684132422</v>
      </c>
      <c r="V186" s="32">
        <v>27364.142895373112</v>
      </c>
      <c r="W186" s="32">
        <v>27384.120027183963</v>
      </c>
      <c r="X186" s="32">
        <v>27422.644169052419</v>
      </c>
      <c r="Y186" s="32">
        <v>27452.611748953339</v>
      </c>
      <c r="Z186" s="32">
        <v>27475.950022570923</v>
      </c>
      <c r="AA186" s="32">
        <v>27498.381637828043</v>
      </c>
      <c r="AB186" s="32">
        <v>27514.731561545534</v>
      </c>
      <c r="AC186" s="32">
        <v>27527.605445752444</v>
      </c>
      <c r="AD186" s="32">
        <v>27543.312913314981</v>
      </c>
      <c r="AE186" s="32">
        <v>27560.04571224593</v>
      </c>
      <c r="AF186" s="32">
        <v>27574.113992844315</v>
      </c>
      <c r="AG186" s="32">
        <v>27587.207814253197</v>
      </c>
      <c r="AH186" s="32">
        <v>27597.131503952784</v>
      </c>
      <c r="AI186" s="32">
        <v>27604.39799046742</v>
      </c>
      <c r="AJ186" s="32">
        <v>27612.637383712037</v>
      </c>
    </row>
    <row r="187" spans="1:36" x14ac:dyDescent="0.2">
      <c r="A187" s="32">
        <v>0</v>
      </c>
      <c r="B187" s="32">
        <v>0</v>
      </c>
      <c r="C187" s="32">
        <v>0</v>
      </c>
      <c r="D187" s="32">
        <v>1.8189894035458565E-12</v>
      </c>
      <c r="E187" s="32">
        <v>-1.8189894035458565E-12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24794.764817558615</v>
      </c>
      <c r="P187" s="32">
        <v>24916.671848520495</v>
      </c>
      <c r="Q187" s="32">
        <v>25034.757490209417</v>
      </c>
      <c r="R187" s="32">
        <v>25151.319862537184</v>
      </c>
      <c r="S187" s="32">
        <v>25232.502108435157</v>
      </c>
      <c r="T187" s="32">
        <v>25295.513609146939</v>
      </c>
      <c r="U187" s="32">
        <v>25359.872981839562</v>
      </c>
      <c r="V187" s="32">
        <v>25412.115998424077</v>
      </c>
      <c r="W187" s="32">
        <v>25430.668057329567</v>
      </c>
      <c r="X187" s="32">
        <v>25466.444071423779</v>
      </c>
      <c r="Y187" s="32">
        <v>25494.273907700619</v>
      </c>
      <c r="Z187" s="32">
        <v>25515.947340654126</v>
      </c>
      <c r="AA187" s="32">
        <v>25536.778791912275</v>
      </c>
      <c r="AB187" s="32">
        <v>25551.962390377714</v>
      </c>
      <c r="AC187" s="32">
        <v>25563.91791334319</v>
      </c>
      <c r="AD187" s="32">
        <v>25578.504885398808</v>
      </c>
      <c r="AE187" s="32">
        <v>25594.044046593714</v>
      </c>
      <c r="AF187" s="32">
        <v>25607.108763432516</v>
      </c>
      <c r="AG187" s="32">
        <v>25619.26853433334</v>
      </c>
      <c r="AH187" s="32">
        <v>25628.484315538051</v>
      </c>
      <c r="AI187" s="32">
        <v>25635.232445706679</v>
      </c>
      <c r="AJ187" s="32">
        <v>25642.884080098789</v>
      </c>
    </row>
    <row r="188" spans="1:36" x14ac:dyDescent="0.2">
      <c r="A188" s="32">
        <v>0</v>
      </c>
      <c r="B188" s="32">
        <v>0</v>
      </c>
      <c r="C188" s="32">
        <v>0</v>
      </c>
      <c r="D188" s="32">
        <v>0</v>
      </c>
      <c r="E188" s="32">
        <v>0</v>
      </c>
      <c r="F188" s="32">
        <v>0</v>
      </c>
      <c r="G188" s="32">
        <v>3.637978807091713E-12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24711.19095320105</v>
      </c>
      <c r="O188" s="32">
        <v>24849.077146956875</v>
      </c>
      <c r="P188" s="32">
        <v>24971.251212305662</v>
      </c>
      <c r="Q188" s="32">
        <v>25089.595517721213</v>
      </c>
      <c r="R188" s="32">
        <v>25206.413217091118</v>
      </c>
      <c r="S188" s="32">
        <v>25287.773290724621</v>
      </c>
      <c r="T188" s="32">
        <v>25350.92281659646</v>
      </c>
      <c r="U188" s="32">
        <v>25415.423166929941</v>
      </c>
      <c r="V188" s="32">
        <v>25467.780620571892</v>
      </c>
      <c r="W188" s="32">
        <v>25486.373317311281</v>
      </c>
      <c r="X188" s="32">
        <v>25522.227697894403</v>
      </c>
      <c r="Y188" s="32">
        <v>25550.118494750866</v>
      </c>
      <c r="Z188" s="32">
        <v>25571.839402832222</v>
      </c>
      <c r="AA188" s="32">
        <v>25592.71648487779</v>
      </c>
      <c r="AB188" s="32">
        <v>25607.933342646447</v>
      </c>
      <c r="AC188" s="32">
        <v>25619.915053894259</v>
      </c>
      <c r="AD188" s="32">
        <v>25634.533978357453</v>
      </c>
      <c r="AE188" s="32">
        <v>25650.10717770709</v>
      </c>
      <c r="AF188" s="32">
        <v>25663.200512490432</v>
      </c>
      <c r="AG188" s="32">
        <v>25675.386919073724</v>
      </c>
      <c r="AH188" s="32">
        <v>25684.622887223064</v>
      </c>
      <c r="AI188" s="32">
        <v>25691.385799006734</v>
      </c>
      <c r="AJ188" s="32">
        <v>25699.054194117914</v>
      </c>
    </row>
    <row r="189" spans="1:36" x14ac:dyDescent="0.2">
      <c r="A189" s="32">
        <v>0</v>
      </c>
      <c r="B189" s="32">
        <v>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26247.361877644944</v>
      </c>
      <c r="N189" s="32">
        <v>26437.110364596712</v>
      </c>
      <c r="O189" s="32">
        <v>26584.627031396809</v>
      </c>
      <c r="P189" s="32">
        <v>26715.334177621946</v>
      </c>
      <c r="Q189" s="32">
        <v>26841.944079557376</v>
      </c>
      <c r="R189" s="32">
        <v>26966.920751731097</v>
      </c>
      <c r="S189" s="32">
        <v>27053.963308684102</v>
      </c>
      <c r="T189" s="32">
        <v>27121.523427017026</v>
      </c>
      <c r="U189" s="32">
        <v>27190.52871630279</v>
      </c>
      <c r="V189" s="32">
        <v>27246.543004847721</v>
      </c>
      <c r="W189" s="32">
        <v>27266.434283119401</v>
      </c>
      <c r="X189" s="32">
        <v>27304.792863987695</v>
      </c>
      <c r="Y189" s="32">
        <v>27334.631655491001</v>
      </c>
      <c r="Z189" s="32">
        <v>27357.86963075709</v>
      </c>
      <c r="AA189" s="32">
        <v>27380.204844109401</v>
      </c>
      <c r="AB189" s="32">
        <v>27396.484502544085</v>
      </c>
      <c r="AC189" s="32">
        <v>27409.303060063834</v>
      </c>
      <c r="AD189" s="32">
        <v>27424.943023357271</v>
      </c>
      <c r="AE189" s="32">
        <v>27441.603911564394</v>
      </c>
      <c r="AF189" s="32">
        <v>27455.6117324486</v>
      </c>
      <c r="AG189" s="32">
        <v>27468.649281970211</v>
      </c>
      <c r="AH189" s="32">
        <v>27478.530323711599</v>
      </c>
      <c r="AI189" s="32">
        <v>27485.765581840173</v>
      </c>
      <c r="AJ189" s="32">
        <v>27493.969565543652</v>
      </c>
    </row>
    <row r="190" spans="1:36" x14ac:dyDescent="0.2">
      <c r="A190" s="32">
        <v>0</v>
      </c>
      <c r="B190" s="32">
        <v>0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28268.731962189268</v>
      </c>
      <c r="M190" s="32">
        <v>28496.183543260839</v>
      </c>
      <c r="N190" s="32">
        <v>28702.189302484927</v>
      </c>
      <c r="O190" s="32">
        <v>28862.344903357178</v>
      </c>
      <c r="P190" s="32">
        <v>29004.250777425976</v>
      </c>
      <c r="Q190" s="32">
        <v>29141.708363478429</v>
      </c>
      <c r="R190" s="32">
        <v>29277.392787897537</v>
      </c>
      <c r="S190" s="32">
        <v>29371.892977690713</v>
      </c>
      <c r="T190" s="32">
        <v>29445.241512343222</v>
      </c>
      <c r="U190" s="32">
        <v>29520.159037316185</v>
      </c>
      <c r="V190" s="32">
        <v>29580.972518490496</v>
      </c>
      <c r="W190" s="32">
        <v>29602.568041849459</v>
      </c>
      <c r="X190" s="32">
        <v>29644.21310949387</v>
      </c>
      <c r="Y190" s="32">
        <v>29676.608429196895</v>
      </c>
      <c r="Z190" s="32">
        <v>29701.837387880176</v>
      </c>
      <c r="AA190" s="32">
        <v>29726.086237807736</v>
      </c>
      <c r="AB190" s="32">
        <v>29743.760704938526</v>
      </c>
      <c r="AC190" s="32">
        <v>29757.67753092452</v>
      </c>
      <c r="AD190" s="32">
        <v>29774.657495109004</v>
      </c>
      <c r="AE190" s="32">
        <v>29792.745855019504</v>
      </c>
      <c r="AF190" s="32">
        <v>29807.953838085316</v>
      </c>
      <c r="AG190" s="32">
        <v>29822.108418871532</v>
      </c>
      <c r="AH190" s="32">
        <v>29832.836048580521</v>
      </c>
      <c r="AI190" s="32">
        <v>29840.691209208693</v>
      </c>
      <c r="AJ190" s="32">
        <v>29849.598093888762</v>
      </c>
    </row>
    <row r="191" spans="1:36" x14ac:dyDescent="0.2">
      <c r="A191" s="32">
        <v>0</v>
      </c>
      <c r="B191" s="32">
        <v>0</v>
      </c>
      <c r="C191" s="32">
        <v>-1.8189894035458565E-12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25446.00187167295</v>
      </c>
      <c r="L191" s="32">
        <v>25674.743455362946</v>
      </c>
      <c r="M191" s="32">
        <v>25881.323679772737</v>
      </c>
      <c r="N191" s="32">
        <v>26068.425988623385</v>
      </c>
      <c r="O191" s="32">
        <v>26213.885430201255</v>
      </c>
      <c r="P191" s="32">
        <v>26342.769771967935</v>
      </c>
      <c r="Q191" s="32">
        <v>26467.614008441316</v>
      </c>
      <c r="R191" s="32">
        <v>26590.847791707885</v>
      </c>
      <c r="S191" s="32">
        <v>26676.676478069487</v>
      </c>
      <c r="T191" s="32">
        <v>26743.294422324958</v>
      </c>
      <c r="U191" s="32">
        <v>26811.337383592705</v>
      </c>
      <c r="V191" s="32">
        <v>26866.570512898485</v>
      </c>
      <c r="W191" s="32">
        <v>26886.18439309542</v>
      </c>
      <c r="X191" s="32">
        <v>26924.008036171512</v>
      </c>
      <c r="Y191" s="32">
        <v>26953.430704427097</v>
      </c>
      <c r="Z191" s="32">
        <v>26976.344609539839</v>
      </c>
      <c r="AA191" s="32">
        <v>26998.368342398124</v>
      </c>
      <c r="AB191" s="32">
        <v>27014.42096937482</v>
      </c>
      <c r="AC191" s="32">
        <v>27027.060762959522</v>
      </c>
      <c r="AD191" s="32">
        <v>27042.482615800356</v>
      </c>
      <c r="AE191" s="32">
        <v>27058.911156028178</v>
      </c>
      <c r="AF191" s="32">
        <v>27072.723627850773</v>
      </c>
      <c r="AG191" s="32">
        <v>27085.579359437546</v>
      </c>
      <c r="AH191" s="32">
        <v>27095.322602998342</v>
      </c>
      <c r="AI191" s="32">
        <v>27102.456960287476</v>
      </c>
      <c r="AJ191" s="32">
        <v>27110.546533581855</v>
      </c>
    </row>
    <row r="192" spans="1:36" x14ac:dyDescent="0.2">
      <c r="A192" s="32">
        <v>0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26100.98751802566</v>
      </c>
      <c r="K192" s="32">
        <v>26391.612472177239</v>
      </c>
      <c r="L192" s="32">
        <v>26628.854427257767</v>
      </c>
      <c r="M192" s="32">
        <v>26843.11147457442</v>
      </c>
      <c r="N192" s="32">
        <v>27037.166778536845</v>
      </c>
      <c r="O192" s="32">
        <v>27188.031705447662</v>
      </c>
      <c r="P192" s="32">
        <v>27321.705577625769</v>
      </c>
      <c r="Q192" s="32">
        <v>27451.189208296182</v>
      </c>
      <c r="R192" s="32">
        <v>27579.002538966106</v>
      </c>
      <c r="S192" s="32">
        <v>27668.020744689537</v>
      </c>
      <c r="T192" s="32">
        <v>27737.11430906755</v>
      </c>
      <c r="U192" s="32">
        <v>27807.685846171651</v>
      </c>
      <c r="V192" s="32">
        <v>27864.971519245759</v>
      </c>
      <c r="W192" s="32">
        <v>27885.314279882332</v>
      </c>
      <c r="X192" s="32">
        <v>27924.543504787067</v>
      </c>
      <c r="Y192" s="32">
        <v>27955.059562375009</v>
      </c>
      <c r="Z192" s="32">
        <v>27978.824981673864</v>
      </c>
      <c r="AA192" s="32">
        <v>28001.66714861694</v>
      </c>
      <c r="AB192" s="32">
        <v>28018.31631466141</v>
      </c>
      <c r="AC192" s="32">
        <v>28031.425821439647</v>
      </c>
      <c r="AD192" s="32">
        <v>28047.420772859947</v>
      </c>
      <c r="AE192" s="32">
        <v>28064.459821641081</v>
      </c>
      <c r="AF192" s="32">
        <v>28078.785585093556</v>
      </c>
      <c r="AG192" s="32">
        <v>28092.119054445458</v>
      </c>
      <c r="AH192" s="32">
        <v>28102.224371169686</v>
      </c>
      <c r="AI192" s="32">
        <v>28109.623851597393</v>
      </c>
      <c r="AJ192" s="32">
        <v>28118.014045252461</v>
      </c>
    </row>
    <row r="193" spans="1:36" x14ac:dyDescent="0.2">
      <c r="A193" s="32">
        <v>0</v>
      </c>
      <c r="B193" s="32">
        <v>0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27521.480180361923</v>
      </c>
      <c r="J193" s="32">
        <v>27894.274137207023</v>
      </c>
      <c r="K193" s="32">
        <v>28204.866682282904</v>
      </c>
      <c r="L193" s="32">
        <v>28458.408511966281</v>
      </c>
      <c r="M193" s="32">
        <v>28687.386239707492</v>
      </c>
      <c r="N193" s="32">
        <v>28894.77424917528</v>
      </c>
      <c r="O193" s="32">
        <v>29056.004456501105</v>
      </c>
      <c r="P193" s="32">
        <v>29198.862485644368</v>
      </c>
      <c r="Q193" s="32">
        <v>29337.242379803814</v>
      </c>
      <c r="R193" s="32">
        <v>29473.837214831958</v>
      </c>
      <c r="S193" s="32">
        <v>29568.971478695992</v>
      </c>
      <c r="T193" s="32">
        <v>29642.81216478291</v>
      </c>
      <c r="U193" s="32">
        <v>29718.232368746703</v>
      </c>
      <c r="V193" s="32">
        <v>29779.453894091675</v>
      </c>
      <c r="W193" s="32">
        <v>29801.194318338548</v>
      </c>
      <c r="X193" s="32">
        <v>29843.118814602418</v>
      </c>
      <c r="Y193" s="32">
        <v>29875.731499289424</v>
      </c>
      <c r="Z193" s="32">
        <v>29901.129738357969</v>
      </c>
      <c r="AA193" s="32">
        <v>29925.541292371319</v>
      </c>
      <c r="AB193" s="32">
        <v>29943.334351023972</v>
      </c>
      <c r="AC193" s="32">
        <v>29957.344555642598</v>
      </c>
      <c r="AD193" s="32">
        <v>29974.438451397345</v>
      </c>
      <c r="AE193" s="32">
        <v>29992.648179953016</v>
      </c>
      <c r="AF193" s="32">
        <v>30007.95820501211</v>
      </c>
      <c r="AG193" s="32">
        <v>30022.207759709807</v>
      </c>
      <c r="AH193" s="32">
        <v>30033.007369293708</v>
      </c>
      <c r="AI193" s="32">
        <v>30040.915236204139</v>
      </c>
      <c r="AJ193" s="32">
        <v>30049.881883987757</v>
      </c>
    </row>
    <row r="194" spans="1:36" x14ac:dyDescent="0.2">
      <c r="A194" s="32">
        <v>0</v>
      </c>
      <c r="B194" s="32">
        <v>0</v>
      </c>
      <c r="C194" s="32">
        <v>3.637978807091713E-12</v>
      </c>
      <c r="D194" s="32">
        <v>3.637978807091713E-12</v>
      </c>
      <c r="E194" s="32">
        <v>3.637978807091713E-12</v>
      </c>
      <c r="F194" s="32">
        <v>3.637978807091713E-12</v>
      </c>
      <c r="G194" s="32">
        <v>3.637978807091713E-12</v>
      </c>
      <c r="H194" s="32">
        <v>28767.354718046437</v>
      </c>
      <c r="I194" s="32">
        <v>29266.117586915643</v>
      </c>
      <c r="J194" s="32">
        <v>29662.543640500699</v>
      </c>
      <c r="K194" s="32">
        <v>29992.825220061095</v>
      </c>
      <c r="L194" s="32">
        <v>30262.439534120051</v>
      </c>
      <c r="M194" s="32">
        <v>30505.932582493253</v>
      </c>
      <c r="N194" s="32">
        <v>30726.467300518034</v>
      </c>
      <c r="O194" s="32">
        <v>30897.918188160602</v>
      </c>
      <c r="P194" s="32">
        <v>31049.83225134842</v>
      </c>
      <c r="Q194" s="32">
        <v>31196.984302313507</v>
      </c>
      <c r="R194" s="32">
        <v>31342.238135955471</v>
      </c>
      <c r="S194" s="32">
        <v>31443.403136331293</v>
      </c>
      <c r="T194" s="32">
        <v>31521.924719747447</v>
      </c>
      <c r="U194" s="32">
        <v>31602.125949592944</v>
      </c>
      <c r="V194" s="32">
        <v>31667.228420385003</v>
      </c>
      <c r="W194" s="32">
        <v>31690.34701023659</v>
      </c>
      <c r="X194" s="32">
        <v>31734.929177670525</v>
      </c>
      <c r="Y194" s="32">
        <v>31769.609240611178</v>
      </c>
      <c r="Z194" s="32">
        <v>31796.617520914759</v>
      </c>
      <c r="AA194" s="32">
        <v>31822.576568377033</v>
      </c>
      <c r="AB194" s="32">
        <v>31841.49756184638</v>
      </c>
      <c r="AC194" s="32">
        <v>31856.395899185012</v>
      </c>
      <c r="AD194" s="32">
        <v>31874.573408530381</v>
      </c>
      <c r="AE194" s="32">
        <v>31893.937485376668</v>
      </c>
      <c r="AF194" s="32">
        <v>31910.218041171694</v>
      </c>
      <c r="AG194" s="32">
        <v>31925.370901432518</v>
      </c>
      <c r="AH194" s="32">
        <v>31936.855118193529</v>
      </c>
      <c r="AI194" s="32">
        <v>31945.264279377654</v>
      </c>
      <c r="AJ194" s="32">
        <v>31954.799339507998</v>
      </c>
    </row>
    <row r="195" spans="1:36" x14ac:dyDescent="0.2">
      <c r="A195" s="32">
        <v>0</v>
      </c>
      <c r="B195" s="32">
        <v>-1.8189894035458565E-12</v>
      </c>
      <c r="C195" s="32">
        <v>-1.8189894035458565E-12</v>
      </c>
      <c r="D195" s="32">
        <v>0</v>
      </c>
      <c r="E195" s="32">
        <v>0</v>
      </c>
      <c r="F195" s="32">
        <v>0</v>
      </c>
      <c r="G195" s="32">
        <v>22407.680997194177</v>
      </c>
      <c r="H195" s="32">
        <v>22917.875448062012</v>
      </c>
      <c r="I195" s="32">
        <v>23315.2211692413</v>
      </c>
      <c r="J195" s="32">
        <v>23631.038977638182</v>
      </c>
      <c r="K195" s="32">
        <v>23894.161957743334</v>
      </c>
      <c r="L195" s="32">
        <v>24108.953596709762</v>
      </c>
      <c r="M195" s="32">
        <v>24302.935400382008</v>
      </c>
      <c r="N195" s="32">
        <v>24478.627161032313</v>
      </c>
      <c r="O195" s="32">
        <v>24615.215670019796</v>
      </c>
      <c r="P195" s="32">
        <v>24736.239921747863</v>
      </c>
      <c r="Q195" s="32">
        <v>24853.470456463285</v>
      </c>
      <c r="R195" s="32">
        <v>24969.188752441045</v>
      </c>
      <c r="S195" s="32">
        <v>25049.78312411825</v>
      </c>
      <c r="T195" s="32">
        <v>25112.338332490854</v>
      </c>
      <c r="U195" s="32">
        <v>25176.231652345788</v>
      </c>
      <c r="V195" s="32">
        <v>25228.096355638703</v>
      </c>
      <c r="W195" s="32">
        <v>25246.514071412243</v>
      </c>
      <c r="X195" s="32">
        <v>25282.031016590892</v>
      </c>
      <c r="Y195" s="32">
        <v>25309.659325512403</v>
      </c>
      <c r="Z195" s="32">
        <v>25331.175812173427</v>
      </c>
      <c r="AA195" s="32">
        <v>25351.856414276808</v>
      </c>
      <c r="AB195" s="32">
        <v>25366.930062025589</v>
      </c>
      <c r="AC195" s="32">
        <v>25378.799010104285</v>
      </c>
      <c r="AD195" s="32">
        <v>25393.280351861853</v>
      </c>
      <c r="AE195" s="32">
        <v>25408.70698756331</v>
      </c>
      <c r="AF195" s="32">
        <v>25421.677097383716</v>
      </c>
      <c r="AG195" s="32">
        <v>25433.748814353978</v>
      </c>
      <c r="AH195" s="32">
        <v>25442.897860275196</v>
      </c>
      <c r="AI195" s="32">
        <v>25449.597124442142</v>
      </c>
      <c r="AJ195" s="32">
        <v>25457.193350184785</v>
      </c>
    </row>
    <row r="196" spans="1:36" x14ac:dyDescent="0.2">
      <c r="A196" s="32">
        <v>0</v>
      </c>
      <c r="B196" s="32">
        <v>1.8189894035458565E-12</v>
      </c>
      <c r="C196" s="32">
        <v>1.8189894035458565E-12</v>
      </c>
      <c r="D196" s="32">
        <v>1.8189894035458565E-12</v>
      </c>
      <c r="E196" s="32">
        <v>1.8189894035458565E-12</v>
      </c>
      <c r="F196" s="32">
        <v>18724.300935120376</v>
      </c>
      <c r="G196" s="32">
        <v>19303.998579679297</v>
      </c>
      <c r="H196" s="32">
        <v>19743.526121871022</v>
      </c>
      <c r="I196" s="32">
        <v>20085.835584338249</v>
      </c>
      <c r="J196" s="32">
        <v>20357.909545293609</v>
      </c>
      <c r="K196" s="32">
        <v>20584.587425743033</v>
      </c>
      <c r="L196" s="32">
        <v>20769.62832730059</v>
      </c>
      <c r="M196" s="32">
        <v>20936.741758763739</v>
      </c>
      <c r="N196" s="32">
        <v>21088.098496593037</v>
      </c>
      <c r="O196" s="32">
        <v>21205.768164588804</v>
      </c>
      <c r="P196" s="32">
        <v>21310.029376793576</v>
      </c>
      <c r="Q196" s="32">
        <v>21411.022338801777</v>
      </c>
      <c r="R196" s="32">
        <v>21510.712521890215</v>
      </c>
      <c r="S196" s="32">
        <v>21580.143786847158</v>
      </c>
      <c r="T196" s="32">
        <v>21634.034488599271</v>
      </c>
      <c r="U196" s="32">
        <v>21689.077960339389</v>
      </c>
      <c r="V196" s="32">
        <v>21733.758896257179</v>
      </c>
      <c r="W196" s="32">
        <v>21749.62557872101</v>
      </c>
      <c r="X196" s="32">
        <v>21780.223080504842</v>
      </c>
      <c r="Y196" s="32">
        <v>21804.024599111188</v>
      </c>
      <c r="Z196" s="32">
        <v>21822.560842464354</v>
      </c>
      <c r="AA196" s="32">
        <v>21840.37697942563</v>
      </c>
      <c r="AB196" s="32">
        <v>21853.362779909377</v>
      </c>
      <c r="AC196" s="32">
        <v>21863.58776289098</v>
      </c>
      <c r="AD196" s="32">
        <v>21876.063297541572</v>
      </c>
      <c r="AE196" s="32">
        <v>21889.353193702958</v>
      </c>
      <c r="AF196" s="32">
        <v>21900.526816782596</v>
      </c>
      <c r="AG196" s="32">
        <v>21910.926483186158</v>
      </c>
      <c r="AH196" s="32">
        <v>21918.808296993251</v>
      </c>
      <c r="AI196" s="32">
        <v>21924.579647718023</v>
      </c>
      <c r="AJ196" s="32">
        <v>21931.123722089898</v>
      </c>
    </row>
    <row r="197" spans="1:36" x14ac:dyDescent="0.2">
      <c r="A197" s="32">
        <v>0</v>
      </c>
      <c r="B197" s="32">
        <v>0</v>
      </c>
      <c r="C197" s="32">
        <v>0</v>
      </c>
      <c r="D197" s="32">
        <v>0</v>
      </c>
      <c r="E197" s="32">
        <v>25449.470268182598</v>
      </c>
      <c r="F197" s="32">
        <v>26601.408880627238</v>
      </c>
      <c r="G197" s="32">
        <v>27424.978963349222</v>
      </c>
      <c r="H197" s="32">
        <v>28049.410919695794</v>
      </c>
      <c r="I197" s="32">
        <v>28535.726216931744</v>
      </c>
      <c r="J197" s="32">
        <v>28922.25870784948</v>
      </c>
      <c r="K197" s="32">
        <v>29244.297485314277</v>
      </c>
      <c r="L197" s="32">
        <v>29507.183063741391</v>
      </c>
      <c r="M197" s="32">
        <v>29744.599282119816</v>
      </c>
      <c r="N197" s="32">
        <v>29959.63013874758</v>
      </c>
      <c r="O197" s="32">
        <v>30126.80214490413</v>
      </c>
      <c r="P197" s="32">
        <v>30274.924905046642</v>
      </c>
      <c r="Q197" s="32">
        <v>30418.404497996718</v>
      </c>
      <c r="R197" s="32">
        <v>30560.033247230611</v>
      </c>
      <c r="S197" s="32">
        <v>30658.67348349997</v>
      </c>
      <c r="T197" s="32">
        <v>30735.235412147624</v>
      </c>
      <c r="U197" s="32">
        <v>30813.43506846813</v>
      </c>
      <c r="V197" s="32">
        <v>30876.912783851825</v>
      </c>
      <c r="W197" s="32">
        <v>30899.45440552635</v>
      </c>
      <c r="X197" s="32">
        <v>30942.923940570552</v>
      </c>
      <c r="Y197" s="32">
        <v>30976.738496885428</v>
      </c>
      <c r="Z197" s="32">
        <v>31003.072734422891</v>
      </c>
      <c r="AA197" s="32">
        <v>31028.383924710972</v>
      </c>
      <c r="AB197" s="32">
        <v>31046.832708967719</v>
      </c>
      <c r="AC197" s="32">
        <v>31061.359230093047</v>
      </c>
      <c r="AD197" s="32">
        <v>31079.083085279672</v>
      </c>
      <c r="AE197" s="32">
        <v>31097.963894928856</v>
      </c>
      <c r="AF197" s="32">
        <v>31113.838138632233</v>
      </c>
      <c r="AG197" s="32">
        <v>31128.612830578375</v>
      </c>
      <c r="AH197" s="32">
        <v>31139.810436968593</v>
      </c>
      <c r="AI197" s="32">
        <v>31148.009731615435</v>
      </c>
      <c r="AJ197" s="32">
        <v>31157.306826268778</v>
      </c>
    </row>
    <row r="198" spans="1:36" x14ac:dyDescent="0.2">
      <c r="A198" s="32">
        <v>0</v>
      </c>
      <c r="B198" s="32">
        <v>0</v>
      </c>
      <c r="C198" s="32">
        <v>0</v>
      </c>
      <c r="D198" s="32">
        <v>22334.93157564116</v>
      </c>
      <c r="E198" s="32">
        <v>23937.17582229312</v>
      </c>
      <c r="F198" s="32">
        <v>25020.662307945022</v>
      </c>
      <c r="G198" s="32">
        <v>25795.29304345166</v>
      </c>
      <c r="H198" s="32">
        <v>26382.619120207513</v>
      </c>
      <c r="I198" s="32">
        <v>26840.035901473937</v>
      </c>
      <c r="J198" s="32">
        <v>27203.599311581314</v>
      </c>
      <c r="K198" s="32">
        <v>27506.501444967118</v>
      </c>
      <c r="L198" s="32">
        <v>27753.765464439552</v>
      </c>
      <c r="M198" s="32">
        <v>27977.073600227879</v>
      </c>
      <c r="N198" s="32">
        <v>28179.326588917873</v>
      </c>
      <c r="O198" s="32">
        <v>28336.564663493347</v>
      </c>
      <c r="P198" s="32">
        <v>28475.885463315553</v>
      </c>
      <c r="Q198" s="32">
        <v>28610.839008798615</v>
      </c>
      <c r="R198" s="32">
        <v>28744.051694020658</v>
      </c>
      <c r="S198" s="32">
        <v>28836.830390545598</v>
      </c>
      <c r="T198" s="32">
        <v>28908.842747896077</v>
      </c>
      <c r="U198" s="32">
        <v>28982.395513547435</v>
      </c>
      <c r="V198" s="32">
        <v>29042.101166275173</v>
      </c>
      <c r="W198" s="32">
        <v>29063.30328779899</v>
      </c>
      <c r="X198" s="32">
        <v>29104.18971460086</v>
      </c>
      <c r="Y198" s="32">
        <v>29135.994894486033</v>
      </c>
      <c r="Z198" s="32">
        <v>29160.764261684548</v>
      </c>
      <c r="AA198" s="32">
        <v>29184.571374595453</v>
      </c>
      <c r="AB198" s="32">
        <v>29201.923869079925</v>
      </c>
      <c r="AC198" s="32">
        <v>29215.587174704717</v>
      </c>
      <c r="AD198" s="32">
        <v>29232.257817880403</v>
      </c>
      <c r="AE198" s="32">
        <v>29250.016665332911</v>
      </c>
      <c r="AF198" s="32">
        <v>29264.947607257021</v>
      </c>
      <c r="AG198" s="32">
        <v>29278.844336544829</v>
      </c>
      <c r="AH198" s="32">
        <v>29289.376542917966</v>
      </c>
      <c r="AI198" s="32">
        <v>29297.088607472237</v>
      </c>
      <c r="AJ198" s="32">
        <v>29305.833237007093</v>
      </c>
    </row>
    <row r="199" spans="1:36" x14ac:dyDescent="0.2">
      <c r="A199" s="32">
        <v>0</v>
      </c>
      <c r="B199" s="32">
        <v>0</v>
      </c>
      <c r="C199" s="32">
        <v>19499.550254119815</v>
      </c>
      <c r="D199" s="32">
        <v>21722.835088111238</v>
      </c>
      <c r="E199" s="32">
        <v>23281.169279690082</v>
      </c>
      <c r="F199" s="32">
        <v>24334.962445265868</v>
      </c>
      <c r="G199" s="32">
        <v>25088.364158837492</v>
      </c>
      <c r="H199" s="32">
        <v>25659.594362301792</v>
      </c>
      <c r="I199" s="32">
        <v>26104.475479234425</v>
      </c>
      <c r="J199" s="32">
        <v>26458.075308949024</v>
      </c>
      <c r="K199" s="32">
        <v>26752.676305110261</v>
      </c>
      <c r="L199" s="32">
        <v>26993.163969020599</v>
      </c>
      <c r="M199" s="32">
        <v>27210.352268484825</v>
      </c>
      <c r="N199" s="32">
        <v>27407.062444404146</v>
      </c>
      <c r="O199" s="32">
        <v>27559.991355424423</v>
      </c>
      <c r="P199" s="32">
        <v>27695.494020773182</v>
      </c>
      <c r="Q199" s="32">
        <v>27826.749117891173</v>
      </c>
      <c r="R199" s="32">
        <v>27956.311063622805</v>
      </c>
      <c r="S199" s="32">
        <v>28046.547128034985</v>
      </c>
      <c r="T199" s="32">
        <v>28116.58596194557</v>
      </c>
      <c r="U199" s="32">
        <v>28188.122988737337</v>
      </c>
      <c r="V199" s="32">
        <v>28246.192387501342</v>
      </c>
      <c r="W199" s="32">
        <v>28266.813457587014</v>
      </c>
      <c r="X199" s="32">
        <v>28306.579377789243</v>
      </c>
      <c r="Y199" s="32">
        <v>28337.512925772298</v>
      </c>
      <c r="Z199" s="32">
        <v>28361.603479937101</v>
      </c>
      <c r="AA199" s="32">
        <v>28384.758150724254</v>
      </c>
      <c r="AB199" s="32">
        <v>28401.635094124635</v>
      </c>
      <c r="AC199" s="32">
        <v>28414.923952155859</v>
      </c>
      <c r="AD199" s="32">
        <v>28431.137730617269</v>
      </c>
      <c r="AE199" s="32">
        <v>28448.409890742732</v>
      </c>
      <c r="AF199" s="32">
        <v>28462.931645064171</v>
      </c>
      <c r="AG199" s="32">
        <v>28476.447529702582</v>
      </c>
      <c r="AH199" s="32">
        <v>28486.691097334868</v>
      </c>
      <c r="AI199" s="32">
        <v>28494.191810105531</v>
      </c>
      <c r="AJ199" s="32">
        <v>28502.696790058075</v>
      </c>
    </row>
    <row r="200" spans="1:36" x14ac:dyDescent="0.2">
      <c r="A200" s="32">
        <v>0</v>
      </c>
      <c r="B200" s="32">
        <v>18143.691103196496</v>
      </c>
      <c r="C200" s="32">
        <v>22139.788264205676</v>
      </c>
      <c r="D200" s="32">
        <v>24664.105739947972</v>
      </c>
      <c r="E200" s="32">
        <v>26433.4382936123</v>
      </c>
      <c r="F200" s="32">
        <v>27629.914994667786</v>
      </c>
      <c r="G200" s="32">
        <v>28485.327257975827</v>
      </c>
      <c r="H200" s="32">
        <v>29133.901998931546</v>
      </c>
      <c r="I200" s="32">
        <v>29639.019994129965</v>
      </c>
      <c r="J200" s="32">
        <v>30040.497220943769</v>
      </c>
      <c r="K200" s="32">
        <v>30374.987175452119</v>
      </c>
      <c r="L200" s="32">
        <v>30648.036855559661</v>
      </c>
      <c r="M200" s="32">
        <v>30894.632438582656</v>
      </c>
      <c r="N200" s="32">
        <v>31117.977161282008</v>
      </c>
      <c r="O200" s="32">
        <v>31291.612638272003</v>
      </c>
      <c r="P200" s="32">
        <v>31445.462356904525</v>
      </c>
      <c r="Q200" s="32">
        <v>31594.48938680621</v>
      </c>
      <c r="R200" s="32">
        <v>31741.594012718841</v>
      </c>
      <c r="S200" s="32">
        <v>31844.048035188349</v>
      </c>
      <c r="T200" s="32">
        <v>31923.57012327982</v>
      </c>
      <c r="U200" s="32">
        <v>32004.793259484508</v>
      </c>
      <c r="V200" s="32">
        <v>32070.725251582284</v>
      </c>
      <c r="W200" s="32">
        <v>32094.138413400291</v>
      </c>
      <c r="X200" s="32">
        <v>32139.288636966223</v>
      </c>
      <c r="Y200" s="32">
        <v>32174.410585610181</v>
      </c>
      <c r="Z200" s="32">
        <v>32201.762999456929</v>
      </c>
      <c r="AA200" s="32">
        <v>32228.052811369216</v>
      </c>
      <c r="AB200" s="32">
        <v>32247.214891958869</v>
      </c>
      <c r="AC200" s="32">
        <v>32262.303060621747</v>
      </c>
      <c r="AD200" s="32">
        <v>32280.712183776908</v>
      </c>
      <c r="AE200" s="32">
        <v>32300.32299341404</v>
      </c>
      <c r="AF200" s="32">
        <v>32316.810992455637</v>
      </c>
      <c r="AG200" s="32">
        <v>32332.156927115571</v>
      </c>
      <c r="AH200" s="32">
        <v>32343.787473230397</v>
      </c>
      <c r="AI200" s="32">
        <v>32352.303782089264</v>
      </c>
      <c r="AJ200" s="32">
        <v>32361.960335850083</v>
      </c>
    </row>
    <row r="205" spans="1:36" x14ac:dyDescent="0.2">
      <c r="A205" s="32">
        <v>0</v>
      </c>
      <c r="B205" s="32">
        <v>0</v>
      </c>
      <c r="C205" s="32">
        <v>0</v>
      </c>
      <c r="D205" s="32">
        <v>4.5519144009631418E-14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1.1368683772161603E-13</v>
      </c>
      <c r="K205" s="32">
        <v>1.1368683772161603E-13</v>
      </c>
      <c r="L205" s="32">
        <v>0</v>
      </c>
      <c r="M205" s="32">
        <v>0</v>
      </c>
      <c r="N205" s="32">
        <v>0</v>
      </c>
      <c r="O205" s="32">
        <v>2.2737367544323206E-13</v>
      </c>
      <c r="P205" s="32">
        <v>2.2737367544323206E-13</v>
      </c>
      <c r="Q205" s="32">
        <v>0</v>
      </c>
      <c r="R205" s="32">
        <v>0</v>
      </c>
      <c r="S205" s="32">
        <v>0</v>
      </c>
      <c r="T205" s="32">
        <v>2.9132252166164108E-13</v>
      </c>
      <c r="U205" s="32">
        <v>2.9132252166164108E-13</v>
      </c>
      <c r="V205" s="32">
        <v>6.3948846218409017E-14</v>
      </c>
      <c r="W205" s="32">
        <v>6.3948846218409017E-14</v>
      </c>
      <c r="X205" s="32">
        <v>6.3948846218409017E-14</v>
      </c>
      <c r="Y205" s="32">
        <v>6.3948846218409017E-14</v>
      </c>
      <c r="Z205" s="32">
        <v>6.3948846218409017E-14</v>
      </c>
      <c r="AA205" s="32">
        <v>6.3948846218409017E-14</v>
      </c>
      <c r="AB205" s="32">
        <v>6.3948846218409017E-14</v>
      </c>
      <c r="AC205" s="32">
        <v>6.3948846218409017E-14</v>
      </c>
      <c r="AD205" s="32">
        <v>6.3948846218409017E-14</v>
      </c>
      <c r="AE205" s="32">
        <v>6.3948846218409017E-14</v>
      </c>
      <c r="AF205" s="32">
        <v>6.3948846218409017E-14</v>
      </c>
      <c r="AG205" s="32">
        <v>6.3948846218409017E-14</v>
      </c>
      <c r="AH205" s="32">
        <v>6.3948846218409017E-14</v>
      </c>
      <c r="AI205" s="32">
        <v>6.3948846218409017E-14</v>
      </c>
      <c r="AJ205" s="32">
        <v>6.3948846218409017E-14</v>
      </c>
    </row>
    <row r="206" spans="1:36" x14ac:dyDescent="0.2">
      <c r="A206" s="32">
        <v>0</v>
      </c>
      <c r="B206" s="32">
        <v>0</v>
      </c>
      <c r="C206" s="32">
        <v>2.3092638912203256E-14</v>
      </c>
      <c r="D206" s="32">
        <v>0</v>
      </c>
      <c r="E206" s="32">
        <v>-4.6185277824406512E-14</v>
      </c>
      <c r="F206" s="32">
        <v>-4.6185277824406512E-14</v>
      </c>
      <c r="G206" s="32">
        <v>-4.6185277824406512E-14</v>
      </c>
      <c r="H206" s="32">
        <v>-4.6185277824406512E-14</v>
      </c>
      <c r="I206" s="32">
        <v>-4.6185277824406512E-14</v>
      </c>
      <c r="J206" s="32">
        <v>-4.6185277824406512E-14</v>
      </c>
      <c r="K206" s="32">
        <v>-4.6185277824406512E-14</v>
      </c>
      <c r="L206" s="32">
        <v>-4.6185277824406512E-14</v>
      </c>
      <c r="M206" s="32">
        <v>-4.6185277824406512E-14</v>
      </c>
      <c r="N206" s="32">
        <v>-4.6185277824406512E-14</v>
      </c>
      <c r="O206" s="32">
        <v>-4.6185277824406512E-14</v>
      </c>
      <c r="P206" s="32">
        <v>-4.6185277824406512E-14</v>
      </c>
      <c r="Q206" s="32">
        <v>-2.7355895326763857E-13</v>
      </c>
      <c r="R206" s="32">
        <v>-4.6185277824406512E-14</v>
      </c>
      <c r="S206" s="32">
        <v>1.2079226507921703E-13</v>
      </c>
      <c r="T206" s="32">
        <v>-1.0658141036401503E-13</v>
      </c>
      <c r="U206" s="32">
        <v>-1.0658141036401503E-13</v>
      </c>
      <c r="V206" s="32">
        <v>-1.0658141036401503E-13</v>
      </c>
      <c r="W206" s="32">
        <v>-1.0658141036401503E-13</v>
      </c>
      <c r="X206" s="32">
        <v>-1.0658141036401503E-13</v>
      </c>
      <c r="Y206" s="32">
        <v>-1.0658141036401503E-13</v>
      </c>
      <c r="Z206" s="32">
        <v>-1.0658141036401503E-13</v>
      </c>
      <c r="AA206" s="32">
        <v>-1.0658141036401503E-13</v>
      </c>
      <c r="AB206" s="32">
        <v>-1.0658141036401503E-13</v>
      </c>
      <c r="AC206" s="32">
        <v>-1.0658141036401503E-13</v>
      </c>
      <c r="AD206" s="32">
        <v>-3.3395508580724709E-13</v>
      </c>
      <c r="AE206" s="32">
        <v>-3.3395508580724709E-13</v>
      </c>
      <c r="AF206" s="32">
        <v>-3.3395508580724709E-13</v>
      </c>
      <c r="AG206" s="32">
        <v>-3.3395508580724709E-13</v>
      </c>
      <c r="AH206" s="32">
        <v>-3.3395508580724709E-13</v>
      </c>
      <c r="AI206" s="32">
        <v>-3.3395508580724709E-13</v>
      </c>
      <c r="AJ206" s="32">
        <v>1676.0486471409524</v>
      </c>
    </row>
    <row r="207" spans="1:36" x14ac:dyDescent="0.2">
      <c r="A207" s="32">
        <v>0</v>
      </c>
      <c r="B207" s="32">
        <v>-1.1102230246251565E-14</v>
      </c>
      <c r="C207" s="32">
        <v>-1.1102230246251565E-14</v>
      </c>
      <c r="D207" s="32">
        <v>0</v>
      </c>
      <c r="E207" s="32">
        <v>-8.8817841970012523E-16</v>
      </c>
      <c r="F207" s="32">
        <v>-1.7763568394002505E-15</v>
      </c>
      <c r="G207" s="32">
        <v>-1.7763568394002505E-15</v>
      </c>
      <c r="H207" s="32">
        <v>-1.7763568394002505E-15</v>
      </c>
      <c r="I207" s="32">
        <v>-1.7763568394002505E-15</v>
      </c>
      <c r="J207" s="32">
        <v>-1.7763568394002505E-15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1.0658141036401503E-14</v>
      </c>
      <c r="S207" s="32">
        <v>1.0658141036401503E-14</v>
      </c>
      <c r="T207" s="32">
        <v>1.0658141036401503E-14</v>
      </c>
      <c r="U207" s="32">
        <v>1.0658141036401503E-14</v>
      </c>
      <c r="V207" s="32">
        <v>1.0658141036401503E-14</v>
      </c>
      <c r="W207" s="32">
        <v>1.0658141036401503E-14</v>
      </c>
      <c r="X207" s="32">
        <v>1.0658141036401503E-14</v>
      </c>
      <c r="Y207" s="32">
        <v>1.0658141036401503E-14</v>
      </c>
      <c r="Z207" s="32">
        <v>1.0658141036401503E-14</v>
      </c>
      <c r="AA207" s="32">
        <v>1.0658141036401503E-14</v>
      </c>
      <c r="AB207" s="32">
        <v>1.0658141036401503E-14</v>
      </c>
      <c r="AC207" s="32">
        <v>1.0658141036401503E-14</v>
      </c>
      <c r="AD207" s="32">
        <v>1.0658141036401503E-14</v>
      </c>
      <c r="AE207" s="32">
        <v>1.0658141036401503E-14</v>
      </c>
      <c r="AF207" s="32">
        <v>1.0658141036401503E-14</v>
      </c>
      <c r="AG207" s="32">
        <v>1.0658141036401503E-14</v>
      </c>
      <c r="AH207" s="32">
        <v>1.0658141036401503E-14</v>
      </c>
      <c r="AI207" s="32">
        <v>1414.7637044304115</v>
      </c>
      <c r="AJ207" s="32">
        <v>1418.1570538045289</v>
      </c>
    </row>
    <row r="208" spans="1:36" x14ac:dyDescent="0.2">
      <c r="A208" s="32">
        <v>3.1086244689504383E-15</v>
      </c>
      <c r="B208" s="32">
        <v>2.3092638912203256E-14</v>
      </c>
      <c r="C208" s="32">
        <v>2.3092638912203256E-14</v>
      </c>
      <c r="D208" s="32">
        <v>2.4868995751603507E-14</v>
      </c>
      <c r="E208" s="32">
        <v>1.7763568394002505E-14</v>
      </c>
      <c r="F208" s="32">
        <v>2.1316282072803006E-14</v>
      </c>
      <c r="G208" s="32">
        <v>2.1316282072803006E-14</v>
      </c>
      <c r="H208" s="32">
        <v>1.4210854715202004E-14</v>
      </c>
      <c r="I208" s="32">
        <v>2.1316282072803006E-14</v>
      </c>
      <c r="J208" s="32">
        <v>2.1316282072803006E-14</v>
      </c>
      <c r="K208" s="32">
        <v>-9.2370555648813024E-14</v>
      </c>
      <c r="L208" s="32">
        <v>-9.2370555648813024E-14</v>
      </c>
      <c r="M208" s="32">
        <v>-9.2370555648813024E-14</v>
      </c>
      <c r="N208" s="32">
        <v>-9.2370555648813024E-14</v>
      </c>
      <c r="O208" s="32">
        <v>-9.2370555648813024E-14</v>
      </c>
      <c r="P208" s="32">
        <v>1.3500311979441904E-13</v>
      </c>
      <c r="Q208" s="32">
        <v>3.5527136788005009E-14</v>
      </c>
      <c r="R208" s="32">
        <v>3.5527136788005009E-14</v>
      </c>
      <c r="S208" s="32">
        <v>3.5527136788005009E-14</v>
      </c>
      <c r="T208" s="32">
        <v>3.5527136788005009E-14</v>
      </c>
      <c r="U208" s="32">
        <v>3.5527136788005009E-14</v>
      </c>
      <c r="V208" s="32">
        <v>3.5527136788005009E-14</v>
      </c>
      <c r="W208" s="32">
        <v>3.5527136788005009E-14</v>
      </c>
      <c r="X208" s="32">
        <v>-1.9184653865522705E-13</v>
      </c>
      <c r="Y208" s="32">
        <v>3.5527136788005009E-14</v>
      </c>
      <c r="Z208" s="32">
        <v>3.5527136788005009E-14</v>
      </c>
      <c r="AA208" s="32">
        <v>3.5527136788005009E-14</v>
      </c>
      <c r="AB208" s="32">
        <v>3.5527136788005009E-14</v>
      </c>
      <c r="AC208" s="32">
        <v>2.8421709430404007E-14</v>
      </c>
      <c r="AD208" s="32">
        <v>2.8421709430404007E-14</v>
      </c>
      <c r="AE208" s="32">
        <v>2.8421709430404007E-14</v>
      </c>
      <c r="AF208" s="32">
        <v>2.8421709430404007E-14</v>
      </c>
      <c r="AG208" s="32">
        <v>2.8421709430404007E-14</v>
      </c>
      <c r="AH208" s="32">
        <v>1709.4216943098597</v>
      </c>
      <c r="AI208" s="32">
        <v>1716.101675531944</v>
      </c>
      <c r="AJ208" s="32">
        <v>1720.2177922575513</v>
      </c>
    </row>
    <row r="209" spans="1:36" x14ac:dyDescent="0.2">
      <c r="A209" s="32">
        <v>-2.886579864025407E-15</v>
      </c>
      <c r="B209" s="32">
        <v>1.0658141036401503E-14</v>
      </c>
      <c r="C209" s="32">
        <v>6.7501559897209518E-14</v>
      </c>
      <c r="D209" s="32">
        <v>-4.6185277824406512E-14</v>
      </c>
      <c r="E209" s="32">
        <v>-4.6185277824406512E-14</v>
      </c>
      <c r="F209" s="32">
        <v>-4.6185277824406512E-14</v>
      </c>
      <c r="G209" s="32">
        <v>6.7501559897209518E-14</v>
      </c>
      <c r="H209" s="32">
        <v>-4.6185277824406512E-14</v>
      </c>
      <c r="I209" s="32">
        <v>-4.2632564145606011E-14</v>
      </c>
      <c r="J209" s="32">
        <v>-4.2632564145606011E-14</v>
      </c>
      <c r="K209" s="32">
        <v>-4.2632564145606011E-14</v>
      </c>
      <c r="L209" s="32">
        <v>-4.9737991503207013E-14</v>
      </c>
      <c r="M209" s="32">
        <v>-4.2632564145606011E-14</v>
      </c>
      <c r="N209" s="32">
        <v>2.2737367544323206E-13</v>
      </c>
      <c r="O209" s="32">
        <v>2.2737367544323206E-13</v>
      </c>
      <c r="P209" s="32">
        <v>1.1368683772161603E-13</v>
      </c>
      <c r="Q209" s="32">
        <v>1.1368683772161603E-13</v>
      </c>
      <c r="R209" s="32">
        <v>1.1368683772161603E-13</v>
      </c>
      <c r="S209" s="32">
        <v>1.1368683772161603E-13</v>
      </c>
      <c r="T209" s="32">
        <v>1.1368683772161603E-13</v>
      </c>
      <c r="U209" s="32">
        <v>1.1368683772161603E-13</v>
      </c>
      <c r="V209" s="32">
        <v>1.1368683772161603E-13</v>
      </c>
      <c r="W209" s="32">
        <v>1.1368683772161603E-13</v>
      </c>
      <c r="X209" s="32">
        <v>1.1368683772161603E-13</v>
      </c>
      <c r="Y209" s="32">
        <v>1.1368683772161603E-13</v>
      </c>
      <c r="Z209" s="32">
        <v>1.1368683772161603E-13</v>
      </c>
      <c r="AA209" s="32">
        <v>1.1368683772161603E-13</v>
      </c>
      <c r="AB209" s="32">
        <v>1.1368683772161603E-13</v>
      </c>
      <c r="AC209" s="32">
        <v>1.1368683772161603E-13</v>
      </c>
      <c r="AD209" s="32">
        <v>1.1368683772161603E-13</v>
      </c>
      <c r="AE209" s="32">
        <v>1.1368683772161603E-13</v>
      </c>
      <c r="AF209" s="32">
        <v>1.1368683772161603E-13</v>
      </c>
      <c r="AG209" s="32">
        <v>2922.6270627956528</v>
      </c>
      <c r="AH209" s="32">
        <v>2936.8898757994693</v>
      </c>
      <c r="AI209" s="32">
        <v>2948.3664876191119</v>
      </c>
      <c r="AJ209" s="32">
        <v>2955.4382251425586</v>
      </c>
    </row>
    <row r="210" spans="1:36" x14ac:dyDescent="0.2">
      <c r="A210" s="32">
        <v>0</v>
      </c>
      <c r="B210" s="32">
        <v>0</v>
      </c>
      <c r="C210" s="32">
        <v>0</v>
      </c>
      <c r="D210" s="32">
        <v>-1.1368683772161603E-13</v>
      </c>
      <c r="E210" s="32">
        <v>-1.7763568394002505E-15</v>
      </c>
      <c r="F210" s="32">
        <v>-1.7763568394002505E-15</v>
      </c>
      <c r="G210" s="32">
        <v>-1.1546319456101628E-13</v>
      </c>
      <c r="H210" s="32">
        <v>0</v>
      </c>
      <c r="I210" s="32">
        <v>-1.7763568394002505E-15</v>
      </c>
      <c r="J210" s="32">
        <v>0</v>
      </c>
      <c r="K210" s="32">
        <v>-3.5527136788005009E-15</v>
      </c>
      <c r="L210" s="32">
        <v>0</v>
      </c>
      <c r="M210" s="32">
        <v>0</v>
      </c>
      <c r="N210" s="32">
        <v>-1.9895196601282805E-13</v>
      </c>
      <c r="O210" s="32">
        <v>1.4210854715202004E-13</v>
      </c>
      <c r="P210" s="32">
        <v>-8.5265128291212022E-14</v>
      </c>
      <c r="Q210" s="32">
        <v>-8.5265128291212022E-14</v>
      </c>
      <c r="R210" s="32">
        <v>-8.5265128291212022E-14</v>
      </c>
      <c r="S210" s="32">
        <v>-8.5265128291212022E-14</v>
      </c>
      <c r="T210" s="32">
        <v>-8.5265128291212022E-14</v>
      </c>
      <c r="U210" s="32">
        <v>-8.5265128291212022E-14</v>
      </c>
      <c r="V210" s="32">
        <v>-8.5265128291212022E-14</v>
      </c>
      <c r="W210" s="32">
        <v>-8.5265128291212022E-14</v>
      </c>
      <c r="X210" s="32">
        <v>-8.5265128291212022E-14</v>
      </c>
      <c r="Y210" s="32">
        <v>-8.5265128291212022E-14</v>
      </c>
      <c r="Z210" s="32">
        <v>-8.5265128291212022E-14</v>
      </c>
      <c r="AA210" s="32">
        <v>-8.5265128291212022E-14</v>
      </c>
      <c r="AB210" s="32">
        <v>-8.5265128291212022E-14</v>
      </c>
      <c r="AC210" s="32">
        <v>-8.5265128291212022E-14</v>
      </c>
      <c r="AD210" s="32">
        <v>-8.5265128291212022E-14</v>
      </c>
      <c r="AE210" s="32">
        <v>-8.5265128291212022E-14</v>
      </c>
      <c r="AF210" s="32">
        <v>2171.070776175653</v>
      </c>
      <c r="AG210" s="32">
        <v>2179.9071746046511</v>
      </c>
      <c r="AH210" s="32">
        <v>2190.5454146979059</v>
      </c>
      <c r="AI210" s="32">
        <v>2199.1055039286753</v>
      </c>
      <c r="AJ210" s="32">
        <v>2204.3801185247421</v>
      </c>
    </row>
    <row r="211" spans="1:36" x14ac:dyDescent="0.2">
      <c r="A211" s="32">
        <v>0</v>
      </c>
      <c r="B211" s="32">
        <v>0</v>
      </c>
      <c r="C211" s="32">
        <v>-5.6843418860808015E-14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1.1368683772161603E-13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1764.9402697901342</v>
      </c>
      <c r="AF211" s="32">
        <v>1774.8654386371643</v>
      </c>
      <c r="AG211" s="32">
        <v>1782.0892557258373</v>
      </c>
      <c r="AH211" s="32">
        <v>1790.786090889683</v>
      </c>
      <c r="AI211" s="32">
        <v>1797.7840232897058</v>
      </c>
      <c r="AJ211" s="32">
        <v>1802.0960573566842</v>
      </c>
    </row>
    <row r="212" spans="1:36" x14ac:dyDescent="0.2">
      <c r="A212" s="32">
        <v>0</v>
      </c>
      <c r="B212" s="32">
        <v>0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1.7763568394002505E-15</v>
      </c>
      <c r="I212" s="32">
        <v>0</v>
      </c>
      <c r="J212" s="32">
        <v>1.1368683772161603E-13</v>
      </c>
      <c r="K212" s="32">
        <v>0</v>
      </c>
      <c r="L212" s="32">
        <v>-1.1368683772161603E-13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1871.3983242324296</v>
      </c>
      <c r="AE212" s="32">
        <v>1883.9515983844151</v>
      </c>
      <c r="AF212" s="32">
        <v>1894.5460292746009</v>
      </c>
      <c r="AG212" s="32">
        <v>1902.2569541050827</v>
      </c>
      <c r="AH212" s="32">
        <v>1911.5402237931619</v>
      </c>
      <c r="AI212" s="32">
        <v>1919.0100323504662</v>
      </c>
      <c r="AJ212" s="32">
        <v>1923.6128303101602</v>
      </c>
    </row>
    <row r="213" spans="1:36" x14ac:dyDescent="0.2">
      <c r="A213" s="32">
        <v>0</v>
      </c>
      <c r="B213" s="32">
        <v>0</v>
      </c>
      <c r="C213" s="32">
        <v>-5.6843418860808015E-14</v>
      </c>
      <c r="D213" s="32">
        <v>0</v>
      </c>
      <c r="E213" s="32">
        <v>-1.1368683772161603E-13</v>
      </c>
      <c r="F213" s="32">
        <v>0</v>
      </c>
      <c r="G213" s="32">
        <v>0</v>
      </c>
      <c r="H213" s="32">
        <v>0</v>
      </c>
      <c r="I213" s="32">
        <v>-1.1368683772161603E-13</v>
      </c>
      <c r="J213" s="32">
        <v>0</v>
      </c>
      <c r="K213" s="32">
        <v>0</v>
      </c>
      <c r="L213" s="32">
        <v>-4.2632564145606011E-14</v>
      </c>
      <c r="M213" s="32">
        <v>-4.2632564145606011E-14</v>
      </c>
      <c r="N213" s="32">
        <v>-4.2632564145606011E-14</v>
      </c>
      <c r="O213" s="32">
        <v>-4.2632564145606011E-14</v>
      </c>
      <c r="P213" s="32">
        <v>-4.2632564145606011E-14</v>
      </c>
      <c r="Q213" s="32">
        <v>-4.2632564145606011E-14</v>
      </c>
      <c r="R213" s="32">
        <v>-4.2632564145606011E-14</v>
      </c>
      <c r="S213" s="32">
        <v>1.8474111129762605E-13</v>
      </c>
      <c r="T213" s="32">
        <v>-5.6843418860808015E-14</v>
      </c>
      <c r="U213" s="32">
        <v>1.7053025658242404E-13</v>
      </c>
      <c r="V213" s="32">
        <v>1.7053025658242404E-13</v>
      </c>
      <c r="W213" s="32">
        <v>-5.6843418860808015E-14</v>
      </c>
      <c r="X213" s="32">
        <v>1.7053025658242404E-13</v>
      </c>
      <c r="Y213" s="32">
        <v>1.7053025658242404E-13</v>
      </c>
      <c r="Z213" s="32">
        <v>1.7053025658242404E-13</v>
      </c>
      <c r="AA213" s="32">
        <v>1.7053025658242404E-13</v>
      </c>
      <c r="AB213" s="32">
        <v>1.7053025658242404E-13</v>
      </c>
      <c r="AC213" s="32">
        <v>2415.5880031794504</v>
      </c>
      <c r="AD213" s="32">
        <v>2435.6420784519228</v>
      </c>
      <c r="AE213" s="32">
        <v>2451.9802798658093</v>
      </c>
      <c r="AF213" s="32">
        <v>2465.7690288131889</v>
      </c>
      <c r="AG213" s="32">
        <v>2475.8048681840532</v>
      </c>
      <c r="AH213" s="32">
        <v>2487.8871288044247</v>
      </c>
      <c r="AI213" s="32">
        <v>2497.6091531348743</v>
      </c>
      <c r="AJ213" s="32">
        <v>2503.5997368839762</v>
      </c>
    </row>
    <row r="214" spans="1:36" x14ac:dyDescent="0.2">
      <c r="A214" s="32">
        <v>0</v>
      </c>
      <c r="B214" s="32">
        <v>0</v>
      </c>
      <c r="C214" s="32">
        <v>0</v>
      </c>
      <c r="D214" s="32">
        <v>0</v>
      </c>
      <c r="E214" s="32">
        <v>0</v>
      </c>
      <c r="F214" s="32">
        <v>8.8817841970012523E-16</v>
      </c>
      <c r="G214" s="32">
        <v>0</v>
      </c>
      <c r="H214" s="32">
        <v>0</v>
      </c>
      <c r="I214" s="32">
        <v>0</v>
      </c>
      <c r="J214" s="32">
        <v>1.7763568394002505E-15</v>
      </c>
      <c r="K214" s="32">
        <v>2.0605739337042905E-13</v>
      </c>
      <c r="L214" s="32">
        <v>-2.1316282072803006E-14</v>
      </c>
      <c r="M214" s="32">
        <v>9.2370555648813024E-14</v>
      </c>
      <c r="N214" s="32">
        <v>9.2370555648813024E-14</v>
      </c>
      <c r="O214" s="32">
        <v>9.2370555648813024E-14</v>
      </c>
      <c r="P214" s="32">
        <v>9.2370555648813024E-14</v>
      </c>
      <c r="Q214" s="32">
        <v>9.2370555648813024E-14</v>
      </c>
      <c r="R214" s="32">
        <v>9.2370555648813024E-14</v>
      </c>
      <c r="S214" s="32">
        <v>9.2370555648813024E-14</v>
      </c>
      <c r="T214" s="32">
        <v>9.2370555648813024E-14</v>
      </c>
      <c r="U214" s="32">
        <v>9.2370555648813024E-14</v>
      </c>
      <c r="V214" s="32">
        <v>9.2370555648813024E-14</v>
      </c>
      <c r="W214" s="32">
        <v>9.2370555648813024E-14</v>
      </c>
      <c r="X214" s="32">
        <v>9.2370555648813024E-14</v>
      </c>
      <c r="Y214" s="32">
        <v>9.2370555648813024E-14</v>
      </c>
      <c r="Z214" s="32">
        <v>9.2370555648813024E-14</v>
      </c>
      <c r="AA214" s="32">
        <v>9.2370555648813024E-14</v>
      </c>
      <c r="AB214" s="32">
        <v>2433.2769119782588</v>
      </c>
      <c r="AC214" s="32">
        <v>2458.3305173164954</v>
      </c>
      <c r="AD214" s="32">
        <v>2478.7394385290499</v>
      </c>
      <c r="AE214" s="32">
        <v>2495.3667355188327</v>
      </c>
      <c r="AF214" s="32">
        <v>2509.3994688691978</v>
      </c>
      <c r="AG214" s="32">
        <v>2519.6128869520039</v>
      </c>
      <c r="AH214" s="32">
        <v>2531.9089365938039</v>
      </c>
      <c r="AI214" s="32">
        <v>2541.8029868499652</v>
      </c>
      <c r="AJ214" s="32">
        <v>2547.8995707159115</v>
      </c>
    </row>
    <row r="215" spans="1:36" x14ac:dyDescent="0.2">
      <c r="A215" s="32">
        <v>0</v>
      </c>
      <c r="B215" s="32">
        <v>0</v>
      </c>
      <c r="C215" s="32">
        <v>0</v>
      </c>
      <c r="D215" s="32">
        <v>5.6843418860808015E-14</v>
      </c>
      <c r="E215" s="32">
        <v>-1.127986593019159E-13</v>
      </c>
      <c r="F215" s="32">
        <v>0</v>
      </c>
      <c r="G215" s="32">
        <v>1.7763568394002505E-15</v>
      </c>
      <c r="H215" s="32">
        <v>2.2737367544323206E-13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-2.2737367544323206E-13</v>
      </c>
      <c r="Q215" s="32">
        <v>-2.2737367544323206E-13</v>
      </c>
      <c r="R215" s="32">
        <v>2.2737367544323206E-13</v>
      </c>
      <c r="S215" s="32">
        <v>0</v>
      </c>
      <c r="T215" s="32">
        <v>0</v>
      </c>
      <c r="U215" s="32">
        <v>0</v>
      </c>
      <c r="V215" s="32">
        <v>2.2737367544323206E-13</v>
      </c>
      <c r="W215" s="32">
        <v>4.5474735088646412E-13</v>
      </c>
      <c r="X215" s="32">
        <v>4.5474735088646412E-13</v>
      </c>
      <c r="Y215" s="32">
        <v>4.5474735088646412E-13</v>
      </c>
      <c r="Z215" s="32">
        <v>4.5474735088646412E-13</v>
      </c>
      <c r="AA215" s="32">
        <v>2518.2419063991774</v>
      </c>
      <c r="AB215" s="32">
        <v>2551.7973287651726</v>
      </c>
      <c r="AC215" s="32">
        <v>2578.0712488699223</v>
      </c>
      <c r="AD215" s="32">
        <v>2599.4742508779573</v>
      </c>
      <c r="AE215" s="32">
        <v>2616.9114327433854</v>
      </c>
      <c r="AF215" s="32">
        <v>2631.6276745744985</v>
      </c>
      <c r="AG215" s="32">
        <v>2642.3385693571549</v>
      </c>
      <c r="AH215" s="32">
        <v>2655.2335368291469</v>
      </c>
      <c r="AI215" s="32">
        <v>2665.6095079691577</v>
      </c>
      <c r="AJ215" s="32">
        <v>2672.0030451564508</v>
      </c>
    </row>
    <row r="216" spans="1:36" x14ac:dyDescent="0.2">
      <c r="A216" s="32">
        <v>0</v>
      </c>
      <c r="B216" s="32">
        <v>0</v>
      </c>
      <c r="C216" s="32">
        <v>0</v>
      </c>
      <c r="D216" s="32">
        <v>5.6843418860808015E-14</v>
      </c>
      <c r="E216" s="32">
        <v>1.7763568394002505E-15</v>
      </c>
      <c r="F216" s="32">
        <v>-1.1368683772161603E-13</v>
      </c>
      <c r="G216" s="32">
        <v>0</v>
      </c>
      <c r="H216" s="32">
        <v>0</v>
      </c>
      <c r="I216" s="32">
        <v>-4.2632564145606011E-14</v>
      </c>
      <c r="J216" s="32">
        <v>-4.2632564145606011E-14</v>
      </c>
      <c r="K216" s="32">
        <v>-4.2632564145606011E-14</v>
      </c>
      <c r="L216" s="32">
        <v>-4.2632564145606011E-14</v>
      </c>
      <c r="M216" s="32">
        <v>-4.2632564145606011E-14</v>
      </c>
      <c r="N216" s="32">
        <v>-2.7000623958883807E-13</v>
      </c>
      <c r="O216" s="32">
        <v>-4.2632564145606011E-14</v>
      </c>
      <c r="P216" s="32">
        <v>-4.2632564145606011E-14</v>
      </c>
      <c r="Q216" s="32">
        <v>-5.6843418860808015E-14</v>
      </c>
      <c r="R216" s="32">
        <v>-2.8421709430404007E-13</v>
      </c>
      <c r="S216" s="32">
        <v>-5.6843418860808015E-14</v>
      </c>
      <c r="T216" s="32">
        <v>-2.8421709430404007E-13</v>
      </c>
      <c r="U216" s="32">
        <v>-5.6843418860808015E-14</v>
      </c>
      <c r="V216" s="32">
        <v>1.7053025658242404E-13</v>
      </c>
      <c r="W216" s="32">
        <v>1.7053025658242404E-13</v>
      </c>
      <c r="X216" s="32">
        <v>1.7053025658242404E-13</v>
      </c>
      <c r="Y216" s="32">
        <v>1.7053025658242404E-13</v>
      </c>
      <c r="Z216" s="32">
        <v>2280.4013167136072</v>
      </c>
      <c r="AA216" s="32">
        <v>2314.930647707914</v>
      </c>
      <c r="AB216" s="32">
        <v>2345.7769597458619</v>
      </c>
      <c r="AC216" s="32">
        <v>2369.9296444944384</v>
      </c>
      <c r="AD216" s="32">
        <v>2389.6046666499551</v>
      </c>
      <c r="AE216" s="32">
        <v>2405.6340507243608</v>
      </c>
      <c r="AF216" s="32">
        <v>2419.1621709368615</v>
      </c>
      <c r="AG216" s="32">
        <v>2429.0083173828161</v>
      </c>
      <c r="AH216" s="32">
        <v>2440.8622045436387</v>
      </c>
      <c r="AI216" s="32">
        <v>2450.4004675400197</v>
      </c>
      <c r="AJ216" s="32">
        <v>2456.2778199677255</v>
      </c>
    </row>
    <row r="217" spans="1:36" x14ac:dyDescent="0.2">
      <c r="A217" s="32">
        <v>0</v>
      </c>
      <c r="B217" s="32">
        <v>0</v>
      </c>
      <c r="C217" s="32">
        <v>-5.6843418860808015E-14</v>
      </c>
      <c r="D217" s="32">
        <v>8.8817841970012523E-16</v>
      </c>
      <c r="E217" s="32">
        <v>-5.6843418860808015E-14</v>
      </c>
      <c r="F217" s="32">
        <v>0</v>
      </c>
      <c r="G217" s="32">
        <v>-7.1054273576010019E-15</v>
      </c>
      <c r="H217" s="32">
        <v>-2.8421709430404007E-14</v>
      </c>
      <c r="I217" s="32">
        <v>-2.8421709430404007E-14</v>
      </c>
      <c r="J217" s="32">
        <v>-2.8421709430404007E-14</v>
      </c>
      <c r="K217" s="32">
        <v>-2.8421709430404007E-14</v>
      </c>
      <c r="L217" s="32">
        <v>1.9895196601282805E-13</v>
      </c>
      <c r="M217" s="32">
        <v>8.5265128291212022E-14</v>
      </c>
      <c r="N217" s="32">
        <v>8.5265128291212022E-14</v>
      </c>
      <c r="O217" s="32">
        <v>8.5265128291212022E-14</v>
      </c>
      <c r="P217" s="32">
        <v>3.1263880373444408E-13</v>
      </c>
      <c r="Q217" s="32">
        <v>8.5265128291212022E-14</v>
      </c>
      <c r="R217" s="32">
        <v>-1.4210854715202004E-13</v>
      </c>
      <c r="S217" s="32">
        <v>8.5265128291212022E-14</v>
      </c>
      <c r="T217" s="32">
        <v>8.5265128291212022E-14</v>
      </c>
      <c r="U217" s="32">
        <v>8.5265128291212022E-14</v>
      </c>
      <c r="V217" s="32">
        <v>8.5265128291212022E-14</v>
      </c>
      <c r="W217" s="32">
        <v>8.5265128291212022E-14</v>
      </c>
      <c r="X217" s="32">
        <v>8.5265128291212022E-14</v>
      </c>
      <c r="Y217" s="32">
        <v>2603.1886330623179</v>
      </c>
      <c r="Z217" s="32">
        <v>2643.8849091387365</v>
      </c>
      <c r="AA217" s="32">
        <v>2683.9180280767964</v>
      </c>
      <c r="AB217" s="32">
        <v>2719.6810748273774</v>
      </c>
      <c r="AC217" s="32">
        <v>2747.6835664300283</v>
      </c>
      <c r="AD217" s="32">
        <v>2770.49468032594</v>
      </c>
      <c r="AE217" s="32">
        <v>2789.0790612182409</v>
      </c>
      <c r="AF217" s="32">
        <v>2804.7634903652956</v>
      </c>
      <c r="AG217" s="32">
        <v>2816.1790591122676</v>
      </c>
      <c r="AH217" s="32">
        <v>2829.9223915465332</v>
      </c>
      <c r="AI217" s="32">
        <v>2840.9810018931853</v>
      </c>
      <c r="AJ217" s="32">
        <v>2847.79517239704</v>
      </c>
    </row>
    <row r="218" spans="1:36" x14ac:dyDescent="0.2">
      <c r="A218" s="32">
        <v>0</v>
      </c>
      <c r="B218" s="32">
        <v>0</v>
      </c>
      <c r="C218" s="32">
        <v>0</v>
      </c>
      <c r="D218" s="32">
        <v>0</v>
      </c>
      <c r="E218" s="32">
        <v>0</v>
      </c>
      <c r="F218" s="32">
        <v>0</v>
      </c>
      <c r="G218" s="32">
        <v>-5.3290705182007514E-14</v>
      </c>
      <c r="H218" s="32">
        <v>-1.6697754290362354E-13</v>
      </c>
      <c r="I218" s="32">
        <v>-5.3290705182007514E-14</v>
      </c>
      <c r="J218" s="32">
        <v>6.0396132539608516E-14</v>
      </c>
      <c r="K218" s="32">
        <v>-5.3290705182007514E-14</v>
      </c>
      <c r="L218" s="32">
        <v>6.0396132539608516E-14</v>
      </c>
      <c r="M218" s="32">
        <v>6.0396132539608516E-14</v>
      </c>
      <c r="N218" s="32">
        <v>6.0396132539608516E-14</v>
      </c>
      <c r="O218" s="32">
        <v>6.0396132539608516E-14</v>
      </c>
      <c r="P218" s="32">
        <v>5.6843418860808015E-14</v>
      </c>
      <c r="Q218" s="32">
        <v>5.6843418860808015E-14</v>
      </c>
      <c r="R218" s="32">
        <v>5.6843418860808015E-14</v>
      </c>
      <c r="S218" s="32">
        <v>5.6843418860808015E-14</v>
      </c>
      <c r="T218" s="32">
        <v>5.6843418860808015E-14</v>
      </c>
      <c r="U218" s="32">
        <v>5.6843418860808015E-14</v>
      </c>
      <c r="V218" s="32">
        <v>5.6843418860808015E-14</v>
      </c>
      <c r="W218" s="32">
        <v>5.6843418860808015E-14</v>
      </c>
      <c r="X218" s="32">
        <v>2269.6941243042274</v>
      </c>
      <c r="Y218" s="32">
        <v>2317.5995516231774</v>
      </c>
      <c r="Z218" s="32">
        <v>2353.8311446739231</v>
      </c>
      <c r="AA218" s="32">
        <v>2389.4723338380672</v>
      </c>
      <c r="AB218" s="32">
        <v>2421.3119093729074</v>
      </c>
      <c r="AC218" s="32">
        <v>2446.2423201615757</v>
      </c>
      <c r="AD218" s="32">
        <v>2466.5508858435787</v>
      </c>
      <c r="AE218" s="32">
        <v>2483.0964224505528</v>
      </c>
      <c r="AF218" s="32">
        <v>2497.060153506</v>
      </c>
      <c r="AG218" s="32">
        <v>2507.2233497774828</v>
      </c>
      <c r="AH218" s="32">
        <v>2519.4589368121392</v>
      </c>
      <c r="AI218" s="32">
        <v>2529.3043356647099</v>
      </c>
      <c r="AJ218" s="32">
        <v>2535.3709411745226</v>
      </c>
    </row>
    <row r="219" spans="1:36" x14ac:dyDescent="0.2">
      <c r="A219" s="32">
        <v>0</v>
      </c>
      <c r="B219" s="32">
        <v>1.4210854715202004E-14</v>
      </c>
      <c r="C219" s="32">
        <v>-2.8421709430404007E-14</v>
      </c>
      <c r="D219" s="32">
        <v>-5.6843418860808015E-14</v>
      </c>
      <c r="E219" s="32">
        <v>0</v>
      </c>
      <c r="F219" s="32">
        <v>-5.6843418860808015E-14</v>
      </c>
      <c r="G219" s="32">
        <v>-5.6843418860808015E-14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-1.1368683772161603E-13</v>
      </c>
      <c r="N219" s="32">
        <v>2.2737367544323206E-13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1956.7210745822113</v>
      </c>
      <c r="X219" s="32">
        <v>1998.3853564424364</v>
      </c>
      <c r="Y219" s="32">
        <v>2040.5643899179952</v>
      </c>
      <c r="Z219" s="32">
        <v>2072.4650254344165</v>
      </c>
      <c r="AA219" s="32">
        <v>2103.8458312219163</v>
      </c>
      <c r="AB219" s="32">
        <v>2131.8794507404373</v>
      </c>
      <c r="AC219" s="32">
        <v>2153.8297952016947</v>
      </c>
      <c r="AD219" s="32">
        <v>2171.7107686045338</v>
      </c>
      <c r="AE219" s="32">
        <v>2186.2785280730018</v>
      </c>
      <c r="AF219" s="32">
        <v>2198.5730991183673</v>
      </c>
      <c r="AG219" s="32">
        <v>2207.5214337798971</v>
      </c>
      <c r="AH219" s="32">
        <v>2218.2944351705714</v>
      </c>
      <c r="AI219" s="32">
        <v>2226.9629604509742</v>
      </c>
      <c r="AJ219" s="32">
        <v>2232.3043919171364</v>
      </c>
    </row>
    <row r="220" spans="1:36" x14ac:dyDescent="0.2">
      <c r="A220" s="32">
        <v>0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-2.2737367544323206E-13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2324.0124374732832</v>
      </c>
      <c r="W220" s="32">
        <v>2369.9293384937259</v>
      </c>
      <c r="X220" s="32">
        <v>2420.3920259101747</v>
      </c>
      <c r="Y220" s="32">
        <v>2471.4781670068965</v>
      </c>
      <c r="Z220" s="32">
        <v>2510.1153815844027</v>
      </c>
      <c r="AA220" s="32">
        <v>2548.1229920034039</v>
      </c>
      <c r="AB220" s="32">
        <v>2582.0765780428956</v>
      </c>
      <c r="AC220" s="32">
        <v>2608.6622605934267</v>
      </c>
      <c r="AD220" s="32">
        <v>2630.3192274543076</v>
      </c>
      <c r="AE220" s="32">
        <v>2647.9633163379585</v>
      </c>
      <c r="AF220" s="32">
        <v>2662.8541789157166</v>
      </c>
      <c r="AG220" s="32">
        <v>2673.6921675899825</v>
      </c>
      <c r="AH220" s="32">
        <v>2686.7401448367364</v>
      </c>
      <c r="AI220" s="32">
        <v>2697.2392357140025</v>
      </c>
      <c r="AJ220" s="32">
        <v>2703.7086376669172</v>
      </c>
    </row>
    <row r="221" spans="1:36" x14ac:dyDescent="0.2">
      <c r="A221" s="32">
        <v>0</v>
      </c>
      <c r="B221" s="32">
        <v>0</v>
      </c>
      <c r="C221" s="32">
        <v>-2.8421709430404007E-14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-2.2737367544323206E-13</v>
      </c>
      <c r="P221" s="32">
        <v>2.2737367544323206E-13</v>
      </c>
      <c r="Q221" s="32">
        <v>0</v>
      </c>
      <c r="R221" s="32">
        <v>0</v>
      </c>
      <c r="S221" s="32">
        <v>0</v>
      </c>
      <c r="T221" s="32">
        <v>0</v>
      </c>
      <c r="U221" s="32">
        <v>2849.9760946973634</v>
      </c>
      <c r="V221" s="32">
        <v>2921.4950644774908</v>
      </c>
      <c r="W221" s="32">
        <v>2979.2167864202406</v>
      </c>
      <c r="X221" s="32">
        <v>3042.6529754226153</v>
      </c>
      <c r="Y221" s="32">
        <v>3106.8729024207423</v>
      </c>
      <c r="Z221" s="32">
        <v>3155.4433962241515</v>
      </c>
      <c r="AA221" s="32">
        <v>3203.2224203211222</v>
      </c>
      <c r="AB221" s="32">
        <v>3245.9051669520022</v>
      </c>
      <c r="AC221" s="32">
        <v>3279.3257885910098</v>
      </c>
      <c r="AD221" s="32">
        <v>3306.5505662107053</v>
      </c>
      <c r="AE221" s="32">
        <v>3328.7307911353328</v>
      </c>
      <c r="AF221" s="32">
        <v>3347.449960114493</v>
      </c>
      <c r="AG221" s="32">
        <v>3361.0742978805833</v>
      </c>
      <c r="AH221" s="32">
        <v>3377.4767923393697</v>
      </c>
      <c r="AI221" s="32">
        <v>3390.6751047428879</v>
      </c>
      <c r="AJ221" s="32">
        <v>3398.8077315614046</v>
      </c>
    </row>
    <row r="222" spans="1:36" x14ac:dyDescent="0.2">
      <c r="A222" s="32">
        <v>0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2.2737367544323206E-13</v>
      </c>
      <c r="I222" s="32">
        <v>0</v>
      </c>
      <c r="J222" s="32">
        <v>0</v>
      </c>
      <c r="K222" s="32">
        <v>0</v>
      </c>
      <c r="L222" s="32">
        <v>2.2737367544323206E-13</v>
      </c>
      <c r="M222" s="32">
        <v>2.2737367544323206E-13</v>
      </c>
      <c r="N222" s="32">
        <v>-2.2737367544323206E-13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2950.5201549448402</v>
      </c>
      <c r="U222" s="32">
        <v>3028.5469047975203</v>
      </c>
      <c r="V222" s="32">
        <v>3104.5470351020913</v>
      </c>
      <c r="W222" s="32">
        <v>3165.8854240993019</v>
      </c>
      <c r="X222" s="32">
        <v>3233.2963312338384</v>
      </c>
      <c r="Y222" s="32">
        <v>3301.5400829966588</v>
      </c>
      <c r="Z222" s="32">
        <v>3353.1538558091715</v>
      </c>
      <c r="AA222" s="32">
        <v>3403.9265678373026</v>
      </c>
      <c r="AB222" s="32">
        <v>3449.2836851961893</v>
      </c>
      <c r="AC222" s="32">
        <v>3484.7983410592847</v>
      </c>
      <c r="AD222" s="32">
        <v>3513.7289402131996</v>
      </c>
      <c r="AE222" s="32">
        <v>3537.2989103852919</v>
      </c>
      <c r="AF222" s="32">
        <v>3557.1909654020683</v>
      </c>
      <c r="AG222" s="32">
        <v>3571.6689626204243</v>
      </c>
      <c r="AH222" s="32">
        <v>3589.0991873568851</v>
      </c>
      <c r="AI222" s="32">
        <v>3603.1244657627622</v>
      </c>
      <c r="AJ222" s="32">
        <v>3611.7666581744525</v>
      </c>
    </row>
    <row r="223" spans="1:36" x14ac:dyDescent="0.2">
      <c r="A223" s="32">
        <v>0</v>
      </c>
      <c r="B223" s="32">
        <v>0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2469.4663028147806</v>
      </c>
      <c r="T223" s="32">
        <v>2545.1964028784159</v>
      </c>
      <c r="U223" s="32">
        <v>2612.504332539736</v>
      </c>
      <c r="V223" s="32">
        <v>2678.0640467973399</v>
      </c>
      <c r="W223" s="32">
        <v>2730.9761568103545</v>
      </c>
      <c r="X223" s="32">
        <v>2789.1265809198285</v>
      </c>
      <c r="Y223" s="32">
        <v>2847.9954387429352</v>
      </c>
      <c r="Z223" s="32">
        <v>2892.5188386869181</v>
      </c>
      <c r="AA223" s="32">
        <v>2936.3167174446035</v>
      </c>
      <c r="AB223" s="32">
        <v>2975.4429615928766</v>
      </c>
      <c r="AC223" s="32">
        <v>3006.0788392027025</v>
      </c>
      <c r="AD223" s="32">
        <v>3031.0351360699706</v>
      </c>
      <c r="AE223" s="32">
        <v>3051.3672131776025</v>
      </c>
      <c r="AF223" s="32">
        <v>3068.5266237953228</v>
      </c>
      <c r="AG223" s="32">
        <v>3081.0157255488853</v>
      </c>
      <c r="AH223" s="32">
        <v>3096.0514965217603</v>
      </c>
      <c r="AI223" s="32">
        <v>3108.1500711029853</v>
      </c>
      <c r="AJ223" s="32">
        <v>3115.6050539141866</v>
      </c>
    </row>
    <row r="224" spans="1:36" x14ac:dyDescent="0.2">
      <c r="A224" s="32">
        <v>0</v>
      </c>
      <c r="B224" s="32">
        <v>0</v>
      </c>
      <c r="C224" s="32">
        <v>0</v>
      </c>
      <c r="D224" s="32">
        <v>0</v>
      </c>
      <c r="E224" s="32">
        <v>-2.2737367544323206E-13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-2.2737367544323206E-13</v>
      </c>
      <c r="N224" s="32">
        <v>-4.5474735088646412E-13</v>
      </c>
      <c r="O224" s="32">
        <v>-4.5474735088646412E-13</v>
      </c>
      <c r="P224" s="32">
        <v>-4.5474735088646412E-13</v>
      </c>
      <c r="Q224" s="32">
        <v>-4.5474735088646412E-13</v>
      </c>
      <c r="R224" s="32">
        <v>2767.3156068972185</v>
      </c>
      <c r="S224" s="32">
        <v>2868.1238444627729</v>
      </c>
      <c r="T224" s="32">
        <v>2956.0794102012037</v>
      </c>
      <c r="U224" s="32">
        <v>3034.2531750195426</v>
      </c>
      <c r="V224" s="32">
        <v>3110.3965018120862</v>
      </c>
      <c r="W224" s="32">
        <v>3171.8504622148603</v>
      </c>
      <c r="X224" s="32">
        <v>3239.3883823573219</v>
      </c>
      <c r="Y224" s="32">
        <v>3307.7607163415064</v>
      </c>
      <c r="Z224" s="32">
        <v>3359.4717378162009</v>
      </c>
      <c r="AA224" s="32">
        <v>3410.3401138125137</v>
      </c>
      <c r="AB224" s="32">
        <v>3455.7826912868541</v>
      </c>
      <c r="AC224" s="32">
        <v>3491.3642624824729</v>
      </c>
      <c r="AD224" s="32">
        <v>3520.3493715454783</v>
      </c>
      <c r="AE224" s="32">
        <v>3543.9637513381431</v>
      </c>
      <c r="AF224" s="32">
        <v>3563.893286190882</v>
      </c>
      <c r="AG224" s="32">
        <v>3578.3985622881851</v>
      </c>
      <c r="AH224" s="32">
        <v>3595.8616283757965</v>
      </c>
      <c r="AI224" s="32">
        <v>3609.9133326654519</v>
      </c>
      <c r="AJ224" s="32">
        <v>3618.5718083597731</v>
      </c>
    </row>
    <row r="225" spans="1:36" x14ac:dyDescent="0.2">
      <c r="A225" s="32">
        <v>0</v>
      </c>
      <c r="B225" s="32">
        <v>0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2.2737367544323206E-13</v>
      </c>
      <c r="I225" s="32">
        <v>0</v>
      </c>
      <c r="J225" s="32">
        <v>0</v>
      </c>
      <c r="K225" s="32">
        <v>0</v>
      </c>
      <c r="L225" s="32">
        <v>-2.2737367544323206E-13</v>
      </c>
      <c r="M225" s="32">
        <v>-2.2737367544323206E-13</v>
      </c>
      <c r="N225" s="32">
        <v>0</v>
      </c>
      <c r="O225" s="32">
        <v>0</v>
      </c>
      <c r="P225" s="32">
        <v>0</v>
      </c>
      <c r="Q225" s="32">
        <v>2815.4116982107294</v>
      </c>
      <c r="R225" s="32">
        <v>2930.8483298848723</v>
      </c>
      <c r="S225" s="32">
        <v>3037.6137649408729</v>
      </c>
      <c r="T225" s="32">
        <v>3130.7670078547135</v>
      </c>
      <c r="U225" s="32">
        <v>3213.5604006602166</v>
      </c>
      <c r="V225" s="32">
        <v>3294.2033680202071</v>
      </c>
      <c r="W225" s="32">
        <v>3359.2889104001119</v>
      </c>
      <c r="X225" s="32">
        <v>3430.8179401790358</v>
      </c>
      <c r="Y225" s="32">
        <v>3503.2306929450847</v>
      </c>
      <c r="Z225" s="32">
        <v>3557.9975437329058</v>
      </c>
      <c r="AA225" s="32">
        <v>3611.8719534537072</v>
      </c>
      <c r="AB225" s="32">
        <v>3659.9999306039772</v>
      </c>
      <c r="AC225" s="32">
        <v>3697.6841716979247</v>
      </c>
      <c r="AD225" s="32">
        <v>3728.3821370030419</v>
      </c>
      <c r="AE225" s="32">
        <v>3753.3919932710078</v>
      </c>
      <c r="AF225" s="32">
        <v>3774.4992510745456</v>
      </c>
      <c r="AG225" s="32">
        <v>3789.8617070655937</v>
      </c>
      <c r="AH225" s="32">
        <v>3808.356741730227</v>
      </c>
      <c r="AI225" s="32">
        <v>3823.2388223815005</v>
      </c>
      <c r="AJ225" s="32">
        <v>3832.4089650875949</v>
      </c>
    </row>
    <row r="226" spans="1:36" x14ac:dyDescent="0.2">
      <c r="A226" s="32">
        <v>0</v>
      </c>
      <c r="B226" s="32">
        <v>0</v>
      </c>
      <c r="C226" s="32">
        <v>-1.1368683772161603E-13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2467.870185373295</v>
      </c>
      <c r="Q226" s="32">
        <v>2581.5343363486063</v>
      </c>
      <c r="R226" s="32">
        <v>2687.3816014319391</v>
      </c>
      <c r="S226" s="32">
        <v>2785.2779896253342</v>
      </c>
      <c r="T226" s="32">
        <v>2870.692955854654</v>
      </c>
      <c r="U226" s="32">
        <v>2946.6086688162923</v>
      </c>
      <c r="V226" s="32">
        <v>3020.5525930235976</v>
      </c>
      <c r="W226" s="32">
        <v>3080.231453689119</v>
      </c>
      <c r="X226" s="32">
        <v>3145.8185387102358</v>
      </c>
      <c r="Y226" s="32">
        <v>3212.2159355008653</v>
      </c>
      <c r="Z226" s="32">
        <v>3262.4332823607556</v>
      </c>
      <c r="AA226" s="32">
        <v>3311.8323235855787</v>
      </c>
      <c r="AB226" s="32">
        <v>3355.962290663354</v>
      </c>
      <c r="AC226" s="32">
        <v>3390.5160869642968</v>
      </c>
      <c r="AD226" s="32">
        <v>3418.6639601657766</v>
      </c>
      <c r="AE226" s="32">
        <v>3441.5962377946325</v>
      </c>
      <c r="AF226" s="32">
        <v>3460.9501073550323</v>
      </c>
      <c r="AG226" s="32">
        <v>3475.0363980587113</v>
      </c>
      <c r="AH226" s="32">
        <v>3491.9950428881875</v>
      </c>
      <c r="AI226" s="32">
        <v>3505.6408632213161</v>
      </c>
      <c r="AJ226" s="32">
        <v>3514.0492385505954</v>
      </c>
    </row>
    <row r="227" spans="1:36" x14ac:dyDescent="0.2">
      <c r="A227" s="32">
        <v>0</v>
      </c>
      <c r="B227" s="32">
        <v>0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1951.8701600853392</v>
      </c>
      <c r="P227" s="32">
        <v>2044.7332630643687</v>
      </c>
      <c r="Q227" s="32">
        <v>2138.9087475346078</v>
      </c>
      <c r="R227" s="32">
        <v>2226.6076163823404</v>
      </c>
      <c r="S227" s="32">
        <v>2307.7188524835287</v>
      </c>
      <c r="T227" s="32">
        <v>2378.4887104962149</v>
      </c>
      <c r="U227" s="32">
        <v>2441.3880414261475</v>
      </c>
      <c r="V227" s="32">
        <v>2502.6536632259899</v>
      </c>
      <c r="W227" s="32">
        <v>2552.1000855815146</v>
      </c>
      <c r="X227" s="32">
        <v>2606.4417179594848</v>
      </c>
      <c r="Y227" s="32">
        <v>2661.4547273970729</v>
      </c>
      <c r="Z227" s="32">
        <v>2703.061891386425</v>
      </c>
      <c r="AA227" s="32">
        <v>2743.9910550655127</v>
      </c>
      <c r="AB227" s="32">
        <v>2780.5545712977141</v>
      </c>
      <c r="AC227" s="32">
        <v>2809.1838310863527</v>
      </c>
      <c r="AD227" s="32">
        <v>2832.5055167085152</v>
      </c>
      <c r="AE227" s="32">
        <v>2851.5058641106843</v>
      </c>
      <c r="AF227" s="32">
        <v>2867.5413513472922</v>
      </c>
      <c r="AG227" s="32">
        <v>2879.2124300473456</v>
      </c>
      <c r="AH227" s="32">
        <v>2893.2633738063992</v>
      </c>
      <c r="AI227" s="32">
        <v>2904.5695044539184</v>
      </c>
      <c r="AJ227" s="32">
        <v>2911.5361937174002</v>
      </c>
    </row>
    <row r="228" spans="1:36" x14ac:dyDescent="0.2">
      <c r="A228" s="32">
        <v>0</v>
      </c>
      <c r="B228" s="32">
        <v>0</v>
      </c>
      <c r="C228" s="32">
        <v>0</v>
      </c>
      <c r="D228" s="32">
        <v>5.6843418860808015E-14</v>
      </c>
      <c r="E228" s="32">
        <v>0</v>
      </c>
      <c r="F228" s="32">
        <v>0</v>
      </c>
      <c r="G228" s="32">
        <v>0</v>
      </c>
      <c r="H228" s="32">
        <v>-1.1368683772161603E-13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1833.6183056897144</v>
      </c>
      <c r="O228" s="32">
        <v>1931.7253666796157</v>
      </c>
      <c r="P228" s="32">
        <v>2023.6300513873985</v>
      </c>
      <c r="Q228" s="32">
        <v>2116.8335728053135</v>
      </c>
      <c r="R228" s="32">
        <v>2203.6273222291311</v>
      </c>
      <c r="S228" s="32">
        <v>2283.9014283164715</v>
      </c>
      <c r="T228" s="32">
        <v>2353.940887249254</v>
      </c>
      <c r="U228" s="32">
        <v>2416.1910489604275</v>
      </c>
      <c r="V228" s="32">
        <v>2476.8243626696658</v>
      </c>
      <c r="W228" s="32">
        <v>2525.7604601155867</v>
      </c>
      <c r="X228" s="32">
        <v>2579.5412452712517</v>
      </c>
      <c r="Y228" s="32">
        <v>2633.9864783616167</v>
      </c>
      <c r="Z228" s="32">
        <v>2675.1642245854309</v>
      </c>
      <c r="AA228" s="32">
        <v>2715.6709679809132</v>
      </c>
      <c r="AB228" s="32">
        <v>2751.8571207512682</v>
      </c>
      <c r="AC228" s="32">
        <v>2780.1909046749674</v>
      </c>
      <c r="AD228" s="32">
        <v>2803.271892658353</v>
      </c>
      <c r="AE228" s="32">
        <v>2822.0761419383825</v>
      </c>
      <c r="AF228" s="32">
        <v>2837.94613067814</v>
      </c>
      <c r="AG228" s="32">
        <v>2849.4967549165995</v>
      </c>
      <c r="AH228" s="32">
        <v>2863.4026821858424</v>
      </c>
      <c r="AI228" s="32">
        <v>2874.5921249148873</v>
      </c>
      <c r="AJ228" s="32">
        <v>2881.4869126150356</v>
      </c>
    </row>
    <row r="229" spans="1:36" x14ac:dyDescent="0.2">
      <c r="A229" s="32">
        <v>0</v>
      </c>
      <c r="B229" s="32">
        <v>0</v>
      </c>
      <c r="C229" s="32">
        <v>0</v>
      </c>
      <c r="D229" s="32">
        <v>0</v>
      </c>
      <c r="E229" s="32">
        <v>0</v>
      </c>
      <c r="F229" s="32">
        <v>0</v>
      </c>
      <c r="G229" s="32">
        <v>-1.1368683772161603E-13</v>
      </c>
      <c r="H229" s="32">
        <v>0</v>
      </c>
      <c r="I229" s="32">
        <v>-1.1368683772161603E-13</v>
      </c>
      <c r="J229" s="32">
        <v>0</v>
      </c>
      <c r="K229" s="32">
        <v>0</v>
      </c>
      <c r="L229" s="32">
        <v>0</v>
      </c>
      <c r="M229" s="32">
        <v>1774.961135061254</v>
      </c>
      <c r="N229" s="32">
        <v>1913.5820584176229</v>
      </c>
      <c r="O229" s="32">
        <v>2015.9675500610115</v>
      </c>
      <c r="P229" s="32">
        <v>2111.8801809480537</v>
      </c>
      <c r="Q229" s="32">
        <v>2209.1482905721982</v>
      </c>
      <c r="R229" s="32">
        <v>2299.7270992396539</v>
      </c>
      <c r="S229" s="32">
        <v>2383.5019441392674</v>
      </c>
      <c r="T229" s="32">
        <v>2456.5958108285163</v>
      </c>
      <c r="U229" s="32">
        <v>2521.5606904953834</v>
      </c>
      <c r="V229" s="32">
        <v>2584.8382117201522</v>
      </c>
      <c r="W229" s="32">
        <v>2635.9084032594251</v>
      </c>
      <c r="X229" s="32">
        <v>2692.0345584369511</v>
      </c>
      <c r="Y229" s="32">
        <v>2748.8541379998301</v>
      </c>
      <c r="Z229" s="32">
        <v>2791.827638065497</v>
      </c>
      <c r="AA229" s="32">
        <v>2834.1008729944888</v>
      </c>
      <c r="AB229" s="32">
        <v>2871.8650971460711</v>
      </c>
      <c r="AC229" s="32">
        <v>2901.4345121084061</v>
      </c>
      <c r="AD229" s="32">
        <v>2925.5220576780093</v>
      </c>
      <c r="AE229" s="32">
        <v>2945.1463567661131</v>
      </c>
      <c r="AF229" s="32">
        <v>2961.7084327584043</v>
      </c>
      <c r="AG229" s="32">
        <v>2973.7627775681467</v>
      </c>
      <c r="AH229" s="32">
        <v>2988.2751397350776</v>
      </c>
      <c r="AI229" s="32">
        <v>2999.9525519770646</v>
      </c>
      <c r="AJ229" s="32">
        <v>3007.1480200843921</v>
      </c>
    </row>
    <row r="230" spans="1:36" x14ac:dyDescent="0.2">
      <c r="A230" s="32">
        <v>0</v>
      </c>
      <c r="B230" s="32">
        <v>2.8421709430404007E-14</v>
      </c>
      <c r="C230" s="32">
        <v>0</v>
      </c>
      <c r="D230" s="32">
        <v>-5.6843418860808015E-14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1450.3294950429197</v>
      </c>
      <c r="M230" s="32">
        <v>1546.466152475758</v>
      </c>
      <c r="N230" s="32">
        <v>1667.2420735711587</v>
      </c>
      <c r="O230" s="32">
        <v>1756.4472365482206</v>
      </c>
      <c r="P230" s="32">
        <v>1840.0128055805776</v>
      </c>
      <c r="Q230" s="32">
        <v>1924.75935933757</v>
      </c>
      <c r="R230" s="32">
        <v>2003.6777418130057</v>
      </c>
      <c r="S230" s="32">
        <v>2076.6680510130363</v>
      </c>
      <c r="T230" s="32">
        <v>2140.3523698162185</v>
      </c>
      <c r="U230" s="32">
        <v>2196.9541654949749</v>
      </c>
      <c r="V230" s="32">
        <v>2252.0858204105034</v>
      </c>
      <c r="W230" s="32">
        <v>2296.581624321846</v>
      </c>
      <c r="X230" s="32">
        <v>2345.4825256070176</v>
      </c>
      <c r="Y230" s="32">
        <v>2394.9875851016659</v>
      </c>
      <c r="Z230" s="32">
        <v>2432.4290039542961</v>
      </c>
      <c r="AA230" s="32">
        <v>2469.2603044723696</v>
      </c>
      <c r="AB230" s="32">
        <v>2502.1630499304633</v>
      </c>
      <c r="AC230" s="32">
        <v>2527.9259235418808</v>
      </c>
      <c r="AD230" s="32">
        <v>2548.9126218891229</v>
      </c>
      <c r="AE230" s="32">
        <v>2566.0106381252731</v>
      </c>
      <c r="AF230" s="32">
        <v>2580.4406385522548</v>
      </c>
      <c r="AG230" s="32">
        <v>2590.9431987888174</v>
      </c>
      <c r="AH230" s="32">
        <v>2603.5873499425011</v>
      </c>
      <c r="AI230" s="32">
        <v>2613.7615010402465</v>
      </c>
      <c r="AJ230" s="32">
        <v>2620.0306793672503</v>
      </c>
    </row>
    <row r="231" spans="1:36" x14ac:dyDescent="0.2">
      <c r="A231" s="32">
        <v>0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1098.5432208448633</v>
      </c>
      <c r="L231" s="32">
        <v>1174.6856455488037</v>
      </c>
      <c r="M231" s="32">
        <v>1252.550952627907</v>
      </c>
      <c r="N231" s="32">
        <v>1350.3726830164926</v>
      </c>
      <c r="O231" s="32">
        <v>1422.6238678790712</v>
      </c>
      <c r="P231" s="32">
        <v>1490.3072975686277</v>
      </c>
      <c r="Q231" s="32">
        <v>1558.9472587280216</v>
      </c>
      <c r="R231" s="32">
        <v>1622.8667276353826</v>
      </c>
      <c r="S231" s="32">
        <v>1681.9847892720645</v>
      </c>
      <c r="T231" s="32">
        <v>1733.5655199959047</v>
      </c>
      <c r="U231" s="32">
        <v>1779.4098037420295</v>
      </c>
      <c r="V231" s="32">
        <v>1824.063355825175</v>
      </c>
      <c r="W231" s="32">
        <v>1860.1024644004726</v>
      </c>
      <c r="X231" s="32">
        <v>1899.7094550811594</v>
      </c>
      <c r="Y231" s="32">
        <v>1939.8057800674217</v>
      </c>
      <c r="Z231" s="32">
        <v>1970.1312319219767</v>
      </c>
      <c r="AA231" s="32">
        <v>1999.9625221035192</v>
      </c>
      <c r="AB231" s="32">
        <v>2026.6119027586542</v>
      </c>
      <c r="AC231" s="32">
        <v>2047.4783871836466</v>
      </c>
      <c r="AD231" s="32">
        <v>2064.4764371993351</v>
      </c>
      <c r="AE231" s="32">
        <v>2078.3248725435888</v>
      </c>
      <c r="AF231" s="32">
        <v>2090.0123645409412</v>
      </c>
      <c r="AG231" s="32">
        <v>2098.5188499937776</v>
      </c>
      <c r="AH231" s="32">
        <v>2108.7599041205449</v>
      </c>
      <c r="AI231" s="32">
        <v>2117.0003965679612</v>
      </c>
      <c r="AJ231" s="32">
        <v>2122.0780798222063</v>
      </c>
    </row>
    <row r="232" spans="1:36" x14ac:dyDescent="0.2">
      <c r="A232" s="32">
        <v>0</v>
      </c>
      <c r="B232" s="32">
        <v>2.8421709430404007E-14</v>
      </c>
      <c r="C232" s="32">
        <v>-2.8421709430404007E-14</v>
      </c>
      <c r="D232" s="32">
        <v>-5.6843418860808015E-14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1016.4894086202601</v>
      </c>
      <c r="K232" s="32">
        <v>1091.7866490353654</v>
      </c>
      <c r="L232" s="32">
        <v>1167.4607610225189</v>
      </c>
      <c r="M232" s="32">
        <v>1244.8471588254411</v>
      </c>
      <c r="N232" s="32">
        <v>1342.0672382881837</v>
      </c>
      <c r="O232" s="32">
        <v>1413.8740434399031</v>
      </c>
      <c r="P232" s="32">
        <v>1481.1411873208237</v>
      </c>
      <c r="Q232" s="32">
        <v>1549.3589795406851</v>
      </c>
      <c r="R232" s="32">
        <v>1612.8853128176015</v>
      </c>
      <c r="S232" s="32">
        <v>1671.6397697994028</v>
      </c>
      <c r="T232" s="32">
        <v>1722.9032540967855</v>
      </c>
      <c r="U232" s="32">
        <v>1768.4655733381842</v>
      </c>
      <c r="V232" s="32">
        <v>1812.8444844918934</v>
      </c>
      <c r="W232" s="32">
        <v>1848.6619351292793</v>
      </c>
      <c r="X232" s="32">
        <v>1888.0253236725039</v>
      </c>
      <c r="Y232" s="32">
        <v>1927.8750368787962</v>
      </c>
      <c r="Z232" s="32">
        <v>1958.0139725460745</v>
      </c>
      <c r="AA232" s="32">
        <v>1987.6617858734912</v>
      </c>
      <c r="AB232" s="32">
        <v>2014.1472599561234</v>
      </c>
      <c r="AC232" s="32">
        <v>2034.8854054156986</v>
      </c>
      <c r="AD232" s="32">
        <v>2051.7789092074672</v>
      </c>
      <c r="AE232" s="32">
        <v>2065.5421699804551</v>
      </c>
      <c r="AF232" s="32">
        <v>2077.1577782526574</v>
      </c>
      <c r="AG232" s="32">
        <v>2085.6119447081905</v>
      </c>
      <c r="AH232" s="32">
        <v>2095.7900114018744</v>
      </c>
      <c r="AI232" s="32">
        <v>2103.9798208375437</v>
      </c>
      <c r="AJ232" s="32">
        <v>2109.0262738853826</v>
      </c>
    </row>
    <row r="233" spans="1:36" x14ac:dyDescent="0.2">
      <c r="A233" s="32">
        <v>0</v>
      </c>
      <c r="B233" s="32">
        <v>0</v>
      </c>
      <c r="C233" s="32">
        <v>-5.6843418860808015E-14</v>
      </c>
      <c r="D233" s="32">
        <v>-5.6843418860808015E-14</v>
      </c>
      <c r="E233" s="32">
        <v>0</v>
      </c>
      <c r="F233" s="32">
        <v>0</v>
      </c>
      <c r="G233" s="32">
        <v>0</v>
      </c>
      <c r="H233" s="32">
        <v>0</v>
      </c>
      <c r="I233" s="32">
        <v>1129.2199609675627</v>
      </c>
      <c r="J233" s="32">
        <v>1216.2673303305053</v>
      </c>
      <c r="K233" s="32">
        <v>1306.3632750637055</v>
      </c>
      <c r="L233" s="32">
        <v>1396.9101606300569</v>
      </c>
      <c r="M233" s="32">
        <v>1489.5058597701125</v>
      </c>
      <c r="N233" s="32">
        <v>1605.8332956488309</v>
      </c>
      <c r="O233" s="32">
        <v>1691.7528049529083</v>
      </c>
      <c r="P233" s="32">
        <v>1772.2404409412236</v>
      </c>
      <c r="Q233" s="32">
        <v>1853.8655629746279</v>
      </c>
      <c r="R233" s="32">
        <v>1929.8771801397072</v>
      </c>
      <c r="S233" s="32">
        <v>2000.1790700878498</v>
      </c>
      <c r="T233" s="32">
        <v>2061.5177330006773</v>
      </c>
      <c r="U233" s="32">
        <v>2116.0347401799468</v>
      </c>
      <c r="V233" s="32">
        <v>2169.1357556299376</v>
      </c>
      <c r="W233" s="32">
        <v>2211.992665595295</v>
      </c>
      <c r="X233" s="32">
        <v>2259.0924219628655</v>
      </c>
      <c r="Y233" s="32">
        <v>2306.7740838521336</v>
      </c>
      <c r="Z233" s="32">
        <v>2342.8364397529194</v>
      </c>
      <c r="AA233" s="32">
        <v>2378.3111495335361</v>
      </c>
      <c r="AB233" s="32">
        <v>2410.0020029569337</v>
      </c>
      <c r="AC233" s="32">
        <v>2434.8159642242331</v>
      </c>
      <c r="AD233" s="32">
        <v>2455.0296689441197</v>
      </c>
      <c r="AE233" s="32">
        <v>2471.4979216332708</v>
      </c>
      <c r="AF233" s="32">
        <v>2485.3964283403625</v>
      </c>
      <c r="AG233" s="32">
        <v>2495.5121524963065</v>
      </c>
      <c r="AH233" s="32">
        <v>2507.6905873136998</v>
      </c>
      <c r="AI233" s="32">
        <v>2517.4899984770268</v>
      </c>
      <c r="AJ233" s="32">
        <v>2523.5282669765134</v>
      </c>
    </row>
    <row r="234" spans="1:36" x14ac:dyDescent="0.2">
      <c r="A234" s="32">
        <v>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860.26643632482751</v>
      </c>
      <c r="I234" s="32">
        <v>932.89225268980999</v>
      </c>
      <c r="J234" s="32">
        <v>1004.8054487921326</v>
      </c>
      <c r="K234" s="32">
        <v>1079.2371908314376</v>
      </c>
      <c r="L234" s="32">
        <v>1154.0414725213063</v>
      </c>
      <c r="M234" s="32">
        <v>1230.5383582884856</v>
      </c>
      <c r="N234" s="32">
        <v>1326.6409489773198</v>
      </c>
      <c r="O234" s="32">
        <v>1397.6223762946379</v>
      </c>
      <c r="P234" s="32">
        <v>1464.1163231307175</v>
      </c>
      <c r="Q234" s="32">
        <v>1531.5499911510535</v>
      </c>
      <c r="R234" s="32">
        <v>1594.3461258447469</v>
      </c>
      <c r="S234" s="32">
        <v>1652.4252342107366</v>
      </c>
      <c r="T234" s="32">
        <v>1703.099474305375</v>
      </c>
      <c r="U234" s="32">
        <v>1748.1380809500872</v>
      </c>
      <c r="V234" s="32">
        <v>1792.0068821009388</v>
      </c>
      <c r="W234" s="32">
        <v>1827.4126317891125</v>
      </c>
      <c r="X234" s="32">
        <v>1866.3235608708439</v>
      </c>
      <c r="Y234" s="32">
        <v>1905.7152245939678</v>
      </c>
      <c r="Z234" s="32">
        <v>1935.5077305684104</v>
      </c>
      <c r="AA234" s="32">
        <v>1964.814759371196</v>
      </c>
      <c r="AB234" s="32">
        <v>1990.9957981959828</v>
      </c>
      <c r="AC234" s="32">
        <v>2011.4955706273645</v>
      </c>
      <c r="AD234" s="32">
        <v>2028.1948933307856</v>
      </c>
      <c r="AE234" s="32">
        <v>2041.7999533545949</v>
      </c>
      <c r="AF234" s="32">
        <v>2053.2820469051671</v>
      </c>
      <c r="AG234" s="32">
        <v>2061.6390375904375</v>
      </c>
      <c r="AH234" s="32">
        <v>2071.7001132743098</v>
      </c>
      <c r="AI234" s="32">
        <v>2079.7957855712789</v>
      </c>
      <c r="AJ234" s="32">
        <v>2084.7842325502052</v>
      </c>
    </row>
    <row r="235" spans="1:36" x14ac:dyDescent="0.2">
      <c r="A235" s="32">
        <v>0</v>
      </c>
      <c r="B235" s="32">
        <v>1.4210854715202004E-14</v>
      </c>
      <c r="C235" s="32">
        <v>2.8421709430404007E-14</v>
      </c>
      <c r="D235" s="32">
        <v>0</v>
      </c>
      <c r="E235" s="32">
        <v>0</v>
      </c>
      <c r="F235" s="32">
        <v>0</v>
      </c>
      <c r="G235" s="32">
        <v>525.90274335088736</v>
      </c>
      <c r="H235" s="32">
        <v>592.3697578703725</v>
      </c>
      <c r="I235" s="32">
        <v>642.37907526168635</v>
      </c>
      <c r="J235" s="32">
        <v>691.8976903837721</v>
      </c>
      <c r="K235" s="32">
        <v>743.15054781019478</v>
      </c>
      <c r="L235" s="32">
        <v>794.65993183498654</v>
      </c>
      <c r="M235" s="32">
        <v>847.33482392229257</v>
      </c>
      <c r="N235" s="32">
        <v>913.50998312095351</v>
      </c>
      <c r="O235" s="32">
        <v>962.3869927749447</v>
      </c>
      <c r="P235" s="32">
        <v>1008.1739740216024</v>
      </c>
      <c r="Q235" s="32">
        <v>1054.6080366687174</v>
      </c>
      <c r="R235" s="32">
        <v>1097.8487462128624</v>
      </c>
      <c r="S235" s="32">
        <v>1137.8413646707768</v>
      </c>
      <c r="T235" s="32">
        <v>1172.7350744188479</v>
      </c>
      <c r="U235" s="32">
        <v>1203.7481505850244</v>
      </c>
      <c r="V235" s="32">
        <v>1233.9557118922066</v>
      </c>
      <c r="W235" s="32">
        <v>1258.3357114881494</v>
      </c>
      <c r="X235" s="32">
        <v>1285.1293380500872</v>
      </c>
      <c r="Y235" s="32">
        <v>1312.2539930598373</v>
      </c>
      <c r="Z235" s="32">
        <v>1332.7687763935071</v>
      </c>
      <c r="AA235" s="32">
        <v>1352.9492656265556</v>
      </c>
      <c r="AB235" s="32">
        <v>1370.9772334450952</v>
      </c>
      <c r="AC235" s="32">
        <v>1385.0931453519383</v>
      </c>
      <c r="AD235" s="32">
        <v>1396.5921104733552</v>
      </c>
      <c r="AE235" s="32">
        <v>1405.9604012398136</v>
      </c>
      <c r="AF235" s="32">
        <v>1413.866841255601</v>
      </c>
      <c r="AG235" s="32">
        <v>1419.6213707126694</v>
      </c>
      <c r="AH235" s="32">
        <v>1426.5493138650634</v>
      </c>
      <c r="AI235" s="32">
        <v>1432.1239024295564</v>
      </c>
      <c r="AJ235" s="32">
        <v>1435.5588907125816</v>
      </c>
    </row>
    <row r="236" spans="1:36" x14ac:dyDescent="0.2">
      <c r="A236" s="32">
        <v>0</v>
      </c>
      <c r="B236" s="32">
        <v>-1.4210854715202004E-14</v>
      </c>
      <c r="C236" s="32">
        <v>0</v>
      </c>
      <c r="D236" s="32">
        <v>0</v>
      </c>
      <c r="E236" s="32">
        <v>0</v>
      </c>
      <c r="F236" s="32">
        <v>471.43836244004785</v>
      </c>
      <c r="G236" s="32">
        <v>530.99187896871217</v>
      </c>
      <c r="H236" s="32">
        <v>598.10209159902342</v>
      </c>
      <c r="I236" s="32">
        <v>648.59534675559337</v>
      </c>
      <c r="J236" s="32">
        <v>698.59315114061678</v>
      </c>
      <c r="K236" s="32">
        <v>750.34198000955791</v>
      </c>
      <c r="L236" s="32">
        <v>802.34981787245397</v>
      </c>
      <c r="M236" s="32">
        <v>855.53444236347116</v>
      </c>
      <c r="N236" s="32">
        <v>922.34997540302015</v>
      </c>
      <c r="O236" s="32">
        <v>971.69996553461442</v>
      </c>
      <c r="P236" s="32">
        <v>1017.930025202218</v>
      </c>
      <c r="Q236" s="32">
        <v>1064.8134280459483</v>
      </c>
      <c r="R236" s="32">
        <v>1108.4725758619284</v>
      </c>
      <c r="S236" s="32">
        <v>1148.8522009700598</v>
      </c>
      <c r="T236" s="32">
        <v>1184.0835754733773</v>
      </c>
      <c r="U236" s="32">
        <v>1215.3967636897971</v>
      </c>
      <c r="V236" s="32">
        <v>1245.896642118576</v>
      </c>
      <c r="W236" s="32">
        <v>1270.5125658010061</v>
      </c>
      <c r="X236" s="32">
        <v>1297.5654730017902</v>
      </c>
      <c r="Y236" s="32">
        <v>1324.9526119967952</v>
      </c>
      <c r="Z236" s="32">
        <v>1345.6659159046119</v>
      </c>
      <c r="AA236" s="32">
        <v>1366.0416907638328</v>
      </c>
      <c r="AB236" s="32">
        <v>1384.2441143620813</v>
      </c>
      <c r="AC236" s="32">
        <v>1398.4966252712525</v>
      </c>
      <c r="AD236" s="32">
        <v>1410.1068653264997</v>
      </c>
      <c r="AE236" s="32">
        <v>1419.5658125932721</v>
      </c>
      <c r="AF236" s="32">
        <v>1427.5487628497899</v>
      </c>
      <c r="AG236" s="32">
        <v>1433.3589786123475</v>
      </c>
      <c r="AH236" s="32">
        <v>1440.3539631382671</v>
      </c>
      <c r="AI236" s="32">
        <v>1445.9824967288641</v>
      </c>
      <c r="AJ236" s="32">
        <v>1449.4507252287146</v>
      </c>
    </row>
    <row r="237" spans="1:36" x14ac:dyDescent="0.2">
      <c r="A237" s="32">
        <v>0</v>
      </c>
      <c r="B237" s="32">
        <v>0</v>
      </c>
      <c r="C237" s="32">
        <v>0</v>
      </c>
      <c r="D237" s="32">
        <v>0</v>
      </c>
      <c r="E237" s="32">
        <v>705.04378242745429</v>
      </c>
      <c r="F237" s="32">
        <v>828.72416035737626</v>
      </c>
      <c r="G237" s="32">
        <v>933.41109700399397</v>
      </c>
      <c r="H237" s="32">
        <v>1051.3816718329194</v>
      </c>
      <c r="I237" s="32">
        <v>1140.1419082013811</v>
      </c>
      <c r="J237" s="32">
        <v>1228.0312098785648</v>
      </c>
      <c r="K237" s="32">
        <v>1318.9985731027327</v>
      </c>
      <c r="L237" s="32">
        <v>1410.4212387124117</v>
      </c>
      <c r="M237" s="32">
        <v>1503.9125342597604</v>
      </c>
      <c r="N237" s="32">
        <v>1621.3651026728205</v>
      </c>
      <c r="O237" s="32">
        <v>1708.1156354970371</v>
      </c>
      <c r="P237" s="32">
        <v>1789.3817572929236</v>
      </c>
      <c r="Q237" s="32">
        <v>1871.7963670316631</v>
      </c>
      <c r="R237" s="32">
        <v>1948.543177427938</v>
      </c>
      <c r="S237" s="32">
        <v>2019.5250354593522</v>
      </c>
      <c r="T237" s="32">
        <v>2081.4569730776257</v>
      </c>
      <c r="U237" s="32">
        <v>2136.5012751120512</v>
      </c>
      <c r="V237" s="32">
        <v>2190.1158897799569</v>
      </c>
      <c r="W237" s="32">
        <v>2233.3873167795732</v>
      </c>
      <c r="X237" s="32">
        <v>2280.9426274869124</v>
      </c>
      <c r="Y237" s="32">
        <v>2329.0854719740591</v>
      </c>
      <c r="Z237" s="32">
        <v>2365.496627189319</v>
      </c>
      <c r="AA237" s="32">
        <v>2401.3144525025614</v>
      </c>
      <c r="AB237" s="32">
        <v>2433.3118235583506</v>
      </c>
      <c r="AC237" s="32">
        <v>2458.3657883546271</v>
      </c>
      <c r="AD237" s="32">
        <v>2478.7750023853496</v>
      </c>
      <c r="AE237" s="32">
        <v>2495.4025379362297</v>
      </c>
      <c r="AF237" s="32">
        <v>2509.4354726220417</v>
      </c>
      <c r="AG237" s="32">
        <v>2519.6490372424496</v>
      </c>
      <c r="AH237" s="32">
        <v>2531.9452633025271</v>
      </c>
      <c r="AI237" s="32">
        <v>2541.8394555141422</v>
      </c>
      <c r="AJ237" s="32">
        <v>2547.9361268511752</v>
      </c>
    </row>
    <row r="238" spans="1:36" x14ac:dyDescent="0.2">
      <c r="A238" s="32">
        <v>0</v>
      </c>
      <c r="B238" s="32">
        <v>0</v>
      </c>
      <c r="C238" s="32">
        <v>0</v>
      </c>
      <c r="D238" s="32">
        <v>394.75123686885809</v>
      </c>
      <c r="E238" s="32">
        <v>490.85873925914581</v>
      </c>
      <c r="F238" s="32">
        <v>576.9662915770374</v>
      </c>
      <c r="G238" s="32">
        <v>649.85041454928455</v>
      </c>
      <c r="H238" s="32">
        <v>731.98274316982861</v>
      </c>
      <c r="I238" s="32">
        <v>793.77853345417157</v>
      </c>
      <c r="J238" s="32">
        <v>854.96797004078257</v>
      </c>
      <c r="K238" s="32">
        <v>918.30038476289712</v>
      </c>
      <c r="L238" s="32">
        <v>981.94978569282432</v>
      </c>
      <c r="M238" s="32">
        <v>1047.0393880804572</v>
      </c>
      <c r="N238" s="32">
        <v>1128.8110753017618</v>
      </c>
      <c r="O238" s="32">
        <v>1189.2076892901075</v>
      </c>
      <c r="P238" s="32">
        <v>1245.7859998623499</v>
      </c>
      <c r="Q238" s="32">
        <v>1303.1638995632875</v>
      </c>
      <c r="R238" s="32">
        <v>1356.595819015967</v>
      </c>
      <c r="S238" s="32">
        <v>1406.0141192860738</v>
      </c>
      <c r="T238" s="32">
        <v>1449.1317718019441</v>
      </c>
      <c r="U238" s="32">
        <v>1487.4541815209432</v>
      </c>
      <c r="V238" s="32">
        <v>1524.7812281777387</v>
      </c>
      <c r="W238" s="32">
        <v>1554.9072411039804</v>
      </c>
      <c r="X238" s="32">
        <v>1588.0157379671286</v>
      </c>
      <c r="Y238" s="32">
        <v>1621.5332818960285</v>
      </c>
      <c r="Z238" s="32">
        <v>1646.8831029842961</v>
      </c>
      <c r="AA238" s="32">
        <v>1671.8198416868624</v>
      </c>
      <c r="AB238" s="32">
        <v>1694.0967408064826</v>
      </c>
      <c r="AC238" s="32">
        <v>1711.5395690107134</v>
      </c>
      <c r="AD238" s="32">
        <v>1725.7486739175017</v>
      </c>
      <c r="AE238" s="32">
        <v>1737.3249353368858</v>
      </c>
      <c r="AF238" s="32">
        <v>1747.0948089244064</v>
      </c>
      <c r="AG238" s="32">
        <v>1754.2055977546463</v>
      </c>
      <c r="AH238" s="32">
        <v>1762.7663569187287</v>
      </c>
      <c r="AI238" s="32">
        <v>1769.6547953902511</v>
      </c>
      <c r="AJ238" s="32">
        <v>1773.8993607360655</v>
      </c>
    </row>
    <row r="239" spans="1:36" x14ac:dyDescent="0.2">
      <c r="A239" s="32">
        <v>0</v>
      </c>
      <c r="B239" s="32">
        <v>0</v>
      </c>
      <c r="C239" s="32">
        <v>294.82326179335274</v>
      </c>
      <c r="D239" s="32">
        <v>408.35735877416539</v>
      </c>
      <c r="E239" s="32">
        <v>507.77745469527787</v>
      </c>
      <c r="F239" s="32">
        <v>596.85292641247986</v>
      </c>
      <c r="G239" s="32">
        <v>672.24918910590338</v>
      </c>
      <c r="H239" s="32">
        <v>757.21242076412204</v>
      </c>
      <c r="I239" s="32">
        <v>821.13816271755354</v>
      </c>
      <c r="J239" s="32">
        <v>884.43665142549105</v>
      </c>
      <c r="K239" s="32">
        <v>949.95198155048456</v>
      </c>
      <c r="L239" s="32">
        <v>1015.7952236324284</v>
      </c>
      <c r="M239" s="32">
        <v>1083.128307438584</v>
      </c>
      <c r="N239" s="32">
        <v>1167.7184672593939</v>
      </c>
      <c r="O239" s="32">
        <v>1230.1968066885802</v>
      </c>
      <c r="P239" s="32">
        <v>1288.7252350031972</v>
      </c>
      <c r="Q239" s="32">
        <v>1348.0808123529596</v>
      </c>
      <c r="R239" s="32">
        <v>1403.3544010439023</v>
      </c>
      <c r="S239" s="32">
        <v>1454.4760307909767</v>
      </c>
      <c r="T239" s="32">
        <v>1499.0798446702793</v>
      </c>
      <c r="U239" s="32">
        <v>1538.7231353128639</v>
      </c>
      <c r="V239" s="32">
        <v>1577.3367551320539</v>
      </c>
      <c r="W239" s="32">
        <v>1608.5011389767672</v>
      </c>
      <c r="X239" s="32">
        <v>1642.7508057777088</v>
      </c>
      <c r="Y239" s="32">
        <v>1677.4236185090081</v>
      </c>
      <c r="Z239" s="32">
        <v>1703.6471867164501</v>
      </c>
      <c r="AA239" s="32">
        <v>1729.4434345858506</v>
      </c>
      <c r="AB239" s="32">
        <v>1752.4881646247552</v>
      </c>
      <c r="AC239" s="32">
        <v>1770.5322049969393</v>
      </c>
      <c r="AD239" s="32">
        <v>1785.2310634382841</v>
      </c>
      <c r="AE239" s="32">
        <v>1797.2063306348994</v>
      </c>
      <c r="AF239" s="32">
        <v>1807.3129481730803</v>
      </c>
      <c r="AG239" s="32">
        <v>1814.668828723449</v>
      </c>
      <c r="AH239" s="32">
        <v>1823.5246565837369</v>
      </c>
      <c r="AI239" s="32">
        <v>1830.6505228954459</v>
      </c>
      <c r="AJ239" s="32">
        <v>1835.0413881591232</v>
      </c>
    </row>
    <row r="240" spans="1:36" x14ac:dyDescent="0.2">
      <c r="A240" s="32">
        <v>0</v>
      </c>
      <c r="B240" s="32">
        <v>105.45938527689732</v>
      </c>
      <c r="C240" s="32">
        <v>176.65840882986788</v>
      </c>
      <c r="D240" s="32">
        <v>244.68815925920964</v>
      </c>
      <c r="E240" s="32">
        <v>304.260785395634</v>
      </c>
      <c r="F240" s="32">
        <v>357.63490181918951</v>
      </c>
      <c r="G240" s="32">
        <v>402.81242179546177</v>
      </c>
      <c r="H240" s="32">
        <v>453.72247964667974</v>
      </c>
      <c r="I240" s="32">
        <v>492.02685152042091</v>
      </c>
      <c r="J240" s="32">
        <v>529.95537258914658</v>
      </c>
      <c r="K240" s="32">
        <v>569.21222736866252</v>
      </c>
      <c r="L240" s="32">
        <v>608.66556733797916</v>
      </c>
      <c r="M240" s="32">
        <v>649.01162203681429</v>
      </c>
      <c r="N240" s="32">
        <v>699.69813485032057</v>
      </c>
      <c r="O240" s="32">
        <v>737.13522160783941</v>
      </c>
      <c r="P240" s="32">
        <v>772.20551746739886</v>
      </c>
      <c r="Q240" s="32">
        <v>807.77144189956516</v>
      </c>
      <c r="R240" s="32">
        <v>840.89143443021783</v>
      </c>
      <c r="S240" s="32">
        <v>871.52356879089734</v>
      </c>
      <c r="T240" s="32">
        <v>898.25022102224045</v>
      </c>
      <c r="U240" s="32">
        <v>922.00452250815147</v>
      </c>
      <c r="V240" s="32">
        <v>945.14184415274008</v>
      </c>
      <c r="W240" s="32">
        <v>963.81557575953968</v>
      </c>
      <c r="X240" s="32">
        <v>984.33801216161851</v>
      </c>
      <c r="Y240" s="32">
        <v>1005.1139980506173</v>
      </c>
      <c r="Z240" s="32">
        <v>1020.8271877263197</v>
      </c>
      <c r="AA240" s="32">
        <v>1036.2843266056234</v>
      </c>
      <c r="AB240" s="32">
        <v>1050.0927531043446</v>
      </c>
      <c r="AC240" s="32">
        <v>1060.9047610904927</v>
      </c>
      <c r="AD240" s="32">
        <v>1069.7123325421765</v>
      </c>
      <c r="AE240" s="32">
        <v>1076.8879252528677</v>
      </c>
      <c r="AF240" s="32">
        <v>1082.9438211210795</v>
      </c>
      <c r="AG240" s="32">
        <v>1087.3514724904669</v>
      </c>
      <c r="AH240" s="32">
        <v>1092.6578938669668</v>
      </c>
      <c r="AI240" s="32">
        <v>1096.9277204624111</v>
      </c>
      <c r="AJ240" s="32">
        <v>1099.5587315507128</v>
      </c>
    </row>
  </sheetData>
  <mergeCells count="14">
    <mergeCell ref="AN4:AN5"/>
    <mergeCell ref="AO4:AO5"/>
    <mergeCell ref="A44:A45"/>
    <mergeCell ref="B44:AK44"/>
    <mergeCell ref="AL44:AL45"/>
    <mergeCell ref="AM44:AM45"/>
    <mergeCell ref="AN44:AN45"/>
    <mergeCell ref="AO44:AO45"/>
    <mergeCell ref="A1:AD1"/>
    <mergeCell ref="A4:A5"/>
    <mergeCell ref="B4:AK4"/>
    <mergeCell ref="AL4:AL5"/>
    <mergeCell ref="AM4:AM5"/>
    <mergeCell ref="A2:AK2"/>
  </mergeCells>
  <conditionalFormatting sqref="AN6:AN41">
    <cfRule type="cellIs" dxfId="59" priority="6" operator="lessThan">
      <formula>0</formula>
    </cfRule>
  </conditionalFormatting>
  <conditionalFormatting sqref="AN46:AN81">
    <cfRule type="cellIs" dxfId="58" priority="5" operator="lessThan">
      <formula>0</formula>
    </cfRule>
  </conditionalFormatting>
  <conditionalFormatting sqref="B86:AK86">
    <cfRule type="cellIs" dxfId="57" priority="4" operator="notEqual">
      <formula>0</formula>
    </cfRule>
  </conditionalFormatting>
  <conditionalFormatting sqref="C121:AK121 AK87 D120:AK120 E119:AK119 F118:AK118 G117:AK117 H116:AK116 I115:AK115 J114:AK114 AJ88:AK88 AI89:AK89 K113:AK113 L112:AK112 M111:AK111 N110:AK110 O109:AK109 P108:AK108 Q107:AK107 R106:AK106 S105:AK105 T104:AK104 U103:AK103 V102:AK102 W101:AK101 X100:AK100 Y99:AK99 Z98:AK98 AA97:AK97 AB96:AK96 AC95:AK95 AD94:AK94 AE93:AK93 AF92:AK92 AG91:AK91 AH90:AK90">
    <cfRule type="cellIs" dxfId="56" priority="3" operator="notEqual">
      <formula>0</formula>
    </cfRule>
  </conditionalFormatting>
  <conditionalFormatting sqref="C161:AJ161 D160:AJ160 E159:AJ159 F158:AJ158 G157:AJ157 H156:AJ156 I155:AJ155 J154:AJ154 AJ128 AI129:AJ129 K153:AJ153 L152:AJ152 M151:AJ151 N150:AJ150 O149:AJ149 P148:AJ148 Q147:AJ147 R146:AJ146 S145:AJ145 T144:AJ144 U143:AJ143 V142:AJ142 W141:AJ141 X140:AJ140 Y139:AJ139 Z138:AJ138 AA137:AJ137 AB136:AJ136 AC135:AJ135 AD134:AJ134 AE133:AJ133 AF132:AJ132 AG131:AJ131 AH130:AJ130">
    <cfRule type="cellIs" dxfId="55" priority="1" operator="notEqual">
      <formula>0</formula>
    </cfRule>
  </conditionalFormatting>
  <printOptions horizontalCentered="1" verticalCentered="1"/>
  <pageMargins left="0.39370078740157483" right="0.39370078740157483" top="0.43307086614173229" bottom="0.74803149606299213" header="0.31496062992125984" footer="0.31496062992125984"/>
  <pageSetup paperSize="9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4"/>
  <sheetViews>
    <sheetView topLeftCell="T52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48" t="str">
        <f>'Описание на групите'!B7</f>
        <v>Леки автомобили и товарни автомобили с допустима максимална маса до 5 тона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49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43</v>
      </c>
      <c r="AM4" s="62" t="s">
        <v>44</v>
      </c>
      <c r="AN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/>
      <c r="AM5" s="62"/>
      <c r="AN5" s="62">
        <v>0</v>
      </c>
      <c r="AO5" s="62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7328.7148993288583</v>
      </c>
      <c r="C6" s="3">
        <v>11265.225503355705</v>
      </c>
      <c r="D6" s="3">
        <v>13224.760402684564</v>
      </c>
      <c r="E6" s="3">
        <v>14374.683221476509</v>
      </c>
      <c r="F6" s="3">
        <v>15020.101229915279</v>
      </c>
      <c r="G6" s="3">
        <v>15458.612272860064</v>
      </c>
      <c r="H6" s="3">
        <v>15698.591817119486</v>
      </c>
      <c r="I6" s="3">
        <v>15943.584618755478</v>
      </c>
      <c r="J6" s="3">
        <v>16078.837961901239</v>
      </c>
      <c r="K6" s="3">
        <v>16233.758951359348</v>
      </c>
      <c r="L6" s="3">
        <v>16343.007856482338</v>
      </c>
      <c r="M6" s="3">
        <v>16414.593793230997</v>
      </c>
      <c r="N6" s="3">
        <v>16475.533634165997</v>
      </c>
      <c r="O6" s="3">
        <v>16576.701748589847</v>
      </c>
      <c r="P6" s="3">
        <v>16600.58461724416</v>
      </c>
      <c r="Q6" s="3">
        <v>16632.479863013701</v>
      </c>
      <c r="R6" s="3">
        <v>16652.96305732484</v>
      </c>
      <c r="S6" s="3">
        <v>16883.435898796884</v>
      </c>
      <c r="T6" s="3">
        <v>16913.885898796885</v>
      </c>
      <c r="U6" s="3">
        <v>16955.265898796886</v>
      </c>
      <c r="V6" s="3">
        <v>16985.375898796887</v>
      </c>
      <c r="W6" s="3">
        <v>17043.465898796887</v>
      </c>
      <c r="X6" s="3">
        <v>16835.405898796886</v>
      </c>
      <c r="Y6" s="3">
        <v>16865.595898796884</v>
      </c>
      <c r="Z6" s="3">
        <v>16893.475898796885</v>
      </c>
      <c r="AA6" s="3">
        <v>16913.475898796885</v>
      </c>
      <c r="AB6" s="3">
        <v>16929.475898796885</v>
      </c>
      <c r="AC6" s="3">
        <v>16935.765898796886</v>
      </c>
      <c r="AD6" s="3">
        <v>16942.765898796886</v>
      </c>
      <c r="AE6" s="3">
        <v>16946.765898796886</v>
      </c>
      <c r="AF6" s="3">
        <v>16956.765898796886</v>
      </c>
      <c r="AG6" s="3">
        <v>16958.765898796886</v>
      </c>
      <c r="AH6" s="3">
        <v>16966.765898796886</v>
      </c>
      <c r="AI6" s="3">
        <v>16979.765898796886</v>
      </c>
      <c r="AJ6" s="3">
        <v>16981.765898796886</v>
      </c>
      <c r="AK6" s="3">
        <v>16986.765898796886</v>
      </c>
      <c r="AL6" s="16">
        <f>AK6</f>
        <v>16986.765898796886</v>
      </c>
      <c r="AM6" s="17">
        <f>AL6-AK6</f>
        <v>0</v>
      </c>
      <c r="AN6" s="17">
        <f>'Предявени брой (1)'!AK6-AK6</f>
        <v>352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7867.388120805369</v>
      </c>
      <c r="C7" s="3">
        <v>12625.196308724831</v>
      </c>
      <c r="D7" s="3">
        <v>14789.808120805368</v>
      </c>
      <c r="E7" s="3">
        <v>15821.013624161073</v>
      </c>
      <c r="F7" s="3">
        <v>16520.123622553314</v>
      </c>
      <c r="G7" s="3">
        <v>16870.792483201869</v>
      </c>
      <c r="H7" s="3">
        <v>17208.578086473852</v>
      </c>
      <c r="I7" s="3">
        <v>17376.307174992697</v>
      </c>
      <c r="J7" s="3">
        <v>17551.462084335119</v>
      </c>
      <c r="K7" s="3">
        <v>17665.419010541889</v>
      </c>
      <c r="L7" s="3">
        <v>17758.752968374331</v>
      </c>
      <c r="M7" s="3">
        <v>17828.989894581096</v>
      </c>
      <c r="N7" s="3">
        <v>17948.978791297341</v>
      </c>
      <c r="O7" s="3">
        <v>17987.874037066882</v>
      </c>
      <c r="P7" s="3">
        <v>18033.874037066882</v>
      </c>
      <c r="Q7" s="3">
        <v>18057.221659951651</v>
      </c>
      <c r="R7" s="3">
        <v>18234.181427813164</v>
      </c>
      <c r="S7" s="3">
        <v>18277.461427813163</v>
      </c>
      <c r="T7" s="3">
        <v>18333.301427813163</v>
      </c>
      <c r="U7" s="3">
        <v>18379.111427813164</v>
      </c>
      <c r="V7" s="3">
        <v>18444.351427813162</v>
      </c>
      <c r="W7" s="3">
        <v>18270.801427813163</v>
      </c>
      <c r="X7" s="3">
        <v>18294.431427813164</v>
      </c>
      <c r="Y7" s="3">
        <v>18332.001427813164</v>
      </c>
      <c r="Z7" s="3">
        <v>18361.001427813164</v>
      </c>
      <c r="AA7" s="3">
        <v>18375.221427813165</v>
      </c>
      <c r="AB7" s="3">
        <v>18385.481427813163</v>
      </c>
      <c r="AC7" s="3">
        <v>18399.481427813163</v>
      </c>
      <c r="AD7" s="3">
        <v>18404.481427813163</v>
      </c>
      <c r="AE7" s="3">
        <v>18411.181427813164</v>
      </c>
      <c r="AF7" s="3">
        <v>18417.181427813164</v>
      </c>
      <c r="AG7" s="3">
        <v>18428.181427813164</v>
      </c>
      <c r="AH7" s="3">
        <v>18439.181427813164</v>
      </c>
      <c r="AI7" s="3">
        <v>18441.181427813164</v>
      </c>
      <c r="AJ7" s="3">
        <v>18447.181427813164</v>
      </c>
      <c r="AK7" s="4">
        <f>AJ7*$AK$42</f>
        <v>18452.612895169903</v>
      </c>
      <c r="AL7" s="16">
        <f t="shared" ref="AL7:AL41" si="0">AK7</f>
        <v>18452.612895169903</v>
      </c>
      <c r="AM7" s="20">
        <f>AL7-AJ7</f>
        <v>5.4314673567387217</v>
      </c>
      <c r="AN7" s="17">
        <f>'Предявени брой (1)'!AJ7-AJ7</f>
        <v>339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7300.9004149306547</v>
      </c>
      <c r="C8" s="3">
        <v>11182.016122367444</v>
      </c>
      <c r="D8" s="3">
        <v>12891.011951372639</v>
      </c>
      <c r="E8" s="3">
        <v>14012.346394041437</v>
      </c>
      <c r="F8" s="3">
        <v>14521.879237195944</v>
      </c>
      <c r="G8" s="3">
        <v>14871.11642487272</v>
      </c>
      <c r="H8" s="3">
        <v>15053.236815630304</v>
      </c>
      <c r="I8" s="3">
        <v>15191.45210869849</v>
      </c>
      <c r="J8" s="3">
        <v>15329.506572274055</v>
      </c>
      <c r="K8" s="3">
        <v>15417.315857547985</v>
      </c>
      <c r="L8" s="3">
        <v>15498.073357034236</v>
      </c>
      <c r="M8" s="3">
        <v>15591.490856520488</v>
      </c>
      <c r="N8" s="3">
        <v>15628.368917349037</v>
      </c>
      <c r="O8" s="3">
        <v>15658.734865475375</v>
      </c>
      <c r="P8" s="3">
        <v>15675.806761728047</v>
      </c>
      <c r="Q8" s="3">
        <v>15794.055885603646</v>
      </c>
      <c r="R8" s="3">
        <v>15825.755885603645</v>
      </c>
      <c r="S8" s="3">
        <v>15857.045885603646</v>
      </c>
      <c r="T8" s="3">
        <v>15903.585885603647</v>
      </c>
      <c r="U8" s="3">
        <v>15948.965885603646</v>
      </c>
      <c r="V8" s="3">
        <v>15842.965885603646</v>
      </c>
      <c r="W8" s="3">
        <v>15866.315885603646</v>
      </c>
      <c r="X8" s="3">
        <v>15918.615885603645</v>
      </c>
      <c r="Y8" s="3">
        <v>15945.295885603646</v>
      </c>
      <c r="Z8" s="3">
        <v>15981.295885603646</v>
      </c>
      <c r="AA8" s="3">
        <v>15995.605885603645</v>
      </c>
      <c r="AB8" s="3">
        <v>16015.965885603646</v>
      </c>
      <c r="AC8" s="3">
        <v>16026.965885603646</v>
      </c>
      <c r="AD8" s="3">
        <v>16040.745885603646</v>
      </c>
      <c r="AE8" s="3">
        <v>16045.745885603646</v>
      </c>
      <c r="AF8" s="3">
        <v>16055.745885603646</v>
      </c>
      <c r="AG8" s="3">
        <v>16067.745885603646</v>
      </c>
      <c r="AH8" s="3">
        <v>16074.745885603646</v>
      </c>
      <c r="AI8" s="3">
        <v>16078.745885603646</v>
      </c>
      <c r="AJ8" s="4">
        <f>AI8*$AJ$42</f>
        <v>16082.377351636973</v>
      </c>
      <c r="AK8" s="4">
        <f t="shared" ref="AK8:AK41" si="2">AJ8*$AK$42</f>
        <v>16087.112541559942</v>
      </c>
      <c r="AL8" s="16">
        <f>AK8</f>
        <v>16087.112541559942</v>
      </c>
      <c r="AM8" s="20">
        <f>AL8-AI8</f>
        <v>8.3666559562952898</v>
      </c>
      <c r="AN8" s="17">
        <f>'Предявени брой (1)'!AI8-AI8</f>
        <v>322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7609.7118931567838</v>
      </c>
      <c r="C9" s="3">
        <v>11953.382425660637</v>
      </c>
      <c r="D9" s="3">
        <v>14130.019273443297</v>
      </c>
      <c r="E9" s="3">
        <v>15183.683028365962</v>
      </c>
      <c r="F9" s="3">
        <v>15800.129839867717</v>
      </c>
      <c r="G9" s="3">
        <v>16090.906832165703</v>
      </c>
      <c r="H9" s="3">
        <v>16309.041929855097</v>
      </c>
      <c r="I9" s="3">
        <v>16508.743824463687</v>
      </c>
      <c r="J9" s="3">
        <v>16634.041565492582</v>
      </c>
      <c r="K9" s="3">
        <v>16748.627279191154</v>
      </c>
      <c r="L9" s="3">
        <v>16847.368350252764</v>
      </c>
      <c r="M9" s="3">
        <v>16906.524778677409</v>
      </c>
      <c r="N9" s="3">
        <v>16950.934524222503</v>
      </c>
      <c r="O9" s="3">
        <v>16989.060212980516</v>
      </c>
      <c r="P9" s="3">
        <v>17162.655106288574</v>
      </c>
      <c r="Q9" s="3">
        <v>17212.865106288573</v>
      </c>
      <c r="R9" s="3">
        <v>17254.065106288574</v>
      </c>
      <c r="S9" s="3">
        <v>17316.295106288573</v>
      </c>
      <c r="T9" s="3">
        <v>17363.295106288573</v>
      </c>
      <c r="U9" s="3">
        <v>17180.295106288573</v>
      </c>
      <c r="V9" s="3">
        <v>17203.415106288572</v>
      </c>
      <c r="W9" s="3">
        <v>17252.645106288572</v>
      </c>
      <c r="X9" s="3">
        <v>17285.215106288571</v>
      </c>
      <c r="Y9" s="3">
        <v>17333.485106288572</v>
      </c>
      <c r="Z9" s="3">
        <v>17348.485106288572</v>
      </c>
      <c r="AA9" s="3">
        <v>17361.555106288572</v>
      </c>
      <c r="AB9" s="3">
        <v>17383.555106288572</v>
      </c>
      <c r="AC9" s="3">
        <v>17394.555106288572</v>
      </c>
      <c r="AD9" s="3">
        <v>17403.865106288573</v>
      </c>
      <c r="AE9" s="3">
        <v>17414.865106288573</v>
      </c>
      <c r="AF9" s="3">
        <v>17436.865106288573</v>
      </c>
      <c r="AG9" s="3">
        <v>17449.865106288573</v>
      </c>
      <c r="AH9" s="3">
        <v>17456.865106288573</v>
      </c>
      <c r="AI9" s="4">
        <f>AH9*$AI$42</f>
        <v>17463.307918463855</v>
      </c>
      <c r="AJ9" s="4">
        <f t="shared" ref="AJ9:AJ41" si="3">AI9*$AJ$42</f>
        <v>17467.252094831005</v>
      </c>
      <c r="AK9" s="4">
        <f t="shared" si="2"/>
        <v>17472.395038208899</v>
      </c>
      <c r="AL9" s="16">
        <f t="shared" si="0"/>
        <v>17472.395038208899</v>
      </c>
      <c r="AM9" s="20">
        <f>AL9-AH9</f>
        <v>15.529931920325907</v>
      </c>
      <c r="AN9" s="17">
        <f>'Предявени брой (1)'!AH9-AH9</f>
        <v>348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7690.1832498145095</v>
      </c>
      <c r="C10" s="3">
        <v>12464.404720050226</v>
      </c>
      <c r="D10" s="3">
        <v>14341.724848467557</v>
      </c>
      <c r="E10" s="3">
        <v>15440.941063866219</v>
      </c>
      <c r="F10" s="3">
        <v>15947.102778817285</v>
      </c>
      <c r="G10" s="3">
        <v>16336.94166572386</v>
      </c>
      <c r="H10" s="3">
        <v>16568.388658021846</v>
      </c>
      <c r="I10" s="3">
        <v>16737.734146468822</v>
      </c>
      <c r="J10" s="3">
        <v>16868.436197032595</v>
      </c>
      <c r="K10" s="3">
        <v>16991.143696518848</v>
      </c>
      <c r="L10" s="3">
        <v>17052.131196005099</v>
      </c>
      <c r="M10" s="3">
        <v>17113.267624429744</v>
      </c>
      <c r="N10" s="3">
        <v>17155.579725303542</v>
      </c>
      <c r="O10" s="3">
        <v>17535.310192005167</v>
      </c>
      <c r="P10" s="3">
        <v>17594.310192005167</v>
      </c>
      <c r="Q10" s="3">
        <v>17644.200192005166</v>
      </c>
      <c r="R10" s="3">
        <v>17708.200192005166</v>
      </c>
      <c r="S10" s="3">
        <v>17762.200192005166</v>
      </c>
      <c r="T10" s="3">
        <v>17570.330192005164</v>
      </c>
      <c r="U10" s="3">
        <v>17592.330192005164</v>
      </c>
      <c r="V10" s="3">
        <v>17634.880192005166</v>
      </c>
      <c r="W10" s="3">
        <v>17670.880192005166</v>
      </c>
      <c r="X10" s="3">
        <v>17717.880192005166</v>
      </c>
      <c r="Y10" s="3">
        <v>17733.870192005164</v>
      </c>
      <c r="Z10" s="3">
        <v>17760.870192005164</v>
      </c>
      <c r="AA10" s="3">
        <v>17786.870192005164</v>
      </c>
      <c r="AB10" s="3">
        <v>17800.100192005168</v>
      </c>
      <c r="AC10" s="3">
        <v>17803.100192005168</v>
      </c>
      <c r="AD10" s="3">
        <v>17808.100192005168</v>
      </c>
      <c r="AE10" s="3">
        <v>17822.100192005168</v>
      </c>
      <c r="AF10" s="3">
        <v>17836.100192005168</v>
      </c>
      <c r="AG10" s="3">
        <v>17843.100192005168</v>
      </c>
      <c r="AH10" s="4">
        <f>AG10*$AH$42</f>
        <v>17851.645668831454</v>
      </c>
      <c r="AI10" s="4">
        <f t="shared" ref="AI10:AI41" si="4">AH10*$AI$42</f>
        <v>17858.234182826589</v>
      </c>
      <c r="AJ10" s="4">
        <f t="shared" si="3"/>
        <v>17862.267555286824</v>
      </c>
      <c r="AK10" s="4">
        <f t="shared" si="2"/>
        <v>17867.526804431389</v>
      </c>
      <c r="AL10" s="16">
        <f t="shared" si="0"/>
        <v>17867.526804431389</v>
      </c>
      <c r="AM10" s="20">
        <f>AL10-AG10</f>
        <v>24.426612426221254</v>
      </c>
      <c r="AN10" s="17">
        <f>'Предявени брой (1)'!AG10-AG10</f>
        <v>419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8212.2596124650427</v>
      </c>
      <c r="C11" s="3">
        <v>13411.025264539694</v>
      </c>
      <c r="D11" s="3">
        <v>15575.680313909024</v>
      </c>
      <c r="E11" s="3">
        <v>16572.594730894358</v>
      </c>
      <c r="F11" s="3">
        <v>17224.434295722553</v>
      </c>
      <c r="G11" s="3">
        <v>17586.352987250339</v>
      </c>
      <c r="H11" s="3">
        <v>17792.729784169533</v>
      </c>
      <c r="I11" s="3">
        <v>17953.343378007921</v>
      </c>
      <c r="J11" s="3">
        <v>18089.337096707903</v>
      </c>
      <c r="K11" s="3">
        <v>18158.455310920224</v>
      </c>
      <c r="L11" s="3">
        <v>18218.82995355719</v>
      </c>
      <c r="M11" s="3">
        <v>18270.471024618801</v>
      </c>
      <c r="N11" s="3">
        <v>18420.595438263885</v>
      </c>
      <c r="O11" s="3">
        <v>18486.515438263883</v>
      </c>
      <c r="P11" s="3">
        <v>18540.515438263883</v>
      </c>
      <c r="Q11" s="3">
        <v>18602.045438263882</v>
      </c>
      <c r="R11" s="3">
        <v>18650.255438263885</v>
      </c>
      <c r="S11" s="3">
        <v>18693.915438263884</v>
      </c>
      <c r="T11" s="3">
        <v>18716.545438263885</v>
      </c>
      <c r="U11" s="3">
        <v>18774.765438263883</v>
      </c>
      <c r="V11" s="3">
        <v>18825.765438263883</v>
      </c>
      <c r="W11" s="3">
        <v>18879.855438263883</v>
      </c>
      <c r="X11" s="3">
        <v>18899.915438263884</v>
      </c>
      <c r="Y11" s="3">
        <v>18918.475438263882</v>
      </c>
      <c r="Z11" s="3">
        <v>18932.475438263882</v>
      </c>
      <c r="AA11" s="3">
        <v>18951.475438263882</v>
      </c>
      <c r="AB11" s="3">
        <v>18964.815438263886</v>
      </c>
      <c r="AC11" s="3">
        <v>18973.815438263886</v>
      </c>
      <c r="AD11" s="3">
        <v>18985.815438263886</v>
      </c>
      <c r="AE11" s="3">
        <v>18999.815438263886</v>
      </c>
      <c r="AF11" s="3">
        <v>19004.815438263886</v>
      </c>
      <c r="AG11" s="4">
        <f>AF11*$AG$42</f>
        <v>19014.679226865228</v>
      </c>
      <c r="AH11" s="4">
        <f t="shared" ref="AH11:AH41" si="5">AG11*$AH$42</f>
        <v>19023.78580021537</v>
      </c>
      <c r="AI11" s="4">
        <f t="shared" si="4"/>
        <v>19030.806916436828</v>
      </c>
      <c r="AJ11" s="4">
        <f t="shared" si="3"/>
        <v>19035.105120376087</v>
      </c>
      <c r="AK11" s="4">
        <f t="shared" si="2"/>
        <v>19040.709692136712</v>
      </c>
      <c r="AL11" s="16">
        <f t="shared" si="0"/>
        <v>19040.709692136712</v>
      </c>
      <c r="AM11" s="20">
        <f>AL11-AF11</f>
        <v>35.894253872826084</v>
      </c>
      <c r="AN11" s="17">
        <f>'Предявени брой (1)'!AF11-AF11</f>
        <v>439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7510.0082926829264</v>
      </c>
      <c r="C12" s="3">
        <v>12081.8</v>
      </c>
      <c r="D12" s="3">
        <v>13607.138536585366</v>
      </c>
      <c r="E12" s="3">
        <v>14744.722195121951</v>
      </c>
      <c r="F12" s="3">
        <v>15395.290118373649</v>
      </c>
      <c r="G12" s="3">
        <v>15700.07395779722</v>
      </c>
      <c r="H12" s="3">
        <v>15932.245074626866</v>
      </c>
      <c r="I12" s="3">
        <v>16054.544673185796</v>
      </c>
      <c r="J12" s="3">
        <v>16140.067573964498</v>
      </c>
      <c r="K12" s="3">
        <v>16210.73177514793</v>
      </c>
      <c r="L12" s="3">
        <v>16265.384043392503</v>
      </c>
      <c r="M12" s="3">
        <v>16303.544043392503</v>
      </c>
      <c r="N12" s="3">
        <v>16380.644043392504</v>
      </c>
      <c r="O12" s="3">
        <v>16436.824043392506</v>
      </c>
      <c r="P12" s="3">
        <v>16500.824043392506</v>
      </c>
      <c r="Q12" s="3">
        <v>16526.614043392507</v>
      </c>
      <c r="R12" s="3">
        <v>16471.614043392507</v>
      </c>
      <c r="S12" s="3">
        <v>16500.054043392505</v>
      </c>
      <c r="T12" s="3">
        <v>16561.054043392505</v>
      </c>
      <c r="U12" s="3">
        <v>16593.054043392505</v>
      </c>
      <c r="V12" s="3">
        <v>16622.504043392506</v>
      </c>
      <c r="W12" s="3">
        <v>16641.904043392507</v>
      </c>
      <c r="X12" s="3">
        <v>16660.904043392507</v>
      </c>
      <c r="Y12" s="3">
        <v>16674.904043392507</v>
      </c>
      <c r="Z12" s="3">
        <v>16681.904043392507</v>
      </c>
      <c r="AA12" s="3">
        <v>16686.904043392507</v>
      </c>
      <c r="AB12" s="3">
        <v>16695.904043392507</v>
      </c>
      <c r="AC12" s="3">
        <v>16707.904043392507</v>
      </c>
      <c r="AD12" s="3">
        <v>16714.904043392507</v>
      </c>
      <c r="AE12" s="3">
        <v>16721.904043392507</v>
      </c>
      <c r="AF12" s="4">
        <f>AE12*$AF$42</f>
        <v>16732.509519958719</v>
      </c>
      <c r="AG12" s="4">
        <f t="shared" ref="AG12:AG41" si="6">AF12*$AG$42</f>
        <v>16741.193947187752</v>
      </c>
      <c r="AH12" s="4">
        <f t="shared" si="5"/>
        <v>16749.211695414269</v>
      </c>
      <c r="AI12" s="4">
        <f t="shared" si="4"/>
        <v>16755.393333662632</v>
      </c>
      <c r="AJ12" s="4">
        <f t="shared" si="3"/>
        <v>16759.177623942429</v>
      </c>
      <c r="AK12" s="4">
        <f t="shared" si="2"/>
        <v>16764.112086507695</v>
      </c>
      <c r="AL12" s="16">
        <f t="shared" si="0"/>
        <v>16764.112086507695</v>
      </c>
      <c r="AM12" s="20">
        <f>AL12-AE12</f>
        <v>42.208043115188048</v>
      </c>
      <c r="AN12" s="17">
        <f>'Предявени брой (1)'!AE12-AE12</f>
        <v>346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7931.9658536585366</v>
      </c>
      <c r="C13" s="3">
        <v>12525.549756097562</v>
      </c>
      <c r="D13" s="3">
        <v>14781.678292682927</v>
      </c>
      <c r="E13" s="3">
        <v>15972.331951219512</v>
      </c>
      <c r="F13" s="3">
        <v>16646.360432321151</v>
      </c>
      <c r="G13" s="3">
        <v>17061.943870303658</v>
      </c>
      <c r="H13" s="3">
        <v>17281.954987133297</v>
      </c>
      <c r="I13" s="3">
        <v>17443.090344827586</v>
      </c>
      <c r="J13" s="3">
        <v>17553.459921104535</v>
      </c>
      <c r="K13" s="3">
        <v>17640.0083234714</v>
      </c>
      <c r="L13" s="3">
        <v>17875.776863905325</v>
      </c>
      <c r="M13" s="3">
        <v>17978.276863905325</v>
      </c>
      <c r="N13" s="3">
        <v>18062.446863905327</v>
      </c>
      <c r="O13" s="3">
        <v>18135.446863905327</v>
      </c>
      <c r="P13" s="3">
        <v>18176.446863905327</v>
      </c>
      <c r="Q13" s="3">
        <v>18156.476863905325</v>
      </c>
      <c r="R13" s="3">
        <v>18198.476863905325</v>
      </c>
      <c r="S13" s="3">
        <v>18265.476863905325</v>
      </c>
      <c r="T13" s="3">
        <v>18320.456863905325</v>
      </c>
      <c r="U13" s="3">
        <v>18375.676863905326</v>
      </c>
      <c r="V13" s="3">
        <v>18408.956863905325</v>
      </c>
      <c r="W13" s="3">
        <v>18440.956863905325</v>
      </c>
      <c r="X13" s="3">
        <v>18459.466863905327</v>
      </c>
      <c r="Y13" s="3">
        <v>18481.466863905327</v>
      </c>
      <c r="Z13" s="3">
        <v>18486.466863905327</v>
      </c>
      <c r="AA13" s="3">
        <v>18499.466863905327</v>
      </c>
      <c r="AB13" s="3">
        <v>18513.466863905327</v>
      </c>
      <c r="AC13" s="3">
        <v>18524.466863905327</v>
      </c>
      <c r="AD13" s="3">
        <v>18531.466863905327</v>
      </c>
      <c r="AE13" s="4">
        <f>AD13*$AE$42</f>
        <v>18540.81588407655</v>
      </c>
      <c r="AF13" s="4">
        <f t="shared" ref="AF13:AF41" si="7">AE13*$AF$42</f>
        <v>18552.574962939027</v>
      </c>
      <c r="AG13" s="4">
        <f t="shared" si="6"/>
        <v>18562.204031847348</v>
      </c>
      <c r="AH13" s="4">
        <f t="shared" si="5"/>
        <v>18571.093904273777</v>
      </c>
      <c r="AI13" s="4">
        <f t="shared" si="4"/>
        <v>18577.947945316442</v>
      </c>
      <c r="AJ13" s="4">
        <f t="shared" si="3"/>
        <v>18582.143868767955</v>
      </c>
      <c r="AK13" s="4">
        <f t="shared" si="2"/>
        <v>18587.615073582434</v>
      </c>
      <c r="AL13" s="16">
        <f t="shared" si="0"/>
        <v>18587.615073582434</v>
      </c>
      <c r="AM13" s="20">
        <f>AL13-AD13</f>
        <v>56.148209677106934</v>
      </c>
      <c r="AN13" s="17">
        <f>'Предявени брой (1)'!AD13-AD13</f>
        <v>398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7438.7568292682927</v>
      </c>
      <c r="C14" s="3">
        <v>13111.421219512196</v>
      </c>
      <c r="D14" s="3">
        <v>15136.407073170732</v>
      </c>
      <c r="E14" s="3">
        <v>16283.983658536587</v>
      </c>
      <c r="F14" s="3">
        <v>17066.401775604732</v>
      </c>
      <c r="G14" s="3">
        <v>17573.620972722594</v>
      </c>
      <c r="H14" s="3">
        <v>17863.610571281526</v>
      </c>
      <c r="I14" s="3">
        <v>18053.228250128668</v>
      </c>
      <c r="J14" s="3">
        <v>18180.993274161734</v>
      </c>
      <c r="K14" s="3">
        <v>18398.942406311638</v>
      </c>
      <c r="L14" s="3">
        <v>18494.492406311638</v>
      </c>
      <c r="M14" s="3">
        <v>18605.762406311635</v>
      </c>
      <c r="N14" s="3">
        <v>18690.862406311637</v>
      </c>
      <c r="O14" s="3">
        <v>18755.942406311635</v>
      </c>
      <c r="P14" s="3">
        <v>18662.072406311636</v>
      </c>
      <c r="Q14" s="3">
        <v>18695.522406311637</v>
      </c>
      <c r="R14" s="3">
        <v>18770.682406311636</v>
      </c>
      <c r="S14" s="3">
        <v>18849.682406311636</v>
      </c>
      <c r="T14" s="3">
        <v>18948.402406311634</v>
      </c>
      <c r="U14" s="3">
        <v>19004.402406311634</v>
      </c>
      <c r="V14" s="3">
        <v>19043.622406311635</v>
      </c>
      <c r="W14" s="3">
        <v>19078.622406311635</v>
      </c>
      <c r="X14" s="3">
        <v>19101.622406311635</v>
      </c>
      <c r="Y14" s="3">
        <v>19114.622406311635</v>
      </c>
      <c r="Z14" s="3">
        <v>19136.622406311635</v>
      </c>
      <c r="AA14" s="3">
        <v>19155.622406311635</v>
      </c>
      <c r="AB14" s="3">
        <v>19170.622406311635</v>
      </c>
      <c r="AC14" s="3">
        <v>19182.622406311635</v>
      </c>
      <c r="AD14" s="4">
        <f>AC14*$AD$42</f>
        <v>19191.628693488827</v>
      </c>
      <c r="AE14" s="4">
        <f t="shared" ref="AE14:AE41" si="8">AD14*$AE$42</f>
        <v>19201.310761567504</v>
      </c>
      <c r="AF14" s="4">
        <f t="shared" si="7"/>
        <v>19213.488743859107</v>
      </c>
      <c r="AG14" s="4">
        <f t="shared" si="6"/>
        <v>19223.460837083549</v>
      </c>
      <c r="AH14" s="4">
        <f t="shared" si="5"/>
        <v>19232.667400816117</v>
      </c>
      <c r="AI14" s="4">
        <f t="shared" si="4"/>
        <v>19239.765609053316</v>
      </c>
      <c r="AJ14" s="4">
        <f t="shared" si="3"/>
        <v>19244.111007369549</v>
      </c>
      <c r="AK14" s="4">
        <f t="shared" si="2"/>
        <v>19249.777117455527</v>
      </c>
      <c r="AL14" s="16">
        <f t="shared" si="0"/>
        <v>19249.777117455527</v>
      </c>
      <c r="AM14" s="20">
        <f>AL14-AC14</f>
        <v>67.1547111438922</v>
      </c>
      <c r="AN14" s="17">
        <f>'Предявени брой (1)'!AC14-AC14</f>
        <v>464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7752.9982926829261</v>
      </c>
      <c r="C15" s="3">
        <v>14155.618048780487</v>
      </c>
      <c r="D15" s="3">
        <v>16105.781219512195</v>
      </c>
      <c r="E15" s="3">
        <v>17425.525609756096</v>
      </c>
      <c r="F15" s="3">
        <v>18288.749366958313</v>
      </c>
      <c r="G15" s="3">
        <v>18838.100885229025</v>
      </c>
      <c r="H15" s="3">
        <v>19087.12200205867</v>
      </c>
      <c r="I15" s="3">
        <v>19225.356958311888</v>
      </c>
      <c r="J15" s="3">
        <v>19499.407100591718</v>
      </c>
      <c r="K15" s="3">
        <v>19660.657100591718</v>
      </c>
      <c r="L15" s="3">
        <v>19764.657100591718</v>
      </c>
      <c r="M15" s="3">
        <v>19861.947100591715</v>
      </c>
      <c r="N15" s="3">
        <v>19944.677100591718</v>
      </c>
      <c r="O15" s="3">
        <v>19996.817100591717</v>
      </c>
      <c r="P15" s="3">
        <v>20054.977100591717</v>
      </c>
      <c r="Q15" s="3">
        <v>20157.977100591717</v>
      </c>
      <c r="R15" s="3">
        <v>20242.977100591717</v>
      </c>
      <c r="S15" s="3">
        <v>20294.247100591718</v>
      </c>
      <c r="T15" s="3">
        <v>20341.247100591718</v>
      </c>
      <c r="U15" s="3">
        <v>20393.017100591715</v>
      </c>
      <c r="V15" s="3">
        <v>20428.017100591715</v>
      </c>
      <c r="W15" s="3">
        <v>20460.477100591717</v>
      </c>
      <c r="X15" s="3">
        <v>20484.477100591717</v>
      </c>
      <c r="Y15" s="3">
        <v>20505.477100591717</v>
      </c>
      <c r="Z15" s="3">
        <v>20522.477100591717</v>
      </c>
      <c r="AA15" s="3">
        <v>20533.477100591717</v>
      </c>
      <c r="AB15" s="3">
        <v>20551.477100591717</v>
      </c>
      <c r="AC15" s="4">
        <f>AB15*$AC$42</f>
        <v>20562.956197451382</v>
      </c>
      <c r="AD15" s="4">
        <f t="shared" ref="AD15:AD41" si="9">AC15*$AD$42</f>
        <v>20572.610554650495</v>
      </c>
      <c r="AE15" s="4">
        <f t="shared" si="8"/>
        <v>20582.989320263743</v>
      </c>
      <c r="AF15" s="4">
        <f t="shared" si="7"/>
        <v>20596.043599868037</v>
      </c>
      <c r="AG15" s="4">
        <f t="shared" si="6"/>
        <v>20606.733260115096</v>
      </c>
      <c r="AH15" s="4">
        <f t="shared" si="5"/>
        <v>20616.602305272318</v>
      </c>
      <c r="AI15" s="4">
        <f t="shared" si="4"/>
        <v>20624.211282917306</v>
      </c>
      <c r="AJ15" s="4">
        <f t="shared" si="3"/>
        <v>20628.869365287093</v>
      </c>
      <c r="AK15" s="4">
        <f t="shared" si="2"/>
        <v>20634.943194560277</v>
      </c>
      <c r="AL15" s="16">
        <f t="shared" si="0"/>
        <v>20634.943194560277</v>
      </c>
      <c r="AM15" s="20">
        <f>AL15-AB15</f>
        <v>83.466093968560017</v>
      </c>
      <c r="AN15" s="17">
        <f>'Предявени брой (1)'!AB15-AB15</f>
        <v>441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8334.9595945945948</v>
      </c>
      <c r="C16" s="3">
        <v>12943.799594594595</v>
      </c>
      <c r="D16" s="3">
        <v>14861.332432432433</v>
      </c>
      <c r="E16" s="3">
        <v>16005.83445945946</v>
      </c>
      <c r="F16" s="3">
        <v>16819.912581453635</v>
      </c>
      <c r="G16" s="3">
        <v>17235.215864661655</v>
      </c>
      <c r="H16" s="3">
        <v>17464.173458646619</v>
      </c>
      <c r="I16" s="3">
        <v>18198.026666666668</v>
      </c>
      <c r="J16" s="3">
        <v>18362.976666666666</v>
      </c>
      <c r="K16" s="3">
        <v>18504.106666666667</v>
      </c>
      <c r="L16" s="3">
        <v>18632.106666666667</v>
      </c>
      <c r="M16" s="3">
        <v>18737.256666666668</v>
      </c>
      <c r="N16" s="3">
        <v>18802.286666666667</v>
      </c>
      <c r="O16" s="3">
        <v>18848.956666666669</v>
      </c>
      <c r="P16" s="3">
        <v>18938.516666666666</v>
      </c>
      <c r="Q16" s="3">
        <v>19042.526666666668</v>
      </c>
      <c r="R16" s="3">
        <v>19121.706666666669</v>
      </c>
      <c r="S16" s="3">
        <v>19178.726666666666</v>
      </c>
      <c r="T16" s="3">
        <v>19237.296666666665</v>
      </c>
      <c r="U16" s="3">
        <v>19292.296666666665</v>
      </c>
      <c r="V16" s="3">
        <v>19339.296666666665</v>
      </c>
      <c r="W16" s="3">
        <v>19367.296666666665</v>
      </c>
      <c r="X16" s="3">
        <v>19380.296666666665</v>
      </c>
      <c r="Y16" s="3">
        <v>19400.296666666665</v>
      </c>
      <c r="Z16" s="3">
        <v>19416.296666666665</v>
      </c>
      <c r="AA16" s="3">
        <v>19427.296666666665</v>
      </c>
      <c r="AB16" s="4">
        <f>AA16*$AB$42</f>
        <v>19443.591009777032</v>
      </c>
      <c r="AC16" s="4">
        <f t="shared" ref="AC16:AC41" si="10">AB16*$AC$42</f>
        <v>19454.4512931235</v>
      </c>
      <c r="AD16" s="4">
        <f t="shared" si="9"/>
        <v>19463.585204614294</v>
      </c>
      <c r="AE16" s="4">
        <f t="shared" si="8"/>
        <v>19473.404473213945</v>
      </c>
      <c r="AF16" s="4">
        <f t="shared" si="7"/>
        <v>19485.755024578735</v>
      </c>
      <c r="AG16" s="4">
        <f t="shared" si="6"/>
        <v>19495.868428148708</v>
      </c>
      <c r="AH16" s="4">
        <f t="shared" si="5"/>
        <v>19505.205454229843</v>
      </c>
      <c r="AI16" s="4">
        <f t="shared" si="4"/>
        <v>19512.404248195238</v>
      </c>
      <c r="AJ16" s="4">
        <f t="shared" si="3"/>
        <v>19516.811223326258</v>
      </c>
      <c r="AK16" s="4">
        <f t="shared" si="2"/>
        <v>19522.557625478908</v>
      </c>
      <c r="AL16" s="16">
        <f t="shared" si="0"/>
        <v>19522.557625478908</v>
      </c>
      <c r="AM16" s="20">
        <f>AL16-AA16</f>
        <v>95.260958812243189</v>
      </c>
      <c r="AN16" s="17">
        <f>'Предявени брой (1)'!AA16-AA16</f>
        <v>494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7902.7108108108114</v>
      </c>
      <c r="C17" s="3">
        <v>13145.788918918919</v>
      </c>
      <c r="D17" s="3">
        <v>15151.429459459459</v>
      </c>
      <c r="E17" s="3">
        <v>16409.599999999999</v>
      </c>
      <c r="F17" s="3">
        <v>17102.708721804509</v>
      </c>
      <c r="G17" s="3">
        <v>17464.534761904761</v>
      </c>
      <c r="H17" s="3">
        <v>18460.031704260651</v>
      </c>
      <c r="I17" s="3">
        <v>18726.351704260651</v>
      </c>
      <c r="J17" s="3">
        <v>18916.001704260652</v>
      </c>
      <c r="K17" s="3">
        <v>19095.851704260651</v>
      </c>
      <c r="L17" s="3">
        <v>19224.911704260652</v>
      </c>
      <c r="M17" s="3">
        <v>19284.911704260652</v>
      </c>
      <c r="N17" s="3">
        <v>19385.381704260653</v>
      </c>
      <c r="O17" s="3">
        <v>19514.771704260653</v>
      </c>
      <c r="P17" s="3">
        <v>19647.501704260649</v>
      </c>
      <c r="Q17" s="3">
        <v>19771.031704260651</v>
      </c>
      <c r="R17" s="3">
        <v>19855.771704260653</v>
      </c>
      <c r="S17" s="3">
        <v>19930.83170426065</v>
      </c>
      <c r="T17" s="3">
        <v>20016.031704260651</v>
      </c>
      <c r="U17" s="3">
        <v>20074.661704260652</v>
      </c>
      <c r="V17" s="3">
        <v>20120.661704260652</v>
      </c>
      <c r="W17" s="3">
        <v>20150.661704260652</v>
      </c>
      <c r="X17" s="3">
        <v>20181.661704260652</v>
      </c>
      <c r="Y17" s="3">
        <v>20214.661704260652</v>
      </c>
      <c r="Z17" s="3">
        <v>20230.661704260652</v>
      </c>
      <c r="AA17" s="4">
        <f>Z17*$AA$42</f>
        <v>20247.452875857649</v>
      </c>
      <c r="AB17" s="4">
        <f t="shared" ref="AB17:AB41" si="11">AA17*$AB$42</f>
        <v>20264.435112240353</v>
      </c>
      <c r="AC17" s="4">
        <f t="shared" si="10"/>
        <v>20275.753880829161</v>
      </c>
      <c r="AD17" s="4">
        <f t="shared" si="9"/>
        <v>20285.273395852546</v>
      </c>
      <c r="AE17" s="4">
        <f t="shared" si="8"/>
        <v>20295.507201495097</v>
      </c>
      <c r="AF17" s="4">
        <f t="shared" si="7"/>
        <v>20308.379152288875</v>
      </c>
      <c r="AG17" s="4">
        <f t="shared" si="6"/>
        <v>20318.919510307336</v>
      </c>
      <c r="AH17" s="4">
        <f t="shared" si="5"/>
        <v>20328.650714747262</v>
      </c>
      <c r="AI17" s="4">
        <f t="shared" si="4"/>
        <v>20336.153417983758</v>
      </c>
      <c r="AJ17" s="4">
        <f t="shared" si="3"/>
        <v>20340.746441028674</v>
      </c>
      <c r="AK17" s="4">
        <f t="shared" si="2"/>
        <v>20346.735437273899</v>
      </c>
      <c r="AL17" s="16">
        <f t="shared" si="0"/>
        <v>20346.735437273899</v>
      </c>
      <c r="AM17" s="20">
        <f>AL17-Z17</f>
        <v>116.07373301324697</v>
      </c>
      <c r="AN17" s="17">
        <f>'Предявени брой (1)'!Z17-Z17</f>
        <v>572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8144.5163513513517</v>
      </c>
      <c r="C18" s="3">
        <v>13327.186351351351</v>
      </c>
      <c r="D18" s="3">
        <v>15331.380540540542</v>
      </c>
      <c r="E18" s="3">
        <v>16518.879594594593</v>
      </c>
      <c r="F18" s="3">
        <v>17196.57192982456</v>
      </c>
      <c r="G18" s="3">
        <v>18430.190626566418</v>
      </c>
      <c r="H18" s="3">
        <v>18859.350626566415</v>
      </c>
      <c r="I18" s="3">
        <v>19156.000626566416</v>
      </c>
      <c r="J18" s="3">
        <v>19377.710626566415</v>
      </c>
      <c r="K18" s="3">
        <v>19525.440626566415</v>
      </c>
      <c r="L18" s="3">
        <v>19548.690626566415</v>
      </c>
      <c r="M18" s="3">
        <v>19660.490626566418</v>
      </c>
      <c r="N18" s="3">
        <v>19808.720626566414</v>
      </c>
      <c r="O18" s="3">
        <v>19980.720626566414</v>
      </c>
      <c r="P18" s="3">
        <v>20099.300626566415</v>
      </c>
      <c r="Q18" s="3">
        <v>20197.030626566415</v>
      </c>
      <c r="R18" s="3">
        <v>20282.340626566416</v>
      </c>
      <c r="S18" s="3">
        <v>20381.340626566416</v>
      </c>
      <c r="T18" s="3">
        <v>20436.340626566416</v>
      </c>
      <c r="U18" s="3">
        <v>20482.630626566417</v>
      </c>
      <c r="V18" s="3">
        <v>20520.630626566417</v>
      </c>
      <c r="W18" s="3">
        <v>20550.630626566417</v>
      </c>
      <c r="X18" s="3">
        <v>20584.630626566417</v>
      </c>
      <c r="Y18" s="3">
        <v>20626.630626566417</v>
      </c>
      <c r="Z18" s="4">
        <f>Y18*$Z$42</f>
        <v>20648.418617555497</v>
      </c>
      <c r="AA18" s="4">
        <f t="shared" ref="AA18:AA41" si="12">Z18*$AA$42</f>
        <v>20665.556521657811</v>
      </c>
      <c r="AB18" s="4">
        <f t="shared" si="11"/>
        <v>20682.889435974619</v>
      </c>
      <c r="AC18" s="4">
        <f t="shared" si="10"/>
        <v>20694.441933637496</v>
      </c>
      <c r="AD18" s="4">
        <f t="shared" si="9"/>
        <v>20704.15802370476</v>
      </c>
      <c r="AE18" s="4">
        <f t="shared" si="8"/>
        <v>20714.603154271776</v>
      </c>
      <c r="AF18" s="4">
        <f t="shared" si="7"/>
        <v>20727.740906872252</v>
      </c>
      <c r="AG18" s="4">
        <f t="shared" si="6"/>
        <v>20738.498920027017</v>
      </c>
      <c r="AH18" s="4">
        <f t="shared" si="5"/>
        <v>20748.431070831866</v>
      </c>
      <c r="AI18" s="4">
        <f t="shared" si="4"/>
        <v>20756.088702572</v>
      </c>
      <c r="AJ18" s="4">
        <f t="shared" si="3"/>
        <v>20760.776570123635</v>
      </c>
      <c r="AK18" s="4">
        <f t="shared" si="2"/>
        <v>20766.889237290834</v>
      </c>
      <c r="AL18" s="16">
        <f t="shared" si="0"/>
        <v>20766.889237290834</v>
      </c>
      <c r="AM18" s="20">
        <f>AL18-Y18</f>
        <v>140.25861072441694</v>
      </c>
      <c r="AN18" s="17">
        <f>'Предявени брой (1)'!Y18-Y18</f>
        <v>640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8514.4097297297303</v>
      </c>
      <c r="C19" s="3">
        <v>13829.560270270271</v>
      </c>
      <c r="D19" s="3">
        <v>15861.075000000001</v>
      </c>
      <c r="E19" s="3">
        <v>17068.457297297296</v>
      </c>
      <c r="F19" s="3">
        <v>19235.61619047619</v>
      </c>
      <c r="G19" s="3">
        <v>19999.41619047619</v>
      </c>
      <c r="H19" s="3">
        <v>20409.806190476189</v>
      </c>
      <c r="I19" s="3">
        <v>20687.306190476189</v>
      </c>
      <c r="J19" s="3">
        <v>20896.646190476193</v>
      </c>
      <c r="K19" s="3">
        <v>20854.826190476189</v>
      </c>
      <c r="L19" s="3">
        <v>20974.856190476192</v>
      </c>
      <c r="M19" s="3">
        <v>21134.856190476192</v>
      </c>
      <c r="N19" s="3">
        <v>21410.91619047619</v>
      </c>
      <c r="O19" s="3">
        <v>21556.966190476192</v>
      </c>
      <c r="P19" s="3">
        <v>21669.876190476189</v>
      </c>
      <c r="Q19" s="3">
        <v>21760.386190476191</v>
      </c>
      <c r="R19" s="3">
        <v>21878.386190476191</v>
      </c>
      <c r="S19" s="3">
        <v>21924.50619047619</v>
      </c>
      <c r="T19" s="3">
        <v>22000.656190476191</v>
      </c>
      <c r="U19" s="3">
        <v>22042.656190476191</v>
      </c>
      <c r="V19" s="3">
        <v>22086.656190476191</v>
      </c>
      <c r="W19" s="3">
        <v>22125.656190476191</v>
      </c>
      <c r="X19" s="3">
        <v>22147.656190476191</v>
      </c>
      <c r="Y19" s="4">
        <f>X19*$Y$42</f>
        <v>22179.266339865899</v>
      </c>
      <c r="Z19" s="4">
        <f t="shared" ref="Z19:Z41" si="13">Y19*$Z$42</f>
        <v>22202.694386060462</v>
      </c>
      <c r="AA19" s="4">
        <f t="shared" si="12"/>
        <v>22221.122317721911</v>
      </c>
      <c r="AB19" s="4">
        <f t="shared" si="11"/>
        <v>22239.759938671184</v>
      </c>
      <c r="AC19" s="4">
        <f t="shared" si="10"/>
        <v>22252.182031605043</v>
      </c>
      <c r="AD19" s="4">
        <f t="shared" si="9"/>
        <v>22262.629484380312</v>
      </c>
      <c r="AE19" s="4">
        <f t="shared" si="8"/>
        <v>22273.860854980518</v>
      </c>
      <c r="AF19" s="4">
        <f t="shared" si="7"/>
        <v>22287.987530311482</v>
      </c>
      <c r="AG19" s="4">
        <f t="shared" si="6"/>
        <v>22299.555335221899</v>
      </c>
      <c r="AH19" s="4">
        <f t="shared" si="5"/>
        <v>22310.235112351602</v>
      </c>
      <c r="AI19" s="4">
        <f t="shared" si="4"/>
        <v>22318.469159732966</v>
      </c>
      <c r="AJ19" s="4">
        <f t="shared" si="3"/>
        <v>22323.509898808392</v>
      </c>
      <c r="AK19" s="4">
        <f t="shared" si="2"/>
        <v>22330.082686948288</v>
      </c>
      <c r="AL19" s="16">
        <f t="shared" si="0"/>
        <v>22330.082686948288</v>
      </c>
      <c r="AM19" s="20">
        <f>AL19-X19</f>
        <v>182.42649647209691</v>
      </c>
      <c r="AN19" s="17">
        <f>'Предявени брой (1)'!X19-X19</f>
        <v>810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8749.77</v>
      </c>
      <c r="C20" s="3">
        <v>12515.181904761905</v>
      </c>
      <c r="D20" s="3">
        <v>14513.18</v>
      </c>
      <c r="E20" s="3">
        <v>17138.235714285714</v>
      </c>
      <c r="F20" s="3">
        <v>18288.425714285713</v>
      </c>
      <c r="G20" s="3">
        <v>18894.405714285713</v>
      </c>
      <c r="H20" s="3">
        <v>19324.045714285716</v>
      </c>
      <c r="I20" s="3">
        <v>19635.135714285716</v>
      </c>
      <c r="J20" s="3">
        <v>19776.225714285712</v>
      </c>
      <c r="K20" s="3">
        <v>19929.225714285712</v>
      </c>
      <c r="L20" s="3">
        <v>20105.605714285713</v>
      </c>
      <c r="M20" s="3">
        <v>20391.835714285713</v>
      </c>
      <c r="N20" s="3">
        <v>20552.965714285714</v>
      </c>
      <c r="O20" s="3">
        <v>20668.185714285715</v>
      </c>
      <c r="P20" s="3">
        <v>20765.355714285717</v>
      </c>
      <c r="Q20" s="3">
        <v>20873.135714285716</v>
      </c>
      <c r="R20" s="3">
        <v>20953.135714285716</v>
      </c>
      <c r="S20" s="3">
        <v>21029.135714285716</v>
      </c>
      <c r="T20" s="3">
        <v>21082.135714285716</v>
      </c>
      <c r="U20" s="3">
        <v>21160.135714285716</v>
      </c>
      <c r="V20" s="3">
        <v>21206.135714285716</v>
      </c>
      <c r="W20" s="3">
        <v>21249.135714285716</v>
      </c>
      <c r="X20" s="4">
        <f>W20*$X$42</f>
        <v>21261.473678487455</v>
      </c>
      <c r="Y20" s="4">
        <f t="shared" ref="Y20:Y41" si="14">X20*$Y$42</f>
        <v>21291.819027604412</v>
      </c>
      <c r="Z20" s="4">
        <f t="shared" si="13"/>
        <v>21314.309659715556</v>
      </c>
      <c r="AA20" s="4">
        <f t="shared" si="12"/>
        <v>21332.0002442451</v>
      </c>
      <c r="AB20" s="4">
        <f t="shared" si="11"/>
        <v>21349.892127875341</v>
      </c>
      <c r="AC20" s="4">
        <f t="shared" si="10"/>
        <v>21361.817182141742</v>
      </c>
      <c r="AD20" s="4">
        <f t="shared" si="9"/>
        <v>21371.846606487066</v>
      </c>
      <c r="AE20" s="4">
        <f t="shared" si="8"/>
        <v>21382.628582165933</v>
      </c>
      <c r="AF20" s="4">
        <f t="shared" si="7"/>
        <v>21396.190014271015</v>
      </c>
      <c r="AG20" s="4">
        <f t="shared" si="6"/>
        <v>21407.294962691085</v>
      </c>
      <c r="AH20" s="4">
        <f t="shared" si="5"/>
        <v>21417.547415518711</v>
      </c>
      <c r="AI20" s="4">
        <f t="shared" si="4"/>
        <v>21425.451998295353</v>
      </c>
      <c r="AJ20" s="4">
        <f t="shared" si="3"/>
        <v>21430.291044930833</v>
      </c>
      <c r="AK20" s="4">
        <f t="shared" si="2"/>
        <v>21436.600839557803</v>
      </c>
      <c r="AL20" s="16">
        <f t="shared" si="0"/>
        <v>21436.600839557803</v>
      </c>
      <c r="AM20" s="20">
        <f>AL20-W20</f>
        <v>187.46512527208688</v>
      </c>
      <c r="AN20" s="17">
        <f>'Предявени брой (1)'!W20-W20</f>
        <v>1100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7654.9466666666667</v>
      </c>
      <c r="C21" s="3">
        <v>12375.151428571429</v>
      </c>
      <c r="D21" s="3">
        <v>15363.912857142857</v>
      </c>
      <c r="E21" s="3">
        <v>17244.782857142858</v>
      </c>
      <c r="F21" s="3">
        <v>18403.702857142856</v>
      </c>
      <c r="G21" s="3">
        <v>19106.592857142856</v>
      </c>
      <c r="H21" s="3">
        <v>19564.892857142855</v>
      </c>
      <c r="I21" s="3">
        <v>19888.552857142855</v>
      </c>
      <c r="J21" s="3">
        <v>20121.682857142856</v>
      </c>
      <c r="K21" s="3">
        <v>20351.622857142855</v>
      </c>
      <c r="L21" s="3">
        <v>20798.622857142855</v>
      </c>
      <c r="M21" s="3">
        <v>21041.122857142855</v>
      </c>
      <c r="N21" s="3">
        <v>21239.902857142857</v>
      </c>
      <c r="O21" s="3">
        <v>21332.352857142858</v>
      </c>
      <c r="P21" s="3">
        <v>21505.352857142858</v>
      </c>
      <c r="Q21" s="3">
        <v>21616.352857142858</v>
      </c>
      <c r="R21" s="3">
        <v>21737.352857142858</v>
      </c>
      <c r="S21" s="3">
        <v>21796.352857142858</v>
      </c>
      <c r="T21" s="3">
        <v>21891.352857142858</v>
      </c>
      <c r="U21" s="3">
        <v>21937.352857142858</v>
      </c>
      <c r="V21" s="3">
        <v>21982.352857142858</v>
      </c>
      <c r="W21" s="4">
        <f>V21*$W$42</f>
        <v>22008.483962458002</v>
      </c>
      <c r="X21" s="4">
        <f t="shared" ref="X21:X41" si="15">W21*$X$42</f>
        <v>22021.262829839456</v>
      </c>
      <c r="Y21" s="4">
        <f t="shared" si="14"/>
        <v>22052.692584835408</v>
      </c>
      <c r="Z21" s="4">
        <f t="shared" si="13"/>
        <v>22075.986930675124</v>
      </c>
      <c r="AA21" s="4">
        <f t="shared" si="12"/>
        <v>22094.309696887361</v>
      </c>
      <c r="AB21" s="4">
        <f t="shared" si="11"/>
        <v>22112.840955722026</v>
      </c>
      <c r="AC21" s="4">
        <f t="shared" si="10"/>
        <v>22125.19215762983</v>
      </c>
      <c r="AD21" s="4">
        <f t="shared" si="9"/>
        <v>22135.579988355028</v>
      </c>
      <c r="AE21" s="4">
        <f t="shared" si="8"/>
        <v>22146.747263203408</v>
      </c>
      <c r="AF21" s="4">
        <f t="shared" si="7"/>
        <v>22160.793319711578</v>
      </c>
      <c r="AG21" s="4">
        <f t="shared" si="6"/>
        <v>22172.295108889892</v>
      </c>
      <c r="AH21" s="4">
        <f t="shared" si="5"/>
        <v>22182.91393812919</v>
      </c>
      <c r="AI21" s="4">
        <f t="shared" si="4"/>
        <v>22191.100995033943</v>
      </c>
      <c r="AJ21" s="4">
        <f t="shared" si="3"/>
        <v>22196.112967365549</v>
      </c>
      <c r="AK21" s="4">
        <f t="shared" si="2"/>
        <v>22202.648245586803</v>
      </c>
      <c r="AL21" s="16">
        <f t="shared" si="0"/>
        <v>22202.648245586803</v>
      </c>
      <c r="AM21" s="20">
        <f>AL21-V21</f>
        <v>220.29538844394483</v>
      </c>
      <c r="AN21" s="17">
        <f>'Предявени брой (1)'!V21-V21</f>
        <v>1098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6765.6847619047612</v>
      </c>
      <c r="C22" s="3">
        <v>11415.4</v>
      </c>
      <c r="D22" s="3">
        <v>14487.210000000001</v>
      </c>
      <c r="E22" s="3">
        <v>16187.75</v>
      </c>
      <c r="F22" s="3">
        <v>17442.349999999999</v>
      </c>
      <c r="G22" s="3">
        <v>18316.829999999998</v>
      </c>
      <c r="H22" s="3">
        <v>18794.37</v>
      </c>
      <c r="I22" s="3">
        <v>19113.21</v>
      </c>
      <c r="J22" s="3">
        <v>19457.339999999997</v>
      </c>
      <c r="K22" s="3">
        <v>20169.719999999998</v>
      </c>
      <c r="L22" s="3">
        <v>20466.489999999998</v>
      </c>
      <c r="M22" s="3">
        <v>20721.489999999998</v>
      </c>
      <c r="N22" s="3">
        <v>20894.61</v>
      </c>
      <c r="O22" s="3">
        <v>21088.659999999996</v>
      </c>
      <c r="P22" s="3">
        <v>21223.360000000001</v>
      </c>
      <c r="Q22" s="3">
        <v>21377</v>
      </c>
      <c r="R22" s="3">
        <v>21448</v>
      </c>
      <c r="S22" s="3">
        <v>21563</v>
      </c>
      <c r="T22" s="3">
        <v>21647</v>
      </c>
      <c r="U22" s="3">
        <v>21694</v>
      </c>
      <c r="V22" s="4">
        <f>U22*$V$42</f>
        <v>21730.298753864179</v>
      </c>
      <c r="W22" s="4">
        <f t="shared" ref="W22:W41" si="16">V22*$W$42</f>
        <v>21756.130234641372</v>
      </c>
      <c r="X22" s="4">
        <f t="shared" si="15"/>
        <v>21768.762576945202</v>
      </c>
      <c r="Y22" s="4">
        <f t="shared" si="14"/>
        <v>21799.831952014436</v>
      </c>
      <c r="Z22" s="4">
        <f t="shared" si="13"/>
        <v>21822.859200174018</v>
      </c>
      <c r="AA22" s="4">
        <f t="shared" si="12"/>
        <v>21840.971873843511</v>
      </c>
      <c r="AB22" s="4">
        <f t="shared" si="11"/>
        <v>21859.290649516861</v>
      </c>
      <c r="AC22" s="4">
        <f t="shared" si="10"/>
        <v>21871.500230045851</v>
      </c>
      <c r="AD22" s="4">
        <f t="shared" si="9"/>
        <v>21881.768951803257</v>
      </c>
      <c r="AE22" s="4">
        <f t="shared" si="8"/>
        <v>21892.808180419903</v>
      </c>
      <c r="AF22" s="4">
        <f t="shared" si="7"/>
        <v>21906.693182003663</v>
      </c>
      <c r="AG22" s="4">
        <f t="shared" si="6"/>
        <v>21918.063089341289</v>
      </c>
      <c r="AH22" s="4">
        <f t="shared" si="5"/>
        <v>21928.560160937115</v>
      </c>
      <c r="AI22" s="4">
        <f t="shared" si="4"/>
        <v>21936.653343391758</v>
      </c>
      <c r="AJ22" s="4">
        <f t="shared" si="3"/>
        <v>21941.607847435054</v>
      </c>
      <c r="AK22" s="4">
        <f t="shared" si="2"/>
        <v>21948.068190834616</v>
      </c>
      <c r="AL22" s="16">
        <f t="shared" si="0"/>
        <v>21948.068190834616</v>
      </c>
      <c r="AM22" s="20">
        <f>AL22-U22</f>
        <v>254.06819083461596</v>
      </c>
      <c r="AN22" s="17">
        <f>'Предявени брой (1)'!U22-U22</f>
        <v>1569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8168.47</v>
      </c>
      <c r="C23" s="3">
        <v>13267.26</v>
      </c>
      <c r="D23" s="3">
        <v>15340.61</v>
      </c>
      <c r="E23" s="3">
        <v>17156.349999999999</v>
      </c>
      <c r="F23" s="3">
        <v>18547.91</v>
      </c>
      <c r="G23" s="3">
        <v>19351.689999999999</v>
      </c>
      <c r="H23" s="3">
        <v>19852.650000000001</v>
      </c>
      <c r="I23" s="3">
        <v>20279.96</v>
      </c>
      <c r="J23" s="3">
        <v>21364.03</v>
      </c>
      <c r="K23" s="3">
        <v>21698.86</v>
      </c>
      <c r="L23" s="3">
        <v>22000.27</v>
      </c>
      <c r="M23" s="3">
        <v>22190.9</v>
      </c>
      <c r="N23" s="3">
        <v>22450.080000000002</v>
      </c>
      <c r="O23" s="3">
        <v>22589.27</v>
      </c>
      <c r="P23" s="3">
        <v>22760.41</v>
      </c>
      <c r="Q23" s="3">
        <v>22836.41</v>
      </c>
      <c r="R23" s="3">
        <v>22963.41</v>
      </c>
      <c r="S23" s="3">
        <v>23042.41</v>
      </c>
      <c r="T23" s="3">
        <v>23099.41</v>
      </c>
      <c r="U23" s="4">
        <f>T23*$U$42</f>
        <v>23141.854643071623</v>
      </c>
      <c r="V23" s="4">
        <f t="shared" ref="V23:V41" si="17">U23*$V$42</f>
        <v>23180.575970888047</v>
      </c>
      <c r="W23" s="4">
        <f t="shared" si="16"/>
        <v>23208.131441219066</v>
      </c>
      <c r="X23" s="4">
        <f t="shared" si="15"/>
        <v>23221.606864349735</v>
      </c>
      <c r="Y23" s="4">
        <f t="shared" si="14"/>
        <v>23254.749805333566</v>
      </c>
      <c r="Z23" s="4">
        <f t="shared" si="13"/>
        <v>23279.313888939123</v>
      </c>
      <c r="AA23" s="4">
        <f t="shared" si="12"/>
        <v>23298.635400013929</v>
      </c>
      <c r="AB23" s="4">
        <f t="shared" si="11"/>
        <v>23318.176768312616</v>
      </c>
      <c r="AC23" s="4">
        <f t="shared" si="10"/>
        <v>23331.201214604436</v>
      </c>
      <c r="AD23" s="4">
        <f t="shared" si="9"/>
        <v>23342.155269471219</v>
      </c>
      <c r="AE23" s="4">
        <f t="shared" si="8"/>
        <v>23353.931254721429</v>
      </c>
      <c r="AF23" s="4">
        <f t="shared" si="7"/>
        <v>23368.742939443942</v>
      </c>
      <c r="AG23" s="4">
        <f t="shared" si="6"/>
        <v>23380.871672868507</v>
      </c>
      <c r="AH23" s="4">
        <f t="shared" si="5"/>
        <v>23392.069317611225</v>
      </c>
      <c r="AI23" s="4">
        <f t="shared" si="4"/>
        <v>23400.702637974697</v>
      </c>
      <c r="AJ23" s="4">
        <f t="shared" si="3"/>
        <v>23405.98780495167</v>
      </c>
      <c r="AK23" s="4">
        <f t="shared" si="2"/>
        <v>23412.879310801076</v>
      </c>
      <c r="AL23" s="16">
        <f>AK23</f>
        <v>23412.879310801076</v>
      </c>
      <c r="AM23" s="20">
        <f>AL23-T23</f>
        <v>313.46931080107606</v>
      </c>
      <c r="AN23" s="17">
        <f>'Предявени брой (1)'!T23-T23</f>
        <v>1644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7632.45</v>
      </c>
      <c r="C24" s="3">
        <v>12127.33</v>
      </c>
      <c r="D24" s="3">
        <v>14196.99</v>
      </c>
      <c r="E24" s="3">
        <v>15968.61</v>
      </c>
      <c r="F24" s="3">
        <v>17046.63</v>
      </c>
      <c r="G24" s="3">
        <v>17683.28</v>
      </c>
      <c r="H24" s="3">
        <v>18166.88</v>
      </c>
      <c r="I24" s="3">
        <v>19516.560000000001</v>
      </c>
      <c r="J24" s="3">
        <v>19921.93</v>
      </c>
      <c r="K24" s="3">
        <v>20219.260000000002</v>
      </c>
      <c r="L24" s="3">
        <v>20436.96</v>
      </c>
      <c r="M24" s="3">
        <v>20751.77</v>
      </c>
      <c r="N24" s="3">
        <v>20941.07</v>
      </c>
      <c r="O24" s="3">
        <v>21105.55</v>
      </c>
      <c r="P24" s="3">
        <v>21181.55</v>
      </c>
      <c r="Q24" s="3">
        <v>21248.55</v>
      </c>
      <c r="R24" s="3">
        <v>21361.55</v>
      </c>
      <c r="S24" s="3">
        <v>21417.55</v>
      </c>
      <c r="T24" s="4">
        <f>S24*$T$42</f>
        <v>21469.081490503351</v>
      </c>
      <c r="U24" s="4">
        <f t="shared" ref="U24:U41" si="18">T24*$U$42</f>
        <v>21508.530441837607</v>
      </c>
      <c r="V24" s="4">
        <f t="shared" si="17"/>
        <v>21544.518865018599</v>
      </c>
      <c r="W24" s="4">
        <f t="shared" si="16"/>
        <v>21570.129503474116</v>
      </c>
      <c r="X24" s="4">
        <f t="shared" si="15"/>
        <v>21582.653847485992</v>
      </c>
      <c r="Y24" s="4">
        <f t="shared" si="14"/>
        <v>21613.457599651818</v>
      </c>
      <c r="Z24" s="4">
        <f t="shared" si="13"/>
        <v>21636.287979850586</v>
      </c>
      <c r="AA24" s="4">
        <f t="shared" si="12"/>
        <v>21654.245801967456</v>
      </c>
      <c r="AB24" s="4">
        <f t="shared" si="11"/>
        <v>21672.407964050402</v>
      </c>
      <c r="AC24" s="4">
        <f t="shared" si="10"/>
        <v>21684.513160625022</v>
      </c>
      <c r="AD24" s="4">
        <f t="shared" si="9"/>
        <v>21694.694091505353</v>
      </c>
      <c r="AE24" s="4">
        <f t="shared" si="8"/>
        <v>21705.638941913556</v>
      </c>
      <c r="AF24" s="4">
        <f t="shared" si="7"/>
        <v>21719.4052357851</v>
      </c>
      <c r="AG24" s="4">
        <f t="shared" si="6"/>
        <v>21730.677937826778</v>
      </c>
      <c r="AH24" s="4">
        <f t="shared" si="5"/>
        <v>21741.085266303271</v>
      </c>
      <c r="AI24" s="4">
        <f t="shared" si="4"/>
        <v>21749.109257323693</v>
      </c>
      <c r="AJ24" s="4">
        <f t="shared" si="3"/>
        <v>21754.02140358715</v>
      </c>
      <c r="AK24" s="4">
        <f t="shared" si="2"/>
        <v>21760.426515262003</v>
      </c>
      <c r="AL24" s="16">
        <f t="shared" si="0"/>
        <v>21760.426515262003</v>
      </c>
      <c r="AM24" s="20">
        <f>AL24-S24</f>
        <v>342.87651526200352</v>
      </c>
      <c r="AN24" s="17">
        <f>'Предявени брой (1)'!S24-S24</f>
        <v>1312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6191.97</v>
      </c>
      <c r="C25" s="3">
        <v>11303.46</v>
      </c>
      <c r="D25" s="3">
        <v>13754.3</v>
      </c>
      <c r="E25" s="3">
        <v>15194.15</v>
      </c>
      <c r="F25" s="3">
        <v>15981.369999999999</v>
      </c>
      <c r="G25" s="3">
        <v>16607.55</v>
      </c>
      <c r="H25" s="3">
        <v>18184.59</v>
      </c>
      <c r="I25" s="3">
        <v>18585.59</v>
      </c>
      <c r="J25" s="3">
        <v>18971.739999999998</v>
      </c>
      <c r="K25" s="3">
        <v>19238.669999999998</v>
      </c>
      <c r="L25" s="3">
        <v>19637.669999999998</v>
      </c>
      <c r="M25" s="3">
        <v>19830.169999999998</v>
      </c>
      <c r="N25" s="3">
        <v>20019.03</v>
      </c>
      <c r="O25" s="3">
        <v>20123.03</v>
      </c>
      <c r="P25" s="3">
        <v>20211.03</v>
      </c>
      <c r="Q25" s="3">
        <v>20322.03</v>
      </c>
      <c r="R25" s="3">
        <v>20394.03</v>
      </c>
      <c r="S25" s="4">
        <f>R25*$S$42</f>
        <v>20469.081972349246</v>
      </c>
      <c r="T25" s="4">
        <f t="shared" ref="T25:T41" si="19">S25*$T$42</f>
        <v>20518.33141046287</v>
      </c>
      <c r="U25" s="4">
        <f t="shared" si="18"/>
        <v>20556.033380043147</v>
      </c>
      <c r="V25" s="4">
        <f t="shared" si="17"/>
        <v>20590.428069638707</v>
      </c>
      <c r="W25" s="4">
        <f t="shared" si="16"/>
        <v>20614.904550744632</v>
      </c>
      <c r="X25" s="4">
        <f t="shared" si="15"/>
        <v>20626.874258961911</v>
      </c>
      <c r="Y25" s="4">
        <f t="shared" si="14"/>
        <v>20656.313878719458</v>
      </c>
      <c r="Z25" s="4">
        <f t="shared" si="13"/>
        <v>20678.133224244437</v>
      </c>
      <c r="AA25" s="4">
        <f t="shared" si="12"/>
        <v>20695.295791062541</v>
      </c>
      <c r="AB25" s="4">
        <f t="shared" si="11"/>
        <v>20712.653648729312</v>
      </c>
      <c r="AC25" s="4">
        <f t="shared" si="10"/>
        <v>20724.222771293626</v>
      </c>
      <c r="AD25" s="4">
        <f t="shared" si="9"/>
        <v>20733.952843535517</v>
      </c>
      <c r="AE25" s="4">
        <f t="shared" si="8"/>
        <v>20744.413005420542</v>
      </c>
      <c r="AF25" s="4">
        <f t="shared" si="7"/>
        <v>20757.569664221948</v>
      </c>
      <c r="AG25" s="4">
        <f t="shared" si="6"/>
        <v>20768.343158955988</v>
      </c>
      <c r="AH25" s="4">
        <f t="shared" si="5"/>
        <v>20778.2896028629</v>
      </c>
      <c r="AI25" s="4">
        <f t="shared" si="4"/>
        <v>20785.958254503374</v>
      </c>
      <c r="AJ25" s="4">
        <f t="shared" si="3"/>
        <v>20790.652868244295</v>
      </c>
      <c r="AK25" s="4">
        <f t="shared" si="2"/>
        <v>20796.774331993165</v>
      </c>
      <c r="AL25" s="16">
        <f t="shared" si="0"/>
        <v>20796.774331993165</v>
      </c>
      <c r="AM25" s="20">
        <f>AL25-R25</f>
        <v>402.74433199316627</v>
      </c>
      <c r="AN25" s="17">
        <f>'Предявени брой (1)'!R25-R25</f>
        <v>1445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6252.03</v>
      </c>
      <c r="C26" s="3">
        <v>11894.3</v>
      </c>
      <c r="D26" s="3">
        <v>14609.21</v>
      </c>
      <c r="E26" s="3">
        <v>15941.68</v>
      </c>
      <c r="F26" s="3">
        <v>16889.12</v>
      </c>
      <c r="G26" s="3">
        <v>18594.830000000002</v>
      </c>
      <c r="H26" s="3">
        <v>19138.3</v>
      </c>
      <c r="I26" s="3">
        <v>19571.21</v>
      </c>
      <c r="J26" s="3">
        <v>19863.7</v>
      </c>
      <c r="K26" s="3">
        <v>20434.45</v>
      </c>
      <c r="L26" s="3">
        <v>20645.760000000002</v>
      </c>
      <c r="M26" s="3">
        <v>20818.849999999999</v>
      </c>
      <c r="N26" s="3">
        <v>20932.849999999999</v>
      </c>
      <c r="O26" s="3">
        <v>21052.85</v>
      </c>
      <c r="P26" s="3">
        <v>21166.85</v>
      </c>
      <c r="Q26" s="3">
        <v>21243.85</v>
      </c>
      <c r="R26" s="4">
        <f>Q26*$R$42</f>
        <v>21325.244524748072</v>
      </c>
      <c r="S26" s="4">
        <f t="shared" ref="S26:S41" si="20">R26*$S$42</f>
        <v>21403.723455219995</v>
      </c>
      <c r="T26" s="4">
        <f t="shared" si="19"/>
        <v>21455.221678498056</v>
      </c>
      <c r="U26" s="4">
        <f t="shared" si="18"/>
        <v>21494.645162741439</v>
      </c>
      <c r="V26" s="4">
        <f t="shared" si="17"/>
        <v>21530.61035284747</v>
      </c>
      <c r="W26" s="4">
        <f t="shared" si="16"/>
        <v>21556.204457822761</v>
      </c>
      <c r="X26" s="4">
        <f t="shared" si="15"/>
        <v>21568.720716483916</v>
      </c>
      <c r="Y26" s="4">
        <f t="shared" si="14"/>
        <v>21599.504582646969</v>
      </c>
      <c r="Z26" s="4">
        <f t="shared" si="13"/>
        <v>21622.320224219042</v>
      </c>
      <c r="AA26" s="4">
        <f t="shared" si="12"/>
        <v>21640.266453290413</v>
      </c>
      <c r="AB26" s="4">
        <f t="shared" si="11"/>
        <v>21658.416890411947</v>
      </c>
      <c r="AC26" s="4">
        <f t="shared" si="10"/>
        <v>21670.514272225191</v>
      </c>
      <c r="AD26" s="4">
        <f t="shared" si="9"/>
        <v>21680.688630593879</v>
      </c>
      <c r="AE26" s="4">
        <f t="shared" si="8"/>
        <v>21691.6264153263</v>
      </c>
      <c r="AF26" s="4">
        <f t="shared" si="7"/>
        <v>21705.383822080566</v>
      </c>
      <c r="AG26" s="4">
        <f t="shared" si="6"/>
        <v>21716.649246795027</v>
      </c>
      <c r="AH26" s="4">
        <f t="shared" si="5"/>
        <v>21727.049856604201</v>
      </c>
      <c r="AI26" s="4">
        <f t="shared" si="4"/>
        <v>21735.068667570358</v>
      </c>
      <c r="AJ26" s="4">
        <f t="shared" si="3"/>
        <v>21739.977642695649</v>
      </c>
      <c r="AK26" s="4">
        <f t="shared" si="2"/>
        <v>21746.378619417465</v>
      </c>
      <c r="AL26" s="16">
        <f t="shared" si="0"/>
        <v>21746.378619417465</v>
      </c>
      <c r="AM26" s="20">
        <f>AL26-Q26</f>
        <v>502.52861941746596</v>
      </c>
      <c r="AN26" s="17">
        <f>'Предявени брой (1)'!Q26-Q26</f>
        <v>1269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6737.79</v>
      </c>
      <c r="C27" s="3">
        <v>12577.68</v>
      </c>
      <c r="D27" s="3">
        <v>15111.85</v>
      </c>
      <c r="E27" s="3">
        <v>16448.400000000001</v>
      </c>
      <c r="F27" s="3">
        <v>18753.91</v>
      </c>
      <c r="G27" s="3">
        <v>19500.169999999998</v>
      </c>
      <c r="H27" s="3">
        <v>20077.5</v>
      </c>
      <c r="I27" s="3">
        <v>20417.309999999998</v>
      </c>
      <c r="J27" s="3">
        <v>21078.309999999998</v>
      </c>
      <c r="K27" s="3">
        <v>21320.989999999998</v>
      </c>
      <c r="L27" s="3">
        <v>21562.5</v>
      </c>
      <c r="M27" s="3">
        <v>21686.5</v>
      </c>
      <c r="N27" s="3">
        <v>21816.5</v>
      </c>
      <c r="O27" s="3">
        <v>21952.5</v>
      </c>
      <c r="P27" s="3">
        <v>22052.5</v>
      </c>
      <c r="Q27" s="4">
        <f>P27*$Q$42</f>
        <v>22139.184746450588</v>
      </c>
      <c r="R27" s="4">
        <f t="shared" ref="R27:R41" si="21">Q27*$R$42</f>
        <v>22224.00969205824</v>
      </c>
      <c r="S27" s="4">
        <f t="shared" si="20"/>
        <v>22305.796163927593</v>
      </c>
      <c r="T27" s="4">
        <f t="shared" si="19"/>
        <v>22359.464810583777</v>
      </c>
      <c r="U27" s="4">
        <f t="shared" si="18"/>
        <v>22400.549821116849</v>
      </c>
      <c r="V27" s="4">
        <f t="shared" si="17"/>
        <v>22438.030785640633</v>
      </c>
      <c r="W27" s="4">
        <f t="shared" si="16"/>
        <v>22464.70356945656</v>
      </c>
      <c r="X27" s="4">
        <f t="shared" si="15"/>
        <v>22477.74733331451</v>
      </c>
      <c r="Y27" s="4">
        <f t="shared" si="14"/>
        <v>22509.828603903119</v>
      </c>
      <c r="Z27" s="4">
        <f t="shared" si="13"/>
        <v>22533.605824316226</v>
      </c>
      <c r="AA27" s="4">
        <f t="shared" si="12"/>
        <v>22552.308407930457</v>
      </c>
      <c r="AB27" s="4">
        <f t="shared" si="11"/>
        <v>22571.223806065093</v>
      </c>
      <c r="AC27" s="4">
        <f t="shared" si="10"/>
        <v>22583.831039260196</v>
      </c>
      <c r="AD27" s="4">
        <f t="shared" si="9"/>
        <v>22594.43420203912</v>
      </c>
      <c r="AE27" s="4">
        <f t="shared" si="8"/>
        <v>22605.832966241844</v>
      </c>
      <c r="AF27" s="4">
        <f t="shared" si="7"/>
        <v>22620.170187120581</v>
      </c>
      <c r="AG27" s="4">
        <f t="shared" si="6"/>
        <v>22631.910399888071</v>
      </c>
      <c r="AH27" s="4">
        <f t="shared" si="5"/>
        <v>22642.74934960957</v>
      </c>
      <c r="AI27" s="4">
        <f t="shared" si="4"/>
        <v>22651.10611815325</v>
      </c>
      <c r="AJ27" s="4">
        <f t="shared" si="3"/>
        <v>22656.221984967153</v>
      </c>
      <c r="AK27" s="4">
        <f t="shared" si="2"/>
        <v>22662.892734675985</v>
      </c>
      <c r="AL27" s="16">
        <f t="shared" si="0"/>
        <v>22662.892734675985</v>
      </c>
      <c r="AM27" s="20">
        <f>AL27-P27</f>
        <v>610.39273467598468</v>
      </c>
      <c r="AN27" s="17">
        <f>'Предявени брой (1)'!P27-P27</f>
        <v>1462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5341.01</v>
      </c>
      <c r="C28" s="3">
        <v>10587.16</v>
      </c>
      <c r="D28" s="3">
        <v>13290.76</v>
      </c>
      <c r="E28" s="3">
        <v>15826.08</v>
      </c>
      <c r="F28" s="3">
        <v>16956.629999999997</v>
      </c>
      <c r="G28" s="3">
        <v>17800.16</v>
      </c>
      <c r="H28" s="3">
        <v>18268.34</v>
      </c>
      <c r="I28" s="3">
        <v>19037.169999999998</v>
      </c>
      <c r="J28" s="3">
        <v>19336.349999999999</v>
      </c>
      <c r="K28" s="3">
        <v>19574.18</v>
      </c>
      <c r="L28" s="3">
        <v>19740.18</v>
      </c>
      <c r="M28" s="3">
        <v>19883.18</v>
      </c>
      <c r="N28" s="3">
        <v>20053.18</v>
      </c>
      <c r="O28" s="3">
        <v>20170.18</v>
      </c>
      <c r="P28" s="4">
        <f>O28*$P$42</f>
        <v>20257.726654593956</v>
      </c>
      <c r="Q28" s="4">
        <f t="shared" ref="Q28:Q41" si="22">P28*$Q$42</f>
        <v>20337.356442541753</v>
      </c>
      <c r="R28" s="4">
        <f t="shared" si="21"/>
        <v>20415.277792121648</v>
      </c>
      <c r="S28" s="4">
        <f t="shared" si="20"/>
        <v>20490.407958369149</v>
      </c>
      <c r="T28" s="4">
        <f t="shared" si="19"/>
        <v>20539.708707666643</v>
      </c>
      <c r="U28" s="4">
        <f t="shared" si="18"/>
        <v>20577.449957546705</v>
      </c>
      <c r="V28" s="4">
        <f t="shared" si="17"/>
        <v>20611.880481708293</v>
      </c>
      <c r="W28" s="4">
        <f t="shared" si="16"/>
        <v>20636.382463962465</v>
      </c>
      <c r="X28" s="4">
        <f t="shared" si="15"/>
        <v>20648.364642979872</v>
      </c>
      <c r="Y28" s="4">
        <f t="shared" si="14"/>
        <v>20677.834934797858</v>
      </c>
      <c r="Z28" s="4">
        <f t="shared" si="13"/>
        <v>20699.677013098946</v>
      </c>
      <c r="AA28" s="4">
        <f t="shared" si="12"/>
        <v>20716.857460966163</v>
      </c>
      <c r="AB28" s="4">
        <f t="shared" si="11"/>
        <v>20734.233403148421</v>
      </c>
      <c r="AC28" s="4">
        <f t="shared" si="10"/>
        <v>20745.814579157359</v>
      </c>
      <c r="AD28" s="4">
        <f t="shared" si="9"/>
        <v>20755.554788804773</v>
      </c>
      <c r="AE28" s="4">
        <f t="shared" si="8"/>
        <v>20766.025848748948</v>
      </c>
      <c r="AF28" s="4">
        <f t="shared" si="7"/>
        <v>20779.196214990781</v>
      </c>
      <c r="AG28" s="4">
        <f t="shared" si="6"/>
        <v>20789.980934233979</v>
      </c>
      <c r="AH28" s="4">
        <f t="shared" si="5"/>
        <v>20799.937740976118</v>
      </c>
      <c r="AI28" s="4">
        <f t="shared" si="4"/>
        <v>20807.614382303567</v>
      </c>
      <c r="AJ28" s="4">
        <f t="shared" si="3"/>
        <v>20812.313887190423</v>
      </c>
      <c r="AK28" s="4">
        <f t="shared" si="2"/>
        <v>20818.441728667931</v>
      </c>
      <c r="AL28" s="16">
        <f t="shared" si="0"/>
        <v>20818.441728667931</v>
      </c>
      <c r="AM28" s="20">
        <f>AL28-O28</f>
        <v>648.26172866793058</v>
      </c>
      <c r="AN28" s="17">
        <f>'Предявени брой (1)'!O28-O28</f>
        <v>1530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5265.08</v>
      </c>
      <c r="C29" s="3">
        <v>10177.01</v>
      </c>
      <c r="D29" s="3">
        <v>13909.61</v>
      </c>
      <c r="E29" s="3">
        <v>15841.34</v>
      </c>
      <c r="F29" s="3">
        <v>17037.810000000001</v>
      </c>
      <c r="G29" s="3">
        <v>17593.09</v>
      </c>
      <c r="H29" s="3">
        <v>18493.760000000002</v>
      </c>
      <c r="I29" s="3">
        <v>18864.12</v>
      </c>
      <c r="J29" s="3">
        <v>19115.400000000001</v>
      </c>
      <c r="K29" s="3">
        <v>19314.400000000001</v>
      </c>
      <c r="L29" s="3">
        <v>19498.400000000001</v>
      </c>
      <c r="M29" s="3">
        <v>19635.400000000001</v>
      </c>
      <c r="N29" s="3">
        <v>19790.400000000001</v>
      </c>
      <c r="O29" s="4">
        <f>N29*$O$42</f>
        <v>19905.278019343714</v>
      </c>
      <c r="P29" s="4">
        <f t="shared" ref="P29:P41" si="23">O29*$P$42</f>
        <v>19991.674893310934</v>
      </c>
      <c r="Q29" s="4">
        <f t="shared" si="22"/>
        <v>20070.258875591822</v>
      </c>
      <c r="R29" s="4">
        <f t="shared" si="21"/>
        <v>20147.15685701937</v>
      </c>
      <c r="S29" s="4">
        <f t="shared" si="20"/>
        <v>20221.300312694828</v>
      </c>
      <c r="T29" s="4">
        <f t="shared" si="19"/>
        <v>20269.953578125704</v>
      </c>
      <c r="U29" s="4">
        <f t="shared" si="18"/>
        <v>20307.199159060539</v>
      </c>
      <c r="V29" s="4">
        <f t="shared" si="17"/>
        <v>20341.177495187836</v>
      </c>
      <c r="W29" s="4">
        <f t="shared" si="16"/>
        <v>20365.357684397568</v>
      </c>
      <c r="X29" s="4">
        <f t="shared" si="15"/>
        <v>20377.182497295573</v>
      </c>
      <c r="Y29" s="4">
        <f t="shared" si="14"/>
        <v>20406.265745533725</v>
      </c>
      <c r="Z29" s="4">
        <f t="shared" si="13"/>
        <v>20427.820964232986</v>
      </c>
      <c r="AA29" s="4">
        <f t="shared" si="12"/>
        <v>20444.77577531022</v>
      </c>
      <c r="AB29" s="4">
        <f t="shared" si="11"/>
        <v>20461.923513207745</v>
      </c>
      <c r="AC29" s="4">
        <f t="shared" si="10"/>
        <v>20473.352589609087</v>
      </c>
      <c r="AD29" s="4">
        <f t="shared" si="9"/>
        <v>20482.964877699647</v>
      </c>
      <c r="AE29" s="4">
        <f t="shared" si="8"/>
        <v>20493.298417576141</v>
      </c>
      <c r="AF29" s="4">
        <f t="shared" si="7"/>
        <v>20506.295812822998</v>
      </c>
      <c r="AG29" s="4">
        <f t="shared" si="6"/>
        <v>20516.938892601978</v>
      </c>
      <c r="AH29" s="4">
        <f t="shared" si="5"/>
        <v>20526.764933142375</v>
      </c>
      <c r="AI29" s="4">
        <f t="shared" si="4"/>
        <v>20534.34075447256</v>
      </c>
      <c r="AJ29" s="4">
        <f t="shared" si="3"/>
        <v>20538.978539129221</v>
      </c>
      <c r="AK29" s="4">
        <f t="shared" si="2"/>
        <v>20545.025901535915</v>
      </c>
      <c r="AL29" s="16">
        <f t="shared" si="0"/>
        <v>20545.025901535915</v>
      </c>
      <c r="AM29" s="20">
        <f>AL29-N29</f>
        <v>754.62590153591373</v>
      </c>
      <c r="AN29" s="17">
        <f>'Предявени брой (1)'!N29-N29</f>
        <v>1467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5189.92</v>
      </c>
      <c r="C30" s="3">
        <v>11862.22</v>
      </c>
      <c r="D30" s="3">
        <v>15687.689999999999</v>
      </c>
      <c r="E30" s="3">
        <v>17831.25</v>
      </c>
      <c r="F30" s="3">
        <v>18719</v>
      </c>
      <c r="G30" s="3">
        <v>19742.28</v>
      </c>
      <c r="H30" s="3">
        <v>20200.099999999999</v>
      </c>
      <c r="I30" s="3">
        <v>20502.86</v>
      </c>
      <c r="J30" s="3">
        <v>20753.86</v>
      </c>
      <c r="K30" s="3">
        <v>20961.86</v>
      </c>
      <c r="L30" s="3">
        <v>21142.86</v>
      </c>
      <c r="M30" s="3">
        <v>21318.86</v>
      </c>
      <c r="N30" s="4">
        <f>M30*$N$42</f>
        <v>21462.927468598602</v>
      </c>
      <c r="O30" s="4">
        <f t="shared" ref="O30:O41" si="24">N30*$O$42</f>
        <v>21587.514065984727</v>
      </c>
      <c r="P30" s="4">
        <f t="shared" si="23"/>
        <v>21681.212517732652</v>
      </c>
      <c r="Q30" s="4">
        <f t="shared" si="22"/>
        <v>21766.437794224705</v>
      </c>
      <c r="R30" s="4">
        <f t="shared" si="21"/>
        <v>21849.834582458447</v>
      </c>
      <c r="S30" s="4">
        <f t="shared" si="20"/>
        <v>21930.244054294973</v>
      </c>
      <c r="T30" s="4">
        <f t="shared" si="19"/>
        <v>21983.009107404228</v>
      </c>
      <c r="U30" s="4">
        <f t="shared" si="18"/>
        <v>22023.402389102939</v>
      </c>
      <c r="V30" s="4">
        <f t="shared" si="17"/>
        <v>22060.252304405501</v>
      </c>
      <c r="W30" s="4">
        <f t="shared" si="16"/>
        <v>22086.476011212108</v>
      </c>
      <c r="X30" s="4">
        <f t="shared" si="15"/>
        <v>22099.300163405071</v>
      </c>
      <c r="Y30" s="4">
        <f t="shared" si="14"/>
        <v>22130.841296857991</v>
      </c>
      <c r="Z30" s="4">
        <f t="shared" si="13"/>
        <v>22154.218191489326</v>
      </c>
      <c r="AA30" s="4">
        <f t="shared" si="12"/>
        <v>22172.605888574501</v>
      </c>
      <c r="AB30" s="4">
        <f t="shared" si="11"/>
        <v>22191.202817122943</v>
      </c>
      <c r="AC30" s="4">
        <f t="shared" si="10"/>
        <v>22203.597788312767</v>
      </c>
      <c r="AD30" s="4">
        <f t="shared" si="9"/>
        <v>22214.022430669411</v>
      </c>
      <c r="AE30" s="4">
        <f t="shared" si="8"/>
        <v>22225.229279286064</v>
      </c>
      <c r="AF30" s="4">
        <f t="shared" si="7"/>
        <v>22239.325111177484</v>
      </c>
      <c r="AG30" s="4">
        <f t="shared" si="6"/>
        <v>22250.867659551383</v>
      </c>
      <c r="AH30" s="4">
        <f t="shared" si="5"/>
        <v>22261.524119017693</v>
      </c>
      <c r="AI30" s="4">
        <f t="shared" si="4"/>
        <v>22269.740188613298</v>
      </c>
      <c r="AJ30" s="4">
        <f t="shared" si="3"/>
        <v>22274.769922004281</v>
      </c>
      <c r="AK30" s="4">
        <f t="shared" si="2"/>
        <v>22281.328359464424</v>
      </c>
      <c r="AL30" s="16">
        <f t="shared" si="0"/>
        <v>22281.328359464424</v>
      </c>
      <c r="AM30" s="20">
        <f>AL30-M30</f>
        <v>962.46835946442297</v>
      </c>
      <c r="AN30" s="17">
        <f>'Предявени брой (1)'!M30-M30</f>
        <v>1548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6230.08</v>
      </c>
      <c r="C31" s="3">
        <v>13930.41</v>
      </c>
      <c r="D31" s="3">
        <v>17895.330000000002</v>
      </c>
      <c r="E31" s="3">
        <v>19562.78</v>
      </c>
      <c r="F31" s="3">
        <v>21169.83</v>
      </c>
      <c r="G31" s="3">
        <v>21985.5</v>
      </c>
      <c r="H31" s="3">
        <v>22395.88</v>
      </c>
      <c r="I31" s="3">
        <v>22716.880000000001</v>
      </c>
      <c r="J31" s="3">
        <v>22919.88</v>
      </c>
      <c r="K31" s="3">
        <v>23099.88</v>
      </c>
      <c r="L31" s="3">
        <v>23316.880000000001</v>
      </c>
      <c r="M31" s="4">
        <f>L31*$M$42</f>
        <v>23483.91648349071</v>
      </c>
      <c r="N31" s="4">
        <f t="shared" ref="N31:N40" si="25">M31*$N$42</f>
        <v>23642.61485669441</v>
      </c>
      <c r="O31" s="4">
        <f t="shared" si="24"/>
        <v>23779.853960848104</v>
      </c>
      <c r="P31" s="4">
        <f t="shared" si="23"/>
        <v>23883.068045254149</v>
      </c>
      <c r="Q31" s="4">
        <f t="shared" si="22"/>
        <v>23976.948453278863</v>
      </c>
      <c r="R31" s="4">
        <f t="shared" si="21"/>
        <v>24068.814679234314</v>
      </c>
      <c r="S31" s="4">
        <f t="shared" si="20"/>
        <v>24157.390209121495</v>
      </c>
      <c r="T31" s="4">
        <f t="shared" si="19"/>
        <v>24215.513865849138</v>
      </c>
      <c r="U31" s="4">
        <f t="shared" si="18"/>
        <v>24260.00932451375</v>
      </c>
      <c r="V31" s="4">
        <f t="shared" si="17"/>
        <v>24300.601566940837</v>
      </c>
      <c r="W31" s="4">
        <f t="shared" si="16"/>
        <v>24329.488446470692</v>
      </c>
      <c r="X31" s="4">
        <f t="shared" si="15"/>
        <v>24343.614967263598</v>
      </c>
      <c r="Y31" s="4">
        <f t="shared" si="14"/>
        <v>24378.359289605556</v>
      </c>
      <c r="Z31" s="4">
        <f t="shared" si="13"/>
        <v>24404.110246324894</v>
      </c>
      <c r="AA31" s="4">
        <f t="shared" si="12"/>
        <v>24424.365322941183</v>
      </c>
      <c r="AB31" s="4">
        <f t="shared" si="11"/>
        <v>24444.850879714908</v>
      </c>
      <c r="AC31" s="4">
        <f t="shared" si="10"/>
        <v>24458.504633632198</v>
      </c>
      <c r="AD31" s="4">
        <f t="shared" si="9"/>
        <v>24469.987960154991</v>
      </c>
      <c r="AE31" s="4">
        <f t="shared" si="8"/>
        <v>24482.332930615728</v>
      </c>
      <c r="AF31" s="4">
        <f t="shared" si="7"/>
        <v>24497.860277711374</v>
      </c>
      <c r="AG31" s="4">
        <f t="shared" si="6"/>
        <v>24510.575040227723</v>
      </c>
      <c r="AH31" s="4">
        <f t="shared" si="5"/>
        <v>24522.313726260491</v>
      </c>
      <c r="AI31" s="4">
        <f t="shared" si="4"/>
        <v>24531.364186379167</v>
      </c>
      <c r="AJ31" s="4">
        <f t="shared" si="3"/>
        <v>24536.904718982132</v>
      </c>
      <c r="AK31" s="4">
        <f t="shared" si="2"/>
        <v>24544.12920460548</v>
      </c>
      <c r="AL31" s="16">
        <f t="shared" si="0"/>
        <v>24544.12920460548</v>
      </c>
      <c r="AM31" s="20">
        <f>AL31-L31</f>
        <v>1227.2492046054795</v>
      </c>
      <c r="AN31" s="17">
        <f>'Предявени брой (1)'!L31-L31</f>
        <v>1417</v>
      </c>
      <c r="AO31" s="18">
        <f t="shared" si="1"/>
        <v>0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7027.28</v>
      </c>
      <c r="C32" s="3">
        <v>14036.619999999999</v>
      </c>
      <c r="D32" s="3">
        <v>16609.989999999998</v>
      </c>
      <c r="E32" s="3">
        <v>18500.04</v>
      </c>
      <c r="F32" s="3">
        <v>19492</v>
      </c>
      <c r="G32" s="3">
        <v>20019.79</v>
      </c>
      <c r="H32" s="3">
        <v>20361.79</v>
      </c>
      <c r="I32" s="3">
        <v>20571.79</v>
      </c>
      <c r="J32" s="3">
        <v>20764.79</v>
      </c>
      <c r="K32" s="3">
        <v>20948.79</v>
      </c>
      <c r="L32" s="4">
        <f>K32*$L$42</f>
        <v>21135.478944304414</v>
      </c>
      <c r="M32" s="4">
        <f t="shared" ref="M32:M41" si="26">L32*$M$42</f>
        <v>21286.888398731786</v>
      </c>
      <c r="N32" s="4">
        <f t="shared" si="25"/>
        <v>21430.739811328247</v>
      </c>
      <c r="O32" s="4">
        <f t="shared" si="24"/>
        <v>21555.139567906983</v>
      </c>
      <c r="P32" s="4">
        <f t="shared" si="23"/>
        <v>21648.697501374911</v>
      </c>
      <c r="Q32" s="4">
        <f t="shared" si="22"/>
        <v>21733.794966691414</v>
      </c>
      <c r="R32" s="4">
        <f t="shared" si="21"/>
        <v>21817.066685908314</v>
      </c>
      <c r="S32" s="4">
        <f t="shared" si="20"/>
        <v>21897.355568765332</v>
      </c>
      <c r="T32" s="4">
        <f t="shared" si="19"/>
        <v>21950.041490849806</v>
      </c>
      <c r="U32" s="4">
        <f t="shared" si="18"/>
        <v>21990.374195299246</v>
      </c>
      <c r="V32" s="4">
        <f t="shared" si="17"/>
        <v>22027.168847290413</v>
      </c>
      <c r="W32" s="4">
        <f t="shared" si="16"/>
        <v>22053.353226764422</v>
      </c>
      <c r="X32" s="4">
        <f t="shared" si="15"/>
        <v>22066.158146752638</v>
      </c>
      <c r="Y32" s="4">
        <f t="shared" si="14"/>
        <v>22097.651978401322</v>
      </c>
      <c r="Z32" s="4">
        <f t="shared" si="13"/>
        <v>22120.993815025144</v>
      </c>
      <c r="AA32" s="4">
        <f t="shared" si="12"/>
        <v>22139.35393633378</v>
      </c>
      <c r="AB32" s="4">
        <f t="shared" si="11"/>
        <v>22157.922975324134</v>
      </c>
      <c r="AC32" s="4">
        <f t="shared" si="10"/>
        <v>22170.29935794606</v>
      </c>
      <c r="AD32" s="4">
        <f t="shared" si="9"/>
        <v>22180.708366609873</v>
      </c>
      <c r="AE32" s="4">
        <f t="shared" si="8"/>
        <v>22191.898408469719</v>
      </c>
      <c r="AF32" s="4">
        <f t="shared" si="7"/>
        <v>22205.97310103583</v>
      </c>
      <c r="AG32" s="4">
        <f t="shared" si="6"/>
        <v>22217.498339208611</v>
      </c>
      <c r="AH32" s="4">
        <f t="shared" si="5"/>
        <v>22228.138817329156</v>
      </c>
      <c r="AI32" s="4">
        <f t="shared" si="4"/>
        <v>22236.342565398136</v>
      </c>
      <c r="AJ32" s="4">
        <f t="shared" si="3"/>
        <v>22241.364755767096</v>
      </c>
      <c r="AK32" s="4">
        <f t="shared" si="2"/>
        <v>22247.913357628739</v>
      </c>
      <c r="AL32" s="16">
        <f t="shared" si="0"/>
        <v>22247.913357628739</v>
      </c>
      <c r="AM32" s="20">
        <f>AL32-K32</f>
        <v>1299.1233576287377</v>
      </c>
      <c r="AN32" s="17">
        <f>'Предявени брой (1)'!K32-K32</f>
        <v>1056</v>
      </c>
      <c r="AO32" s="18">
        <f t="shared" si="1"/>
        <v>243.12335762873772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7759.66</v>
      </c>
      <c r="C33" s="3">
        <v>14262</v>
      </c>
      <c r="D33" s="3">
        <v>17666.02</v>
      </c>
      <c r="E33" s="3">
        <v>19224.87</v>
      </c>
      <c r="F33" s="3">
        <v>20022.16</v>
      </c>
      <c r="G33" s="3">
        <v>20515.16</v>
      </c>
      <c r="H33" s="3">
        <v>20829.16</v>
      </c>
      <c r="I33" s="3">
        <v>21073.16</v>
      </c>
      <c r="J33" s="3">
        <v>21295.16</v>
      </c>
      <c r="K33" s="4">
        <f>J33*$K$42</f>
        <v>21521.140898678139</v>
      </c>
      <c r="L33" s="4">
        <f t="shared" ref="L33:L41" si="27">K33*$L$42</f>
        <v>21712.930451898192</v>
      </c>
      <c r="M33" s="4">
        <f t="shared" si="26"/>
        <v>21868.476629129596</v>
      </c>
      <c r="N33" s="4">
        <f t="shared" si="25"/>
        <v>22016.258268019592</v>
      </c>
      <c r="O33" s="4">
        <f t="shared" si="24"/>
        <v>22144.056803834417</v>
      </c>
      <c r="P33" s="4">
        <f t="shared" si="23"/>
        <v>22240.170873828549</v>
      </c>
      <c r="Q33" s="4">
        <f t="shared" si="22"/>
        <v>22327.593323583253</v>
      </c>
      <c r="R33" s="4">
        <f t="shared" si="21"/>
        <v>22413.140145244171</v>
      </c>
      <c r="S33" s="4">
        <f t="shared" si="20"/>
        <v>22495.622635190528</v>
      </c>
      <c r="T33" s="4">
        <f t="shared" si="19"/>
        <v>22549.748012004977</v>
      </c>
      <c r="U33" s="4">
        <f t="shared" si="18"/>
        <v>22591.182663614029</v>
      </c>
      <c r="V33" s="4">
        <f t="shared" si="17"/>
        <v>22628.982598112379</v>
      </c>
      <c r="W33" s="4">
        <f t="shared" si="16"/>
        <v>22655.882372276166</v>
      </c>
      <c r="X33" s="4">
        <f t="shared" si="15"/>
        <v>22669.037140988949</v>
      </c>
      <c r="Y33" s="4">
        <f t="shared" si="14"/>
        <v>22701.391429153111</v>
      </c>
      <c r="Z33" s="4">
        <f t="shared" si="13"/>
        <v>22725.37099813133</v>
      </c>
      <c r="AA33" s="4">
        <f t="shared" si="12"/>
        <v>22744.232744208308</v>
      </c>
      <c r="AB33" s="4">
        <f t="shared" si="11"/>
        <v>22763.309115896813</v>
      </c>
      <c r="AC33" s="4">
        <f t="shared" si="10"/>
        <v>22776.023638989671</v>
      </c>
      <c r="AD33" s="4">
        <f t="shared" si="9"/>
        <v>22786.717036654616</v>
      </c>
      <c r="AE33" s="4">
        <f t="shared" si="8"/>
        <v>22798.212806459356</v>
      </c>
      <c r="AF33" s="4">
        <f t="shared" si="7"/>
        <v>22812.672039752586</v>
      </c>
      <c r="AG33" s="4">
        <f t="shared" si="6"/>
        <v>22824.512163912845</v>
      </c>
      <c r="AH33" s="4">
        <f t="shared" si="5"/>
        <v>22835.443355111074</v>
      </c>
      <c r="AI33" s="4">
        <f t="shared" si="4"/>
        <v>22843.871241308309</v>
      </c>
      <c r="AJ33" s="4">
        <f t="shared" si="3"/>
        <v>22849.030645099669</v>
      </c>
      <c r="AK33" s="4">
        <f t="shared" si="2"/>
        <v>22855.758164128394</v>
      </c>
      <c r="AL33" s="16">
        <f t="shared" si="0"/>
        <v>22855.758164128394</v>
      </c>
      <c r="AM33" s="20">
        <f>AL33-J33</f>
        <v>1560.5981641283943</v>
      </c>
      <c r="AN33" s="17">
        <f>'Предявени брой (1)'!J33-J33</f>
        <v>1100</v>
      </c>
      <c r="AO33" s="18">
        <f t="shared" si="1"/>
        <v>460.59816412839427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7439.4</v>
      </c>
      <c r="C34" s="3">
        <v>15291.02</v>
      </c>
      <c r="D34" s="3">
        <v>19061.93</v>
      </c>
      <c r="E34" s="3">
        <v>20605.45</v>
      </c>
      <c r="F34" s="3">
        <v>21453.45</v>
      </c>
      <c r="G34" s="3">
        <v>21933.45</v>
      </c>
      <c r="H34" s="3">
        <v>22307.45</v>
      </c>
      <c r="I34" s="3">
        <v>22609.45</v>
      </c>
      <c r="J34" s="4">
        <f>I34*$J$42</f>
        <v>22917.930158405536</v>
      </c>
      <c r="K34" s="4">
        <f t="shared" ref="K34:K41" si="28">J34*$K$42</f>
        <v>23161.131639542062</v>
      </c>
      <c r="L34" s="4">
        <f t="shared" si="27"/>
        <v>23367.536267908741</v>
      </c>
      <c r="M34" s="4">
        <f t="shared" si="26"/>
        <v>23534.935640639273</v>
      </c>
      <c r="N34" s="4">
        <f t="shared" si="25"/>
        <v>23693.978788414432</v>
      </c>
      <c r="O34" s="4">
        <f t="shared" si="24"/>
        <v>23831.516046559034</v>
      </c>
      <c r="P34" s="4">
        <f t="shared" si="23"/>
        <v>23934.954365095531</v>
      </c>
      <c r="Q34" s="4">
        <f t="shared" si="22"/>
        <v>24029.038729700213</v>
      </c>
      <c r="R34" s="4">
        <f t="shared" si="21"/>
        <v>24121.104536395185</v>
      </c>
      <c r="S34" s="4">
        <f t="shared" si="20"/>
        <v>24209.872497935834</v>
      </c>
      <c r="T34" s="4">
        <f t="shared" si="19"/>
        <v>24268.122429170486</v>
      </c>
      <c r="U34" s="4">
        <f t="shared" si="18"/>
        <v>24312.714554879523</v>
      </c>
      <c r="V34" s="4">
        <f t="shared" si="17"/>
        <v>24353.39498455582</v>
      </c>
      <c r="W34" s="4">
        <f t="shared" si="16"/>
        <v>24382.344621260243</v>
      </c>
      <c r="X34" s="4">
        <f t="shared" si="15"/>
        <v>24396.501832129263</v>
      </c>
      <c r="Y34" s="4">
        <f t="shared" si="14"/>
        <v>24431.321637027242</v>
      </c>
      <c r="Z34" s="4">
        <f t="shared" si="13"/>
        <v>24457.128538082292</v>
      </c>
      <c r="AA34" s="4">
        <f t="shared" si="12"/>
        <v>24477.427619153194</v>
      </c>
      <c r="AB34" s="4">
        <f t="shared" si="11"/>
        <v>24497.957681103089</v>
      </c>
      <c r="AC34" s="4">
        <f t="shared" si="10"/>
        <v>24511.641098003434</v>
      </c>
      <c r="AD34" s="4">
        <f t="shared" si="9"/>
        <v>24523.149372223554</v>
      </c>
      <c r="AE34" s="4">
        <f t="shared" si="8"/>
        <v>24535.521162315865</v>
      </c>
      <c r="AF34" s="4">
        <f t="shared" si="7"/>
        <v>24551.082242803557</v>
      </c>
      <c r="AG34" s="4">
        <f t="shared" si="6"/>
        <v>24563.824628330207</v>
      </c>
      <c r="AH34" s="4">
        <f t="shared" si="5"/>
        <v>24575.588816832627</v>
      </c>
      <c r="AI34" s="4">
        <f t="shared" si="4"/>
        <v>24584.658939210254</v>
      </c>
      <c r="AJ34" s="4">
        <f t="shared" si="3"/>
        <v>24590.211508702541</v>
      </c>
      <c r="AK34" s="4">
        <f t="shared" si="2"/>
        <v>24597.451689628146</v>
      </c>
      <c r="AL34" s="16">
        <f t="shared" si="0"/>
        <v>24597.451689628146</v>
      </c>
      <c r="AM34" s="20">
        <f>AL34-I34</f>
        <v>1988.001689628145</v>
      </c>
      <c r="AN34" s="17">
        <f>'Предявени брой (1)'!I34-I34</f>
        <v>1327</v>
      </c>
      <c r="AO34" s="18">
        <f t="shared" si="1"/>
        <v>661.00168962814496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8510.19</v>
      </c>
      <c r="C35" s="3">
        <v>16613.86</v>
      </c>
      <c r="D35" s="3">
        <v>20157.940000000002</v>
      </c>
      <c r="E35" s="3">
        <v>21855.940000000002</v>
      </c>
      <c r="F35" s="3">
        <v>22736.940000000002</v>
      </c>
      <c r="G35" s="3">
        <v>23252.940000000002</v>
      </c>
      <c r="H35" s="3">
        <v>23598.940000000002</v>
      </c>
      <c r="I35" s="4">
        <f>H35*$I$42</f>
        <v>24022.42655632121</v>
      </c>
      <c r="J35" s="4">
        <f t="shared" ref="J35:J41" si="29">I35*$J$42</f>
        <v>24350.185168290071</v>
      </c>
      <c r="K35" s="4">
        <f t="shared" si="28"/>
        <v>24608.585515003091</v>
      </c>
      <c r="L35" s="4">
        <f t="shared" si="27"/>
        <v>24827.88939129479</v>
      </c>
      <c r="M35" s="4">
        <f t="shared" si="26"/>
        <v>25005.750380261503</v>
      </c>
      <c r="N35" s="4">
        <f t="shared" si="25"/>
        <v>25174.732922371764</v>
      </c>
      <c r="O35" s="4">
        <f t="shared" si="24"/>
        <v>25320.865565250584</v>
      </c>
      <c r="P35" s="4">
        <f t="shared" si="23"/>
        <v>25430.768256830979</v>
      </c>
      <c r="Q35" s="4">
        <f t="shared" si="22"/>
        <v>25530.732419551172</v>
      </c>
      <c r="R35" s="4">
        <f t="shared" si="21"/>
        <v>25628.551874676283</v>
      </c>
      <c r="S35" s="4">
        <f t="shared" si="20"/>
        <v>25722.867385963138</v>
      </c>
      <c r="T35" s="4">
        <f t="shared" si="19"/>
        <v>25784.75764401874</v>
      </c>
      <c r="U35" s="4">
        <f t="shared" si="18"/>
        <v>25832.136552609423</v>
      </c>
      <c r="V35" s="4">
        <f t="shared" si="17"/>
        <v>25875.359303900521</v>
      </c>
      <c r="W35" s="4">
        <f t="shared" si="16"/>
        <v>25906.118146842928</v>
      </c>
      <c r="X35" s="4">
        <f t="shared" si="15"/>
        <v>25921.160111965626</v>
      </c>
      <c r="Y35" s="4">
        <f t="shared" si="14"/>
        <v>25958.155978997645</v>
      </c>
      <c r="Z35" s="4">
        <f t="shared" si="13"/>
        <v>25985.575681168251</v>
      </c>
      <c r="AA35" s="4">
        <f t="shared" si="12"/>
        <v>26007.143352393625</v>
      </c>
      <c r="AB35" s="4">
        <f t="shared" si="11"/>
        <v>26028.95643963759</v>
      </c>
      <c r="AC35" s="4">
        <f t="shared" si="10"/>
        <v>26043.495001058945</v>
      </c>
      <c r="AD35" s="4">
        <f t="shared" si="9"/>
        <v>26055.722484356542</v>
      </c>
      <c r="AE35" s="4">
        <f t="shared" si="8"/>
        <v>26068.867448911747</v>
      </c>
      <c r="AF35" s="4">
        <f t="shared" si="7"/>
        <v>26085.401018421515</v>
      </c>
      <c r="AG35" s="4">
        <f t="shared" si="6"/>
        <v>26098.939738755987</v>
      </c>
      <c r="AH35" s="4">
        <f t="shared" si="5"/>
        <v>26111.439129687395</v>
      </c>
      <c r="AI35" s="4">
        <f t="shared" si="4"/>
        <v>26121.07608895325</v>
      </c>
      <c r="AJ35" s="4">
        <f t="shared" si="3"/>
        <v>26126.975666025108</v>
      </c>
      <c r="AK35" s="4">
        <f t="shared" si="2"/>
        <v>26134.668321730569</v>
      </c>
      <c r="AL35" s="16">
        <f t="shared" si="0"/>
        <v>26134.668321730569</v>
      </c>
      <c r="AM35" s="20">
        <f>AL35-H35</f>
        <v>2535.7283217305667</v>
      </c>
      <c r="AN35" s="17">
        <f>'Предявени брой (1)'!H35-H35</f>
        <v>1656</v>
      </c>
      <c r="AO35" s="18">
        <f t="shared" si="1"/>
        <v>879.72832173056668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7410.66</v>
      </c>
      <c r="C36" s="3">
        <v>13301.779999999999</v>
      </c>
      <c r="D36" s="3">
        <v>15935.779999999999</v>
      </c>
      <c r="E36" s="3">
        <v>16948.78</v>
      </c>
      <c r="F36" s="3">
        <v>17510.78</v>
      </c>
      <c r="G36" s="3">
        <v>17869.78</v>
      </c>
      <c r="H36" s="4">
        <f t="shared" ref="H36:H41" si="30">G36*$H$42</f>
        <v>18296.122340742175</v>
      </c>
      <c r="I36" s="4">
        <f t="shared" ref="I36:I41" si="31">H36*$I$42</f>
        <v>18624.449030166041</v>
      </c>
      <c r="J36" s="4">
        <f t="shared" si="29"/>
        <v>18878.558395366941</v>
      </c>
      <c r="K36" s="4">
        <f t="shared" si="28"/>
        <v>19078.894696758089</v>
      </c>
      <c r="L36" s="4">
        <f t="shared" si="27"/>
        <v>19248.919729680409</v>
      </c>
      <c r="M36" s="4">
        <f t="shared" si="26"/>
        <v>19386.814330615041</v>
      </c>
      <c r="N36" s="4">
        <f>M36*$N$42</f>
        <v>19517.825522808376</v>
      </c>
      <c r="O36" s="4">
        <f t="shared" si="24"/>
        <v>19631.12131965717</v>
      </c>
      <c r="P36" s="4">
        <f t="shared" si="23"/>
        <v>19716.328243812735</v>
      </c>
      <c r="Q36" s="4">
        <f t="shared" si="22"/>
        <v>19793.829883751587</v>
      </c>
      <c r="R36" s="4">
        <f t="shared" si="21"/>
        <v>19869.668744237428</v>
      </c>
      <c r="S36" s="4">
        <f t="shared" si="20"/>
        <v>19942.791017235028</v>
      </c>
      <c r="T36" s="4">
        <f t="shared" si="19"/>
        <v>19990.774178050106</v>
      </c>
      <c r="U36" s="4">
        <f t="shared" si="18"/>
        <v>20027.506773155903</v>
      </c>
      <c r="V36" s="4">
        <f t="shared" si="17"/>
        <v>20061.017123431186</v>
      </c>
      <c r="W36" s="4">
        <f t="shared" si="16"/>
        <v>20084.864277309025</v>
      </c>
      <c r="X36" s="4">
        <f t="shared" si="15"/>
        <v>20096.526226283429</v>
      </c>
      <c r="Y36" s="4">
        <f t="shared" si="14"/>
        <v>20125.208909036115</v>
      </c>
      <c r="Z36" s="4">
        <f t="shared" si="13"/>
        <v>20146.467246294487</v>
      </c>
      <c r="AA36" s="4">
        <f t="shared" si="12"/>
        <v>20163.18853764674</v>
      </c>
      <c r="AB36" s="4">
        <f t="shared" si="11"/>
        <v>20180.100098625535</v>
      </c>
      <c r="AC36" s="4">
        <f t="shared" si="10"/>
        <v>20191.371761608007</v>
      </c>
      <c r="AD36" s="4">
        <f t="shared" si="9"/>
        <v>20200.851659024254</v>
      </c>
      <c r="AE36" s="4">
        <f t="shared" si="8"/>
        <v>20211.042874378283</v>
      </c>
      <c r="AF36" s="4">
        <f t="shared" si="7"/>
        <v>20223.861255647946</v>
      </c>
      <c r="AG36" s="4">
        <f t="shared" si="6"/>
        <v>20234.357747591086</v>
      </c>
      <c r="AH36" s="4">
        <f t="shared" si="5"/>
        <v>20244.04845343066</v>
      </c>
      <c r="AI36" s="4">
        <f t="shared" si="4"/>
        <v>20251.519932476789</v>
      </c>
      <c r="AJ36" s="4">
        <f t="shared" si="3"/>
        <v>20256.093840621197</v>
      </c>
      <c r="AK36" s="4">
        <f t="shared" si="2"/>
        <v>20262.057912308836</v>
      </c>
      <c r="AL36" s="16">
        <f t="shared" si="0"/>
        <v>20262.057912308836</v>
      </c>
      <c r="AM36" s="20">
        <f>AL36-G36</f>
        <v>2392.2779123088367</v>
      </c>
      <c r="AN36" s="17">
        <f>'Предявени брой (1)'!G36-G36</f>
        <v>1072</v>
      </c>
      <c r="AO36" s="18">
        <f t="shared" si="1"/>
        <v>1320.2779123088367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6297.47</v>
      </c>
      <c r="C37" s="3">
        <v>11986.470000000001</v>
      </c>
      <c r="D37" s="3">
        <v>13908.470000000001</v>
      </c>
      <c r="E37" s="3">
        <v>14784.470000000001</v>
      </c>
      <c r="F37" s="3">
        <v>15227.470000000001</v>
      </c>
      <c r="G37" s="4">
        <f>F37*$G$42</f>
        <v>15755.568768566371</v>
      </c>
      <c r="H37" s="4">
        <f t="shared" si="30"/>
        <v>16131.469650866818</v>
      </c>
      <c r="I37" s="4">
        <f t="shared" si="31"/>
        <v>16420.951319570824</v>
      </c>
      <c r="J37" s="4">
        <f t="shared" si="29"/>
        <v>16644.996471674516</v>
      </c>
      <c r="K37" s="4">
        <f t="shared" si="28"/>
        <v>16821.630564170813</v>
      </c>
      <c r="L37" s="4">
        <f t="shared" si="27"/>
        <v>16971.539578080632</v>
      </c>
      <c r="M37" s="4">
        <f t="shared" si="26"/>
        <v>17093.119578944639</v>
      </c>
      <c r="N37" s="4">
        <f t="shared" si="25"/>
        <v>17208.630561623439</v>
      </c>
      <c r="O37" s="4">
        <f t="shared" si="24"/>
        <v>17308.522094616048</v>
      </c>
      <c r="P37" s="4">
        <f t="shared" si="23"/>
        <v>17383.648008482422</v>
      </c>
      <c r="Q37" s="4">
        <f t="shared" si="22"/>
        <v>17451.980266503127</v>
      </c>
      <c r="R37" s="4">
        <f t="shared" si="21"/>
        <v>17518.846472002828</v>
      </c>
      <c r="S37" s="4">
        <f t="shared" si="20"/>
        <v>17583.31749518988</v>
      </c>
      <c r="T37" s="4">
        <f t="shared" si="19"/>
        <v>17625.623667395423</v>
      </c>
      <c r="U37" s="4">
        <f t="shared" si="18"/>
        <v>17658.010351967772</v>
      </c>
      <c r="V37" s="4">
        <f t="shared" si="17"/>
        <v>17687.556022268189</v>
      </c>
      <c r="W37" s="4">
        <f t="shared" si="16"/>
        <v>17708.581769247554</v>
      </c>
      <c r="X37" s="4">
        <f t="shared" si="15"/>
        <v>17718.863968527108</v>
      </c>
      <c r="Y37" s="4">
        <f t="shared" si="14"/>
        <v>17744.153142796567</v>
      </c>
      <c r="Z37" s="4">
        <f t="shared" si="13"/>
        <v>17762.896361492025</v>
      </c>
      <c r="AA37" s="4">
        <f t="shared" si="12"/>
        <v>17777.639321718711</v>
      </c>
      <c r="AB37" s="4">
        <f t="shared" si="11"/>
        <v>17792.550040372505</v>
      </c>
      <c r="AC37" s="4">
        <f t="shared" si="10"/>
        <v>17802.488129216152</v>
      </c>
      <c r="AD37" s="4">
        <f t="shared" si="9"/>
        <v>17810.846440043741</v>
      </c>
      <c r="AE37" s="4">
        <f t="shared" si="8"/>
        <v>17819.831911288806</v>
      </c>
      <c r="AF37" s="4">
        <f t="shared" si="7"/>
        <v>17831.133722928113</v>
      </c>
      <c r="AG37" s="4">
        <f t="shared" si="6"/>
        <v>17840.388352847385</v>
      </c>
      <c r="AH37" s="4">
        <f t="shared" si="5"/>
        <v>17848.93253091065</v>
      </c>
      <c r="AI37" s="4">
        <f t="shared" si="4"/>
        <v>17855.520043566888</v>
      </c>
      <c r="AJ37" s="4">
        <f t="shared" si="3"/>
        <v>17859.552803025053</v>
      </c>
      <c r="AK37" s="4">
        <f t="shared" si="2"/>
        <v>17864.811252855732</v>
      </c>
      <c r="AL37" s="16">
        <f t="shared" si="0"/>
        <v>17864.811252855732</v>
      </c>
      <c r="AM37" s="20">
        <f>AL37-F37</f>
        <v>2637.341252855731</v>
      </c>
      <c r="AN37" s="17">
        <f>'Предявени брой (1)'!F37-F37</f>
        <v>970</v>
      </c>
      <c r="AO37" s="18">
        <f t="shared" si="1"/>
        <v>1667.341252855731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8142</v>
      </c>
      <c r="C38" s="3">
        <v>15114</v>
      </c>
      <c r="D38" s="3">
        <v>18556</v>
      </c>
      <c r="E38" s="3">
        <v>20080</v>
      </c>
      <c r="F38" s="4">
        <f>E38*$F$42</f>
        <v>21221.772937257196</v>
      </c>
      <c r="G38" s="4">
        <f>F38*$G$42</f>
        <v>21957.758111088475</v>
      </c>
      <c r="H38" s="4">
        <f t="shared" si="30"/>
        <v>22481.632607054958</v>
      </c>
      <c r="I38" s="4">
        <f t="shared" si="31"/>
        <v>22885.068912805993</v>
      </c>
      <c r="J38" s="4">
        <f t="shared" si="29"/>
        <v>23197.30957692405</v>
      </c>
      <c r="K38" s="4">
        <f t="shared" si="28"/>
        <v>23443.475788641092</v>
      </c>
      <c r="L38" s="4">
        <f t="shared" si="27"/>
        <v>23652.396578138119</v>
      </c>
      <c r="M38" s="4">
        <f t="shared" si="26"/>
        <v>23821.836621168743</v>
      </c>
      <c r="N38" s="4">
        <f t="shared" si="25"/>
        <v>23982.818573270368</v>
      </c>
      <c r="O38" s="4">
        <f t="shared" si="24"/>
        <v>24122.032469703834</v>
      </c>
      <c r="P38" s="4">
        <f t="shared" si="23"/>
        <v>24226.7317458</v>
      </c>
      <c r="Q38" s="4">
        <f t="shared" si="22"/>
        <v>24321.963039245689</v>
      </c>
      <c r="R38" s="4">
        <f t="shared" si="21"/>
        <v>24415.151167693199</v>
      </c>
      <c r="S38" s="4">
        <f t="shared" si="20"/>
        <v>24505.001248836572</v>
      </c>
      <c r="T38" s="4">
        <f t="shared" si="19"/>
        <v>24563.961271768188</v>
      </c>
      <c r="U38" s="4">
        <f t="shared" si="18"/>
        <v>24609.09699465485</v>
      </c>
      <c r="V38" s="4">
        <f t="shared" si="17"/>
        <v>24650.273336252929</v>
      </c>
      <c r="W38" s="4">
        <f t="shared" si="16"/>
        <v>24679.575881471032</v>
      </c>
      <c r="X38" s="4">
        <f t="shared" si="15"/>
        <v>24693.905674825168</v>
      </c>
      <c r="Y38" s="4">
        <f t="shared" si="14"/>
        <v>24729.149948110044</v>
      </c>
      <c r="Z38" s="4">
        <f t="shared" si="13"/>
        <v>24755.271446380491</v>
      </c>
      <c r="AA38" s="4">
        <f t="shared" si="12"/>
        <v>24775.817981973978</v>
      </c>
      <c r="AB38" s="4">
        <f t="shared" si="11"/>
        <v>24796.598314202649</v>
      </c>
      <c r="AC38" s="4">
        <f t="shared" si="10"/>
        <v>24810.448537836</v>
      </c>
      <c r="AD38" s="4">
        <f t="shared" si="9"/>
        <v>24822.097102864998</v>
      </c>
      <c r="AE38" s="4">
        <f t="shared" si="8"/>
        <v>24834.6197103958</v>
      </c>
      <c r="AF38" s="4">
        <f t="shared" si="7"/>
        <v>24850.370487142627</v>
      </c>
      <c r="AG38" s="4">
        <f t="shared" si="6"/>
        <v>24863.268207825389</v>
      </c>
      <c r="AH38" s="4">
        <f t="shared" si="5"/>
        <v>24875.17580684178</v>
      </c>
      <c r="AI38" s="4">
        <f t="shared" si="4"/>
        <v>24884.356497909437</v>
      </c>
      <c r="AJ38" s="4">
        <f t="shared" si="3"/>
        <v>24889.976755610271</v>
      </c>
      <c r="AK38" s="4">
        <f t="shared" si="2"/>
        <v>24897.305197453112</v>
      </c>
      <c r="AL38" s="16">
        <f t="shared" si="0"/>
        <v>24897.305197453112</v>
      </c>
      <c r="AM38" s="20">
        <f>AL38-E38</f>
        <v>4817.3051974531118</v>
      </c>
      <c r="AN38" s="17">
        <f>'Предявени брой (1)'!E38-E38</f>
        <v>1724</v>
      </c>
      <c r="AO38" s="18">
        <f t="shared" si="1"/>
        <v>3093.3051974531118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7537</v>
      </c>
      <c r="C39" s="3">
        <v>13982</v>
      </c>
      <c r="D39" s="3">
        <v>17275</v>
      </c>
      <c r="E39" s="4">
        <f>D39*E42</f>
        <v>18925.488239871327</v>
      </c>
      <c r="F39" s="4">
        <f>E39*$F$42</f>
        <v>20001.614250661387</v>
      </c>
      <c r="G39" s="4">
        <f>F39*$G$42</f>
        <v>20695.283511222322</v>
      </c>
      <c r="H39" s="4">
        <f t="shared" si="30"/>
        <v>21189.037525793148</v>
      </c>
      <c r="I39" s="4">
        <f t="shared" si="31"/>
        <v>21569.278016830416</v>
      </c>
      <c r="J39" s="4">
        <f t="shared" si="29"/>
        <v>21863.566214877024</v>
      </c>
      <c r="K39" s="4">
        <f t="shared" si="28"/>
        <v>22095.578951177053</v>
      </c>
      <c r="L39" s="4">
        <f t="shared" si="27"/>
        <v>22292.48771336284</v>
      </c>
      <c r="M39" s="4">
        <f t="shared" si="26"/>
        <v>22452.18569850922</v>
      </c>
      <c r="N39" s="4">
        <f t="shared" si="25"/>
        <v>22603.911895786652</v>
      </c>
      <c r="O39" s="4">
        <f t="shared" si="24"/>
        <v>22735.121604938955</v>
      </c>
      <c r="P39" s="4">
        <f t="shared" si="23"/>
        <v>22833.801132751756</v>
      </c>
      <c r="Q39" s="4">
        <f t="shared" si="22"/>
        <v>22923.55704531023</v>
      </c>
      <c r="R39" s="4">
        <f t="shared" si="21"/>
        <v>23011.387265879399</v>
      </c>
      <c r="S39" s="4">
        <f t="shared" si="20"/>
        <v>23096.071362195653</v>
      </c>
      <c r="T39" s="4">
        <f t="shared" si="19"/>
        <v>23151.641442903565</v>
      </c>
      <c r="U39" s="4">
        <f t="shared" si="18"/>
        <v>23194.182060069383</v>
      </c>
      <c r="V39" s="4">
        <f t="shared" si="17"/>
        <v>23232.990942971541</v>
      </c>
      <c r="W39" s="4">
        <f t="shared" si="16"/>
        <v>23260.608720607172</v>
      </c>
      <c r="X39" s="4">
        <f t="shared" si="15"/>
        <v>23274.114613814516</v>
      </c>
      <c r="Y39" s="4">
        <f t="shared" si="14"/>
        <v>23307.332496263505</v>
      </c>
      <c r="Z39" s="4">
        <f t="shared" si="13"/>
        <v>23331.95212317213</v>
      </c>
      <c r="AA39" s="4">
        <f t="shared" si="12"/>
        <v>23351.317323259016</v>
      </c>
      <c r="AB39" s="4">
        <f t="shared" si="11"/>
        <v>23370.902877701963</v>
      </c>
      <c r="AC39" s="4">
        <f t="shared" si="10"/>
        <v>23383.95677434004</v>
      </c>
      <c r="AD39" s="4">
        <f t="shared" si="9"/>
        <v>23394.93559806851</v>
      </c>
      <c r="AE39" s="4">
        <f t="shared" si="8"/>
        <v>23406.738210695836</v>
      </c>
      <c r="AF39" s="4">
        <f t="shared" si="7"/>
        <v>23421.583386995186</v>
      </c>
      <c r="AG39" s="4">
        <f t="shared" si="6"/>
        <v>23433.73954541664</v>
      </c>
      <c r="AH39" s="4">
        <f t="shared" si="5"/>
        <v>23444.962509816531</v>
      </c>
      <c r="AI39" s="4">
        <f t="shared" si="4"/>
        <v>23453.615351491571</v>
      </c>
      <c r="AJ39" s="4">
        <f t="shared" si="3"/>
        <v>23458.912469072358</v>
      </c>
      <c r="AK39" s="4">
        <f t="shared" si="2"/>
        <v>23465.819557713457</v>
      </c>
      <c r="AL39" s="16">
        <f t="shared" si="0"/>
        <v>23465.819557713457</v>
      </c>
      <c r="AM39" s="20">
        <f>AL39-D39</f>
        <v>6190.8195577134575</v>
      </c>
      <c r="AN39" s="17">
        <f>'Предявени брой (1)'!D39-D39</f>
        <v>2392</v>
      </c>
      <c r="AO39" s="18">
        <f t="shared" si="1"/>
        <v>3798.8195577134575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8371</v>
      </c>
      <c r="C40" s="3">
        <v>14136</v>
      </c>
      <c r="D40" s="4">
        <f>C40*D42</f>
        <v>16935.690398969844</v>
      </c>
      <c r="E40" s="4">
        <f>D40*E42</f>
        <v>18553.760317210159</v>
      </c>
      <c r="F40" s="4">
        <f>E40*$F$42</f>
        <v>19608.749431480432</v>
      </c>
      <c r="G40" s="4">
        <f>F40*$G$42</f>
        <v>20288.79387930343</v>
      </c>
      <c r="H40" s="4">
        <f t="shared" si="30"/>
        <v>20772.8497475535</v>
      </c>
      <c r="I40" s="4">
        <f t="shared" si="31"/>
        <v>21145.62168580875</v>
      </c>
      <c r="J40" s="4">
        <f t="shared" si="29"/>
        <v>21434.129576412983</v>
      </c>
      <c r="K40" s="4">
        <f t="shared" si="28"/>
        <v>21661.585198444536</v>
      </c>
      <c r="L40" s="4">
        <f t="shared" si="27"/>
        <v>21854.626346532692</v>
      </c>
      <c r="M40" s="4">
        <f t="shared" si="26"/>
        <v>22011.187598849821</v>
      </c>
      <c r="N40" s="4">
        <f t="shared" si="25"/>
        <v>22159.933642410087</v>
      </c>
      <c r="O40" s="4">
        <f t="shared" si="24"/>
        <v>22288.566175639742</v>
      </c>
      <c r="P40" s="4">
        <f t="shared" si="23"/>
        <v>22385.307474149387</v>
      </c>
      <c r="Q40" s="4">
        <f t="shared" si="22"/>
        <v>22473.300431982516</v>
      </c>
      <c r="R40" s="4">
        <f t="shared" si="21"/>
        <v>22559.405521605247</v>
      </c>
      <c r="S40" s="4">
        <f t="shared" si="20"/>
        <v>22642.426282064214</v>
      </c>
      <c r="T40" s="4">
        <f t="shared" si="19"/>
        <v>22696.904874383461</v>
      </c>
      <c r="U40" s="4">
        <f t="shared" si="18"/>
        <v>22738.609923396565</v>
      </c>
      <c r="V40" s="4">
        <f t="shared" si="17"/>
        <v>22776.656535585324</v>
      </c>
      <c r="W40" s="4">
        <f t="shared" si="16"/>
        <v>22803.731854343336</v>
      </c>
      <c r="X40" s="4">
        <f t="shared" si="15"/>
        <v>22816.972469447308</v>
      </c>
      <c r="Y40" s="4">
        <f t="shared" si="14"/>
        <v>22849.537897688435</v>
      </c>
      <c r="Z40" s="4">
        <f t="shared" si="13"/>
        <v>22873.673954363552</v>
      </c>
      <c r="AA40" s="4">
        <f t="shared" si="12"/>
        <v>22892.658789859099</v>
      </c>
      <c r="AB40" s="4">
        <f t="shared" si="11"/>
        <v>22911.859651586328</v>
      </c>
      <c r="AC40" s="4">
        <f t="shared" si="10"/>
        <v>22924.657148081995</v>
      </c>
      <c r="AD40" s="4">
        <f t="shared" si="9"/>
        <v>22935.420329535555</v>
      </c>
      <c r="AE40" s="4">
        <f t="shared" si="8"/>
        <v>22946.991119310103</v>
      </c>
      <c r="AF40" s="4">
        <f t="shared" si="7"/>
        <v>22961.544711768795</v>
      </c>
      <c r="AG40" s="4">
        <f t="shared" si="6"/>
        <v>22973.462103112735</v>
      </c>
      <c r="AH40" s="4">
        <f t="shared" si="5"/>
        <v>22984.464629910719</v>
      </c>
      <c r="AI40" s="4">
        <f t="shared" si="4"/>
        <v>22992.947515449345</v>
      </c>
      <c r="AJ40" s="4">
        <f t="shared" si="3"/>
        <v>22998.14058887077</v>
      </c>
      <c r="AK40" s="4">
        <f t="shared" si="2"/>
        <v>23004.912010855369</v>
      </c>
      <c r="AL40" s="16">
        <f t="shared" si="0"/>
        <v>23004.912010855369</v>
      </c>
      <c r="AM40" s="17">
        <f>AL40-C40</f>
        <v>8868.9120108553689</v>
      </c>
      <c r="AN40" s="17">
        <f>'Предявени брой (1)'!C40-C40</f>
        <v>3507</v>
      </c>
      <c r="AO40" s="18">
        <f t="shared" si="1"/>
        <v>5361.9120108553689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9483</v>
      </c>
      <c r="C41" s="4">
        <f>B41*C42</f>
        <v>16555.033193092422</v>
      </c>
      <c r="D41" s="4">
        <f>C41*D42</f>
        <v>19833.822630368028</v>
      </c>
      <c r="E41" s="4">
        <f>D41*E42</f>
        <v>21728.785930114263</v>
      </c>
      <c r="F41" s="4">
        <f>E41*$F$42</f>
        <v>22964.310817288537</v>
      </c>
      <c r="G41" s="4">
        <f>F41*$G$42</f>
        <v>23760.728361607155</v>
      </c>
      <c r="H41" s="4">
        <f t="shared" si="30"/>
        <v>24327.618639351287</v>
      </c>
      <c r="I41" s="4">
        <f t="shared" si="31"/>
        <v>24764.181444336366</v>
      </c>
      <c r="J41" s="4">
        <f t="shared" si="29"/>
        <v>25102.060455755589</v>
      </c>
      <c r="K41" s="4">
        <f t="shared" si="28"/>
        <v>25368.439585119471</v>
      </c>
      <c r="L41" s="4">
        <f t="shared" si="27"/>
        <v>25594.515038871035</v>
      </c>
      <c r="M41" s="4">
        <f t="shared" si="26"/>
        <v>25777.867948383075</v>
      </c>
      <c r="N41" s="4">
        <f>M41*$N$42</f>
        <v>25952.068265904396</v>
      </c>
      <c r="O41" s="4">
        <f t="shared" si="24"/>
        <v>26102.713134136462</v>
      </c>
      <c r="P41" s="4">
        <f t="shared" si="23"/>
        <v>26216.009357111139</v>
      </c>
      <c r="Q41" s="4">
        <f t="shared" si="22"/>
        <v>26319.060173302838</v>
      </c>
      <c r="R41" s="4">
        <f t="shared" si="21"/>
        <v>26419.900058475345</v>
      </c>
      <c r="S41" s="4">
        <f t="shared" si="20"/>
        <v>26517.127806431909</v>
      </c>
      <c r="T41" s="4">
        <f t="shared" si="19"/>
        <v>26580.929087144843</v>
      </c>
      <c r="U41" s="4">
        <f t="shared" si="18"/>
        <v>26629.770942742714</v>
      </c>
      <c r="V41" s="4">
        <f t="shared" si="17"/>
        <v>26674.328308876673</v>
      </c>
      <c r="W41" s="4">
        <f t="shared" si="16"/>
        <v>26706.036911080439</v>
      </c>
      <c r="X41" s="4">
        <f t="shared" si="15"/>
        <v>26721.543335991533</v>
      </c>
      <c r="Y41" s="4">
        <f t="shared" si="14"/>
        <v>26759.681546622483</v>
      </c>
      <c r="Z41" s="4">
        <f t="shared" si="13"/>
        <v>26787.947903399996</v>
      </c>
      <c r="AA41" s="4">
        <f t="shared" si="12"/>
        <v>26810.181532559178</v>
      </c>
      <c r="AB41" s="4">
        <f t="shared" si="11"/>
        <v>26832.668155594707</v>
      </c>
      <c r="AC41" s="4">
        <f t="shared" si="10"/>
        <v>26847.655632906128</v>
      </c>
      <c r="AD41" s="4">
        <f t="shared" si="9"/>
        <v>26860.26067154697</v>
      </c>
      <c r="AE41" s="4">
        <f t="shared" si="8"/>
        <v>26873.811521065079</v>
      </c>
      <c r="AF41" s="4">
        <f t="shared" si="7"/>
        <v>26890.855607527472</v>
      </c>
      <c r="AG41" s="4">
        <f t="shared" si="6"/>
        <v>26904.812371058455</v>
      </c>
      <c r="AH41" s="4">
        <f t="shared" si="5"/>
        <v>26917.697713188376</v>
      </c>
      <c r="AI41" s="4">
        <f t="shared" si="4"/>
        <v>26927.632238631584</v>
      </c>
      <c r="AJ41" s="4">
        <f t="shared" si="3"/>
        <v>26933.713980486838</v>
      </c>
      <c r="AK41" s="4">
        <f t="shared" si="2"/>
        <v>26941.644166941242</v>
      </c>
      <c r="AL41" s="16">
        <f t="shared" si="0"/>
        <v>26941.644166941242</v>
      </c>
      <c r="AM41" s="17">
        <f>AL41-B41</f>
        <v>17458.644166941242</v>
      </c>
      <c r="AN41" s="17">
        <f>'Предявени брой (1)'!B41-B41</f>
        <v>6306</v>
      </c>
      <c r="AO41" s="18">
        <f t="shared" si="1"/>
        <v>11152.644166941242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1.7457590628590554</v>
      </c>
      <c r="D42" s="23">
        <f>IF(SUM(D6:D39)/SUM(C6:C39)&lt;1,1,SUM(D6:D39)/SUM(C6:C39))</f>
        <v>1.1980539331472726</v>
      </c>
      <c r="E42" s="23">
        <f>IF(SUM(E6:E38)/SUM(D6:D38)&lt;1,1,SUM(E6:E38)/SUM(D6:D38))</f>
        <v>1.0955420109911043</v>
      </c>
      <c r="F42" s="23">
        <f>IF(SUM(F6:F37)/SUM(E6:E37)&lt;1,1,SUM(F6:F37)/SUM(E6:E37))</f>
        <v>1.0568612020546413</v>
      </c>
      <c r="G42" s="23">
        <f>IF(SUM(G6:G36)/SUM(F6:F36)&lt;1,1,SUM(G6:G36)/SUM(F6:F36))</f>
        <v>1.0346806638638177</v>
      </c>
      <c r="H42" s="23">
        <f>IF(SUM(H6:H35)/SUM(G6:G35)&lt;1,1,SUM(H6:H35)/SUM(G6:G35))</f>
        <v>1.023858287048983</v>
      </c>
      <c r="I42" s="23">
        <f>IF(SUM(I6:I34)/SUM(H6:H34)&lt;1,1,SUM(I6:I34)/SUM(H6:H34))</f>
        <v>1.0179451516178781</v>
      </c>
      <c r="J42" s="23">
        <f>IF(SUM(J6:J33)/SUM(I6:I33)&lt;1,1,SUM(J6:J33)/SUM(I6:I33))</f>
        <v>1.0136438594660877</v>
      </c>
      <c r="K42" s="23">
        <f>IF(SUM(K6:K32)/SUM(J6:J32)&lt;1,1,SUM(K6:K32)/SUM(J6:J32))</f>
        <v>1.0106118431924502</v>
      </c>
      <c r="L42" s="23">
        <f>IF(SUM(L6:L31)/SUM(K6:K31)&lt;1,1,SUM(L6:L31)/SUM(K6:K31))</f>
        <v>1.0089116815006696</v>
      </c>
      <c r="M42" s="23">
        <f>IF(SUM(M6:M30)/SUM(L6:L30)&lt;1,1,SUM(M6:M30)/SUM(L6:L30))</f>
        <v>1.0071637579080353</v>
      </c>
      <c r="N42" s="23">
        <f>IF(SUM(N6:N29)/SUM(M6:M29)&lt;1,1,SUM(N6:N29)/SUM(M6:M29))</f>
        <v>1.0067577472997431</v>
      </c>
      <c r="O42" s="23">
        <f>IF(SUM(O6:O28)/SUM(N6:N28)&lt;1,1,SUM(O6:O28)/SUM(N6:N28))</f>
        <v>1.0058047345856431</v>
      </c>
      <c r="P42" s="23">
        <f>IF(SUM(P6:P27)/SUM(O6:O27)&lt;1,1,SUM(P6:P27)/SUM(O6:O27))</f>
        <v>1.0043404002638527</v>
      </c>
      <c r="Q42" s="23">
        <f>IF(SUM(Q6:Q26)/SUM(P6:P26)&lt;1,1,SUM(Q6:Q26)/SUM(P6:P26))</f>
        <v>1.0039308353452256</v>
      </c>
      <c r="R42" s="23">
        <f>IF(SUM(R6:R25)/SUM(Q6:Q25)&lt;1,1,SUM(R6:R25)/SUM(Q6:Q25))</f>
        <v>1.0038314394400296</v>
      </c>
      <c r="S42" s="23">
        <f>IF(SUM(S6:S24)/SUM(R6:R24)&lt;1,1,SUM(S6:S24)/SUM(R6:R24))</f>
        <v>1.0036800952214568</v>
      </c>
      <c r="T42" s="23">
        <f>IF(SUM(T6:T23)/SUM(S6:S23)&lt;1,1,SUM(T6:T23)/SUM(S6:S23))</f>
        <v>1.0024060403969339</v>
      </c>
      <c r="U42" s="23">
        <f>IF(SUM(U6:U22)/SUM(T6:T22)&lt;1,1,SUM(U6:U22)/SUM(T6:T22))</f>
        <v>1.0018374773672412</v>
      </c>
      <c r="V42" s="23">
        <f>IF(SUM(V6:V21)/SUM(U6:U21)&lt;1,1,SUM(V6:V21)/SUM(U6:U21))</f>
        <v>1.0016732162747386</v>
      </c>
      <c r="W42" s="23">
        <f>IF(SUM(W6:W20)/SUM(V6:V20)&lt;1,1,SUM(W6:W20)/SUM(V6:V20))</f>
        <v>1.0011887310464427</v>
      </c>
      <c r="X42" s="23">
        <f>IF(SUM(X6:X19)/SUM(W6:W19)&lt;1,1,SUM(X6:X19)/SUM(W6:W19))</f>
        <v>1.0005806336957717</v>
      </c>
      <c r="Y42" s="23">
        <f>IF(SUM(Y6:Y18)/SUM(X6:X18)&lt;1,1,SUM(Y6:Y18)/SUM(X6:X18))</f>
        <v>1.0014272458050573</v>
      </c>
      <c r="Z42" s="23">
        <f>IF(SUM(Z6:Z17)/SUM(Y6:Y17)&lt;1,1,SUM(Z6:Z17)/SUM(Y6:Y17))</f>
        <v>1.0010563039297857</v>
      </c>
      <c r="AA42" s="23">
        <f>IF(SUM(AA6:AA16)/SUM(Z6:Z16)&lt;1,1,SUM(AA6:AA16)/SUM(Z6:Z16))</f>
        <v>1.0008299862773871</v>
      </c>
      <c r="AB42" s="23">
        <f>IF(SUM(AB6:AB15)/SUM(AA6:AA15)&lt;1,1,SUM(AB6:AB15)/SUM(AA6:AA15))</f>
        <v>1.0008387344564684</v>
      </c>
      <c r="AC42" s="23">
        <f>IF(SUM(AC6:AC14)/SUM(AB6:AB14)&lt;1,1,SUM(AC6:AC14)/SUM(AB6:AB14))</f>
        <v>1.0005585533732431</v>
      </c>
      <c r="AD42" s="23">
        <f>IF(SUM(AD6:AD13)/SUM(AC6:AC13)&lt;1,1,SUM(AD6:AD13)/SUM(AC6:AC13))</f>
        <v>1.0004695023957844</v>
      </c>
      <c r="AE42" s="23">
        <f>IF(SUM(AE6:AE12)/SUM(AD6:AD12)&lt;1,1,SUM(AE6:AE12)/SUM(AD6:AD12))</f>
        <v>1.0005044943414292</v>
      </c>
      <c r="AF42" s="23">
        <f>IF(SUM(AF6:AF11)/SUM(AE6:AE11)&lt;1,1,SUM(AF6:AF11)/SUM(AE6:AE11))</f>
        <v>1.0006342266131112</v>
      </c>
      <c r="AG42" s="23">
        <f>IF(SUM(AG6:AG10)/SUM(AF6:AF10)&lt;1,1,SUM(AG6:AG10)/SUM(AF6:AF10))</f>
        <v>1.0005190152271346</v>
      </c>
      <c r="AH42" s="23">
        <f>IF(SUM(AH6:AH9)/SUM(AG6:AG9)&lt;1,1,SUM(AH6:AH9)/SUM(AG6:AG9))</f>
        <v>1.0004789233224232</v>
      </c>
      <c r="AI42" s="23">
        <f>IF(SUM(AI6:AI8)/SUM(AH6:AH8)&lt;1,1,SUM(AI6:AI8)/SUM(AH6:AH8))</f>
        <v>1.0003690703992987</v>
      </c>
      <c r="AJ42" s="23">
        <f>IF(SUM(AJ6:AJ7)/SUM(AI6:AI7)&lt;1,1,SUM(AJ6:AJ7)/SUM(AI6:AI7))</f>
        <v>1.0002258550548135</v>
      </c>
      <c r="AK42" s="23">
        <f>IF(SUM(AK6:AK6)/SUM(AJ6:AJ6)&lt;1,1,SUM(AK6:AK6)/SUM(AJ6:AJ6))</f>
        <v>1.0002944334546713</v>
      </c>
      <c r="AL42" s="17">
        <f>SUM(AL6:AL41)</f>
        <v>760537.77094304806</v>
      </c>
      <c r="AM42" s="17">
        <f>SUM(AM6:AM41)</f>
        <v>57047.842820676844</v>
      </c>
      <c r="AN42" s="17">
        <f>SUM(AN6:AN41)</f>
        <v>44355</v>
      </c>
      <c r="AO42" s="17">
        <f>SUM(AO6:AO41)</f>
        <v>28638.751631243591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0" t="s">
        <v>0</v>
      </c>
      <c r="B44" s="51" t="s">
        <v>38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43</v>
      </c>
      <c r="AM44" s="62" t="s">
        <v>44</v>
      </c>
      <c r="AN4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50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/>
      <c r="AM45" s="62"/>
      <c r="AN45" s="62">
        <v>0</v>
      </c>
      <c r="AO45" s="62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122</v>
      </c>
      <c r="C46" s="3">
        <v>315</v>
      </c>
      <c r="D46" s="3">
        <v>448.58</v>
      </c>
      <c r="E46" s="3">
        <v>549.92000000000007</v>
      </c>
      <c r="F46" s="3">
        <v>661.76</v>
      </c>
      <c r="G46" s="3">
        <v>737.91</v>
      </c>
      <c r="H46" s="3">
        <v>806.11</v>
      </c>
      <c r="I46" s="3">
        <v>867.15</v>
      </c>
      <c r="J46" s="3">
        <v>906.39238805970149</v>
      </c>
      <c r="K46" s="3">
        <v>947.5226865671641</v>
      </c>
      <c r="L46" s="3">
        <v>984.17268656716419</v>
      </c>
      <c r="M46" s="3">
        <v>1017.5226865671641</v>
      </c>
      <c r="N46" s="3">
        <v>1043.6262650602409</v>
      </c>
      <c r="O46" s="3">
        <v>1076.6421686746987</v>
      </c>
      <c r="P46" s="3">
        <v>1103.882168674699</v>
      </c>
      <c r="Q46" s="3">
        <v>1118.8339759036146</v>
      </c>
      <c r="R46" s="3">
        <v>1144.1843564356434</v>
      </c>
      <c r="S46" s="3">
        <v>1163.1843564356434</v>
      </c>
      <c r="T46" s="3">
        <v>1187.0343564356435</v>
      </c>
      <c r="U46" s="3">
        <v>1208.7543564356438</v>
      </c>
      <c r="V46" s="3">
        <v>1224.7543564356438</v>
      </c>
      <c r="W46" s="3">
        <v>1231.9943564356436</v>
      </c>
      <c r="X46" s="3">
        <v>1255.9943564356436</v>
      </c>
      <c r="Y46" s="3">
        <v>1272.9943564356436</v>
      </c>
      <c r="Z46" s="3">
        <v>1293.0843564356437</v>
      </c>
      <c r="AA46" s="3">
        <v>1318.0843564356437</v>
      </c>
      <c r="AB46" s="3">
        <v>1336.0843564356437</v>
      </c>
      <c r="AC46" s="3">
        <v>1348.1743564356436</v>
      </c>
      <c r="AD46" s="3">
        <v>1355.1743564356436</v>
      </c>
      <c r="AE46" s="3">
        <v>1367.1743564356436</v>
      </c>
      <c r="AF46" s="3">
        <v>1371.1743564356436</v>
      </c>
      <c r="AG46" s="3">
        <v>1383.1743564356436</v>
      </c>
      <c r="AH46" s="3">
        <v>1387.1743564356436</v>
      </c>
      <c r="AI46" s="3">
        <v>1395.1743564356436</v>
      </c>
      <c r="AJ46" s="3">
        <v>1402.1743564356436</v>
      </c>
      <c r="AK46" s="3">
        <v>1406.1743564356436</v>
      </c>
      <c r="AL46" s="16">
        <f>AK46</f>
        <v>1406.1743564356436</v>
      </c>
      <c r="AM46" s="17">
        <f>AL46-AK46</f>
        <v>0</v>
      </c>
      <c r="AN46" s="17">
        <f>'Предявени брой (1)'!AK46-AK46</f>
        <v>87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146</v>
      </c>
      <c r="C47" s="3">
        <v>353.63</v>
      </c>
      <c r="D47" s="3">
        <v>463.3</v>
      </c>
      <c r="E47" s="3">
        <v>596.03</v>
      </c>
      <c r="F47" s="3">
        <v>693.14</v>
      </c>
      <c r="G47" s="3">
        <v>767.31999999999994</v>
      </c>
      <c r="H47" s="3">
        <v>822.32999999999993</v>
      </c>
      <c r="I47" s="3">
        <v>880.25</v>
      </c>
      <c r="J47" s="3">
        <v>942.34343283582086</v>
      </c>
      <c r="K47" s="3">
        <v>1003.7534328358209</v>
      </c>
      <c r="L47" s="3">
        <v>1041.513432835821</v>
      </c>
      <c r="M47" s="3">
        <v>1085.603432835821</v>
      </c>
      <c r="N47" s="3">
        <v>1112.3790361445783</v>
      </c>
      <c r="O47" s="3">
        <v>1124.3790361445783</v>
      </c>
      <c r="P47" s="3">
        <v>1149.1267469879517</v>
      </c>
      <c r="Q47" s="3">
        <v>1164.5667469879518</v>
      </c>
      <c r="R47" s="3">
        <v>1183.3082178217819</v>
      </c>
      <c r="S47" s="3">
        <v>1206.658217821782</v>
      </c>
      <c r="T47" s="3">
        <v>1224.2382178217822</v>
      </c>
      <c r="U47" s="3">
        <v>1249.438217821782</v>
      </c>
      <c r="V47" s="3">
        <v>1260.6182178217821</v>
      </c>
      <c r="W47" s="3">
        <v>1254.3882178217821</v>
      </c>
      <c r="X47" s="3">
        <v>1270.3882178217821</v>
      </c>
      <c r="Y47" s="3">
        <v>1289.8482178217821</v>
      </c>
      <c r="Z47" s="3">
        <v>1309.7782178217822</v>
      </c>
      <c r="AA47" s="3">
        <v>1346.7782178217822</v>
      </c>
      <c r="AB47" s="3">
        <v>1365.7782178217822</v>
      </c>
      <c r="AC47" s="3">
        <v>1384.168217821782</v>
      </c>
      <c r="AD47" s="3">
        <v>1395.3182178217821</v>
      </c>
      <c r="AE47" s="3">
        <v>1415.0382178217819</v>
      </c>
      <c r="AF47" s="3">
        <v>1424.0382178217819</v>
      </c>
      <c r="AG47" s="3">
        <v>1427.0382178217819</v>
      </c>
      <c r="AH47" s="3">
        <v>1433.0382178217819</v>
      </c>
      <c r="AI47" s="3">
        <v>1441.0382178217819</v>
      </c>
      <c r="AJ47" s="3">
        <v>1445.0382178217819</v>
      </c>
      <c r="AK47" s="4">
        <f>AJ47*$AK$82</f>
        <v>1449.1604960853642</v>
      </c>
      <c r="AL47" s="16">
        <f t="shared" ref="AL47:AL81" si="32">AK47</f>
        <v>1449.1604960853642</v>
      </c>
      <c r="AM47" s="20">
        <f>AL47-AJ47</f>
        <v>4.1222782635823023</v>
      </c>
      <c r="AN47" s="17">
        <f>'Предявени брой (1)'!AJ47-AJ47</f>
        <v>67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62</v>
      </c>
      <c r="C48" s="3">
        <v>287.13103448275859</v>
      </c>
      <c r="D48" s="3">
        <v>375.89103448275858</v>
      </c>
      <c r="E48" s="3">
        <v>466.53011494252871</v>
      </c>
      <c r="F48" s="3">
        <v>545.32708933717583</v>
      </c>
      <c r="G48" s="3">
        <v>620.32181556195962</v>
      </c>
      <c r="H48" s="3">
        <v>673.6053602305476</v>
      </c>
      <c r="I48" s="3">
        <v>741.6053602305476</v>
      </c>
      <c r="J48" s="3">
        <v>785.74449275362326</v>
      </c>
      <c r="K48" s="3">
        <v>815.50449275362325</v>
      </c>
      <c r="L48" s="3">
        <v>837.48637681159425</v>
      </c>
      <c r="M48" s="3">
        <v>860.43202898550726</v>
      </c>
      <c r="N48" s="3">
        <v>880.52102189781021</v>
      </c>
      <c r="O48" s="3">
        <v>897.34102189781015</v>
      </c>
      <c r="P48" s="3">
        <v>920.00669099756692</v>
      </c>
      <c r="Q48" s="3">
        <v>926.00669099756692</v>
      </c>
      <c r="R48" s="3">
        <v>951.00669099756692</v>
      </c>
      <c r="S48" s="3">
        <v>976.07669099756686</v>
      </c>
      <c r="T48" s="3">
        <v>999.07669099756686</v>
      </c>
      <c r="U48" s="3">
        <v>1020.0766909975669</v>
      </c>
      <c r="V48" s="3">
        <v>1031.0766909975669</v>
      </c>
      <c r="W48" s="3">
        <v>1038.0766909975669</v>
      </c>
      <c r="X48" s="3">
        <v>1057.0766909975669</v>
      </c>
      <c r="Y48" s="3">
        <v>1076.0766909975669</v>
      </c>
      <c r="Z48" s="3">
        <v>1090.156690997567</v>
      </c>
      <c r="AA48" s="3">
        <v>1107.156690997567</v>
      </c>
      <c r="AB48" s="3">
        <v>1124.2566909975669</v>
      </c>
      <c r="AC48" s="3">
        <v>1143.2566909975669</v>
      </c>
      <c r="AD48" s="3">
        <v>1150.2566909975669</v>
      </c>
      <c r="AE48" s="3">
        <v>1166.2566909975669</v>
      </c>
      <c r="AF48" s="3">
        <v>1174.2566909975669</v>
      </c>
      <c r="AG48" s="3">
        <v>1185.2566909975669</v>
      </c>
      <c r="AH48" s="3">
        <v>1189.2566909975669</v>
      </c>
      <c r="AI48" s="3">
        <v>1192.2566909975669</v>
      </c>
      <c r="AJ48" s="4">
        <f>AI48*$AJ$82</f>
        <v>1196.8807532840149</v>
      </c>
      <c r="AK48" s="4">
        <f t="shared" ref="AK48:AK81" si="34">AJ48*$AK$82</f>
        <v>1200.2951097020755</v>
      </c>
      <c r="AL48" s="16">
        <f t="shared" si="32"/>
        <v>1200.2951097020755</v>
      </c>
      <c r="AM48" s="20">
        <f>AL48-AI48</f>
        <v>8.0384187045085582</v>
      </c>
      <c r="AN48" s="17">
        <f>'Предявени брой (1)'!AI48-AI48</f>
        <v>51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42.131034482758622</v>
      </c>
      <c r="C49" s="3">
        <v>318.15689655172417</v>
      </c>
      <c r="D49" s="3">
        <v>438.50689655172414</v>
      </c>
      <c r="E49" s="3">
        <v>548.10712643678164</v>
      </c>
      <c r="F49" s="3">
        <v>624.907204610951</v>
      </c>
      <c r="G49" s="3">
        <v>709.65547550432279</v>
      </c>
      <c r="H49" s="3">
        <v>781.96902017291063</v>
      </c>
      <c r="I49" s="3">
        <v>850.69965417867434</v>
      </c>
      <c r="J49" s="3">
        <v>888.48543478260865</v>
      </c>
      <c r="K49" s="3">
        <v>920.43920289855077</v>
      </c>
      <c r="L49" s="3">
        <v>956.08108695652174</v>
      </c>
      <c r="M49" s="3">
        <v>974.50108695652182</v>
      </c>
      <c r="N49" s="3">
        <v>1013.2548418491484</v>
      </c>
      <c r="O49" s="3">
        <v>1044.4348418491486</v>
      </c>
      <c r="P49" s="3">
        <v>1064.4348418491486</v>
      </c>
      <c r="Q49" s="3">
        <v>1113.5748418491485</v>
      </c>
      <c r="R49" s="3">
        <v>1149.0948418491485</v>
      </c>
      <c r="S49" s="3">
        <v>1171.4948418491483</v>
      </c>
      <c r="T49" s="3">
        <v>1236.5148418491483</v>
      </c>
      <c r="U49" s="3">
        <v>1271.0448418491483</v>
      </c>
      <c r="V49" s="3">
        <v>1291.4148418491484</v>
      </c>
      <c r="W49" s="3">
        <v>1328.6148418491484</v>
      </c>
      <c r="X49" s="3">
        <v>1355.8448418491485</v>
      </c>
      <c r="Y49" s="3">
        <v>1373.8548418491482</v>
      </c>
      <c r="Z49" s="3">
        <v>1393.2548418491483</v>
      </c>
      <c r="AA49" s="3">
        <v>1413.5048418491483</v>
      </c>
      <c r="AB49" s="3">
        <v>1437.5048418491483</v>
      </c>
      <c r="AC49" s="3">
        <v>1457.5048418491483</v>
      </c>
      <c r="AD49" s="3">
        <v>1472.5048418491483</v>
      </c>
      <c r="AE49" s="3">
        <v>1482.5048418491483</v>
      </c>
      <c r="AF49" s="3">
        <v>1489.5048418491483</v>
      </c>
      <c r="AG49" s="3">
        <v>1497.5048418491483</v>
      </c>
      <c r="AH49" s="3">
        <v>1502.5048418491483</v>
      </c>
      <c r="AI49" s="4">
        <f>AH49*$AI$82</f>
        <v>1509.6248844549166</v>
      </c>
      <c r="AJ49" s="4">
        <f t="shared" ref="AJ49:AJ81" si="35">AI49*$AJ$82</f>
        <v>1515.4798312525318</v>
      </c>
      <c r="AK49" s="4">
        <f t="shared" si="34"/>
        <v>1519.8030591715044</v>
      </c>
      <c r="AL49" s="16">
        <f>AK49</f>
        <v>1519.8030591715044</v>
      </c>
      <c r="AM49" s="20">
        <f>AL49-AH49</f>
        <v>17.298217322356095</v>
      </c>
      <c r="AN49" s="17">
        <f>'Предявени брой (1)'!AH49-AH49</f>
        <v>79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80.225287356321843</v>
      </c>
      <c r="C50" s="3">
        <v>393.82298850574711</v>
      </c>
      <c r="D50" s="3">
        <v>568.76057471264369</v>
      </c>
      <c r="E50" s="3">
        <v>684.7432183908046</v>
      </c>
      <c r="F50" s="3">
        <v>780.7738040345821</v>
      </c>
      <c r="G50" s="3">
        <v>859.82498559077817</v>
      </c>
      <c r="H50" s="3">
        <v>940.95498559077805</v>
      </c>
      <c r="I50" s="3">
        <v>1002.3620749279538</v>
      </c>
      <c r="J50" s="3">
        <v>1059.7548550724637</v>
      </c>
      <c r="K50" s="3">
        <v>1111.6286231884058</v>
      </c>
      <c r="L50" s="3">
        <v>1147.4242753623189</v>
      </c>
      <c r="M50" s="3">
        <v>1201.1244202898552</v>
      </c>
      <c r="N50" s="3">
        <v>1227.6485888077859</v>
      </c>
      <c r="O50" s="3">
        <v>2006.1248175182482</v>
      </c>
      <c r="P50" s="3">
        <v>2058.4048175182484</v>
      </c>
      <c r="Q50" s="3">
        <v>2087.2248175182481</v>
      </c>
      <c r="R50" s="3">
        <v>2127.2248175182481</v>
      </c>
      <c r="S50" s="3">
        <v>2196.3648175182479</v>
      </c>
      <c r="T50" s="3">
        <v>2234.6348175182479</v>
      </c>
      <c r="U50" s="3">
        <v>2271.3548175182482</v>
      </c>
      <c r="V50" s="3">
        <v>2322.3548175182482</v>
      </c>
      <c r="W50" s="3">
        <v>2356.1948175182483</v>
      </c>
      <c r="X50" s="3">
        <v>2392.1948175182483</v>
      </c>
      <c r="Y50" s="3">
        <v>2423.6248175182482</v>
      </c>
      <c r="Z50" s="3">
        <v>2459.6248175182482</v>
      </c>
      <c r="AA50" s="3">
        <v>2490.6248175182482</v>
      </c>
      <c r="AB50" s="3">
        <v>2520.6248175182482</v>
      </c>
      <c r="AC50" s="3">
        <v>2541.6248175182482</v>
      </c>
      <c r="AD50" s="3">
        <v>2557.6248175182482</v>
      </c>
      <c r="AE50" s="3">
        <v>2565.6248175182482</v>
      </c>
      <c r="AF50" s="3">
        <v>2582.6248175182482</v>
      </c>
      <c r="AG50" s="3">
        <v>2592.6248175182482</v>
      </c>
      <c r="AH50" s="4">
        <f>AG50*$AH$82</f>
        <v>2601.5926135741474</v>
      </c>
      <c r="AI50" s="4">
        <f t="shared" ref="AI50:AI81" si="36">AH50*$AI$82</f>
        <v>2613.9209933141437</v>
      </c>
      <c r="AJ50" s="4">
        <f t="shared" si="35"/>
        <v>2624.0588550482857</v>
      </c>
      <c r="AK50" s="4">
        <f t="shared" si="34"/>
        <v>2631.5445399575965</v>
      </c>
      <c r="AL50" s="16">
        <f t="shared" si="32"/>
        <v>2631.5445399575965</v>
      </c>
      <c r="AM50" s="20">
        <f>AL50-AG50</f>
        <v>38.919722439348334</v>
      </c>
      <c r="AN50" s="17">
        <f>'Предявени брой (1)'!AG50-AG50</f>
        <v>160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68</v>
      </c>
      <c r="C51" s="3">
        <v>332.71264367816093</v>
      </c>
      <c r="D51" s="3">
        <v>475.98770114942528</v>
      </c>
      <c r="E51" s="3">
        <v>569.11022988505738</v>
      </c>
      <c r="F51" s="3">
        <v>674.89063400576367</v>
      </c>
      <c r="G51" s="3">
        <v>748.52299711815567</v>
      </c>
      <c r="H51" s="3">
        <v>807.79536023054754</v>
      </c>
      <c r="I51" s="3">
        <v>852.48654178674349</v>
      </c>
      <c r="J51" s="3">
        <v>887.43826086956528</v>
      </c>
      <c r="K51" s="3">
        <v>930.14391304347828</v>
      </c>
      <c r="L51" s="3">
        <v>961.1057971014493</v>
      </c>
      <c r="M51" s="3">
        <v>1000.8252173913044</v>
      </c>
      <c r="N51" s="3">
        <v>1233.240097323601</v>
      </c>
      <c r="O51" s="3">
        <v>1288.4600973236011</v>
      </c>
      <c r="P51" s="3">
        <v>1324.6800973236009</v>
      </c>
      <c r="Q51" s="3">
        <v>1378.4800973236011</v>
      </c>
      <c r="R51" s="3">
        <v>1452.750097323601</v>
      </c>
      <c r="S51" s="3">
        <v>1492.750097323601</v>
      </c>
      <c r="T51" s="3">
        <v>1518.550097323601</v>
      </c>
      <c r="U51" s="3">
        <v>1569.060097323601</v>
      </c>
      <c r="V51" s="3">
        <v>1601.060097323601</v>
      </c>
      <c r="W51" s="3">
        <v>1646.8500973236009</v>
      </c>
      <c r="X51" s="3">
        <v>1680.8500973236009</v>
      </c>
      <c r="Y51" s="3">
        <v>1701.4700973236008</v>
      </c>
      <c r="Z51" s="3">
        <v>1748.4700973236008</v>
      </c>
      <c r="AA51" s="3">
        <v>1782.1200973236009</v>
      </c>
      <c r="AB51" s="3">
        <v>1798.1200973236009</v>
      </c>
      <c r="AC51" s="3">
        <v>1840.1200973236009</v>
      </c>
      <c r="AD51" s="3">
        <v>1878.1200973236009</v>
      </c>
      <c r="AE51" s="3">
        <v>1898.1200973236009</v>
      </c>
      <c r="AF51" s="3">
        <v>1916.1200973236009</v>
      </c>
      <c r="AG51" s="4">
        <f>AF51*$AG$82</f>
        <v>1926.6042417173351</v>
      </c>
      <c r="AH51" s="4">
        <f t="shared" ref="AH51:AH81" si="37">AG51*$AH$82</f>
        <v>1933.2682965406204</v>
      </c>
      <c r="AI51" s="4">
        <f t="shared" si="36"/>
        <v>1942.4296331675357</v>
      </c>
      <c r="AJ51" s="4">
        <f t="shared" si="35"/>
        <v>1949.963174961538</v>
      </c>
      <c r="AK51" s="4">
        <f t="shared" si="34"/>
        <v>1955.525858848921</v>
      </c>
      <c r="AL51" s="16">
        <f t="shared" si="32"/>
        <v>1955.525858848921</v>
      </c>
      <c r="AM51" s="20">
        <f>AL51-AF51</f>
        <v>39.405761525320031</v>
      </c>
      <c r="AN51" s="17">
        <f>'Предявени брой (1)'!AF51-AF51</f>
        <v>137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119</v>
      </c>
      <c r="C52" s="3">
        <v>281</v>
      </c>
      <c r="D52" s="3">
        <v>378.15999999999997</v>
      </c>
      <c r="E52" s="3">
        <v>455.8</v>
      </c>
      <c r="F52" s="3">
        <v>527.28103448275863</v>
      </c>
      <c r="G52" s="3">
        <v>583.28103448275863</v>
      </c>
      <c r="H52" s="3">
        <v>620.3720689655172</v>
      </c>
      <c r="I52" s="3">
        <v>671.3720689655172</v>
      </c>
      <c r="J52" s="3">
        <v>692.78454545454554</v>
      </c>
      <c r="K52" s="3">
        <v>719.63909090909101</v>
      </c>
      <c r="L52" s="3">
        <v>743.17363636363643</v>
      </c>
      <c r="M52" s="3">
        <v>867.95545454545459</v>
      </c>
      <c r="N52" s="3">
        <v>928.95545454545459</v>
      </c>
      <c r="O52" s="3">
        <v>954.39545454545453</v>
      </c>
      <c r="P52" s="3">
        <v>999.57545454545459</v>
      </c>
      <c r="Q52" s="3">
        <v>1028.7654545454545</v>
      </c>
      <c r="R52" s="3">
        <v>1066.7654545454545</v>
      </c>
      <c r="S52" s="3">
        <v>1100.5754545454545</v>
      </c>
      <c r="T52" s="3">
        <v>1158.3954545454544</v>
      </c>
      <c r="U52" s="3">
        <v>1192.3954545454544</v>
      </c>
      <c r="V52" s="3">
        <v>1232.3954545454544</v>
      </c>
      <c r="W52" s="3">
        <v>1289.3954545454544</v>
      </c>
      <c r="X52" s="3">
        <v>1324.3954545454544</v>
      </c>
      <c r="Y52" s="3">
        <v>1345.5254545454545</v>
      </c>
      <c r="Z52" s="3">
        <v>1380.5254545454545</v>
      </c>
      <c r="AA52" s="3">
        <v>1393.5254545454545</v>
      </c>
      <c r="AB52" s="3">
        <v>1437.5254545454545</v>
      </c>
      <c r="AC52" s="3">
        <v>1475.5254545454545</v>
      </c>
      <c r="AD52" s="3">
        <v>1498.5254545454545</v>
      </c>
      <c r="AE52" s="3">
        <v>1512.5254545454545</v>
      </c>
      <c r="AF52" s="4">
        <f>AE52*$AF$82</f>
        <v>1522.155753639852</v>
      </c>
      <c r="AG52" s="4">
        <f t="shared" ref="AG52:AG81" si="38">AF52*$AG$82</f>
        <v>1530.4843029480107</v>
      </c>
      <c r="AH52" s="4">
        <f t="shared" si="37"/>
        <v>1535.7781931410125</v>
      </c>
      <c r="AI52" s="4">
        <f t="shared" si="36"/>
        <v>1543.0559108984583</v>
      </c>
      <c r="AJ52" s="4">
        <f t="shared" si="35"/>
        <v>1549.0405169798016</v>
      </c>
      <c r="AK52" s="4">
        <f t="shared" si="34"/>
        <v>1553.4594838789467</v>
      </c>
      <c r="AL52" s="16">
        <f t="shared" si="32"/>
        <v>1553.4594838789467</v>
      </c>
      <c r="AM52" s="20">
        <f>AL52-AE52</f>
        <v>40.934029333492163</v>
      </c>
      <c r="AN52" s="17">
        <f>'Предявени брой (1)'!AE52-AE52</f>
        <v>113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117</v>
      </c>
      <c r="C53" s="3">
        <v>279.39999999999998</v>
      </c>
      <c r="D53" s="3">
        <v>473.83</v>
      </c>
      <c r="E53" s="3">
        <v>574.71</v>
      </c>
      <c r="F53" s="3">
        <v>654.8862068965517</v>
      </c>
      <c r="G53" s="3">
        <v>711.12827586206902</v>
      </c>
      <c r="H53" s="3">
        <v>748.55137931034483</v>
      </c>
      <c r="I53" s="3">
        <v>789.7844827586207</v>
      </c>
      <c r="J53" s="3">
        <v>830.79090909090917</v>
      </c>
      <c r="K53" s="3">
        <v>860.66818181818178</v>
      </c>
      <c r="L53" s="3">
        <v>956.54090909090917</v>
      </c>
      <c r="M53" s="3">
        <v>1013.1209090909091</v>
      </c>
      <c r="N53" s="3">
        <v>1068.550909090909</v>
      </c>
      <c r="O53" s="3">
        <v>1125.860909090909</v>
      </c>
      <c r="P53" s="3">
        <v>1146.860909090909</v>
      </c>
      <c r="Q53" s="3">
        <v>1196.580909090909</v>
      </c>
      <c r="R53" s="3">
        <v>1235.310909090909</v>
      </c>
      <c r="S53" s="3">
        <v>1289.310909090909</v>
      </c>
      <c r="T53" s="3">
        <v>1312.630909090909</v>
      </c>
      <c r="U53" s="3">
        <v>1352.630909090909</v>
      </c>
      <c r="V53" s="3">
        <v>1385.560909090909</v>
      </c>
      <c r="W53" s="3">
        <v>1418.6809090909092</v>
      </c>
      <c r="X53" s="3">
        <v>1442.6809090909092</v>
      </c>
      <c r="Y53" s="3">
        <v>1474.800909090909</v>
      </c>
      <c r="Z53" s="3">
        <v>1495.090909090909</v>
      </c>
      <c r="AA53" s="3">
        <v>1518.090909090909</v>
      </c>
      <c r="AB53" s="3">
        <v>1535.090909090909</v>
      </c>
      <c r="AC53" s="3">
        <v>1550.090909090909</v>
      </c>
      <c r="AD53" s="3">
        <v>1568.090909090909</v>
      </c>
      <c r="AE53" s="4">
        <f>AD53*$AE$82</f>
        <v>1581.9197560484936</v>
      </c>
      <c r="AF53" s="4">
        <f t="shared" ref="AF53:AF81" si="39">AE53*$AF$82</f>
        <v>1591.99189093277</v>
      </c>
      <c r="AG53" s="4">
        <f t="shared" si="38"/>
        <v>1600.702552065914</v>
      </c>
      <c r="AH53" s="4">
        <f t="shared" si="37"/>
        <v>1606.239324658728</v>
      </c>
      <c r="AI53" s="4">
        <f t="shared" si="36"/>
        <v>1613.8509423441362</v>
      </c>
      <c r="AJ53" s="4">
        <f t="shared" si="35"/>
        <v>1620.1101207029494</v>
      </c>
      <c r="AK53" s="4">
        <f t="shared" si="34"/>
        <v>1624.7318287331013</v>
      </c>
      <c r="AL53" s="16">
        <f t="shared" si="32"/>
        <v>1624.7318287331013</v>
      </c>
      <c r="AM53" s="20">
        <f>AL53-AD53</f>
        <v>56.64091964219233</v>
      </c>
      <c r="AN53" s="17">
        <f>'Предявени брой (1)'!AD53-AD53</f>
        <v>172</v>
      </c>
      <c r="AO53" s="18">
        <f t="shared" si="33"/>
        <v>0</v>
      </c>
    </row>
    <row r="54" spans="1:50" ht="15.75" x14ac:dyDescent="0.2">
      <c r="A54" s="1" t="s">
        <v>29</v>
      </c>
      <c r="B54" s="3">
        <v>68</v>
      </c>
      <c r="C54" s="3">
        <v>336.46000000000004</v>
      </c>
      <c r="D54" s="3">
        <v>512.04</v>
      </c>
      <c r="E54" s="3">
        <v>634.04</v>
      </c>
      <c r="F54" s="3">
        <v>717.97931034482758</v>
      </c>
      <c r="G54" s="3">
        <v>775.4003448275862</v>
      </c>
      <c r="H54" s="3">
        <v>822.5203448275862</v>
      </c>
      <c r="I54" s="3">
        <v>875.67137931034495</v>
      </c>
      <c r="J54" s="3">
        <v>920.83454545454538</v>
      </c>
      <c r="K54" s="3">
        <v>1037.95</v>
      </c>
      <c r="L54" s="3">
        <v>1105.28</v>
      </c>
      <c r="M54" s="3">
        <v>1156.1199999999999</v>
      </c>
      <c r="N54" s="3">
        <v>1235.1199999999999</v>
      </c>
      <c r="O54" s="3">
        <v>1311.2</v>
      </c>
      <c r="P54" s="3">
        <v>1366.47</v>
      </c>
      <c r="Q54" s="3">
        <v>1416.2</v>
      </c>
      <c r="R54" s="3">
        <v>1507.48</v>
      </c>
      <c r="S54" s="3">
        <v>1556.6399999999999</v>
      </c>
      <c r="T54" s="3">
        <v>1640.67</v>
      </c>
      <c r="U54" s="3">
        <v>1696.15</v>
      </c>
      <c r="V54" s="3">
        <v>1748.18</v>
      </c>
      <c r="W54" s="3">
        <v>1799.18</v>
      </c>
      <c r="X54" s="3">
        <v>1835.24</v>
      </c>
      <c r="Y54" s="3">
        <v>1891.52</v>
      </c>
      <c r="Z54" s="3">
        <v>1936.52</v>
      </c>
      <c r="AA54" s="3">
        <v>1970.52</v>
      </c>
      <c r="AB54" s="3">
        <v>2021.52</v>
      </c>
      <c r="AC54" s="3">
        <v>2046.52</v>
      </c>
      <c r="AD54" s="4">
        <f>AC54*$AD$82</f>
        <v>2068.2293465292878</v>
      </c>
      <c r="AE54" s="4">
        <f t="shared" ref="AE54:AE81" si="40">AD54*$AE$82</f>
        <v>2086.4688675548387</v>
      </c>
      <c r="AF54" s="4">
        <f t="shared" si="39"/>
        <v>2099.7534831527564</v>
      </c>
      <c r="AG54" s="4">
        <f t="shared" si="38"/>
        <v>2111.2423865567594</v>
      </c>
      <c r="AH54" s="4">
        <f t="shared" si="37"/>
        <v>2118.5450980865112</v>
      </c>
      <c r="AI54" s="4">
        <f t="shared" si="36"/>
        <v>2128.5844210493929</v>
      </c>
      <c r="AJ54" s="4">
        <f t="shared" si="35"/>
        <v>2136.8399477486473</v>
      </c>
      <c r="AK54" s="4">
        <f t="shared" si="34"/>
        <v>2142.9357372998998</v>
      </c>
      <c r="AL54" s="16">
        <f t="shared" si="32"/>
        <v>2142.9357372998998</v>
      </c>
      <c r="AM54" s="20">
        <f>AL54-AC54</f>
        <v>96.415737299899774</v>
      </c>
      <c r="AN54" s="17">
        <f>'Предявени брой (1)'!AC54-AC54</f>
        <v>187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120</v>
      </c>
      <c r="C55" s="3">
        <v>340.68</v>
      </c>
      <c r="D55" s="3">
        <v>469.22</v>
      </c>
      <c r="E55" s="3">
        <v>564.59</v>
      </c>
      <c r="F55" s="3">
        <v>636.55620689655177</v>
      </c>
      <c r="G55" s="3">
        <v>692.36724137931037</v>
      </c>
      <c r="H55" s="3">
        <v>764.04241379310349</v>
      </c>
      <c r="I55" s="3">
        <v>817.84241379310356</v>
      </c>
      <c r="J55" s="3">
        <v>861.9072727272727</v>
      </c>
      <c r="K55" s="3">
        <v>921.07727272727277</v>
      </c>
      <c r="L55" s="3">
        <v>969.40727272727281</v>
      </c>
      <c r="M55" s="3">
        <v>1036.4972727272727</v>
      </c>
      <c r="N55" s="3">
        <v>1115.8372727272729</v>
      </c>
      <c r="O55" s="3">
        <v>1193.8372727272729</v>
      </c>
      <c r="P55" s="3">
        <v>1254.7472727272727</v>
      </c>
      <c r="Q55" s="3">
        <v>1327.8772727272728</v>
      </c>
      <c r="R55" s="3">
        <v>1382.0172727272727</v>
      </c>
      <c r="S55" s="3">
        <v>1487.5772727272727</v>
      </c>
      <c r="T55" s="3">
        <v>1562.5772727272727</v>
      </c>
      <c r="U55" s="3">
        <v>1601.6572727272728</v>
      </c>
      <c r="V55" s="3">
        <v>1666.9672727272728</v>
      </c>
      <c r="W55" s="3">
        <v>1764.0872727272729</v>
      </c>
      <c r="X55" s="3">
        <v>1808.1572727272728</v>
      </c>
      <c r="Y55" s="3">
        <v>1912.1572727272728</v>
      </c>
      <c r="Z55" s="3">
        <v>2008.1572727272728</v>
      </c>
      <c r="AA55" s="3">
        <v>2052.1572727272728</v>
      </c>
      <c r="AB55" s="3">
        <v>2081.1572727272728</v>
      </c>
      <c r="AC55" s="4">
        <f>AB55*$AC$82</f>
        <v>2111.2085073117228</v>
      </c>
      <c r="AD55" s="4">
        <f t="shared" ref="AD55:AD81" si="41">AC55*$AD$82</f>
        <v>2133.6040651762005</v>
      </c>
      <c r="AE55" s="4">
        <f t="shared" si="40"/>
        <v>2152.4201197265756</v>
      </c>
      <c r="AF55" s="4">
        <f t="shared" si="39"/>
        <v>2166.1246491065426</v>
      </c>
      <c r="AG55" s="4">
        <f t="shared" si="38"/>
        <v>2177.9767055761658</v>
      </c>
      <c r="AH55" s="4">
        <f t="shared" si="37"/>
        <v>2185.5102487167437</v>
      </c>
      <c r="AI55" s="4">
        <f t="shared" si="36"/>
        <v>2195.8669049169694</v>
      </c>
      <c r="AJ55" s="4">
        <f t="shared" si="35"/>
        <v>2204.3833807881092</v>
      </c>
      <c r="AK55" s="4">
        <f t="shared" si="34"/>
        <v>2210.6718523199711</v>
      </c>
      <c r="AL55" s="16">
        <f t="shared" si="32"/>
        <v>2210.6718523199711</v>
      </c>
      <c r="AM55" s="20">
        <f>AL55-AB55</f>
        <v>129.51457959269828</v>
      </c>
      <c r="AN55" s="17">
        <f>'Предявени брой (1)'!AB55-AB55</f>
        <v>191</v>
      </c>
      <c r="AO55" s="18">
        <f t="shared" si="33"/>
        <v>0</v>
      </c>
    </row>
    <row r="56" spans="1:50" x14ac:dyDescent="0.2">
      <c r="A56" s="1" t="s">
        <v>27</v>
      </c>
      <c r="B56" s="3">
        <v>126</v>
      </c>
      <c r="C56" s="3">
        <v>299.30666666666667</v>
      </c>
      <c r="D56" s="3">
        <v>412.5866666666667</v>
      </c>
      <c r="E56" s="3">
        <v>524.72555555555562</v>
      </c>
      <c r="F56" s="3">
        <v>581.95095238095234</v>
      </c>
      <c r="G56" s="3">
        <v>624.12714285714287</v>
      </c>
      <c r="H56" s="3">
        <v>655.14571428571435</v>
      </c>
      <c r="I56" s="3">
        <v>1268.6100000000001</v>
      </c>
      <c r="J56" s="3">
        <v>1332.65</v>
      </c>
      <c r="K56" s="3">
        <v>1368.6</v>
      </c>
      <c r="L56" s="3">
        <v>1429.42</v>
      </c>
      <c r="M56" s="3">
        <v>1501.04</v>
      </c>
      <c r="N56" s="3">
        <v>1570.1399999999999</v>
      </c>
      <c r="O56" s="3">
        <v>1625</v>
      </c>
      <c r="P56" s="3">
        <v>1707.13</v>
      </c>
      <c r="Q56" s="3">
        <v>1752.03</v>
      </c>
      <c r="R56" s="3">
        <v>1834.9</v>
      </c>
      <c r="S56" s="3">
        <v>1897.38</v>
      </c>
      <c r="T56" s="3">
        <v>1952.1</v>
      </c>
      <c r="U56" s="3">
        <v>1990.22</v>
      </c>
      <c r="V56" s="3">
        <v>2027.45</v>
      </c>
      <c r="W56" s="3">
        <v>2072.5500000000002</v>
      </c>
      <c r="X56" s="3">
        <v>2096.5500000000002</v>
      </c>
      <c r="Y56" s="3">
        <v>2129.5500000000002</v>
      </c>
      <c r="Z56" s="3">
        <v>2159.5500000000002</v>
      </c>
      <c r="AA56" s="3">
        <v>2178.5500000000002</v>
      </c>
      <c r="AB56" s="4">
        <f>AA56*$AB$82</f>
        <v>2213.7814410527658</v>
      </c>
      <c r="AC56" s="4">
        <f t="shared" ref="AC56:AC81" si="42">AB56*$AC$82</f>
        <v>2245.7477255213093</v>
      </c>
      <c r="AD56" s="4">
        <f t="shared" si="41"/>
        <v>2269.5704663646443</v>
      </c>
      <c r="AE56" s="4">
        <f t="shared" si="40"/>
        <v>2289.5855958809593</v>
      </c>
      <c r="AF56" s="4">
        <f t="shared" si="39"/>
        <v>2304.1634623388723</v>
      </c>
      <c r="AG56" s="4">
        <f t="shared" si="38"/>
        <v>2316.7708048951499</v>
      </c>
      <c r="AH56" s="4">
        <f t="shared" si="37"/>
        <v>2324.7844318365323</v>
      </c>
      <c r="AI56" s="4">
        <f t="shared" si="36"/>
        <v>2335.8010780015666</v>
      </c>
      <c r="AJ56" s="4">
        <f t="shared" si="35"/>
        <v>2344.8602762052642</v>
      </c>
      <c r="AK56" s="4">
        <f t="shared" si="34"/>
        <v>2351.5494879012076</v>
      </c>
      <c r="AL56" s="16">
        <f t="shared" si="32"/>
        <v>2351.5494879012076</v>
      </c>
      <c r="AM56" s="20">
        <f>AL56-AA56</f>
        <v>172.99948790120743</v>
      </c>
      <c r="AN56" s="17">
        <f>'Предявени брой (1)'!AA56-AA56</f>
        <v>254</v>
      </c>
      <c r="AO56" s="18">
        <f t="shared" si="33"/>
        <v>0</v>
      </c>
    </row>
    <row r="57" spans="1:50" ht="15.75" x14ac:dyDescent="0.2">
      <c r="A57" s="1" t="s">
        <v>26</v>
      </c>
      <c r="B57" s="3">
        <v>112.88888888888889</v>
      </c>
      <c r="C57" s="3">
        <v>277.04777777777775</v>
      </c>
      <c r="D57" s="3">
        <v>405.54666666666668</v>
      </c>
      <c r="E57" s="3">
        <v>493.11444444444442</v>
      </c>
      <c r="F57" s="3">
        <v>571.59571428571428</v>
      </c>
      <c r="G57" s="3">
        <v>637.3280952380951</v>
      </c>
      <c r="H57" s="3">
        <v>773.14333333333332</v>
      </c>
      <c r="I57" s="3">
        <v>839.57333333333327</v>
      </c>
      <c r="J57" s="3">
        <v>899.01333333333332</v>
      </c>
      <c r="K57" s="3">
        <v>955.35333333333324</v>
      </c>
      <c r="L57" s="3">
        <v>1004.8033333333333</v>
      </c>
      <c r="M57" s="3">
        <v>1069.2733333333333</v>
      </c>
      <c r="N57" s="3">
        <v>1140.2233333333334</v>
      </c>
      <c r="O57" s="3">
        <v>1245.6933333333332</v>
      </c>
      <c r="P57" s="3">
        <v>1311.7833333333333</v>
      </c>
      <c r="Q57" s="3">
        <v>1415.8833333333332</v>
      </c>
      <c r="R57" s="3">
        <v>1508.8333333333333</v>
      </c>
      <c r="S57" s="3">
        <v>1589.1733333333332</v>
      </c>
      <c r="T57" s="3">
        <v>1668.9733333333334</v>
      </c>
      <c r="U57" s="3">
        <v>1732.6533333333332</v>
      </c>
      <c r="V57" s="3">
        <v>1769.5333333333333</v>
      </c>
      <c r="W57" s="3">
        <v>1824.5333333333333</v>
      </c>
      <c r="X57" s="3">
        <v>1866.5333333333333</v>
      </c>
      <c r="Y57" s="3">
        <v>1913.5333333333333</v>
      </c>
      <c r="Z57" s="3">
        <v>1976.5333333333333</v>
      </c>
      <c r="AA57" s="4">
        <f>Z57*$AA$82</f>
        <v>2008.6459478486197</v>
      </c>
      <c r="AB57" s="4">
        <f t="shared" ref="AB57:AB81" si="43">AA57*$AB$82</f>
        <v>2041.1297059939479</v>
      </c>
      <c r="AC57" s="4">
        <f t="shared" si="42"/>
        <v>2070.602955524836</v>
      </c>
      <c r="AD57" s="4">
        <f t="shared" si="41"/>
        <v>2092.5677724267262</v>
      </c>
      <c r="AE57" s="4">
        <f t="shared" si="40"/>
        <v>2111.021931752246</v>
      </c>
      <c r="AF57" s="4">
        <f t="shared" si="39"/>
        <v>2124.4628775138608</v>
      </c>
      <c r="AG57" s="4">
        <f t="shared" si="38"/>
        <v>2136.0869795720218</v>
      </c>
      <c r="AH57" s="4">
        <f t="shared" si="37"/>
        <v>2143.4756276560129</v>
      </c>
      <c r="AI57" s="4">
        <f t="shared" si="36"/>
        <v>2153.6330909587959</v>
      </c>
      <c r="AJ57" s="4">
        <f t="shared" si="35"/>
        <v>2161.9857667122169</v>
      </c>
      <c r="AK57" s="4">
        <f t="shared" si="34"/>
        <v>2168.1532900499224</v>
      </c>
      <c r="AL57" s="16">
        <f t="shared" si="32"/>
        <v>2168.1532900499224</v>
      </c>
      <c r="AM57" s="20">
        <f>AL57-Z57</f>
        <v>191.61995671658906</v>
      </c>
      <c r="AN57" s="17">
        <f>'Предявени брой (1)'!Z57-Z57</f>
        <v>232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105</v>
      </c>
      <c r="C58" s="3">
        <v>279.88888888888891</v>
      </c>
      <c r="D58" s="3">
        <v>347.20666666666665</v>
      </c>
      <c r="E58" s="3">
        <v>446.53222222222223</v>
      </c>
      <c r="F58" s="3">
        <v>493.95952380952377</v>
      </c>
      <c r="G58" s="3">
        <v>606.14952380952388</v>
      </c>
      <c r="H58" s="3">
        <v>673.95952380952372</v>
      </c>
      <c r="I58" s="3">
        <v>739.43952380952373</v>
      </c>
      <c r="J58" s="3">
        <v>783.90952380952376</v>
      </c>
      <c r="K58" s="3">
        <v>837.18952380952373</v>
      </c>
      <c r="L58" s="3">
        <v>927.70952380952372</v>
      </c>
      <c r="M58" s="3">
        <v>1031.7695238095239</v>
      </c>
      <c r="N58" s="3">
        <v>1132.6795238095237</v>
      </c>
      <c r="O58" s="3">
        <v>1179.2595238095237</v>
      </c>
      <c r="P58" s="3">
        <v>1314.2595238095237</v>
      </c>
      <c r="Q58" s="3">
        <v>1417.1795238095237</v>
      </c>
      <c r="R58" s="3">
        <v>1571.0195238095239</v>
      </c>
      <c r="S58" s="3">
        <v>1668.0595238095239</v>
      </c>
      <c r="T58" s="3">
        <v>1738.5095238095237</v>
      </c>
      <c r="U58" s="3">
        <v>1812.5895238095238</v>
      </c>
      <c r="V58" s="3">
        <v>1884.5895238095238</v>
      </c>
      <c r="W58" s="3">
        <v>1933.5895238095238</v>
      </c>
      <c r="X58" s="3">
        <v>1996.5895238095238</v>
      </c>
      <c r="Y58" s="3">
        <v>2054.5895238095236</v>
      </c>
      <c r="Z58" s="4">
        <f>Y58*$Z$82</f>
        <v>2100.8363048781375</v>
      </c>
      <c r="AA58" s="4">
        <f t="shared" ref="AA58:AA81" si="44">Z58*$AA$82</f>
        <v>2134.9684620649314</v>
      </c>
      <c r="AB58" s="4">
        <f t="shared" si="43"/>
        <v>2169.4951038774921</v>
      </c>
      <c r="AC58" s="4">
        <f t="shared" si="42"/>
        <v>2200.8219080315102</v>
      </c>
      <c r="AD58" s="4">
        <f t="shared" si="41"/>
        <v>2224.1680788242238</v>
      </c>
      <c r="AE58" s="4">
        <f t="shared" si="40"/>
        <v>2243.7828089343784</v>
      </c>
      <c r="AF58" s="4">
        <f t="shared" si="39"/>
        <v>2258.069047548061</v>
      </c>
      <c r="AG58" s="4">
        <f t="shared" si="38"/>
        <v>2270.4241822698264</v>
      </c>
      <c r="AH58" s="4">
        <f t="shared" si="37"/>
        <v>2278.2774979094056</v>
      </c>
      <c r="AI58" s="4">
        <f t="shared" si="36"/>
        <v>2289.0737578621615</v>
      </c>
      <c r="AJ58" s="4">
        <f t="shared" si="35"/>
        <v>2297.951728281243</v>
      </c>
      <c r="AK58" s="4">
        <f t="shared" si="34"/>
        <v>2304.5071233866638</v>
      </c>
      <c r="AL58" s="16">
        <f t="shared" si="32"/>
        <v>2304.5071233866638</v>
      </c>
      <c r="AM58" s="20">
        <f>AL58-Y58</f>
        <v>249.91759957714021</v>
      </c>
      <c r="AN58" s="17">
        <f>'Предявени брой (1)'!Y58-Y58</f>
        <v>341.00000000000045</v>
      </c>
      <c r="AO58" s="18">
        <f t="shared" si="33"/>
        <v>0</v>
      </c>
    </row>
    <row r="59" spans="1:50" x14ac:dyDescent="0.2">
      <c r="A59" s="2" t="s">
        <v>15</v>
      </c>
      <c r="B59" s="3">
        <v>78.777777777777771</v>
      </c>
      <c r="C59" s="3">
        <v>205.55555555555554</v>
      </c>
      <c r="D59" s="3">
        <v>309.33333333333331</v>
      </c>
      <c r="E59" s="3">
        <v>382.37222222222221</v>
      </c>
      <c r="F59" s="3">
        <v>481.31333333333333</v>
      </c>
      <c r="G59" s="3">
        <v>575.22333333333324</v>
      </c>
      <c r="H59" s="3">
        <v>632.54333333333329</v>
      </c>
      <c r="I59" s="3">
        <v>677.24333333333323</v>
      </c>
      <c r="J59" s="3">
        <v>737.27333333333331</v>
      </c>
      <c r="K59" s="3">
        <v>828.22333333333324</v>
      </c>
      <c r="L59" s="3">
        <v>918.76333333333332</v>
      </c>
      <c r="M59" s="3">
        <v>1032.8733333333334</v>
      </c>
      <c r="N59" s="3">
        <v>1099.9933333333333</v>
      </c>
      <c r="O59" s="3">
        <v>1222.4333333333334</v>
      </c>
      <c r="P59" s="3">
        <v>1317.0933333333335</v>
      </c>
      <c r="Q59" s="3">
        <v>1432.2433333333333</v>
      </c>
      <c r="R59" s="3">
        <v>1519.7133333333334</v>
      </c>
      <c r="S59" s="3">
        <v>1595.9033333333334</v>
      </c>
      <c r="T59" s="3">
        <v>1647.9033333333334</v>
      </c>
      <c r="U59" s="3">
        <v>1719.9033333333334</v>
      </c>
      <c r="V59" s="3">
        <v>1767.9033333333334</v>
      </c>
      <c r="W59" s="3">
        <v>1816.9033333333334</v>
      </c>
      <c r="X59" s="3">
        <v>1863.9033333333334</v>
      </c>
      <c r="Y59" s="4">
        <f>X59*$Y$82</f>
        <v>1905.4875854859451</v>
      </c>
      <c r="Z59" s="4">
        <f t="shared" ref="Z59:Z81" si="45">Y59*$Z$82</f>
        <v>1948.3782291759496</v>
      </c>
      <c r="AA59" s="4">
        <f t="shared" si="44"/>
        <v>1980.0334094596974</v>
      </c>
      <c r="AB59" s="4">
        <f t="shared" si="43"/>
        <v>2012.0544465476162</v>
      </c>
      <c r="AC59" s="4">
        <f t="shared" si="42"/>
        <v>2041.1078587823636</v>
      </c>
      <c r="AD59" s="4">
        <f t="shared" si="41"/>
        <v>2062.7597936815869</v>
      </c>
      <c r="AE59" s="4">
        <f t="shared" si="40"/>
        <v>2080.9510792325113</v>
      </c>
      <c r="AF59" s="4">
        <f t="shared" si="39"/>
        <v>2094.2005628915094</v>
      </c>
      <c r="AG59" s="4">
        <f t="shared" si="38"/>
        <v>2105.6590832219736</v>
      </c>
      <c r="AH59" s="4">
        <f t="shared" si="37"/>
        <v>2112.9424823061736</v>
      </c>
      <c r="AI59" s="4">
        <f t="shared" si="36"/>
        <v>2122.9552556953377</v>
      </c>
      <c r="AJ59" s="4">
        <f t="shared" si="35"/>
        <v>2131.1889501738847</v>
      </c>
      <c r="AK59" s="4">
        <f t="shared" si="34"/>
        <v>2137.2686190549825</v>
      </c>
      <c r="AL59" s="16">
        <f t="shared" si="32"/>
        <v>2137.2686190549825</v>
      </c>
      <c r="AM59" s="20">
        <f>AL59-X59</f>
        <v>273.36528572164912</v>
      </c>
      <c r="AN59" s="17">
        <f>'Предявени брой (1)'!X59-X59</f>
        <v>309.00000000000023</v>
      </c>
      <c r="AO59" s="18">
        <f t="shared" si="33"/>
        <v>0</v>
      </c>
    </row>
    <row r="60" spans="1:50" ht="15.75" x14ac:dyDescent="0.2">
      <c r="A60" s="2" t="s">
        <v>14</v>
      </c>
      <c r="B60" s="3">
        <v>30</v>
      </c>
      <c r="C60" s="3">
        <v>126.73</v>
      </c>
      <c r="D60" s="3">
        <v>216.9</v>
      </c>
      <c r="E60" s="3">
        <v>290.34000000000003</v>
      </c>
      <c r="F60" s="3">
        <v>363.37</v>
      </c>
      <c r="G60" s="3">
        <v>430.4</v>
      </c>
      <c r="H60" s="3">
        <v>500.4</v>
      </c>
      <c r="I60" s="3">
        <v>558.71</v>
      </c>
      <c r="J60" s="3">
        <v>658.75</v>
      </c>
      <c r="K60" s="3">
        <v>736.31999999999994</v>
      </c>
      <c r="L60" s="3">
        <v>839.24</v>
      </c>
      <c r="M60" s="3">
        <v>882.64</v>
      </c>
      <c r="N60" s="3">
        <v>985.27</v>
      </c>
      <c r="O60" s="3">
        <v>1066.27</v>
      </c>
      <c r="P60" s="3">
        <v>1172.75</v>
      </c>
      <c r="Q60" s="3">
        <v>1222.24</v>
      </c>
      <c r="R60" s="3">
        <v>1322.24</v>
      </c>
      <c r="S60" s="3">
        <v>1381.24</v>
      </c>
      <c r="T60" s="3">
        <v>1485.24</v>
      </c>
      <c r="U60" s="3">
        <v>1537.24</v>
      </c>
      <c r="V60" s="3">
        <v>1609.24</v>
      </c>
      <c r="W60" s="3">
        <v>1655.24</v>
      </c>
      <c r="X60" s="4">
        <f>W60*$X$82</f>
        <v>1689.4974136351734</v>
      </c>
      <c r="Y60" s="4">
        <f t="shared" ref="Y60:Y81" si="46">X60*$Y$82</f>
        <v>1727.1906164978705</v>
      </c>
      <c r="Z60" s="4">
        <f t="shared" si="45"/>
        <v>1766.067971502016</v>
      </c>
      <c r="AA60" s="4">
        <f t="shared" si="44"/>
        <v>1794.7611683331538</v>
      </c>
      <c r="AB60" s="4">
        <f t="shared" si="43"/>
        <v>1823.7859886521376</v>
      </c>
      <c r="AC60" s="4">
        <f t="shared" si="42"/>
        <v>1850.1208655473354</v>
      </c>
      <c r="AD60" s="4">
        <f t="shared" si="41"/>
        <v>1869.7468232664062</v>
      </c>
      <c r="AE60" s="4">
        <f t="shared" si="40"/>
        <v>1886.2359454968075</v>
      </c>
      <c r="AF60" s="4">
        <f t="shared" si="39"/>
        <v>1898.2456715236642</v>
      </c>
      <c r="AG60" s="4">
        <f t="shared" si="38"/>
        <v>1908.6320151264649</v>
      </c>
      <c r="AH60" s="4">
        <f t="shared" si="37"/>
        <v>1915.2339046639563</v>
      </c>
      <c r="AI60" s="4">
        <f t="shared" si="36"/>
        <v>1924.3097802427908</v>
      </c>
      <c r="AJ60" s="4">
        <f t="shared" si="35"/>
        <v>1931.77304578741</v>
      </c>
      <c r="AK60" s="4">
        <f t="shared" si="34"/>
        <v>1937.2838384699919</v>
      </c>
      <c r="AL60" s="16">
        <f t="shared" si="32"/>
        <v>1937.2838384699919</v>
      </c>
      <c r="AM60" s="20">
        <f>AL60-W60</f>
        <v>282.0438384699919</v>
      </c>
      <c r="AN60" s="17">
        <f>'Предявени брой (1)'!W60-W60</f>
        <v>293</v>
      </c>
      <c r="AO60" s="18">
        <f t="shared" si="33"/>
        <v>0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56</v>
      </c>
      <c r="C61" s="3">
        <v>168.74</v>
      </c>
      <c r="D61" s="3">
        <v>283.13</v>
      </c>
      <c r="E61" s="3">
        <v>406.98</v>
      </c>
      <c r="F61" s="3">
        <v>494.86</v>
      </c>
      <c r="G61" s="3">
        <v>571.51</v>
      </c>
      <c r="H61" s="3">
        <v>622.5</v>
      </c>
      <c r="I61" s="3">
        <v>767.15</v>
      </c>
      <c r="J61" s="3">
        <v>896.79</v>
      </c>
      <c r="K61" s="3">
        <v>1001.25</v>
      </c>
      <c r="L61" s="3">
        <v>1051.3899999999999</v>
      </c>
      <c r="M61" s="3">
        <v>1154.56</v>
      </c>
      <c r="N61" s="3">
        <v>1252.94</v>
      </c>
      <c r="O61" s="3">
        <v>1353.62</v>
      </c>
      <c r="P61" s="3">
        <v>1452.22</v>
      </c>
      <c r="Q61" s="3">
        <v>1554.6399999999999</v>
      </c>
      <c r="R61" s="3">
        <v>1632.06</v>
      </c>
      <c r="S61" s="3">
        <v>1699.06</v>
      </c>
      <c r="T61" s="3">
        <v>1793.06</v>
      </c>
      <c r="U61" s="3">
        <v>1855.06</v>
      </c>
      <c r="V61" s="3">
        <v>1918.06</v>
      </c>
      <c r="W61" s="4">
        <f>V61*$W$82</f>
        <v>1966.9456499396738</v>
      </c>
      <c r="X61" s="4">
        <f t="shared" ref="X61:X81" si="47">W61*$X$82</f>
        <v>2007.6542304040709</v>
      </c>
      <c r="Y61" s="4">
        <f t="shared" si="46"/>
        <v>2052.4456089371388</v>
      </c>
      <c r="Z61" s="4">
        <f t="shared" si="45"/>
        <v>2098.6441325993051</v>
      </c>
      <c r="AA61" s="4">
        <f t="shared" si="44"/>
        <v>2132.740673699006</v>
      </c>
      <c r="AB61" s="4">
        <f t="shared" si="43"/>
        <v>2167.2312877892318</v>
      </c>
      <c r="AC61" s="4">
        <f t="shared" si="42"/>
        <v>2198.5254031747386</v>
      </c>
      <c r="AD61" s="4">
        <f t="shared" si="41"/>
        <v>2221.8472127983741</v>
      </c>
      <c r="AE61" s="4">
        <f t="shared" si="40"/>
        <v>2241.4414754082745</v>
      </c>
      <c r="AF61" s="4">
        <f t="shared" si="39"/>
        <v>2255.7128066747332</v>
      </c>
      <c r="AG61" s="4">
        <f t="shared" si="38"/>
        <v>2268.0550491098529</v>
      </c>
      <c r="AH61" s="4">
        <f t="shared" si="37"/>
        <v>2275.9001700029867</v>
      </c>
      <c r="AI61" s="4">
        <f t="shared" si="36"/>
        <v>2286.6851643175164</v>
      </c>
      <c r="AJ61" s="4">
        <f t="shared" si="35"/>
        <v>2295.5538707874744</v>
      </c>
      <c r="AK61" s="4">
        <f t="shared" si="34"/>
        <v>2302.1024254953863</v>
      </c>
      <c r="AL61" s="16">
        <f t="shared" si="32"/>
        <v>2302.1024254953863</v>
      </c>
      <c r="AM61" s="20">
        <f>AL61-V61</f>
        <v>384.0424254953864</v>
      </c>
      <c r="AN61" s="17">
        <f>'Предявени брой (1)'!V61-V61</f>
        <v>353</v>
      </c>
      <c r="AO61" s="18">
        <f t="shared" si="33"/>
        <v>31.042425495386397</v>
      </c>
    </row>
    <row r="62" spans="1:50" x14ac:dyDescent="0.2">
      <c r="A62" s="1" t="s">
        <v>12</v>
      </c>
      <c r="B62" s="3">
        <v>38</v>
      </c>
      <c r="C62" s="3">
        <v>125</v>
      </c>
      <c r="D62" s="3">
        <v>268.77999999999997</v>
      </c>
      <c r="E62" s="3">
        <v>392.28</v>
      </c>
      <c r="F62" s="3">
        <v>478.65999999999997</v>
      </c>
      <c r="G62" s="3">
        <v>581.24</v>
      </c>
      <c r="H62" s="3">
        <v>857.3</v>
      </c>
      <c r="I62" s="3">
        <v>1008.39</v>
      </c>
      <c r="J62" s="3">
        <v>1173.06</v>
      </c>
      <c r="K62" s="3">
        <v>1251.23</v>
      </c>
      <c r="L62" s="3">
        <v>1361.29</v>
      </c>
      <c r="M62" s="3">
        <v>1485.3400000000001</v>
      </c>
      <c r="N62" s="3">
        <v>1599.12</v>
      </c>
      <c r="O62" s="3">
        <v>1751.1100000000001</v>
      </c>
      <c r="P62" s="3">
        <v>1876.54</v>
      </c>
      <c r="Q62" s="3">
        <v>1981.93</v>
      </c>
      <c r="R62" s="3">
        <v>2113.9300000000003</v>
      </c>
      <c r="S62" s="3">
        <v>2221.9300000000003</v>
      </c>
      <c r="T62" s="3">
        <v>2314.9300000000003</v>
      </c>
      <c r="U62" s="3">
        <v>2434.9300000000003</v>
      </c>
      <c r="V62" s="4">
        <f>U62*$V$82</f>
        <v>2499.0968102234215</v>
      </c>
      <c r="W62" s="4">
        <f t="shared" ref="W62:W81" si="48">V62*$W$82</f>
        <v>2562.7913619214587</v>
      </c>
      <c r="X62" s="4">
        <f t="shared" si="47"/>
        <v>2615.8317692013657</v>
      </c>
      <c r="Y62" s="4">
        <f t="shared" si="46"/>
        <v>2674.1917742155465</v>
      </c>
      <c r="Z62" s="4">
        <f t="shared" si="45"/>
        <v>2734.3851900217005</v>
      </c>
      <c r="AA62" s="4">
        <f t="shared" si="44"/>
        <v>2778.8105766633671</v>
      </c>
      <c r="AB62" s="4">
        <f t="shared" si="43"/>
        <v>2823.7494125994331</v>
      </c>
      <c r="AC62" s="4">
        <f t="shared" si="42"/>
        <v>2864.5234363206323</v>
      </c>
      <c r="AD62" s="4">
        <f t="shared" si="41"/>
        <v>2894.9101082907819</v>
      </c>
      <c r="AE62" s="4">
        <f t="shared" si="40"/>
        <v>2920.4400495788973</v>
      </c>
      <c r="AF62" s="4">
        <f t="shared" si="39"/>
        <v>2939.0345869998587</v>
      </c>
      <c r="AG62" s="4">
        <f t="shared" si="38"/>
        <v>2955.1156578217369</v>
      </c>
      <c r="AH62" s="4">
        <f t="shared" si="37"/>
        <v>2965.3372966650722</v>
      </c>
      <c r="AI62" s="4">
        <f t="shared" si="36"/>
        <v>2979.3893830907932</v>
      </c>
      <c r="AJ62" s="4">
        <f t="shared" si="35"/>
        <v>2990.944681699742</v>
      </c>
      <c r="AK62" s="4">
        <f t="shared" si="34"/>
        <v>2999.4769863107113</v>
      </c>
      <c r="AL62" s="16">
        <f t="shared" si="32"/>
        <v>2999.4769863107113</v>
      </c>
      <c r="AM62" s="20">
        <f>AL62-U62</f>
        <v>564.54698631071096</v>
      </c>
      <c r="AN62" s="17">
        <f>'Предявени брой (1)'!U62-U62</f>
        <v>485</v>
      </c>
      <c r="AO62" s="18">
        <f t="shared" si="33"/>
        <v>79.546986310710963</v>
      </c>
    </row>
    <row r="63" spans="1:50" ht="15.75" x14ac:dyDescent="0.2">
      <c r="A63" s="1" t="s">
        <v>11</v>
      </c>
      <c r="B63" s="3">
        <v>37</v>
      </c>
      <c r="C63" s="3">
        <v>136</v>
      </c>
      <c r="D63" s="3">
        <v>260.35000000000002</v>
      </c>
      <c r="E63" s="3">
        <v>341.44</v>
      </c>
      <c r="F63" s="3">
        <v>420.46</v>
      </c>
      <c r="G63" s="3">
        <v>948.97</v>
      </c>
      <c r="H63" s="3">
        <v>1118.77</v>
      </c>
      <c r="I63" s="3">
        <v>1260.6300000000001</v>
      </c>
      <c r="J63" s="3">
        <v>1324.63</v>
      </c>
      <c r="K63" s="3">
        <v>1463.2</v>
      </c>
      <c r="L63" s="3">
        <v>1601.6100000000001</v>
      </c>
      <c r="M63" s="3">
        <v>1715.57</v>
      </c>
      <c r="N63" s="3">
        <v>1865.03</v>
      </c>
      <c r="O63" s="3">
        <v>1993.4299999999998</v>
      </c>
      <c r="P63" s="3">
        <v>2105.5</v>
      </c>
      <c r="Q63" s="3">
        <v>2300.5</v>
      </c>
      <c r="R63" s="3">
        <v>2420.5</v>
      </c>
      <c r="S63" s="3">
        <v>2540.5</v>
      </c>
      <c r="T63" s="3">
        <v>2610.5</v>
      </c>
      <c r="U63" s="4">
        <f>T63*$U$82</f>
        <v>2692.7166847603235</v>
      </c>
      <c r="V63" s="4">
        <f t="shared" ref="V63:V81" si="49">U63*$V$82</f>
        <v>2763.6768521969461</v>
      </c>
      <c r="W63" s="4">
        <f t="shared" si="48"/>
        <v>2834.1147629728757</v>
      </c>
      <c r="X63" s="4">
        <f t="shared" si="47"/>
        <v>2892.770572236012</v>
      </c>
      <c r="Y63" s="4">
        <f t="shared" si="46"/>
        <v>2957.3091664561257</v>
      </c>
      <c r="Z63" s="4">
        <f t="shared" si="45"/>
        <v>3023.8752751549164</v>
      </c>
      <c r="AA63" s="4">
        <f t="shared" si="44"/>
        <v>3073.0039892604323</v>
      </c>
      <c r="AB63" s="4">
        <f t="shared" si="43"/>
        <v>3122.7005116732948</v>
      </c>
      <c r="AC63" s="4">
        <f t="shared" si="42"/>
        <v>3167.7912920977369</v>
      </c>
      <c r="AD63" s="4">
        <f t="shared" si="41"/>
        <v>3201.3950090868748</v>
      </c>
      <c r="AE63" s="4">
        <f t="shared" si="40"/>
        <v>3229.6278120288316</v>
      </c>
      <c r="AF63" s="4">
        <f t="shared" si="39"/>
        <v>3250.1909580571864</v>
      </c>
      <c r="AG63" s="4">
        <f t="shared" si="38"/>
        <v>3267.9745361111281</v>
      </c>
      <c r="AH63" s="4">
        <f t="shared" si="37"/>
        <v>3279.2783425692373</v>
      </c>
      <c r="AI63" s="4">
        <f t="shared" si="36"/>
        <v>3294.8181271109834</v>
      </c>
      <c r="AJ63" s="4">
        <f t="shared" si="35"/>
        <v>3307.5967882477321</v>
      </c>
      <c r="AK63" s="4">
        <f t="shared" si="34"/>
        <v>3317.0324102103409</v>
      </c>
      <c r="AL63" s="16">
        <f t="shared" si="32"/>
        <v>3317.0324102103409</v>
      </c>
      <c r="AM63" s="20">
        <f>AL63-T63</f>
        <v>706.53241021034091</v>
      </c>
      <c r="AN63" s="17">
        <f>'Предявени брой (1)'!T63-T63</f>
        <v>425</v>
      </c>
      <c r="AO63" s="18">
        <f t="shared" si="33"/>
        <v>281.53241021034091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21</v>
      </c>
      <c r="C64" s="3">
        <v>68</v>
      </c>
      <c r="D64" s="3">
        <v>146.86000000000001</v>
      </c>
      <c r="E64" s="3">
        <v>225.74</v>
      </c>
      <c r="F64" s="3">
        <v>956.21</v>
      </c>
      <c r="G64" s="3">
        <v>1145.97</v>
      </c>
      <c r="H64" s="3">
        <v>1275.6199999999999</v>
      </c>
      <c r="I64" s="3">
        <v>1332.55</v>
      </c>
      <c r="J64" s="3">
        <v>1414.05</v>
      </c>
      <c r="K64" s="3">
        <v>1491</v>
      </c>
      <c r="L64" s="3">
        <v>1577.45</v>
      </c>
      <c r="M64" s="3">
        <v>1634.63</v>
      </c>
      <c r="N64" s="3">
        <v>1709.77</v>
      </c>
      <c r="O64" s="3">
        <v>1769.67</v>
      </c>
      <c r="P64" s="3">
        <v>1861.67</v>
      </c>
      <c r="Q64" s="3">
        <v>1963.67</v>
      </c>
      <c r="R64" s="3">
        <v>2024.67</v>
      </c>
      <c r="S64" s="3">
        <v>2124.67</v>
      </c>
      <c r="T64" s="4">
        <f>S64*$T$82</f>
        <v>2203.810045339399</v>
      </c>
      <c r="U64" s="4">
        <f t="shared" ref="U64:U81" si="50">T64*$U$82</f>
        <v>2273.2181877524627</v>
      </c>
      <c r="V64" s="4">
        <f t="shared" si="49"/>
        <v>2333.123466364144</v>
      </c>
      <c r="W64" s="4">
        <f t="shared" si="48"/>
        <v>2392.5878507122434</v>
      </c>
      <c r="X64" s="4">
        <f t="shared" si="47"/>
        <v>2442.105667862832</v>
      </c>
      <c r="Y64" s="4">
        <f t="shared" si="46"/>
        <v>2496.5897905421539</v>
      </c>
      <c r="Z64" s="4">
        <f t="shared" si="45"/>
        <v>2552.7855610955148</v>
      </c>
      <c r="AA64" s="4">
        <f t="shared" si="44"/>
        <v>2594.2605098257745</v>
      </c>
      <c r="AB64" s="4">
        <f t="shared" si="43"/>
        <v>2636.214807972452</v>
      </c>
      <c r="AC64" s="4">
        <f t="shared" si="42"/>
        <v>2674.2808929567764</v>
      </c>
      <c r="AD64" s="4">
        <f t="shared" si="41"/>
        <v>2702.6494848209418</v>
      </c>
      <c r="AE64" s="4">
        <f t="shared" si="40"/>
        <v>2726.483897665827</v>
      </c>
      <c r="AF64" s="4">
        <f t="shared" si="39"/>
        <v>2743.8435099167637</v>
      </c>
      <c r="AG64" s="4">
        <f t="shared" si="38"/>
        <v>2758.8565832580216</v>
      </c>
      <c r="AH64" s="4">
        <f t="shared" si="37"/>
        <v>2768.3993690166708</v>
      </c>
      <c r="AI64" s="4">
        <f t="shared" si="36"/>
        <v>2781.5182095742307</v>
      </c>
      <c r="AJ64" s="4">
        <f t="shared" si="35"/>
        <v>2792.3060823109308</v>
      </c>
      <c r="AK64" s="4">
        <f t="shared" si="34"/>
        <v>2800.2717281508935</v>
      </c>
      <c r="AL64" s="16">
        <f t="shared" si="32"/>
        <v>2800.2717281508935</v>
      </c>
      <c r="AM64" s="20">
        <f>AL64-S64</f>
        <v>675.60172815089345</v>
      </c>
      <c r="AN64" s="17">
        <f>'Предявени брой (1)'!S64-S64</f>
        <v>312</v>
      </c>
      <c r="AO64" s="18">
        <f t="shared" si="33"/>
        <v>363.60172815089345</v>
      </c>
    </row>
    <row r="65" spans="1:50" x14ac:dyDescent="0.2">
      <c r="A65" s="1" t="s">
        <v>9</v>
      </c>
      <c r="B65" s="3">
        <v>52</v>
      </c>
      <c r="C65" s="3">
        <v>133</v>
      </c>
      <c r="D65" s="3">
        <v>224</v>
      </c>
      <c r="E65" s="3">
        <v>944</v>
      </c>
      <c r="F65" s="3">
        <v>1207.1599999999999</v>
      </c>
      <c r="G65" s="3">
        <v>1388.12</v>
      </c>
      <c r="H65" s="3">
        <v>1454.12</v>
      </c>
      <c r="I65" s="3">
        <v>1542.06</v>
      </c>
      <c r="J65" s="3">
        <v>1653.87</v>
      </c>
      <c r="K65" s="3">
        <v>1742.69</v>
      </c>
      <c r="L65" s="3">
        <v>1839.83</v>
      </c>
      <c r="M65" s="3">
        <v>1947.83</v>
      </c>
      <c r="N65" s="3">
        <v>2017.32</v>
      </c>
      <c r="O65" s="3">
        <v>2143.3199999999997</v>
      </c>
      <c r="P65" s="3">
        <v>2243.3199999999997</v>
      </c>
      <c r="Q65" s="3">
        <v>2308.3199999999997</v>
      </c>
      <c r="R65" s="3">
        <v>2381.3199999999997</v>
      </c>
      <c r="S65" s="4">
        <f>R65*$S$82</f>
        <v>2480.3032077715984</v>
      </c>
      <c r="T65" s="4">
        <f t="shared" ref="T65:T81" si="51">S65*$T$82</f>
        <v>2572.6899352721048</v>
      </c>
      <c r="U65" s="4">
        <f t="shared" si="50"/>
        <v>2653.7158067121827</v>
      </c>
      <c r="V65" s="4">
        <f t="shared" si="49"/>
        <v>2723.6481984261923</v>
      </c>
      <c r="W65" s="4">
        <f t="shared" si="48"/>
        <v>2793.065897761503</v>
      </c>
      <c r="X65" s="4">
        <f t="shared" si="47"/>
        <v>2850.8721456590365</v>
      </c>
      <c r="Y65" s="4">
        <f t="shared" si="46"/>
        <v>2914.4759731965569</v>
      </c>
      <c r="Z65" s="4">
        <f t="shared" si="45"/>
        <v>2980.0779490171308</v>
      </c>
      <c r="AA65" s="4">
        <f t="shared" si="44"/>
        <v>3028.4950906804602</v>
      </c>
      <c r="AB65" s="4">
        <f t="shared" si="43"/>
        <v>3077.4718166063735</v>
      </c>
      <c r="AC65" s="4">
        <f t="shared" si="42"/>
        <v>3121.9095093746273</v>
      </c>
      <c r="AD65" s="4">
        <f t="shared" si="41"/>
        <v>3155.0265154982385</v>
      </c>
      <c r="AE65" s="4">
        <f t="shared" si="40"/>
        <v>3182.850399035221</v>
      </c>
      <c r="AF65" s="4">
        <f t="shared" si="39"/>
        <v>3203.1157117433918</v>
      </c>
      <c r="AG65" s="4">
        <f t="shared" si="38"/>
        <v>3220.6417152953936</v>
      </c>
      <c r="AH65" s="4">
        <f t="shared" si="37"/>
        <v>3231.7817992276064</v>
      </c>
      <c r="AI65" s="4">
        <f t="shared" si="36"/>
        <v>3247.0965080139872</v>
      </c>
      <c r="AJ65" s="4">
        <f t="shared" si="35"/>
        <v>3259.6900850654206</v>
      </c>
      <c r="AK65" s="4">
        <f t="shared" si="34"/>
        <v>3268.9890429877482</v>
      </c>
      <c r="AL65" s="16">
        <f t="shared" si="32"/>
        <v>3268.9890429877482</v>
      </c>
      <c r="AM65" s="20">
        <f>AL65-R65</f>
        <v>887.66904298774853</v>
      </c>
      <c r="AN65" s="17">
        <f>'Предявени брой (1)'!R65-R65</f>
        <v>442</v>
      </c>
      <c r="AO65" s="18">
        <f t="shared" si="33"/>
        <v>445.66904298774853</v>
      </c>
    </row>
    <row r="66" spans="1:50" ht="15.75" x14ac:dyDescent="0.2">
      <c r="A66" s="2" t="s">
        <v>8</v>
      </c>
      <c r="B66" s="3">
        <v>30</v>
      </c>
      <c r="C66" s="3">
        <v>132</v>
      </c>
      <c r="D66" s="3">
        <v>611.34</v>
      </c>
      <c r="E66" s="3">
        <v>946.03</v>
      </c>
      <c r="F66" s="3">
        <v>1265.01</v>
      </c>
      <c r="G66" s="3">
        <v>1339.38</v>
      </c>
      <c r="H66" s="3">
        <v>1457.83</v>
      </c>
      <c r="I66" s="3">
        <v>1543.3400000000001</v>
      </c>
      <c r="J66" s="3">
        <v>1635.53</v>
      </c>
      <c r="K66" s="3">
        <v>1712.18</v>
      </c>
      <c r="L66" s="3">
        <v>1839.85</v>
      </c>
      <c r="M66" s="3">
        <v>1932.45</v>
      </c>
      <c r="N66" s="3">
        <v>2048.4499999999998</v>
      </c>
      <c r="O66" s="3">
        <v>2138.4499999999998</v>
      </c>
      <c r="P66" s="3">
        <v>2292.4499999999998</v>
      </c>
      <c r="Q66" s="3">
        <v>2405.4499999999998</v>
      </c>
      <c r="R66" s="4">
        <f>Q66*$R$82</f>
        <v>2519.0306556803043</v>
      </c>
      <c r="S66" s="4">
        <f t="shared" ref="S66:S81" si="52">R66*$S$82</f>
        <v>2623.738017468821</v>
      </c>
      <c r="T66" s="4">
        <f t="shared" si="51"/>
        <v>2721.4674275236471</v>
      </c>
      <c r="U66" s="4">
        <f t="shared" si="50"/>
        <v>2807.1789883641754</v>
      </c>
      <c r="V66" s="4">
        <f t="shared" si="49"/>
        <v>2881.1555385769288</v>
      </c>
      <c r="W66" s="4">
        <f t="shared" si="48"/>
        <v>2954.5876319841341</v>
      </c>
      <c r="X66" s="4">
        <f t="shared" si="47"/>
        <v>3015.7367889826651</v>
      </c>
      <c r="Y66" s="4">
        <f t="shared" si="46"/>
        <v>3083.0187970225829</v>
      </c>
      <c r="Z66" s="4">
        <f t="shared" si="45"/>
        <v>3152.4145053546104</v>
      </c>
      <c r="AA66" s="4">
        <f t="shared" si="44"/>
        <v>3203.6315883633379</v>
      </c>
      <c r="AB66" s="4">
        <f t="shared" si="43"/>
        <v>3255.4406161387851</v>
      </c>
      <c r="AC66" s="4">
        <f t="shared" si="42"/>
        <v>3302.4481205275001</v>
      </c>
      <c r="AD66" s="4">
        <f t="shared" si="41"/>
        <v>3337.4802680968014</v>
      </c>
      <c r="AE66" s="4">
        <f t="shared" si="40"/>
        <v>3366.9131942007011</v>
      </c>
      <c r="AF66" s="4">
        <f t="shared" si="39"/>
        <v>3388.350440752542</v>
      </c>
      <c r="AG66" s="4">
        <f t="shared" si="38"/>
        <v>3406.8899651419792</v>
      </c>
      <c r="AH66" s="4">
        <f t="shared" si="37"/>
        <v>3418.6742750760054</v>
      </c>
      <c r="AI66" s="4">
        <f t="shared" si="36"/>
        <v>3434.8746265263394</v>
      </c>
      <c r="AJ66" s="4">
        <f t="shared" si="35"/>
        <v>3448.1964844275171</v>
      </c>
      <c r="AK66" s="4">
        <f t="shared" si="34"/>
        <v>3458.03319686945</v>
      </c>
      <c r="AL66" s="16">
        <f>AK66</f>
        <v>3458.03319686945</v>
      </c>
      <c r="AM66" s="20">
        <f>AL66-Q66</f>
        <v>1052.5831968694501</v>
      </c>
      <c r="AN66" s="17">
        <f>'Предявени брой (1)'!Q66-Q66</f>
        <v>397</v>
      </c>
      <c r="AO66" s="18">
        <f>IF(AM66-AN66&lt;0,0,AM66-AN66)</f>
        <v>655.58319686945015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34</v>
      </c>
      <c r="C67" s="3">
        <v>292.33</v>
      </c>
      <c r="D67" s="3">
        <v>621.32999999999993</v>
      </c>
      <c r="E67" s="3">
        <v>1036.81</v>
      </c>
      <c r="F67" s="3">
        <v>1119.3</v>
      </c>
      <c r="G67" s="3">
        <v>1217.1199999999999</v>
      </c>
      <c r="H67" s="3">
        <v>1305.76</v>
      </c>
      <c r="I67" s="3">
        <v>1386.78</v>
      </c>
      <c r="J67" s="3">
        <v>1469.52</v>
      </c>
      <c r="K67" s="3">
        <v>1577.79</v>
      </c>
      <c r="L67" s="3">
        <v>1638.79</v>
      </c>
      <c r="M67" s="3">
        <v>1739.79</v>
      </c>
      <c r="N67" s="3">
        <v>1824.79</v>
      </c>
      <c r="O67" s="3">
        <v>1949.79</v>
      </c>
      <c r="P67" s="3">
        <v>2051.79</v>
      </c>
      <c r="Q67" s="4">
        <f>P67*$Q$82</f>
        <v>2148.9032765662282</v>
      </c>
      <c r="R67" s="4">
        <f t="shared" ref="R67:R81" si="53">Q67*$R$82</f>
        <v>2250.3702965192297</v>
      </c>
      <c r="S67" s="4">
        <f t="shared" si="52"/>
        <v>2343.9103795922301</v>
      </c>
      <c r="T67" s="4">
        <f t="shared" si="51"/>
        <v>2431.2167253835373</v>
      </c>
      <c r="U67" s="4">
        <f t="shared" si="50"/>
        <v>2507.7869529625004</v>
      </c>
      <c r="V67" s="4">
        <f t="shared" si="49"/>
        <v>2573.8737355359281</v>
      </c>
      <c r="W67" s="4">
        <f t="shared" si="48"/>
        <v>2639.4741288626906</v>
      </c>
      <c r="X67" s="4">
        <f t="shared" si="47"/>
        <v>2694.1015889360265</v>
      </c>
      <c r="Y67" s="4">
        <f t="shared" si="46"/>
        <v>2754.2078175131887</v>
      </c>
      <c r="Z67" s="4">
        <f t="shared" si="45"/>
        <v>2816.2023154301387</v>
      </c>
      <c r="AA67" s="4">
        <f t="shared" si="44"/>
        <v>2861.9569798353932</v>
      </c>
      <c r="AB67" s="4">
        <f t="shared" si="43"/>
        <v>2908.2404567492217</v>
      </c>
      <c r="AC67" s="4">
        <f t="shared" si="42"/>
        <v>2950.2345036860156</v>
      </c>
      <c r="AD67" s="4">
        <f t="shared" si="41"/>
        <v>2981.5303928946141</v>
      </c>
      <c r="AE67" s="4">
        <f t="shared" si="40"/>
        <v>3007.8242303651919</v>
      </c>
      <c r="AF67" s="4">
        <f t="shared" si="39"/>
        <v>3026.9751457264792</v>
      </c>
      <c r="AG67" s="4">
        <f t="shared" si="38"/>
        <v>3043.5373875965834</v>
      </c>
      <c r="AH67" s="4">
        <f t="shared" si="37"/>
        <v>3054.0648740250276</v>
      </c>
      <c r="AI67" s="4">
        <f t="shared" si="36"/>
        <v>3068.5374210799018</v>
      </c>
      <c r="AJ67" s="4">
        <f t="shared" si="35"/>
        <v>3080.4384724814236</v>
      </c>
      <c r="AK67" s="4">
        <f t="shared" si="34"/>
        <v>3089.2260771280012</v>
      </c>
      <c r="AL67" s="16">
        <f t="shared" si="32"/>
        <v>3089.2260771280012</v>
      </c>
      <c r="AM67" s="20">
        <f>AL67-P67</f>
        <v>1037.4360771280012</v>
      </c>
      <c r="AN67" s="17">
        <f>'Предявени брой (1)'!P67-P67</f>
        <v>448</v>
      </c>
      <c r="AO67" s="18">
        <f t="shared" si="33"/>
        <v>589.43607712800122</v>
      </c>
    </row>
    <row r="68" spans="1:50" x14ac:dyDescent="0.2">
      <c r="A68" s="2" t="s">
        <v>6</v>
      </c>
      <c r="B68" s="3">
        <v>31</v>
      </c>
      <c r="C68" s="3">
        <v>232</v>
      </c>
      <c r="D68" s="3">
        <v>565.04999999999995</v>
      </c>
      <c r="E68" s="3">
        <v>674.05</v>
      </c>
      <c r="F68" s="3">
        <v>756.05</v>
      </c>
      <c r="G68" s="3">
        <v>858.05</v>
      </c>
      <c r="H68" s="3">
        <v>948.23</v>
      </c>
      <c r="I68" s="3">
        <v>1040.8400000000001</v>
      </c>
      <c r="J68" s="3">
        <v>1139.8400000000001</v>
      </c>
      <c r="K68" s="3">
        <v>1202.8400000000001</v>
      </c>
      <c r="L68" s="3">
        <v>1312.8400000000001</v>
      </c>
      <c r="M68" s="3">
        <v>1450.8400000000001</v>
      </c>
      <c r="N68" s="3">
        <v>1559.8400000000001</v>
      </c>
      <c r="O68" s="3">
        <v>1644.84</v>
      </c>
      <c r="P68" s="4">
        <f>O68*$P$82</f>
        <v>1730.2679437857714</v>
      </c>
      <c r="Q68" s="4">
        <f t="shared" ref="Q68:Q81" si="54">P68*$Q$82</f>
        <v>1812.163259270566</v>
      </c>
      <c r="R68" s="4">
        <f t="shared" si="53"/>
        <v>1897.7300726267815</v>
      </c>
      <c r="S68" s="4">
        <f t="shared" si="52"/>
        <v>1976.6121254685786</v>
      </c>
      <c r="T68" s="4">
        <f t="shared" si="51"/>
        <v>2050.2372876010459</v>
      </c>
      <c r="U68" s="4">
        <f t="shared" si="50"/>
        <v>2114.8087155874682</v>
      </c>
      <c r="V68" s="4">
        <f t="shared" si="49"/>
        <v>2170.5394879349024</v>
      </c>
      <c r="W68" s="4">
        <f t="shared" si="48"/>
        <v>2225.8600897864735</v>
      </c>
      <c r="X68" s="4">
        <f t="shared" si="47"/>
        <v>2271.9272521253729</v>
      </c>
      <c r="Y68" s="4">
        <f t="shared" si="46"/>
        <v>2322.614642418202</v>
      </c>
      <c r="Z68" s="4">
        <f t="shared" si="45"/>
        <v>2374.8944042051257</v>
      </c>
      <c r="AA68" s="4">
        <f t="shared" si="44"/>
        <v>2413.4791663392075</v>
      </c>
      <c r="AB68" s="4">
        <f t="shared" si="43"/>
        <v>2452.5098743702179</v>
      </c>
      <c r="AC68" s="4">
        <f t="shared" si="42"/>
        <v>2487.9233198225152</v>
      </c>
      <c r="AD68" s="4">
        <f t="shared" si="41"/>
        <v>2514.3150430836231</v>
      </c>
      <c r="AE68" s="4">
        <f t="shared" si="40"/>
        <v>2536.4885521144956</v>
      </c>
      <c r="AF68" s="4">
        <f t="shared" si="39"/>
        <v>2552.6384577792032</v>
      </c>
      <c r="AG68" s="4">
        <f t="shared" si="38"/>
        <v>2566.6053433693792</v>
      </c>
      <c r="AH68" s="4">
        <f t="shared" si="37"/>
        <v>2575.4831389994274</v>
      </c>
      <c r="AI68" s="4">
        <f t="shared" si="36"/>
        <v>2587.6877916363833</v>
      </c>
      <c r="AJ68" s="4">
        <f t="shared" si="35"/>
        <v>2597.7239102145027</v>
      </c>
      <c r="AK68" s="4">
        <f t="shared" si="34"/>
        <v>2605.1344691033928</v>
      </c>
      <c r="AL68" s="16">
        <f t="shared" si="32"/>
        <v>2605.1344691033928</v>
      </c>
      <c r="AM68" s="20">
        <f>AL68-O68</f>
        <v>960.29446910339288</v>
      </c>
      <c r="AN68" s="17">
        <f>'Предявени брой (1)'!O68-O68</f>
        <v>377.00000000000023</v>
      </c>
      <c r="AO68" s="18">
        <f t="shared" si="33"/>
        <v>583.29446910339266</v>
      </c>
    </row>
    <row r="69" spans="1:50" ht="15.75" x14ac:dyDescent="0.2">
      <c r="A69" s="2" t="s">
        <v>5</v>
      </c>
      <c r="B69" s="3">
        <v>51</v>
      </c>
      <c r="C69" s="3">
        <v>324</v>
      </c>
      <c r="D69" s="3">
        <v>411</v>
      </c>
      <c r="E69" s="3">
        <v>491.53</v>
      </c>
      <c r="F69" s="3">
        <v>585.64</v>
      </c>
      <c r="G69" s="3">
        <v>686.64</v>
      </c>
      <c r="H69" s="3">
        <v>779.48</v>
      </c>
      <c r="I69" s="3">
        <v>888.66</v>
      </c>
      <c r="J69" s="3">
        <v>988.79</v>
      </c>
      <c r="K69" s="3">
        <v>1077.79</v>
      </c>
      <c r="L69" s="3">
        <v>1216.79</v>
      </c>
      <c r="M69" s="3">
        <v>1339.79</v>
      </c>
      <c r="N69" s="3">
        <v>1427.79</v>
      </c>
      <c r="O69" s="4">
        <f>N69*$O$82</f>
        <v>1541.4398508224833</v>
      </c>
      <c r="P69" s="4">
        <f t="shared" ref="P69:P81" si="55">O69*$P$82</f>
        <v>1621.4975080567499</v>
      </c>
      <c r="Q69" s="4">
        <f t="shared" si="54"/>
        <v>1698.2446098319633</v>
      </c>
      <c r="R69" s="4">
        <f t="shared" si="53"/>
        <v>1778.432406830553</v>
      </c>
      <c r="S69" s="4">
        <f t="shared" si="52"/>
        <v>1852.355669740642</v>
      </c>
      <c r="T69" s="4">
        <f t="shared" si="51"/>
        <v>1921.3525076909905</v>
      </c>
      <c r="U69" s="4">
        <f t="shared" si="50"/>
        <v>1981.8647595348084</v>
      </c>
      <c r="V69" s="4">
        <f t="shared" si="49"/>
        <v>2034.0921089508311</v>
      </c>
      <c r="W69" s="4">
        <f t="shared" si="48"/>
        <v>2085.935072561575</v>
      </c>
      <c r="X69" s="4">
        <f t="shared" si="47"/>
        <v>2129.1062988471031</v>
      </c>
      <c r="Y69" s="4">
        <f t="shared" si="46"/>
        <v>2176.6073100892663</v>
      </c>
      <c r="Z69" s="4">
        <f t="shared" si="45"/>
        <v>2225.600591022288</v>
      </c>
      <c r="AA69" s="4">
        <f t="shared" si="44"/>
        <v>2261.7597858302815</v>
      </c>
      <c r="AB69" s="4">
        <f t="shared" si="43"/>
        <v>2298.3368928831355</v>
      </c>
      <c r="AC69" s="4">
        <f t="shared" si="42"/>
        <v>2331.5241305932468</v>
      </c>
      <c r="AD69" s="4">
        <f t="shared" si="41"/>
        <v>2356.2567817730278</v>
      </c>
      <c r="AE69" s="4">
        <f t="shared" si="40"/>
        <v>2377.0363897912903</v>
      </c>
      <c r="AF69" s="4">
        <f t="shared" si="39"/>
        <v>2392.1710583174713</v>
      </c>
      <c r="AG69" s="4">
        <f t="shared" si="38"/>
        <v>2405.2599387195623</v>
      </c>
      <c r="AH69" s="4">
        <f t="shared" si="37"/>
        <v>2413.5796463942384</v>
      </c>
      <c r="AI69" s="4">
        <f t="shared" si="36"/>
        <v>2425.0170737063477</v>
      </c>
      <c r="AJ69" s="4">
        <f t="shared" si="35"/>
        <v>2434.4222882706172</v>
      </c>
      <c r="AK69" s="4">
        <f t="shared" si="34"/>
        <v>2441.366994617862</v>
      </c>
      <c r="AL69" s="16">
        <f t="shared" si="32"/>
        <v>2441.366994617862</v>
      </c>
      <c r="AM69" s="20">
        <f>AL69-N69</f>
        <v>1013.5769946178621</v>
      </c>
      <c r="AN69" s="17">
        <f>'Предявени брой (1)'!N69-N69</f>
        <v>478</v>
      </c>
      <c r="AO69" s="18">
        <f t="shared" si="33"/>
        <v>535.57699461786206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98</v>
      </c>
      <c r="C70" s="3">
        <v>205.85</v>
      </c>
      <c r="D70" s="3">
        <v>342.85</v>
      </c>
      <c r="E70" s="3">
        <v>454.63</v>
      </c>
      <c r="F70" s="3">
        <v>551.12</v>
      </c>
      <c r="G70" s="3">
        <v>650.23</v>
      </c>
      <c r="H70" s="3">
        <v>759.56999999999994</v>
      </c>
      <c r="I70" s="3">
        <v>855.62</v>
      </c>
      <c r="J70" s="3">
        <v>966.62</v>
      </c>
      <c r="K70" s="3">
        <v>1098.6199999999999</v>
      </c>
      <c r="L70" s="3">
        <v>1246.6199999999999</v>
      </c>
      <c r="M70" s="3">
        <v>1423.62</v>
      </c>
      <c r="N70" s="4">
        <f>M70*$N$82</f>
        <v>1516.2405582949953</v>
      </c>
      <c r="O70" s="4">
        <f t="shared" ref="O70:O81" si="56">N70*$O$82</f>
        <v>1636.9309352140274</v>
      </c>
      <c r="P70" s="4">
        <f t="shared" si="55"/>
        <v>1721.948106437158</v>
      </c>
      <c r="Q70" s="4">
        <f t="shared" si="54"/>
        <v>1803.4496356838765</v>
      </c>
      <c r="R70" s="4">
        <f t="shared" si="53"/>
        <v>1888.6050087356468</v>
      </c>
      <c r="S70" s="4">
        <f t="shared" si="52"/>
        <v>1967.1077643410097</v>
      </c>
      <c r="T70" s="4">
        <f t="shared" si="51"/>
        <v>2040.3789065218805</v>
      </c>
      <c r="U70" s="4">
        <f t="shared" si="50"/>
        <v>2104.639848620759</v>
      </c>
      <c r="V70" s="4">
        <f t="shared" si="49"/>
        <v>2160.1026445759189</v>
      </c>
      <c r="W70" s="4">
        <f t="shared" si="48"/>
        <v>2215.1572423030507</v>
      </c>
      <c r="X70" s="4">
        <f t="shared" si="47"/>
        <v>2261.0028948468062</v>
      </c>
      <c r="Y70" s="4">
        <f t="shared" si="46"/>
        <v>2311.4465593950899</v>
      </c>
      <c r="Z70" s="4">
        <f t="shared" si="45"/>
        <v>2363.4749386627609</v>
      </c>
      <c r="AA70" s="4">
        <f t="shared" si="44"/>
        <v>2401.8741694482192</v>
      </c>
      <c r="AB70" s="4">
        <f t="shared" si="43"/>
        <v>2440.717201839982</v>
      </c>
      <c r="AC70" s="4">
        <f t="shared" si="42"/>
        <v>2475.9603649338878</v>
      </c>
      <c r="AD70" s="4">
        <f t="shared" si="41"/>
        <v>2502.2251859740591</v>
      </c>
      <c r="AE70" s="4">
        <f t="shared" si="40"/>
        <v>2524.2920756866652</v>
      </c>
      <c r="AF70" s="4">
        <f t="shared" si="39"/>
        <v>2540.3643259866017</v>
      </c>
      <c r="AG70" s="4">
        <f t="shared" si="38"/>
        <v>2554.264053067141</v>
      </c>
      <c r="AH70" s="4">
        <f t="shared" si="37"/>
        <v>2563.0991606176226</v>
      </c>
      <c r="AI70" s="4">
        <f t="shared" si="36"/>
        <v>2575.2451282831553</v>
      </c>
      <c r="AJ70" s="4">
        <f t="shared" si="35"/>
        <v>2585.2329890902852</v>
      </c>
      <c r="AK70" s="4">
        <f t="shared" si="34"/>
        <v>2592.6079149751431</v>
      </c>
      <c r="AL70" s="16">
        <f t="shared" si="32"/>
        <v>2592.6079149751431</v>
      </c>
      <c r="AM70" s="20">
        <f>AL70-M70</f>
        <v>1168.9879149751432</v>
      </c>
      <c r="AN70" s="17">
        <f>'Предявени брой (1)'!M70-M70</f>
        <v>684</v>
      </c>
      <c r="AO70" s="18">
        <f t="shared" si="33"/>
        <v>484.98791497514321</v>
      </c>
    </row>
    <row r="71" spans="1:50" x14ac:dyDescent="0.2">
      <c r="A71" s="1" t="s">
        <v>3</v>
      </c>
      <c r="B71" s="3">
        <v>41</v>
      </c>
      <c r="C71" s="3">
        <v>138.42000000000002</v>
      </c>
      <c r="D71" s="3">
        <v>282</v>
      </c>
      <c r="E71" s="3">
        <v>414.15999999999997</v>
      </c>
      <c r="F71" s="3">
        <v>534.79</v>
      </c>
      <c r="G71" s="3">
        <v>675.48</v>
      </c>
      <c r="H71" s="3">
        <v>766.31999999999994</v>
      </c>
      <c r="I71" s="3">
        <v>849.31999999999994</v>
      </c>
      <c r="J71" s="3">
        <v>902.31999999999994</v>
      </c>
      <c r="K71" s="3">
        <v>1026.32</v>
      </c>
      <c r="L71" s="3">
        <v>1147.32</v>
      </c>
      <c r="M71" s="4">
        <f>L71*$M$82</f>
        <v>1226.9145156014001</v>
      </c>
      <c r="N71" s="4">
        <f t="shared" ref="N71:N81" si="57">M71*$N$82</f>
        <v>1306.7374370377634</v>
      </c>
      <c r="O71" s="4">
        <f t="shared" si="56"/>
        <v>1410.7516931843227</v>
      </c>
      <c r="P71" s="4">
        <f t="shared" si="55"/>
        <v>1484.0218084180428</v>
      </c>
      <c r="Q71" s="4">
        <f t="shared" si="54"/>
        <v>1554.2620475805377</v>
      </c>
      <c r="R71" s="4">
        <f t="shared" si="53"/>
        <v>1627.6512689167575</v>
      </c>
      <c r="S71" s="4">
        <f t="shared" si="52"/>
        <v>1695.3070832260037</v>
      </c>
      <c r="T71" s="4">
        <f t="shared" si="51"/>
        <v>1758.4541505026677</v>
      </c>
      <c r="U71" s="4">
        <f t="shared" si="50"/>
        <v>1813.8359817830201</v>
      </c>
      <c r="V71" s="4">
        <f t="shared" si="49"/>
        <v>1861.6353309304222</v>
      </c>
      <c r="W71" s="4">
        <f t="shared" si="48"/>
        <v>1909.0828837197996</v>
      </c>
      <c r="X71" s="4">
        <f t="shared" si="47"/>
        <v>1948.5939165678574</v>
      </c>
      <c r="Y71" s="4">
        <f t="shared" si="46"/>
        <v>1992.0676414764828</v>
      </c>
      <c r="Z71" s="4">
        <f t="shared" si="45"/>
        <v>2036.9071167203824</v>
      </c>
      <c r="AA71" s="4">
        <f t="shared" si="44"/>
        <v>2070.0006203509911</v>
      </c>
      <c r="AB71" s="4">
        <f t="shared" si="43"/>
        <v>2103.4766043013637</v>
      </c>
      <c r="AC71" s="4">
        <f t="shared" si="42"/>
        <v>2133.8501227793431</v>
      </c>
      <c r="AD71" s="4">
        <f t="shared" si="41"/>
        <v>2156.4858613780275</v>
      </c>
      <c r="AE71" s="4">
        <f t="shared" si="40"/>
        <v>2175.5037083474235</v>
      </c>
      <c r="AF71" s="4">
        <f t="shared" si="39"/>
        <v>2189.3552116919755</v>
      </c>
      <c r="AG71" s="4">
        <f t="shared" si="38"/>
        <v>2201.3343753157033</v>
      </c>
      <c r="AH71" s="4">
        <f t="shared" si="37"/>
        <v>2208.9487117963549</v>
      </c>
      <c r="AI71" s="4">
        <f t="shared" si="36"/>
        <v>2219.4164377589486</v>
      </c>
      <c r="AJ71" s="4">
        <f t="shared" si="35"/>
        <v>2228.0242484135292</v>
      </c>
      <c r="AK71" s="4">
        <f t="shared" si="34"/>
        <v>2234.3801605386866</v>
      </c>
      <c r="AL71" s="16">
        <f t="shared" si="32"/>
        <v>2234.3801605386866</v>
      </c>
      <c r="AM71" s="20">
        <f>AL71-L71</f>
        <v>1087.0601605386867</v>
      </c>
      <c r="AN71" s="17">
        <f>'Предявени брой (1)'!L71-L71</f>
        <v>597</v>
      </c>
      <c r="AO71" s="18">
        <f t="shared" si="33"/>
        <v>490.06016053868666</v>
      </c>
    </row>
    <row r="72" spans="1:50" ht="15.75" x14ac:dyDescent="0.2">
      <c r="A72" s="1" t="s">
        <v>2</v>
      </c>
      <c r="B72" s="3">
        <v>37</v>
      </c>
      <c r="C72" s="3">
        <v>145</v>
      </c>
      <c r="D72" s="3">
        <v>266.57</v>
      </c>
      <c r="E72" s="3">
        <v>369.57</v>
      </c>
      <c r="F72" s="3">
        <v>444.78</v>
      </c>
      <c r="G72" s="3">
        <v>505.78</v>
      </c>
      <c r="H72" s="3">
        <v>576.78</v>
      </c>
      <c r="I72" s="3">
        <v>669.78</v>
      </c>
      <c r="J72" s="3">
        <v>763.78</v>
      </c>
      <c r="K72" s="3">
        <v>851.78</v>
      </c>
      <c r="L72" s="4">
        <f>K72*$L$82</f>
        <v>911.76905779902813</v>
      </c>
      <c r="M72" s="4">
        <f t="shared" ref="M72:M81" si="58">L72*$M$82</f>
        <v>975.02239295910442</v>
      </c>
      <c r="N72" s="4">
        <f t="shared" si="57"/>
        <v>1038.4572410126543</v>
      </c>
      <c r="O72" s="4">
        <f t="shared" si="56"/>
        <v>1121.1168131672539</v>
      </c>
      <c r="P72" s="4">
        <f t="shared" si="55"/>
        <v>1179.3441812349902</v>
      </c>
      <c r="Q72" s="4">
        <f t="shared" si="54"/>
        <v>1235.1637230199904</v>
      </c>
      <c r="R72" s="4">
        <f t="shared" si="53"/>
        <v>1293.4857440693311</v>
      </c>
      <c r="S72" s="4">
        <f t="shared" si="52"/>
        <v>1347.2514572682358</v>
      </c>
      <c r="T72" s="4">
        <f t="shared" si="51"/>
        <v>1397.4340933537358</v>
      </c>
      <c r="U72" s="4">
        <f t="shared" si="50"/>
        <v>1441.4457379913883</v>
      </c>
      <c r="V72" s="4">
        <f t="shared" si="49"/>
        <v>1479.4316246973933</v>
      </c>
      <c r="W72" s="4">
        <f t="shared" si="48"/>
        <v>1517.1379407222516</v>
      </c>
      <c r="X72" s="4">
        <f t="shared" si="47"/>
        <v>1548.5371468657338</v>
      </c>
      <c r="Y72" s="4">
        <f t="shared" si="46"/>
        <v>1583.0854831615811</v>
      </c>
      <c r="Z72" s="4">
        <f t="shared" si="45"/>
        <v>1618.7191739325372</v>
      </c>
      <c r="AA72" s="4">
        <f t="shared" si="44"/>
        <v>1645.0184039856597</v>
      </c>
      <c r="AB72" s="4">
        <f t="shared" si="43"/>
        <v>1671.621589099949</v>
      </c>
      <c r="AC72" s="4">
        <f t="shared" si="42"/>
        <v>1695.7592615232559</v>
      </c>
      <c r="AD72" s="4">
        <f t="shared" si="41"/>
        <v>1713.7477617278264</v>
      </c>
      <c r="AE72" s="4">
        <f t="shared" si="40"/>
        <v>1728.861142835671</v>
      </c>
      <c r="AF72" s="4">
        <f t="shared" si="39"/>
        <v>1739.8688583409898</v>
      </c>
      <c r="AG72" s="4">
        <f t="shared" si="38"/>
        <v>1749.3886355003062</v>
      </c>
      <c r="AH72" s="4">
        <f t="shared" si="37"/>
        <v>1755.4397079114281</v>
      </c>
      <c r="AI72" s="4">
        <f t="shared" si="36"/>
        <v>1763.7583536582226</v>
      </c>
      <c r="AJ72" s="4">
        <f t="shared" si="35"/>
        <v>1770.5989346733184</v>
      </c>
      <c r="AK72" s="4">
        <f t="shared" si="34"/>
        <v>1775.6499439905169</v>
      </c>
      <c r="AL72" s="16">
        <f t="shared" si="32"/>
        <v>1775.6499439905169</v>
      </c>
      <c r="AM72" s="20">
        <f>AL72-K72</f>
        <v>923.86994399051696</v>
      </c>
      <c r="AN72" s="17">
        <f>'Предявени брой (1)'!K72-K72</f>
        <v>419</v>
      </c>
      <c r="AO72" s="18">
        <f t="shared" si="33"/>
        <v>504.86994399051696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27</v>
      </c>
      <c r="C73" s="3">
        <v>131</v>
      </c>
      <c r="D73" s="3">
        <v>252.76999999999998</v>
      </c>
      <c r="E73" s="3">
        <v>337.28999999999996</v>
      </c>
      <c r="F73" s="3">
        <v>395.74</v>
      </c>
      <c r="G73" s="3">
        <v>478.74</v>
      </c>
      <c r="H73" s="3">
        <v>552.74</v>
      </c>
      <c r="I73" s="3">
        <v>662.74</v>
      </c>
      <c r="J73" s="3">
        <v>787.74</v>
      </c>
      <c r="K73" s="4">
        <f>J73*$K$82</f>
        <v>844.24589296956401</v>
      </c>
      <c r="L73" s="4">
        <f t="shared" ref="L73:L81" si="59">K73*$L$82</f>
        <v>903.70433959890886</v>
      </c>
      <c r="M73" s="4">
        <f t="shared" si="58"/>
        <v>966.39819062325989</v>
      </c>
      <c r="N73" s="4">
        <f t="shared" si="57"/>
        <v>1029.2719490354764</v>
      </c>
      <c r="O73" s="4">
        <f t="shared" si="56"/>
        <v>1111.2003863152224</v>
      </c>
      <c r="P73" s="4">
        <f t="shared" si="55"/>
        <v>1168.9127255925166</v>
      </c>
      <c r="Q73" s="4">
        <f t="shared" si="54"/>
        <v>1224.238536129779</v>
      </c>
      <c r="R73" s="4">
        <f t="shared" si="53"/>
        <v>1282.044691170506</v>
      </c>
      <c r="S73" s="4">
        <f t="shared" si="52"/>
        <v>1335.3348395078169</v>
      </c>
      <c r="T73" s="4">
        <f t="shared" si="51"/>
        <v>1385.0736035238417</v>
      </c>
      <c r="U73" s="4">
        <f t="shared" si="50"/>
        <v>1428.695959329536</v>
      </c>
      <c r="V73" s="4">
        <f t="shared" si="49"/>
        <v>1466.345855831393</v>
      </c>
      <c r="W73" s="4">
        <f t="shared" si="48"/>
        <v>1503.7186544918441</v>
      </c>
      <c r="X73" s="4">
        <f t="shared" si="47"/>
        <v>1534.8401304940271</v>
      </c>
      <c r="Y73" s="4">
        <f t="shared" si="46"/>
        <v>1569.0828821748605</v>
      </c>
      <c r="Z73" s="4">
        <f t="shared" si="45"/>
        <v>1604.4013882265724</v>
      </c>
      <c r="AA73" s="4">
        <f t="shared" si="44"/>
        <v>1630.4679981030786</v>
      </c>
      <c r="AB73" s="4">
        <f t="shared" si="43"/>
        <v>1656.8358745179366</v>
      </c>
      <c r="AC73" s="4">
        <f t="shared" si="42"/>
        <v>1680.7600460284459</v>
      </c>
      <c r="AD73" s="4">
        <f t="shared" si="41"/>
        <v>1698.5894355637611</v>
      </c>
      <c r="AE73" s="4">
        <f t="shared" si="40"/>
        <v>1713.5691368119492</v>
      </c>
      <c r="AF73" s="4">
        <f t="shared" si="39"/>
        <v>1724.4794876142018</v>
      </c>
      <c r="AG73" s="4">
        <f t="shared" si="38"/>
        <v>1733.9150610823958</v>
      </c>
      <c r="AH73" s="4">
        <f t="shared" si="37"/>
        <v>1739.9126109557799</v>
      </c>
      <c r="AI73" s="4">
        <f t="shared" si="36"/>
        <v>1748.157677178044</v>
      </c>
      <c r="AJ73" s="4">
        <f t="shared" si="35"/>
        <v>1754.9377523471253</v>
      </c>
      <c r="AK73" s="4">
        <f t="shared" si="34"/>
        <v>1759.9440848172417</v>
      </c>
      <c r="AL73" s="16">
        <f t="shared" si="32"/>
        <v>1759.9440848172417</v>
      </c>
      <c r="AM73" s="20">
        <f>AL73-J73</f>
        <v>972.20408481724166</v>
      </c>
      <c r="AN73" s="17">
        <f>'Предявени брой (1)'!J73-J73</f>
        <v>493</v>
      </c>
      <c r="AO73" s="18">
        <f t="shared" si="33"/>
        <v>479.20408481724166</v>
      </c>
    </row>
    <row r="74" spans="1:50" x14ac:dyDescent="0.2">
      <c r="A74" s="2" t="s">
        <v>24</v>
      </c>
      <c r="B74" s="3">
        <v>32</v>
      </c>
      <c r="C74" s="3">
        <v>172.31</v>
      </c>
      <c r="D74" s="3">
        <v>348.90999999999997</v>
      </c>
      <c r="E74" s="3">
        <v>484.31</v>
      </c>
      <c r="F74" s="3">
        <v>591.30999999999995</v>
      </c>
      <c r="G74" s="3">
        <v>699.31</v>
      </c>
      <c r="H74" s="3">
        <v>792.31</v>
      </c>
      <c r="I74" s="3">
        <v>896.31</v>
      </c>
      <c r="J74" s="4">
        <f>I74*$J$82</f>
        <v>966.80902517036384</v>
      </c>
      <c r="K74" s="4">
        <f t="shared" ref="K74:K81" si="60">J74*$K$82</f>
        <v>1036.159835460923</v>
      </c>
      <c r="L74" s="4">
        <f t="shared" si="59"/>
        <v>1109.1343737906523</v>
      </c>
      <c r="M74" s="4">
        <f t="shared" si="58"/>
        <v>1186.0797885125514</v>
      </c>
      <c r="N74" s="4">
        <f t="shared" si="57"/>
        <v>1263.2460071625019</v>
      </c>
      <c r="O74" s="4">
        <f t="shared" si="56"/>
        <v>1363.798413515058</v>
      </c>
      <c r="P74" s="4">
        <f t="shared" si="55"/>
        <v>1434.6299194395788</v>
      </c>
      <c r="Q74" s="4">
        <f t="shared" si="54"/>
        <v>1502.5323910067086</v>
      </c>
      <c r="R74" s="4">
        <f t="shared" si="53"/>
        <v>1573.4790388902388</v>
      </c>
      <c r="S74" s="4">
        <f t="shared" si="52"/>
        <v>1638.8831016078611</v>
      </c>
      <c r="T74" s="4">
        <f t="shared" si="51"/>
        <v>1699.9284794628788</v>
      </c>
      <c r="U74" s="4">
        <f t="shared" si="50"/>
        <v>1753.4670674387819</v>
      </c>
      <c r="V74" s="4">
        <f t="shared" si="49"/>
        <v>1799.675536901708</v>
      </c>
      <c r="W74" s="4">
        <f t="shared" si="48"/>
        <v>1845.5439186530459</v>
      </c>
      <c r="X74" s="4">
        <f t="shared" si="47"/>
        <v>1883.7399273304441</v>
      </c>
      <c r="Y74" s="4">
        <f t="shared" si="46"/>
        <v>1925.7667399484367</v>
      </c>
      <c r="Z74" s="4">
        <f t="shared" si="45"/>
        <v>1969.1138473777014</v>
      </c>
      <c r="AA74" s="4">
        <f t="shared" si="44"/>
        <v>2001.1059179646986</v>
      </c>
      <c r="AB74" s="4">
        <f t="shared" si="43"/>
        <v>2033.4677389874494</v>
      </c>
      <c r="AC74" s="4">
        <f t="shared" si="42"/>
        <v>2062.8303522051151</v>
      </c>
      <c r="AD74" s="4">
        <f t="shared" si="41"/>
        <v>2084.7127178537057</v>
      </c>
      <c r="AE74" s="4">
        <f t="shared" si="40"/>
        <v>2103.0976041881613</v>
      </c>
      <c r="AF74" s="4">
        <f t="shared" si="39"/>
        <v>2116.4880954967057</v>
      </c>
      <c r="AG74" s="4">
        <f t="shared" si="38"/>
        <v>2128.0685631468286</v>
      </c>
      <c r="AH74" s="4">
        <f t="shared" si="37"/>
        <v>2135.4294758166147</v>
      </c>
      <c r="AI74" s="4">
        <f t="shared" si="36"/>
        <v>2145.5488101614646</v>
      </c>
      <c r="AJ74" s="4">
        <f t="shared" si="35"/>
        <v>2153.8701317457453</v>
      </c>
      <c r="AK74" s="4">
        <f t="shared" si="34"/>
        <v>2160.0145035119526</v>
      </c>
      <c r="AL74" s="16">
        <f t="shared" si="32"/>
        <v>2160.0145035119526</v>
      </c>
      <c r="AM74" s="20">
        <f>AL74-I74</f>
        <v>1263.7045035119527</v>
      </c>
      <c r="AN74" s="17">
        <f>'Предявени брой (1)'!I74-I74</f>
        <v>641</v>
      </c>
      <c r="AO74" s="18">
        <f t="shared" si="33"/>
        <v>622.70450351195268</v>
      </c>
    </row>
    <row r="75" spans="1:50" ht="15.75" x14ac:dyDescent="0.2">
      <c r="A75" s="2" t="s">
        <v>23</v>
      </c>
      <c r="B75" s="3">
        <v>46</v>
      </c>
      <c r="C75" s="3">
        <v>171</v>
      </c>
      <c r="D75" s="3">
        <v>289.74</v>
      </c>
      <c r="E75" s="3">
        <v>414.74</v>
      </c>
      <c r="F75" s="3">
        <v>502.74</v>
      </c>
      <c r="G75" s="3">
        <v>602.74</v>
      </c>
      <c r="H75" s="3">
        <v>682.74</v>
      </c>
      <c r="I75" s="4">
        <f>H75*$I$82</f>
        <v>762.73798018199989</v>
      </c>
      <c r="J75" s="4">
        <f t="shared" ref="J75:J81" si="61">I75*$J$82</f>
        <v>822.73093358343829</v>
      </c>
      <c r="K75" s="4">
        <f t="shared" si="60"/>
        <v>881.74678408717716</v>
      </c>
      <c r="L75" s="4">
        <f t="shared" si="59"/>
        <v>943.84633889559359</v>
      </c>
      <c r="M75" s="4">
        <f t="shared" si="58"/>
        <v>1009.3250128022194</v>
      </c>
      <c r="N75" s="4">
        <f t="shared" si="57"/>
        <v>1074.9915854738908</v>
      </c>
      <c r="O75" s="4">
        <f t="shared" si="56"/>
        <v>1160.5592343049741</v>
      </c>
      <c r="P75" s="4">
        <f t="shared" si="55"/>
        <v>1220.8351207305616</v>
      </c>
      <c r="Q75" s="4">
        <f t="shared" si="54"/>
        <v>1278.6184702552555</v>
      </c>
      <c r="R75" s="4">
        <f t="shared" si="53"/>
        <v>1338.9923396836534</v>
      </c>
      <c r="S75" s="4">
        <f t="shared" si="52"/>
        <v>1394.6496041266876</v>
      </c>
      <c r="T75" s="4">
        <f t="shared" si="51"/>
        <v>1446.5977339083292</v>
      </c>
      <c r="U75" s="4">
        <f t="shared" si="50"/>
        <v>1492.157768332286</v>
      </c>
      <c r="V75" s="4">
        <f t="shared" si="49"/>
        <v>1531.4800504282728</v>
      </c>
      <c r="W75" s="4">
        <f t="shared" si="48"/>
        <v>1570.5129261646055</v>
      </c>
      <c r="X75" s="4">
        <f t="shared" si="47"/>
        <v>1603.0167992772704</v>
      </c>
      <c r="Y75" s="4">
        <f t="shared" si="46"/>
        <v>1638.780593243348</v>
      </c>
      <c r="Z75" s="4">
        <f t="shared" si="45"/>
        <v>1675.6679259377613</v>
      </c>
      <c r="AA75" s="4">
        <f t="shared" si="44"/>
        <v>1702.8923988337083</v>
      </c>
      <c r="AB75" s="4">
        <f t="shared" si="43"/>
        <v>1730.431520345132</v>
      </c>
      <c r="AC75" s="4">
        <f t="shared" si="42"/>
        <v>1755.4183890607635</v>
      </c>
      <c r="AD75" s="4">
        <f t="shared" si="41"/>
        <v>1774.0397492781101</v>
      </c>
      <c r="AE75" s="4">
        <f t="shared" si="40"/>
        <v>1789.6848397809699</v>
      </c>
      <c r="AF75" s="4">
        <f t="shared" si="39"/>
        <v>1801.0798217563174</v>
      </c>
      <c r="AG75" s="4">
        <f t="shared" si="38"/>
        <v>1810.9345176818542</v>
      </c>
      <c r="AH75" s="4">
        <f t="shared" si="37"/>
        <v>1817.1984750872705</v>
      </c>
      <c r="AI75" s="4">
        <f t="shared" si="36"/>
        <v>1825.8097821562278</v>
      </c>
      <c r="AJ75" s="4">
        <f t="shared" si="35"/>
        <v>1832.8910241569185</v>
      </c>
      <c r="AK75" s="4">
        <f t="shared" si="34"/>
        <v>1838.1197348824981</v>
      </c>
      <c r="AL75" s="16">
        <f t="shared" si="32"/>
        <v>1838.1197348824981</v>
      </c>
      <c r="AM75" s="20">
        <f>AL75-H75</f>
        <v>1155.379734882498</v>
      </c>
      <c r="AN75" s="17">
        <f>'Предявени брой (1)'!H75-H75</f>
        <v>557</v>
      </c>
      <c r="AO75" s="18">
        <f t="shared" si="33"/>
        <v>598.37973488249804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32</v>
      </c>
      <c r="C76" s="3">
        <v>137.67000000000002</v>
      </c>
      <c r="D76" s="3">
        <v>226.67000000000002</v>
      </c>
      <c r="E76" s="3">
        <v>299.67</v>
      </c>
      <c r="F76" s="3">
        <v>353.67</v>
      </c>
      <c r="G76" s="3">
        <v>408.67</v>
      </c>
      <c r="H76" s="4">
        <f t="shared" ref="H76:H81" si="62">G76*$H$82</f>
        <v>455.04798283828387</v>
      </c>
      <c r="I76" s="4">
        <f t="shared" ref="I76:I81" si="63">H76*$I$82</f>
        <v>508.36684435651341</v>
      </c>
      <c r="J76" s="4">
        <f t="shared" si="61"/>
        <v>548.35230357940316</v>
      </c>
      <c r="K76" s="4">
        <f t="shared" si="60"/>
        <v>587.68652118377975</v>
      </c>
      <c r="L76" s="4">
        <f t="shared" si="59"/>
        <v>629.07603571453126</v>
      </c>
      <c r="M76" s="4">
        <f t="shared" si="58"/>
        <v>672.71774189863618</v>
      </c>
      <c r="N76" s="4">
        <f t="shared" si="57"/>
        <v>716.48468309755185</v>
      </c>
      <c r="O76" s="4">
        <f t="shared" si="56"/>
        <v>773.51574323288764</v>
      </c>
      <c r="P76" s="4">
        <f t="shared" si="55"/>
        <v>813.68977805105135</v>
      </c>
      <c r="Q76" s="4">
        <f t="shared" si="54"/>
        <v>852.20253055251817</v>
      </c>
      <c r="R76" s="4">
        <f t="shared" si="53"/>
        <v>892.44187129648276</v>
      </c>
      <c r="S76" s="4">
        <f t="shared" si="52"/>
        <v>929.53758257032007</v>
      </c>
      <c r="T76" s="4">
        <f t="shared" si="51"/>
        <v>964.16114596100681</v>
      </c>
      <c r="U76" s="4">
        <f t="shared" si="50"/>
        <v>994.527027208135</v>
      </c>
      <c r="V76" s="4">
        <f t="shared" si="49"/>
        <v>1020.7354303313983</v>
      </c>
      <c r="W76" s="4">
        <f t="shared" si="48"/>
        <v>1046.7509433644645</v>
      </c>
      <c r="X76" s="4">
        <f t="shared" si="47"/>
        <v>1068.4148591953076</v>
      </c>
      <c r="Y76" s="4">
        <f t="shared" si="46"/>
        <v>1092.2515207398305</v>
      </c>
      <c r="Z76" s="4">
        <f t="shared" si="45"/>
        <v>1116.8370237642284</v>
      </c>
      <c r="AA76" s="4">
        <f t="shared" si="44"/>
        <v>1134.9822056418629</v>
      </c>
      <c r="AB76" s="4">
        <f t="shared" si="43"/>
        <v>1153.3371016387457</v>
      </c>
      <c r="AC76" s="4">
        <f t="shared" si="42"/>
        <v>1169.9909145199204</v>
      </c>
      <c r="AD76" s="4">
        <f t="shared" si="41"/>
        <v>1182.4020994579769</v>
      </c>
      <c r="AE76" s="4">
        <f t="shared" si="40"/>
        <v>1192.8295929029907</v>
      </c>
      <c r="AF76" s="4">
        <f t="shared" si="39"/>
        <v>1200.4243779783642</v>
      </c>
      <c r="AG76" s="4">
        <f t="shared" si="38"/>
        <v>1206.9925584019518</v>
      </c>
      <c r="AH76" s="4">
        <f t="shared" si="37"/>
        <v>1211.16750227798</v>
      </c>
      <c r="AI76" s="4">
        <f t="shared" si="36"/>
        <v>1216.9069608000091</v>
      </c>
      <c r="AJ76" s="4">
        <f t="shared" si="35"/>
        <v>1221.6266269809917</v>
      </c>
      <c r="AK76" s="4">
        <f t="shared" si="34"/>
        <v>1225.1115762567333</v>
      </c>
      <c r="AL76" s="16">
        <f t="shared" si="32"/>
        <v>1225.1115762567333</v>
      </c>
      <c r="AM76" s="20">
        <f>AL76-G76</f>
        <v>816.44157625673324</v>
      </c>
      <c r="AN76" s="17">
        <f>'Предявени брой (1)'!G76-G76</f>
        <v>398.00000000000006</v>
      </c>
      <c r="AO76" s="18">
        <f t="shared" si="33"/>
        <v>418.44157625673319</v>
      </c>
    </row>
    <row r="77" spans="1:50" x14ac:dyDescent="0.2">
      <c r="A77" s="8" t="s">
        <v>21</v>
      </c>
      <c r="B77" s="3">
        <v>23.08</v>
      </c>
      <c r="C77" s="3">
        <v>116.08</v>
      </c>
      <c r="D77" s="3">
        <v>202.07999999999998</v>
      </c>
      <c r="E77" s="3">
        <v>284.08</v>
      </c>
      <c r="F77" s="3">
        <v>352.08</v>
      </c>
      <c r="G77" s="4">
        <f>F77*$G$82</f>
        <v>408.82398306933766</v>
      </c>
      <c r="H77" s="4">
        <f t="shared" si="62"/>
        <v>455.21944070182496</v>
      </c>
      <c r="I77" s="4">
        <f t="shared" si="63"/>
        <v>508.55839227303164</v>
      </c>
      <c r="J77" s="4">
        <f t="shared" si="61"/>
        <v>548.55891764645855</v>
      </c>
      <c r="K77" s="4">
        <f t="shared" si="60"/>
        <v>587.90795601956472</v>
      </c>
      <c r="L77" s="4">
        <f t="shared" si="59"/>
        <v>629.3130657358837</v>
      </c>
      <c r="M77" s="4">
        <f t="shared" si="58"/>
        <v>672.97121571050263</v>
      </c>
      <c r="N77" s="4">
        <f t="shared" si="57"/>
        <v>716.7546478873254</v>
      </c>
      <c r="O77" s="4">
        <f t="shared" si="56"/>
        <v>773.8071967976806</v>
      </c>
      <c r="P77" s="4">
        <f t="shared" si="55"/>
        <v>813.99636881991842</v>
      </c>
      <c r="Q77" s="4">
        <f t="shared" si="54"/>
        <v>852.52363256967556</v>
      </c>
      <c r="R77" s="4">
        <f t="shared" si="53"/>
        <v>892.77813512438206</v>
      </c>
      <c r="S77" s="4">
        <f t="shared" si="52"/>
        <v>929.88782371850516</v>
      </c>
      <c r="T77" s="4">
        <f t="shared" si="51"/>
        <v>964.52443294706177</v>
      </c>
      <c r="U77" s="4">
        <f t="shared" si="50"/>
        <v>994.9017557768791</v>
      </c>
      <c r="V77" s="4">
        <f t="shared" si="49"/>
        <v>1021.120033983597</v>
      </c>
      <c r="W77" s="4">
        <f t="shared" si="48"/>
        <v>1047.145349420919</v>
      </c>
      <c r="X77" s="4">
        <f t="shared" si="47"/>
        <v>1068.8174280145131</v>
      </c>
      <c r="Y77" s="4">
        <f t="shared" si="46"/>
        <v>1092.6630709922399</v>
      </c>
      <c r="Z77" s="4">
        <f t="shared" si="45"/>
        <v>1117.2578376063727</v>
      </c>
      <c r="AA77" s="4">
        <f t="shared" si="44"/>
        <v>1135.4098564204087</v>
      </c>
      <c r="AB77" s="4">
        <f t="shared" si="43"/>
        <v>1153.77166837203</v>
      </c>
      <c r="AC77" s="4">
        <f t="shared" si="42"/>
        <v>1170.4317562555871</v>
      </c>
      <c r="AD77" s="4">
        <f t="shared" si="41"/>
        <v>1182.8476176131283</v>
      </c>
      <c r="AE77" s="4">
        <f t="shared" si="40"/>
        <v>1193.2790400410529</v>
      </c>
      <c r="AF77" s="4">
        <f t="shared" si="39"/>
        <v>1200.8766867610707</v>
      </c>
      <c r="AG77" s="4">
        <f t="shared" si="38"/>
        <v>1207.4473420141824</v>
      </c>
      <c r="AH77" s="4">
        <f t="shared" si="37"/>
        <v>1211.6238589703789</v>
      </c>
      <c r="AI77" s="4">
        <f t="shared" si="36"/>
        <v>1217.3654800671984</v>
      </c>
      <c r="AJ77" s="4">
        <f t="shared" si="35"/>
        <v>1222.0869245746665</v>
      </c>
      <c r="AK77" s="4">
        <f t="shared" si="34"/>
        <v>1225.5731869470044</v>
      </c>
      <c r="AL77" s="16">
        <f t="shared" si="32"/>
        <v>1225.5731869470044</v>
      </c>
      <c r="AM77" s="20">
        <f>AL77-F77</f>
        <v>873.49318694700446</v>
      </c>
      <c r="AN77" s="17">
        <f>'Предявени брой (1)'!F77-F77</f>
        <v>392.99999999999994</v>
      </c>
      <c r="AO77" s="18">
        <f t="shared" si="33"/>
        <v>480.49318694700452</v>
      </c>
    </row>
    <row r="78" spans="1:50" ht="15.75" x14ac:dyDescent="0.2">
      <c r="A78" s="21" t="s">
        <v>20</v>
      </c>
      <c r="B78" s="3">
        <v>47</v>
      </c>
      <c r="C78" s="3">
        <v>190</v>
      </c>
      <c r="D78" s="3">
        <v>371</v>
      </c>
      <c r="E78" s="3">
        <v>498</v>
      </c>
      <c r="F78" s="4">
        <f>E78*$F$82</f>
        <v>611.70770498486706</v>
      </c>
      <c r="G78" s="4">
        <f>F78*$G$82</f>
        <v>710.29533181696399</v>
      </c>
      <c r="H78" s="4">
        <f t="shared" si="62"/>
        <v>790.90331554251338</v>
      </c>
      <c r="I78" s="4">
        <f t="shared" si="63"/>
        <v>883.57500280654938</v>
      </c>
      <c r="J78" s="4">
        <f t="shared" si="61"/>
        <v>953.0723601525159</v>
      </c>
      <c r="K78" s="4">
        <f t="shared" si="60"/>
        <v>1021.4378167435584</v>
      </c>
      <c r="L78" s="4">
        <f t="shared" si="59"/>
        <v>1093.3755145372875</v>
      </c>
      <c r="M78" s="4">
        <f t="shared" si="58"/>
        <v>1169.2276695158698</v>
      </c>
      <c r="N78" s="4">
        <f t="shared" si="57"/>
        <v>1245.2974911849362</v>
      </c>
      <c r="O78" s="4">
        <f t="shared" si="56"/>
        <v>1344.4212237385896</v>
      </c>
      <c r="P78" s="4">
        <f t="shared" si="55"/>
        <v>1414.2463378688019</v>
      </c>
      <c r="Q78" s="4">
        <f t="shared" si="54"/>
        <v>1481.1840340961098</v>
      </c>
      <c r="R78" s="4">
        <f t="shared" si="53"/>
        <v>1551.1226542195107</v>
      </c>
      <c r="S78" s="4">
        <f t="shared" si="52"/>
        <v>1615.5974396166196</v>
      </c>
      <c r="T78" s="4">
        <f t="shared" si="51"/>
        <v>1675.7754694384159</v>
      </c>
      <c r="U78" s="4">
        <f t="shared" si="50"/>
        <v>1728.5533677337237</v>
      </c>
      <c r="V78" s="4">
        <f t="shared" si="49"/>
        <v>1774.1052956776175</v>
      </c>
      <c r="W78" s="4">
        <f t="shared" si="48"/>
        <v>1819.3219679613924</v>
      </c>
      <c r="X78" s="4">
        <f t="shared" si="47"/>
        <v>1856.9752781713989</v>
      </c>
      <c r="Y78" s="4">
        <f t="shared" si="46"/>
        <v>1898.404963299193</v>
      </c>
      <c r="Z78" s="4">
        <f t="shared" si="45"/>
        <v>1941.1361841585704</v>
      </c>
      <c r="AA78" s="4">
        <f t="shared" si="44"/>
        <v>1972.6737033859508</v>
      </c>
      <c r="AB78" s="4">
        <f t="shared" si="43"/>
        <v>2004.5757195421936</v>
      </c>
      <c r="AC78" s="4">
        <f t="shared" si="42"/>
        <v>2033.5211413897759</v>
      </c>
      <c r="AD78" s="4">
        <f t="shared" si="41"/>
        <v>2055.0925969011141</v>
      </c>
      <c r="AE78" s="4">
        <f t="shared" si="40"/>
        <v>2073.2162661612638</v>
      </c>
      <c r="AF78" s="4">
        <f t="shared" si="39"/>
        <v>2086.4165020121727</v>
      </c>
      <c r="AG78" s="4">
        <f t="shared" si="38"/>
        <v>2097.8324314745892</v>
      </c>
      <c r="AH78" s="4">
        <f t="shared" si="37"/>
        <v>2105.0887584517118</v>
      </c>
      <c r="AI78" s="4">
        <f t="shared" si="36"/>
        <v>2115.0643147571768</v>
      </c>
      <c r="AJ78" s="4">
        <f t="shared" si="35"/>
        <v>2123.2674049181537</v>
      </c>
      <c r="AK78" s="4">
        <f t="shared" si="34"/>
        <v>2129.3244759098543</v>
      </c>
      <c r="AL78" s="16">
        <f t="shared" si="32"/>
        <v>2129.3244759098543</v>
      </c>
      <c r="AM78" s="20">
        <f>AL78-E78</f>
        <v>1631.3244759098543</v>
      </c>
      <c r="AN78" s="17">
        <f>'Предявени брой (1)'!E78-E78</f>
        <v>553</v>
      </c>
      <c r="AO78" s="18">
        <f t="shared" si="33"/>
        <v>1078.3244759098543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30</v>
      </c>
      <c r="C79" s="3">
        <v>152</v>
      </c>
      <c r="D79" s="3">
        <v>256</v>
      </c>
      <c r="E79" s="4">
        <f>D79*$E$82</f>
        <v>350.42148960274989</v>
      </c>
      <c r="F79" s="4">
        <f>E79*$F$82</f>
        <v>430.43278149051525</v>
      </c>
      <c r="G79" s="4">
        <f>F79*$G$82</f>
        <v>499.80471532767081</v>
      </c>
      <c r="H79" s="4">
        <f t="shared" si="62"/>
        <v>556.52513647421949</v>
      </c>
      <c r="I79" s="4">
        <f t="shared" si="63"/>
        <v>621.73427441611443</v>
      </c>
      <c r="J79" s="4">
        <f t="shared" si="61"/>
        <v>670.63661876275739</v>
      </c>
      <c r="K79" s="4">
        <f t="shared" si="60"/>
        <v>718.74249252983623</v>
      </c>
      <c r="L79" s="4">
        <f t="shared" si="59"/>
        <v>769.36200100266956</v>
      </c>
      <c r="M79" s="4">
        <f t="shared" si="58"/>
        <v>822.73594706125084</v>
      </c>
      <c r="N79" s="4">
        <f t="shared" si="57"/>
        <v>876.26305594295718</v>
      </c>
      <c r="O79" s="4">
        <f t="shared" si="56"/>
        <v>946.01222465065962</v>
      </c>
      <c r="P79" s="4">
        <f t="shared" si="55"/>
        <v>995.14519755264962</v>
      </c>
      <c r="Q79" s="4">
        <f t="shared" si="54"/>
        <v>1042.2464168750384</v>
      </c>
      <c r="R79" s="4">
        <f t="shared" si="53"/>
        <v>1091.4592591328758</v>
      </c>
      <c r="S79" s="4">
        <f t="shared" si="52"/>
        <v>1136.8274325077202</v>
      </c>
      <c r="T79" s="4">
        <f t="shared" si="51"/>
        <v>1179.1721611252153</v>
      </c>
      <c r="U79" s="4">
        <f t="shared" si="50"/>
        <v>1216.3097308817298</v>
      </c>
      <c r="V79" s="4">
        <f t="shared" si="49"/>
        <v>1248.3626916134092</v>
      </c>
      <c r="W79" s="4">
        <f t="shared" si="48"/>
        <v>1280.1797471486698</v>
      </c>
      <c r="X79" s="4">
        <f t="shared" si="47"/>
        <v>1306.6747854062298</v>
      </c>
      <c r="Y79" s="4">
        <f t="shared" si="46"/>
        <v>1335.8270986115601</v>
      </c>
      <c r="Z79" s="4">
        <f t="shared" si="45"/>
        <v>1365.8952473386425</v>
      </c>
      <c r="AA79" s="4">
        <f t="shared" si="44"/>
        <v>1388.0868627322852</v>
      </c>
      <c r="AB79" s="4">
        <f t="shared" si="43"/>
        <v>1410.5349591636136</v>
      </c>
      <c r="AC79" s="4">
        <f t="shared" si="42"/>
        <v>1430.902625511023</v>
      </c>
      <c r="AD79" s="4">
        <f t="shared" si="41"/>
        <v>1446.0815443326746</v>
      </c>
      <c r="AE79" s="4">
        <f t="shared" si="40"/>
        <v>1458.8344021222513</v>
      </c>
      <c r="AF79" s="4">
        <f t="shared" si="39"/>
        <v>1468.1228485278398</v>
      </c>
      <c r="AG79" s="4">
        <f t="shared" si="38"/>
        <v>1476.1557541652292</v>
      </c>
      <c r="AH79" s="4">
        <f t="shared" si="37"/>
        <v>1481.2617238607472</v>
      </c>
      <c r="AI79" s="4">
        <f t="shared" si="36"/>
        <v>1488.2810999655205</v>
      </c>
      <c r="AJ79" s="4">
        <f t="shared" si="35"/>
        <v>1494.0532667798882</v>
      </c>
      <c r="AK79" s="4">
        <f t="shared" si="34"/>
        <v>1498.3153708753525</v>
      </c>
      <c r="AL79" s="16">
        <f t="shared" si="32"/>
        <v>1498.3153708753525</v>
      </c>
      <c r="AM79" s="20">
        <f>AL79-D79</f>
        <v>1242.3153708753525</v>
      </c>
      <c r="AN79" s="17">
        <f>'Предявени брой (1)'!D79-D79</f>
        <v>427</v>
      </c>
      <c r="AO79" s="18">
        <f t="shared" si="33"/>
        <v>815.31537087535253</v>
      </c>
    </row>
    <row r="80" spans="1:50" x14ac:dyDescent="0.2">
      <c r="A80" s="21" t="s">
        <v>18</v>
      </c>
      <c r="B80" s="3">
        <v>41</v>
      </c>
      <c r="C80" s="3">
        <v>168</v>
      </c>
      <c r="D80" s="4">
        <f>C80*$D$82</f>
        <v>277.00887774297149</v>
      </c>
      <c r="E80" s="4">
        <f>D80*$E$82</f>
        <v>379.17915457764883</v>
      </c>
      <c r="F80" s="4">
        <f>E80*$F$82</f>
        <v>465.75664743934885</v>
      </c>
      <c r="G80" s="4">
        <f>F80*$G$82</f>
        <v>540.82165345141971</v>
      </c>
      <c r="H80" s="4">
        <f t="shared" si="62"/>
        <v>602.19688863467809</v>
      </c>
      <c r="I80" s="4">
        <f t="shared" si="63"/>
        <v>672.75747504042397</v>
      </c>
      <c r="J80" s="4">
        <f t="shared" si="61"/>
        <v>725.6730356906736</v>
      </c>
      <c r="K80" s="4">
        <f t="shared" si="60"/>
        <v>777.72676266357814</v>
      </c>
      <c r="L80" s="4">
        <f t="shared" si="59"/>
        <v>832.50040810873588</v>
      </c>
      <c r="M80" s="4">
        <f t="shared" si="58"/>
        <v>890.25453661811673</v>
      </c>
      <c r="N80" s="4">
        <f t="shared" si="57"/>
        <v>948.17439739994222</v>
      </c>
      <c r="O80" s="4">
        <f t="shared" si="56"/>
        <v>1023.6475964125432</v>
      </c>
      <c r="P80" s="4">
        <f t="shared" si="55"/>
        <v>1076.8127123647153</v>
      </c>
      <c r="Q80" s="4">
        <f t="shared" si="54"/>
        <v>1127.7793369929204</v>
      </c>
      <c r="R80" s="4">
        <f t="shared" si="53"/>
        <v>1181.0308768538009</v>
      </c>
      <c r="S80" s="4">
        <f t="shared" si="52"/>
        <v>1230.1222315093253</v>
      </c>
      <c r="T80" s="4">
        <f t="shared" si="51"/>
        <v>1275.9420196056651</v>
      </c>
      <c r="U80" s="4">
        <f t="shared" si="50"/>
        <v>1316.1273185132954</v>
      </c>
      <c r="V80" s="4">
        <f t="shared" si="49"/>
        <v>1350.8107352344755</v>
      </c>
      <c r="W80" s="4">
        <f t="shared" si="48"/>
        <v>1385.2388869802112</v>
      </c>
      <c r="X80" s="4">
        <f t="shared" si="47"/>
        <v>1413.9082651578824</v>
      </c>
      <c r="Y80" s="4">
        <f t="shared" si="46"/>
        <v>1445.4529900196799</v>
      </c>
      <c r="Z80" s="4">
        <f t="shared" si="45"/>
        <v>1477.9887092958436</v>
      </c>
      <c r="AA80" s="4">
        <f t="shared" si="44"/>
        <v>1502.0015002157522</v>
      </c>
      <c r="AB80" s="4">
        <f t="shared" si="43"/>
        <v>1526.2918205278941</v>
      </c>
      <c r="AC80" s="4">
        <f t="shared" si="42"/>
        <v>1548.3309783292189</v>
      </c>
      <c r="AD80" s="4">
        <f t="shared" si="41"/>
        <v>1564.7555692203805</v>
      </c>
      <c r="AE80" s="4">
        <f t="shared" si="40"/>
        <v>1578.555002127827</v>
      </c>
      <c r="AF80" s="4">
        <f t="shared" si="39"/>
        <v>1588.6057135137169</v>
      </c>
      <c r="AG80" s="4">
        <f t="shared" si="38"/>
        <v>1597.2978470122655</v>
      </c>
      <c r="AH80" s="4">
        <f t="shared" si="37"/>
        <v>1602.8228428526759</v>
      </c>
      <c r="AI80" s="4">
        <f t="shared" si="36"/>
        <v>1610.418270576266</v>
      </c>
      <c r="AJ80" s="4">
        <f t="shared" si="35"/>
        <v>1616.6641356207708</v>
      </c>
      <c r="AK80" s="4">
        <f t="shared" si="34"/>
        <v>1621.2760132469753</v>
      </c>
      <c r="AL80" s="16">
        <f t="shared" si="32"/>
        <v>1621.2760132469753</v>
      </c>
      <c r="AM80" s="17">
        <f>AL80-C80</f>
        <v>1453.2760132469753</v>
      </c>
      <c r="AN80" s="17">
        <f>'Предявени брой (1)'!C80-C80</f>
        <v>335</v>
      </c>
      <c r="AO80" s="18">
        <f t="shared" si="33"/>
        <v>1118.2760132469753</v>
      </c>
    </row>
    <row r="81" spans="1:50" ht="15.75" x14ac:dyDescent="0.2">
      <c r="A81" s="21" t="s">
        <v>17</v>
      </c>
      <c r="B81" s="3">
        <v>27</v>
      </c>
      <c r="C81" s="4">
        <f>B81*C82</f>
        <v>95.249021650378438</v>
      </c>
      <c r="D81" s="4">
        <f>C81*$D$82</f>
        <v>157.05252734218647</v>
      </c>
      <c r="E81" s="4">
        <f>D81*$E$82</f>
        <v>214.97883037939681</v>
      </c>
      <c r="F81" s="4">
        <f>E81*$F$82</f>
        <v>264.06467259379889</v>
      </c>
      <c r="G81" s="4">
        <f>F81*$G$82</f>
        <v>306.62341296778413</v>
      </c>
      <c r="H81" s="4">
        <f t="shared" si="62"/>
        <v>341.42062192473207</v>
      </c>
      <c r="I81" s="4">
        <f t="shared" si="63"/>
        <v>381.42554348559094</v>
      </c>
      <c r="J81" s="4">
        <f t="shared" si="61"/>
        <v>411.4264683785525</v>
      </c>
      <c r="K81" s="4">
        <f t="shared" si="60"/>
        <v>440.93876937513028</v>
      </c>
      <c r="L81" s="4">
        <f t="shared" si="59"/>
        <v>471.99315116605874</v>
      </c>
      <c r="M81" s="4">
        <f t="shared" si="58"/>
        <v>504.73734305170609</v>
      </c>
      <c r="N81" s="4">
        <f t="shared" si="57"/>
        <v>537.57549825167632</v>
      </c>
      <c r="O81" s="4">
        <f t="shared" si="56"/>
        <v>580.36566710152476</v>
      </c>
      <c r="P81" s="4">
        <f t="shared" si="55"/>
        <v>610.50807948469935</v>
      </c>
      <c r="Q81" s="4">
        <f t="shared" si="54"/>
        <v>639.4040386076673</v>
      </c>
      <c r="R81" s="4">
        <f t="shared" si="53"/>
        <v>669.59544975722088</v>
      </c>
      <c r="S81" s="4">
        <f t="shared" si="52"/>
        <v>697.42820870025923</v>
      </c>
      <c r="T81" s="4">
        <f t="shared" si="51"/>
        <v>723.40612529790224</v>
      </c>
      <c r="U81" s="4">
        <f t="shared" si="50"/>
        <v>746.18952056980595</v>
      </c>
      <c r="V81" s="4">
        <f t="shared" si="49"/>
        <v>765.85357717804857</v>
      </c>
      <c r="W81" s="4">
        <f t="shared" si="48"/>
        <v>785.37290914835864</v>
      </c>
      <c r="X81" s="4">
        <f t="shared" si="47"/>
        <v>801.6272557123342</v>
      </c>
      <c r="Y81" s="4">
        <f t="shared" si="46"/>
        <v>819.51180441064719</v>
      </c>
      <c r="Z81" s="4">
        <f t="shared" si="45"/>
        <v>837.95820577818256</v>
      </c>
      <c r="AA81" s="4">
        <f t="shared" si="44"/>
        <v>851.57246079137531</v>
      </c>
      <c r="AB81" s="4">
        <f t="shared" si="43"/>
        <v>865.34406344200522</v>
      </c>
      <c r="AC81" s="4">
        <f t="shared" si="42"/>
        <v>877.8393504573296</v>
      </c>
      <c r="AD81" s="4">
        <f t="shared" si="41"/>
        <v>887.15141125132288</v>
      </c>
      <c r="AE81" s="4">
        <f t="shared" si="40"/>
        <v>894.97511651182481</v>
      </c>
      <c r="AF81" s="4">
        <f t="shared" si="39"/>
        <v>900.67345238323151</v>
      </c>
      <c r="AG81" s="4">
        <f t="shared" si="38"/>
        <v>905.60153102484605</v>
      </c>
      <c r="AH81" s="4">
        <f t="shared" si="37"/>
        <v>908.73397417021215</v>
      </c>
      <c r="AI81" s="4">
        <f t="shared" si="36"/>
        <v>913.04026619216529</v>
      </c>
      <c r="AJ81" s="4">
        <f t="shared" si="35"/>
        <v>916.58141223293535</v>
      </c>
      <c r="AK81" s="4">
        <f t="shared" si="34"/>
        <v>919.19615527976407</v>
      </c>
      <c r="AL81" s="16">
        <f t="shared" si="32"/>
        <v>919.19615527976407</v>
      </c>
      <c r="AM81" s="17">
        <f>AL81-B81</f>
        <v>892.19615527976407</v>
      </c>
      <c r="AN81" s="17">
        <f>'Предявени брой (1)'!B81-B81</f>
        <v>322</v>
      </c>
      <c r="AO81" s="18">
        <f t="shared" si="33"/>
        <v>570.19615527976407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3.5277415426066088</v>
      </c>
      <c r="D82" s="23">
        <f>IF(SUM(D46:D79)/SUM(C46:C79)&lt;1,1,SUM(D46:D79)/SUM(C46:C79))</f>
        <v>1.6488623675176874</v>
      </c>
      <c r="E82" s="23">
        <f>IF(SUM(E46:E78)/SUM(D46:D78)&lt;1,1,SUM(E46:E78)/SUM(D46:D78))</f>
        <v>1.3688339437607417</v>
      </c>
      <c r="F82" s="23">
        <f>IF(SUM(F46:F77)/SUM(E46:E77)&lt;1,1,SUM(F46:F77)/SUM(E46:E77))</f>
        <v>1.228328724869211</v>
      </c>
      <c r="G82" s="23">
        <f>IF(SUM(G46:G76)/SUM(F46:F76)&lt;1,1,SUM(G46:G76)/SUM(F46:F76))</f>
        <v>1.1611678682950968</v>
      </c>
      <c r="H82" s="23">
        <f>IF(SUM(H46:H75)/SUM(G46:G75)&lt;1,1,SUM(H46:H75)/SUM(G46:G75))</f>
        <v>1.1134851661200573</v>
      </c>
      <c r="I82" s="23">
        <f>IF(SUM(I46:I74)/SUM(H46:H74)&lt;1,1,SUM(I46:I74)/SUM(H46:H74))</f>
        <v>1.1171719544511818</v>
      </c>
      <c r="J82" s="23">
        <f>IF(SUM(J46:J73)/SUM(I46:I73)&lt;1,1,SUM(J46:J73)/SUM(I46:I73))</f>
        <v>1.0786547346011579</v>
      </c>
      <c r="K82" s="23">
        <f>IF(SUM(K46:K72)/SUM(J46:J72)&lt;1,1,SUM(K46:K72)/SUM(J46:J72))</f>
        <v>1.0717316538065402</v>
      </c>
      <c r="L82" s="23">
        <f>IF(SUM(L46:L71)/SUM(K46:K71)&lt;1,1,SUM(L46:L71)/SUM(K46:K71))</f>
        <v>1.0704278778546434</v>
      </c>
      <c r="M82" s="23">
        <f>IF(SUM(M46:M70)/SUM(L46:L70)&lt;1,1,SUM(M46:M70)/SUM(L46:L70))</f>
        <v>1.0693742945310813</v>
      </c>
      <c r="N82" s="23">
        <f>IF(SUM(N46:N69)/SUM(M46:M69)&lt;1,1,SUM(N46:N69)/SUM(M46:M69))</f>
        <v>1.0650598883796205</v>
      </c>
      <c r="O82" s="23">
        <f>IF(SUM(O46:O68)/SUM(N46:N68)&lt;1,1,SUM(O46:O68)/SUM(N46:N68))</f>
        <v>1.0795984359201867</v>
      </c>
      <c r="P82" s="23">
        <f>IF(SUM(P46:P67)/SUM(O46:O67)&lt;1,1,SUM(P46:P67)/SUM(O46:O67))</f>
        <v>1.0519369323373529</v>
      </c>
      <c r="Q82" s="23">
        <f>IF(SUM(Q46:Q66)/SUM(P46:P66)&lt;1,1,SUM(Q46:Q66)/SUM(P46:P66))</f>
        <v>1.0473310019866693</v>
      </c>
      <c r="R82" s="23">
        <f>IF(SUM(R46:R65)/SUM(Q46:Q65)&lt;1,1,SUM(R46:R65)/SUM(Q46:Q65))</f>
        <v>1.0472180488807934</v>
      </c>
      <c r="S82" s="23">
        <f>IF(SUM(S46:S64)/SUM(R46:R64)&lt;1,1,SUM(S46:S64)/SUM(R46:R64))</f>
        <v>1.0415665293919334</v>
      </c>
      <c r="T82" s="23">
        <f>IF(SUM(T46:T63)/SUM(S46:S63)&lt;1,1,SUM(T46:T63)/SUM(S46:S63))</f>
        <v>1.037248158697303</v>
      </c>
      <c r="U82" s="23">
        <f>IF(SUM(U46:U62)/SUM(T46:T62)&lt;1,1,SUM(U46:U62)/SUM(T46:T62))</f>
        <v>1.031494612051455</v>
      </c>
      <c r="V82" s="23">
        <f>IF(SUM(V46:V61)/SUM(U46:U61)&lt;1,1,SUM(V46:V61)/SUM(U46:U61))</f>
        <v>1.0263526303521748</v>
      </c>
      <c r="W82" s="23">
        <f>IF(SUM(W46:W60)/SUM(V46:V60)&lt;1,1,SUM(W46:W60)/SUM(V46:V60))</f>
        <v>1.0254870285286559</v>
      </c>
      <c r="X82" s="23">
        <f>IF(SUM(X46:X59)/SUM(W46:W59)&lt;1,1,SUM(X46:X59)/SUM(W46:W59))</f>
        <v>1.0206963423039399</v>
      </c>
      <c r="Y82" s="23">
        <f>IF(SUM(Y46:Y58)/SUM(X46:X58)&lt;1,1,SUM(Y46:Y58)/SUM(X46:X58))</f>
        <v>1.0223103051584999</v>
      </c>
      <c r="Z82" s="23">
        <f>IF(SUM(Z46:Z57)/SUM(Y46:Y57)&lt;1,1,SUM(Z46:Z57)/SUM(Y46:Y57))</f>
        <v>1.0225090124001339</v>
      </c>
      <c r="AA82" s="23">
        <f>IF(SUM(AA46:AA56)/SUM(Z46:Z56)&lt;1,1,SUM(AA46:AA56)/SUM(Z46:Z56))</f>
        <v>1.0162469379968058</v>
      </c>
      <c r="AB82" s="23">
        <f>IF(SUM(AB46:AB55)/SUM(AA46:AA55)&lt;1,1,SUM(AB46:AB55)/SUM(AA46:AA55))</f>
        <v>1.0161719680763652</v>
      </c>
      <c r="AC82" s="23">
        <f>IF(SUM(AC46:AC54)/SUM(AB46:AB54)&lt;1,1,SUM(AC46:AC54)/SUM(AB46:AB54))</f>
        <v>1.0144396749723144</v>
      </c>
      <c r="AD82" s="23">
        <f>IF(SUM(AD46:AD53)/SUM(AC46:AC53)&lt;1,1,SUM(AD46:AD53)/SUM(AC46:AC53))</f>
        <v>1.0106079327489044</v>
      </c>
      <c r="AE82" s="23">
        <f>IF(SUM(AE46:AE52)/SUM(AD46:AD52)&lt;1,1,SUM(AE46:AE52)/SUM(AD46:AD52))</f>
        <v>1.0088189064023092</v>
      </c>
      <c r="AF82" s="23">
        <f>IF(SUM(AF46:AF51)/SUM(AE46:AE51)&lt;1,1,SUM(AF46:AF51)/SUM(AE46:AE51))</f>
        <v>1.0063670327434533</v>
      </c>
      <c r="AG82" s="23">
        <f>IF(SUM(AG46:AG50)/SUM(AF46:AF50)&lt;1,1,SUM(AG46:AG50)/SUM(AF46:AF50))</f>
        <v>1.0054715486823493</v>
      </c>
      <c r="AH82" s="23">
        <f>IF(SUM(AH46:AH49)/SUM(AG46:AG49)&lt;1,1,SUM(AH46:AH49)/SUM(AG46:AG49))</f>
        <v>1.0034589640565439</v>
      </c>
      <c r="AI82" s="23">
        <f>IF(SUM(AI46:AI48)/SUM(AH46:AH48)&lt;1,1,SUM(AI46:AI48)/SUM(AH46:AH48))</f>
        <v>1.0047387818045268</v>
      </c>
      <c r="AJ82" s="23">
        <f>IF(SUM(AJ46:AJ47)/SUM(AI46:AI47)&lt;1,1,SUM(AJ46:AJ47)/SUM(AI46:AI47))</f>
        <v>1.0038784116888277</v>
      </c>
      <c r="AK82" s="23">
        <f>IF(SUM(AK46:AK46)/SUM(AJ46:AJ46)&lt;1,1,SUM(AK46:AK46)/SUM(AJ46:AJ46))</f>
        <v>1.0028527122762165</v>
      </c>
      <c r="AL82" s="17">
        <f>SUM(AL46:AL81)</f>
        <v>75854.211133401303</v>
      </c>
      <c r="AM82" s="17">
        <f>SUM(AM46:AM81)</f>
        <v>22363.772284615483</v>
      </c>
      <c r="AN82" s="17">
        <f>SUM(AN46:AN81)</f>
        <v>12209</v>
      </c>
      <c r="AO82" s="17">
        <f>SUM(AO46:AO81)</f>
        <v>11226.536452105509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39865.2880833491</v>
      </c>
    </row>
  </sheetData>
  <mergeCells count="14">
    <mergeCell ref="A1:AD1"/>
    <mergeCell ref="A2:AK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54" priority="2" operator="lessThan">
      <formula>0</formula>
    </cfRule>
  </conditionalFormatting>
  <conditionalFormatting sqref="AN6:AN41">
    <cfRule type="cellIs" dxfId="53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  <colBreaks count="1" manualBreakCount="1">
    <brk id="4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topLeftCell="T70"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48" t="str">
        <f>'Описание на групите'!B8</f>
        <v>Товарни автомобили с допустима максимална маса над 5 тона и автобуси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49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второ тримесечие на 2021 година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0" t="s">
        <v>0</v>
      </c>
      <c r="B4" s="51" t="s">
        <v>38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61" t="s">
        <v>43</v>
      </c>
      <c r="AM4" s="62" t="s">
        <v>44</v>
      </c>
      <c r="AN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0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1"/>
      <c r="AM5" s="62"/>
      <c r="AN5" s="62">
        <v>0</v>
      </c>
      <c r="AO5" s="62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335.00671140939596</v>
      </c>
      <c r="C6" s="3">
        <v>539.26644295302003</v>
      </c>
      <c r="D6" s="3">
        <v>649.97315436241615</v>
      </c>
      <c r="E6" s="3">
        <v>729.58523489932884</v>
      </c>
      <c r="F6" s="3">
        <v>780.59518940500539</v>
      </c>
      <c r="G6" s="3">
        <v>806.8037783620606</v>
      </c>
      <c r="H6" s="3">
        <v>824.90310643684882</v>
      </c>
      <c r="I6" s="3">
        <v>845.01898919076837</v>
      </c>
      <c r="J6" s="3">
        <v>854.96199371185503</v>
      </c>
      <c r="K6" s="3">
        <v>864.97817643795076</v>
      </c>
      <c r="L6" s="3">
        <v>878.12382097281306</v>
      </c>
      <c r="M6" s="3">
        <v>883.22091732938782</v>
      </c>
      <c r="N6" s="3">
        <v>886.00617781359119</v>
      </c>
      <c r="O6" s="3">
        <v>890.08451965260986</v>
      </c>
      <c r="P6" s="3">
        <v>893.13152475602112</v>
      </c>
      <c r="Q6" s="3">
        <v>902.16286149162863</v>
      </c>
      <c r="R6" s="3">
        <v>903.08439490445858</v>
      </c>
      <c r="S6" s="3">
        <v>913.88650035385706</v>
      </c>
      <c r="T6" s="3">
        <v>917.88650035385706</v>
      </c>
      <c r="U6" s="3">
        <v>921.88650035385706</v>
      </c>
      <c r="V6" s="3">
        <v>924.88650035385706</v>
      </c>
      <c r="W6" s="3">
        <v>1172.8865003538569</v>
      </c>
      <c r="X6" s="3">
        <v>1176.8865003538569</v>
      </c>
      <c r="Y6" s="3">
        <v>1177.8865003538569</v>
      </c>
      <c r="Z6" s="3">
        <v>1179.8865003538569</v>
      </c>
      <c r="AA6" s="3">
        <v>1180.8865003538569</v>
      </c>
      <c r="AB6" s="3">
        <v>1180.8865003538569</v>
      </c>
      <c r="AC6" s="3">
        <v>1181.8865003538569</v>
      </c>
      <c r="AD6" s="3">
        <v>1181.8865003538569</v>
      </c>
      <c r="AE6" s="3">
        <v>1181.8865003538569</v>
      </c>
      <c r="AF6" s="3">
        <v>1181.8865003538569</v>
      </c>
      <c r="AG6" s="3">
        <v>1181.8865003538569</v>
      </c>
      <c r="AH6" s="3">
        <v>1183.8865003538569</v>
      </c>
      <c r="AI6" s="3">
        <v>1183.8865003538569</v>
      </c>
      <c r="AJ6" s="3">
        <v>1183.8865003538569</v>
      </c>
      <c r="AK6" s="3">
        <v>1184.8865003538569</v>
      </c>
      <c r="AL6" s="16">
        <f>AK6</f>
        <v>1184.8865003538569</v>
      </c>
      <c r="AM6" s="17">
        <f>AL6-AK6</f>
        <v>0</v>
      </c>
      <c r="AN6" s="17">
        <f>'Предявени брой (2)'!AK6-AK6</f>
        <v>36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306.79194630872485</v>
      </c>
      <c r="C7" s="3">
        <v>530.91275167785238</v>
      </c>
      <c r="D7" s="3">
        <v>632.99194630872478</v>
      </c>
      <c r="E7" s="3">
        <v>696.22838926174495</v>
      </c>
      <c r="F7" s="3">
        <v>731.9437170123673</v>
      </c>
      <c r="G7" s="3">
        <v>763.19203719933785</v>
      </c>
      <c r="H7" s="3">
        <v>783.42380270717695</v>
      </c>
      <c r="I7" s="3">
        <v>794.62245885675338</v>
      </c>
      <c r="J7" s="3">
        <v>810.49053819123355</v>
      </c>
      <c r="K7" s="3">
        <v>823.60381727390416</v>
      </c>
      <c r="L7" s="3">
        <v>825.66854817828744</v>
      </c>
      <c r="M7" s="3">
        <v>828.78182726095804</v>
      </c>
      <c r="N7" s="3">
        <v>827.54557525293228</v>
      </c>
      <c r="O7" s="3">
        <v>836.70691198853967</v>
      </c>
      <c r="P7" s="3">
        <v>838.70691198853967</v>
      </c>
      <c r="Q7" s="3">
        <v>840.72258035634343</v>
      </c>
      <c r="R7" s="3">
        <v>846.00252123142252</v>
      </c>
      <c r="S7" s="3">
        <v>848.05252123142247</v>
      </c>
      <c r="T7" s="3">
        <v>850.05252123142247</v>
      </c>
      <c r="U7" s="3">
        <v>852.05252123142247</v>
      </c>
      <c r="V7" s="3">
        <v>1094.0525212314226</v>
      </c>
      <c r="W7" s="3">
        <v>1096.0525212314226</v>
      </c>
      <c r="X7" s="3">
        <v>1098.0525212314226</v>
      </c>
      <c r="Y7" s="3">
        <v>1099.0525212314226</v>
      </c>
      <c r="Z7" s="3">
        <v>1099.0525212314226</v>
      </c>
      <c r="AA7" s="3">
        <v>1099.0525212314226</v>
      </c>
      <c r="AB7" s="3">
        <v>1100.0525212314226</v>
      </c>
      <c r="AC7" s="3">
        <v>1101.0525212314226</v>
      </c>
      <c r="AD7" s="3">
        <v>1101.0525212314226</v>
      </c>
      <c r="AE7" s="3">
        <v>1103.0525212314226</v>
      </c>
      <c r="AF7" s="3">
        <v>1104.0525212314226</v>
      </c>
      <c r="AG7" s="3">
        <v>1105.0525212314226</v>
      </c>
      <c r="AH7" s="3">
        <v>1106.0525212314226</v>
      </c>
      <c r="AI7" s="3">
        <v>1107.0525212314226</v>
      </c>
      <c r="AJ7" s="3">
        <v>1107.0525212314226</v>
      </c>
      <c r="AK7" s="4">
        <f>AJ7*$AK$42</f>
        <v>1107.9876214466042</v>
      </c>
      <c r="AL7" s="16">
        <f t="shared" ref="AL7:AL41" si="0">AK7</f>
        <v>1107.9876214466042</v>
      </c>
      <c r="AM7" s="20">
        <f>AL7-AJ7</f>
        <v>0.93510021518159192</v>
      </c>
      <c r="AN7" s="17">
        <f>'Предявени брой (2)'!AJ7-AJ7</f>
        <v>30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274.71337252439929</v>
      </c>
      <c r="C8" s="3">
        <v>451.11877175960274</v>
      </c>
      <c r="D8" s="3">
        <v>534.00690599851612</v>
      </c>
      <c r="E8" s="3">
        <v>611.37126876319849</v>
      </c>
      <c r="F8" s="3">
        <v>659.08507027544488</v>
      </c>
      <c r="G8" s="3">
        <v>677.38444802227923</v>
      </c>
      <c r="H8" s="3">
        <v>693.60898133240505</v>
      </c>
      <c r="I8" s="3">
        <v>701.77738131499939</v>
      </c>
      <c r="J8" s="3">
        <v>713.78693847355225</v>
      </c>
      <c r="K8" s="3">
        <v>718.89790801857714</v>
      </c>
      <c r="L8" s="3">
        <v>726.02737248777282</v>
      </c>
      <c r="M8" s="3">
        <v>732.1568369569685</v>
      </c>
      <c r="N8" s="3">
        <v>734.7857690290831</v>
      </c>
      <c r="O8" s="3">
        <v>736.8055342664677</v>
      </c>
      <c r="P8" s="3">
        <v>739.84506474123668</v>
      </c>
      <c r="Q8" s="3">
        <v>743.70299705538298</v>
      </c>
      <c r="R8" s="3">
        <v>745.802997055383</v>
      </c>
      <c r="S8" s="3">
        <v>746.802997055383</v>
      </c>
      <c r="T8" s="3">
        <v>747.802997055383</v>
      </c>
      <c r="U8" s="3">
        <v>944.802997055383</v>
      </c>
      <c r="V8" s="3">
        <v>945.802997055383</v>
      </c>
      <c r="W8" s="3">
        <v>949.802997055383</v>
      </c>
      <c r="X8" s="3">
        <v>952.802997055383</v>
      </c>
      <c r="Y8" s="3">
        <v>952.802997055383</v>
      </c>
      <c r="Z8" s="3">
        <v>952.802997055383</v>
      </c>
      <c r="AA8" s="3">
        <v>953.802997055383</v>
      </c>
      <c r="AB8" s="3">
        <v>955.802997055383</v>
      </c>
      <c r="AC8" s="3">
        <v>956.802997055383</v>
      </c>
      <c r="AD8" s="3">
        <v>956.802997055383</v>
      </c>
      <c r="AE8" s="3">
        <v>956.802997055383</v>
      </c>
      <c r="AF8" s="3">
        <v>956.802997055383</v>
      </c>
      <c r="AG8" s="3">
        <v>958.802997055383</v>
      </c>
      <c r="AH8" s="3">
        <v>958.802997055383</v>
      </c>
      <c r="AI8" s="3">
        <v>958.802997055383</v>
      </c>
      <c r="AJ8" s="4">
        <f>AI8*$AJ$42</f>
        <v>958.802997055383</v>
      </c>
      <c r="AK8" s="4">
        <f t="shared" ref="AK8:AK41" si="2">AJ8*$AK$42</f>
        <v>959.61287451979263</v>
      </c>
      <c r="AL8" s="16">
        <f>AK8</f>
        <v>959.61287451979263</v>
      </c>
      <c r="AM8" s="20">
        <f>AL8-AI8</f>
        <v>0.80987746440962383</v>
      </c>
      <c r="AN8" s="17">
        <f>'Предявени брой (2)'!AI8-AI8</f>
        <v>14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250.77137092631696</v>
      </c>
      <c r="C9" s="3">
        <v>457.39729467496147</v>
      </c>
      <c r="D9" s="3">
        <v>561.2322926773586</v>
      </c>
      <c r="E9" s="3">
        <v>629.12930483419893</v>
      </c>
      <c r="F9" s="3">
        <v>660.51366563683041</v>
      </c>
      <c r="G9" s="3">
        <v>677.7007767286018</v>
      </c>
      <c r="H9" s="3">
        <v>686.29691005613336</v>
      </c>
      <c r="I9" s="3">
        <v>700.42788782037337</v>
      </c>
      <c r="J9" s="3">
        <v>711.58586946693526</v>
      </c>
      <c r="K9" s="3">
        <v>719.06382886030178</v>
      </c>
      <c r="L9" s="3">
        <v>733.15630348115576</v>
      </c>
      <c r="M9" s="3">
        <v>739.19329332949746</v>
      </c>
      <c r="N9" s="3">
        <v>743.49207696341409</v>
      </c>
      <c r="O9" s="3">
        <v>747.61066838772138</v>
      </c>
      <c r="P9" s="3">
        <v>750.31850590940257</v>
      </c>
      <c r="Q9" s="3">
        <v>756.36850590940264</v>
      </c>
      <c r="R9" s="3">
        <v>762.36850590940264</v>
      </c>
      <c r="S9" s="3">
        <v>762.36850590940264</v>
      </c>
      <c r="T9" s="3">
        <v>983.0385059094026</v>
      </c>
      <c r="U9" s="3">
        <v>984.0385059094026</v>
      </c>
      <c r="V9" s="3">
        <v>985.0385059094026</v>
      </c>
      <c r="W9" s="3">
        <v>987.0385059094026</v>
      </c>
      <c r="X9" s="3">
        <v>989.0385059094026</v>
      </c>
      <c r="Y9" s="3">
        <v>989.0385059094026</v>
      </c>
      <c r="Z9" s="3">
        <v>989.0385059094026</v>
      </c>
      <c r="AA9" s="3">
        <v>989.0385059094026</v>
      </c>
      <c r="AB9" s="3">
        <v>989.0385059094026</v>
      </c>
      <c r="AC9" s="3">
        <v>989.0385059094026</v>
      </c>
      <c r="AD9" s="3">
        <v>989.0385059094026</v>
      </c>
      <c r="AE9" s="3">
        <v>990.0385059094026</v>
      </c>
      <c r="AF9" s="3">
        <v>993.0385059094026</v>
      </c>
      <c r="AG9" s="3">
        <v>993.0385059094026</v>
      </c>
      <c r="AH9" s="3">
        <v>993.0385059094026</v>
      </c>
      <c r="AI9" s="4">
        <f>AH9*$AI$42</f>
        <v>993.34417453443075</v>
      </c>
      <c r="AJ9" s="4">
        <f t="shared" ref="AJ9:AJ41" si="3">AI9*$AJ$42</f>
        <v>993.34417453443075</v>
      </c>
      <c r="AK9" s="4">
        <f t="shared" si="2"/>
        <v>994.18322808748462</v>
      </c>
      <c r="AL9" s="16">
        <f t="shared" si="0"/>
        <v>994.18322808748462</v>
      </c>
      <c r="AM9" s="20">
        <f>AL9-AH9</f>
        <v>1.14472217808202</v>
      </c>
      <c r="AN9" s="17">
        <f>'Предявени брой (2)'!AH9-AH9</f>
        <v>20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331.06663432452484</v>
      </c>
      <c r="C10" s="3">
        <v>519.28426516751324</v>
      </c>
      <c r="D10" s="3">
        <v>622.07588665030528</v>
      </c>
      <c r="E10" s="3">
        <v>683.88036641744191</v>
      </c>
      <c r="F10" s="3">
        <v>727.31856316087203</v>
      </c>
      <c r="G10" s="3">
        <v>755.63665201688355</v>
      </c>
      <c r="H10" s="3">
        <v>772.82376310865493</v>
      </c>
      <c r="I10" s="3">
        <v>783.10442974631212</v>
      </c>
      <c r="J10" s="3">
        <v>789.34778677407428</v>
      </c>
      <c r="K10" s="3">
        <v>796.47725124326996</v>
      </c>
      <c r="L10" s="3">
        <v>799.60671571246564</v>
      </c>
      <c r="M10" s="3">
        <v>801.64370556080723</v>
      </c>
      <c r="N10" s="3">
        <v>806.65987656810944</v>
      </c>
      <c r="O10" s="3">
        <v>819.34052680408217</v>
      </c>
      <c r="P10" s="3">
        <v>826.34052680408217</v>
      </c>
      <c r="Q10" s="3">
        <v>828.34052680408217</v>
      </c>
      <c r="R10" s="3">
        <v>830.34052680408217</v>
      </c>
      <c r="S10" s="3">
        <v>1115.3405268040822</v>
      </c>
      <c r="T10" s="3">
        <v>1115.3405268040822</v>
      </c>
      <c r="U10" s="3">
        <v>1116.3405268040822</v>
      </c>
      <c r="V10" s="3">
        <v>1117.3405268040822</v>
      </c>
      <c r="W10" s="3">
        <v>1118.3405268040822</v>
      </c>
      <c r="X10" s="3">
        <v>1120.3405268040822</v>
      </c>
      <c r="Y10" s="3">
        <v>1122.3405268040822</v>
      </c>
      <c r="Z10" s="3">
        <v>1125.3405268040822</v>
      </c>
      <c r="AA10" s="3">
        <v>1126.3405268040822</v>
      </c>
      <c r="AB10" s="3">
        <v>1128.3405268040822</v>
      </c>
      <c r="AC10" s="3">
        <v>1129.3405268040822</v>
      </c>
      <c r="AD10" s="3">
        <v>1130.3405268040822</v>
      </c>
      <c r="AE10" s="3">
        <v>1132.3405268040822</v>
      </c>
      <c r="AF10" s="3">
        <v>1132.3405268040822</v>
      </c>
      <c r="AG10" s="3">
        <v>1132.3405268040822</v>
      </c>
      <c r="AH10" s="4">
        <f>AG10*$AH$42</f>
        <v>1133.1419416357153</v>
      </c>
      <c r="AI10" s="4">
        <f t="shared" ref="AI10:AI41" si="4">AH10*$AI$42</f>
        <v>1133.4907357028137</v>
      </c>
      <c r="AJ10" s="4">
        <f t="shared" si="3"/>
        <v>1133.4907357028137</v>
      </c>
      <c r="AK10" s="4">
        <f t="shared" si="2"/>
        <v>1134.448167631773</v>
      </c>
      <c r="AL10" s="16">
        <f t="shared" si="0"/>
        <v>1134.448167631773</v>
      </c>
      <c r="AM10" s="20">
        <f>AL10-AG10</f>
        <v>2.1076408276908296</v>
      </c>
      <c r="AN10" s="17">
        <f>'Предявени брой (2)'!AG10-AG10</f>
        <v>37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331.5221733919297</v>
      </c>
      <c r="C11" s="3">
        <v>540.43074025455167</v>
      </c>
      <c r="D11" s="3">
        <v>630.15729695793618</v>
      </c>
      <c r="E11" s="3">
        <v>695.30333542606024</v>
      </c>
      <c r="F11" s="3">
        <v>738.21905661198389</v>
      </c>
      <c r="G11" s="3">
        <v>770.42487881293243</v>
      </c>
      <c r="H11" s="3">
        <v>785.49972324964108</v>
      </c>
      <c r="I11" s="3">
        <v>791.64941212305826</v>
      </c>
      <c r="J11" s="3">
        <v>795.5696083186059</v>
      </c>
      <c r="K11" s="3">
        <v>805.5881032427767</v>
      </c>
      <c r="L11" s="3">
        <v>814.6435880152892</v>
      </c>
      <c r="M11" s="3">
        <v>820.79606263614312</v>
      </c>
      <c r="N11" s="3">
        <v>827.99786212738491</v>
      </c>
      <c r="O11" s="3">
        <v>832.09786212738493</v>
      </c>
      <c r="P11" s="3">
        <v>835.09786212738493</v>
      </c>
      <c r="Q11" s="3">
        <v>837.09786212738493</v>
      </c>
      <c r="R11" s="3">
        <v>1097.0978621273848</v>
      </c>
      <c r="S11" s="3">
        <v>1099.0978621273848</v>
      </c>
      <c r="T11" s="3">
        <v>1101.0978621273848</v>
      </c>
      <c r="U11" s="3">
        <v>1104.0978621273848</v>
      </c>
      <c r="V11" s="3">
        <v>1106.0978621273848</v>
      </c>
      <c r="W11" s="3">
        <v>1106.0978621273848</v>
      </c>
      <c r="X11" s="3">
        <v>1109.0978621273848</v>
      </c>
      <c r="Y11" s="3">
        <v>1110.0978621273848</v>
      </c>
      <c r="Z11" s="3">
        <v>1110.0978621273848</v>
      </c>
      <c r="AA11" s="3">
        <v>1111.0978621273848</v>
      </c>
      <c r="AB11" s="3">
        <v>1111.0978621273848</v>
      </c>
      <c r="AC11" s="3">
        <v>1111.0978621273848</v>
      </c>
      <c r="AD11" s="3">
        <v>1112.0978621273848</v>
      </c>
      <c r="AE11" s="3">
        <v>1114.0978621273848</v>
      </c>
      <c r="AF11" s="3">
        <v>1114.0978621273848</v>
      </c>
      <c r="AG11" s="4">
        <f>AF11*$AG$42</f>
        <v>1114.7204810203659</v>
      </c>
      <c r="AH11" s="4">
        <f t="shared" ref="AH11:AH41" si="5">AG11*$AH$42</f>
        <v>1115.5094252517767</v>
      </c>
      <c r="AI11" s="4">
        <f t="shared" si="4"/>
        <v>1115.8527918283935</v>
      </c>
      <c r="AJ11" s="4">
        <f t="shared" si="3"/>
        <v>1115.8527918283935</v>
      </c>
      <c r="AK11" s="4">
        <f t="shared" si="2"/>
        <v>1116.7953254171241</v>
      </c>
      <c r="AL11" s="16">
        <f t="shared" si="0"/>
        <v>1116.7953254171241</v>
      </c>
      <c r="AM11" s="20">
        <f>AL11-AF11</f>
        <v>2.6974632897392894</v>
      </c>
      <c r="AN11" s="17">
        <f>'Предявени брой (2)'!AF11-AF11</f>
        <v>22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292.73494978479192</v>
      </c>
      <c r="C12" s="3">
        <v>471.03705882352938</v>
      </c>
      <c r="D12" s="3">
        <v>565.97936872309901</v>
      </c>
      <c r="E12" s="3">
        <v>613.5591822094691</v>
      </c>
      <c r="F12" s="3">
        <v>656.72683993823989</v>
      </c>
      <c r="G12" s="3">
        <v>676.84521358723623</v>
      </c>
      <c r="H12" s="3">
        <v>683.74626865671644</v>
      </c>
      <c r="I12" s="3">
        <v>692.0422027792074</v>
      </c>
      <c r="J12" s="3">
        <v>695.74704142011831</v>
      </c>
      <c r="K12" s="3">
        <v>699.92899408284029</v>
      </c>
      <c r="L12" s="3">
        <v>703.17159763313612</v>
      </c>
      <c r="M12" s="3">
        <v>709.17159763313612</v>
      </c>
      <c r="N12" s="3">
        <v>713.22159763313607</v>
      </c>
      <c r="O12" s="3">
        <v>718.22159763313607</v>
      </c>
      <c r="P12" s="3">
        <v>722.22159763313607</v>
      </c>
      <c r="Q12" s="3">
        <v>997.22159763313607</v>
      </c>
      <c r="R12" s="3">
        <v>1000.2215976331361</v>
      </c>
      <c r="S12" s="3">
        <v>1002.2215976331361</v>
      </c>
      <c r="T12" s="3">
        <v>1005.2215976331361</v>
      </c>
      <c r="U12" s="3">
        <v>1005.2215976331361</v>
      </c>
      <c r="V12" s="3">
        <v>1008.2215976331361</v>
      </c>
      <c r="W12" s="3">
        <v>1008.2215976331361</v>
      </c>
      <c r="X12" s="3">
        <v>1009.2215976331361</v>
      </c>
      <c r="Y12" s="3">
        <v>1011.2215976331361</v>
      </c>
      <c r="Z12" s="3">
        <v>1013.2215976331361</v>
      </c>
      <c r="AA12" s="3">
        <v>1015.2215976331361</v>
      </c>
      <c r="AB12" s="3">
        <v>1015.2215976331361</v>
      </c>
      <c r="AC12" s="3">
        <v>1017.2215976331361</v>
      </c>
      <c r="AD12" s="3">
        <v>1018.2215976331361</v>
      </c>
      <c r="AE12" s="3">
        <v>1020.2215976331361</v>
      </c>
      <c r="AF12" s="4">
        <f>AE12*$AF$42</f>
        <v>1020.8515371960057</v>
      </c>
      <c r="AG12" s="4">
        <f t="shared" ref="AG12:AG41" si="6">AF12*$AG$42</f>
        <v>1021.4220449364777</v>
      </c>
      <c r="AH12" s="4">
        <f t="shared" si="5"/>
        <v>1022.1449571318749</v>
      </c>
      <c r="AI12" s="4">
        <f t="shared" si="4"/>
        <v>1022.4595850559349</v>
      </c>
      <c r="AJ12" s="4">
        <f t="shared" si="3"/>
        <v>1022.4595850559349</v>
      </c>
      <c r="AK12" s="4">
        <f t="shared" si="2"/>
        <v>1023.3232316848561</v>
      </c>
      <c r="AL12" s="16">
        <f t="shared" si="0"/>
        <v>1023.3232316848561</v>
      </c>
      <c r="AM12" s="20">
        <f>AL12-AE12</f>
        <v>3.1016340517199978</v>
      </c>
      <c r="AN12" s="17">
        <f>'Предявени брой (2)'!AE12-AE12</f>
        <v>22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337.8395839311334</v>
      </c>
      <c r="C13" s="3">
        <v>580.81205164992821</v>
      </c>
      <c r="D13" s="3">
        <v>697.68436154949779</v>
      </c>
      <c r="E13" s="3">
        <v>788.97417503586803</v>
      </c>
      <c r="F13" s="3">
        <v>838.75976325270199</v>
      </c>
      <c r="G13" s="3">
        <v>858.63407102418944</v>
      </c>
      <c r="H13" s="3">
        <v>875.28512609366953</v>
      </c>
      <c r="I13" s="3">
        <v>880.75862068965512</v>
      </c>
      <c r="J13" s="3">
        <v>890.86982248520712</v>
      </c>
      <c r="K13" s="3">
        <v>895.23372781065086</v>
      </c>
      <c r="L13" s="3">
        <v>911.57544378698231</v>
      </c>
      <c r="M13" s="3">
        <v>921.67544378698221</v>
      </c>
      <c r="N13" s="3">
        <v>928.67544378698221</v>
      </c>
      <c r="O13" s="3">
        <v>933.67544378698221</v>
      </c>
      <c r="P13" s="3">
        <v>1219.6754437869822</v>
      </c>
      <c r="Q13" s="3">
        <v>1221.6754437869822</v>
      </c>
      <c r="R13" s="3">
        <v>1222.6754437869822</v>
      </c>
      <c r="S13" s="3">
        <v>1225.6754437869822</v>
      </c>
      <c r="T13" s="3">
        <v>1227.6754437869822</v>
      </c>
      <c r="U13" s="3">
        <v>1227.6754437869822</v>
      </c>
      <c r="V13" s="3">
        <v>1229.6754437869822</v>
      </c>
      <c r="W13" s="3">
        <v>1231.6754437869822</v>
      </c>
      <c r="X13" s="3">
        <v>1232.6754437869822</v>
      </c>
      <c r="Y13" s="3">
        <v>1232.6754437869822</v>
      </c>
      <c r="Z13" s="3">
        <v>1232.6754437869822</v>
      </c>
      <c r="AA13" s="3">
        <v>1234.6754437869822</v>
      </c>
      <c r="AB13" s="3">
        <v>1235.6754437869822</v>
      </c>
      <c r="AC13" s="3">
        <v>1235.6754437869822</v>
      </c>
      <c r="AD13" s="3">
        <v>1236.6754437869822</v>
      </c>
      <c r="AE13" s="4">
        <f>AD13*$AE$42</f>
        <v>1238.1615466510834</v>
      </c>
      <c r="AF13" s="4">
        <f t="shared" ref="AF13:AF41" si="7">AE13*$AF$42</f>
        <v>1238.9260540338607</v>
      </c>
      <c r="AG13" s="4">
        <f t="shared" si="6"/>
        <v>1239.6184337560289</v>
      </c>
      <c r="AH13" s="4">
        <f t="shared" si="5"/>
        <v>1240.4957746043528</v>
      </c>
      <c r="AI13" s="4">
        <f t="shared" si="4"/>
        <v>1240.8776134107236</v>
      </c>
      <c r="AJ13" s="4">
        <f t="shared" si="3"/>
        <v>1240.8776134107236</v>
      </c>
      <c r="AK13" s="4">
        <f t="shared" si="2"/>
        <v>1241.925752411413</v>
      </c>
      <c r="AL13" s="16">
        <f t="shared" si="0"/>
        <v>1241.925752411413</v>
      </c>
      <c r="AM13" s="20">
        <f>AL13-AD13</f>
        <v>5.2503086244307724</v>
      </c>
      <c r="AN13" s="17">
        <f>'Предявени брой (2)'!AD13-AD13</f>
        <v>30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355.65137733142035</v>
      </c>
      <c r="C14" s="3">
        <v>602.35150645624105</v>
      </c>
      <c r="D14" s="3">
        <v>732.81756097560981</v>
      </c>
      <c r="E14" s="3">
        <v>787.77451936872308</v>
      </c>
      <c r="F14" s="3">
        <v>846.22259907359751</v>
      </c>
      <c r="G14" s="3">
        <v>870.81446731857943</v>
      </c>
      <c r="H14" s="3">
        <v>885.37040144107038</v>
      </c>
      <c r="I14" s="3">
        <v>895.60714873906318</v>
      </c>
      <c r="J14" s="3">
        <v>899.73236686390521</v>
      </c>
      <c r="K14" s="3">
        <v>917.80041420118334</v>
      </c>
      <c r="L14" s="3">
        <v>921.95041420118332</v>
      </c>
      <c r="M14" s="3">
        <v>931.07041420118344</v>
      </c>
      <c r="N14" s="3">
        <v>942.07041420118344</v>
      </c>
      <c r="O14" s="3">
        <v>1222.0704142011834</v>
      </c>
      <c r="P14" s="3">
        <v>1225.0704142011834</v>
      </c>
      <c r="Q14" s="3">
        <v>1227.1204142011834</v>
      </c>
      <c r="R14" s="3">
        <v>1230.1204142011834</v>
      </c>
      <c r="S14" s="3">
        <v>1231.1204142011834</v>
      </c>
      <c r="T14" s="3">
        <v>1233.1204142011834</v>
      </c>
      <c r="U14" s="3">
        <v>1240.1204142011834</v>
      </c>
      <c r="V14" s="3">
        <v>1242.1204142011834</v>
      </c>
      <c r="W14" s="3">
        <v>1242.1204142011834</v>
      </c>
      <c r="X14" s="3">
        <v>1243.1204142011834</v>
      </c>
      <c r="Y14" s="3">
        <v>1245.1204142011834</v>
      </c>
      <c r="Z14" s="3">
        <v>1248.1204142011834</v>
      </c>
      <c r="AA14" s="3">
        <v>1249.1204142011834</v>
      </c>
      <c r="AB14" s="3">
        <v>1251.1204142011834</v>
      </c>
      <c r="AC14" s="3">
        <v>1251.1204142011834</v>
      </c>
      <c r="AD14" s="4">
        <f>AC14*$AD$42</f>
        <v>1251.6941834198776</v>
      </c>
      <c r="AE14" s="4">
        <f t="shared" ref="AE14:AE41" si="8">AD14*$AE$42</f>
        <v>1253.1983341817484</v>
      </c>
      <c r="AF14" s="4">
        <f t="shared" si="7"/>
        <v>1253.9721260840711</v>
      </c>
      <c r="AG14" s="4">
        <f t="shared" si="6"/>
        <v>1254.6729143752189</v>
      </c>
      <c r="AH14" s="4">
        <f t="shared" si="5"/>
        <v>1255.5609100431532</v>
      </c>
      <c r="AI14" s="4">
        <f t="shared" si="4"/>
        <v>1255.9473860707474</v>
      </c>
      <c r="AJ14" s="4">
        <f t="shared" si="3"/>
        <v>1255.9473860707474</v>
      </c>
      <c r="AK14" s="4">
        <f t="shared" si="2"/>
        <v>1257.008254140191</v>
      </c>
      <c r="AL14" s="16">
        <f t="shared" si="0"/>
        <v>1257.008254140191</v>
      </c>
      <c r="AM14" s="20">
        <f>AL14-AC14</f>
        <v>5.8878399390075629</v>
      </c>
      <c r="AN14" s="17">
        <f>'Предявени брой (2)'!AC14-AC14</f>
        <v>47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364.1949497847919</v>
      </c>
      <c r="C15" s="3">
        <v>610.87347202295553</v>
      </c>
      <c r="D15" s="3">
        <v>726.49327116212339</v>
      </c>
      <c r="E15" s="3">
        <v>813.96987087517937</v>
      </c>
      <c r="F15" s="3">
        <v>867.42820380854346</v>
      </c>
      <c r="G15" s="3">
        <v>888.7833247555327</v>
      </c>
      <c r="H15" s="3">
        <v>898.43437982501291</v>
      </c>
      <c r="I15" s="3">
        <v>909.20380854348946</v>
      </c>
      <c r="J15" s="3">
        <v>932.21597633136093</v>
      </c>
      <c r="K15" s="3">
        <v>945.46597633136093</v>
      </c>
      <c r="L15" s="3">
        <v>955.46597633136093</v>
      </c>
      <c r="M15" s="3">
        <v>965.46597633136093</v>
      </c>
      <c r="N15" s="3">
        <v>1221.4659763313609</v>
      </c>
      <c r="O15" s="3">
        <v>1224.4659763313609</v>
      </c>
      <c r="P15" s="3">
        <v>1230.4659763313609</v>
      </c>
      <c r="Q15" s="3">
        <v>1234.4659763313609</v>
      </c>
      <c r="R15" s="3">
        <v>1236.4659763313609</v>
      </c>
      <c r="S15" s="3">
        <v>1238.4659763313609</v>
      </c>
      <c r="T15" s="3">
        <v>1238.4659763313609</v>
      </c>
      <c r="U15" s="3">
        <v>1239.4659763313609</v>
      </c>
      <c r="V15" s="3">
        <v>1240.4659763313609</v>
      </c>
      <c r="W15" s="3">
        <v>1240.4659763313609</v>
      </c>
      <c r="X15" s="3">
        <v>1241.4659763313609</v>
      </c>
      <c r="Y15" s="3">
        <v>1243.4659763313609</v>
      </c>
      <c r="Z15" s="3">
        <v>1246.4659763313609</v>
      </c>
      <c r="AA15" s="3">
        <v>1247.4659763313609</v>
      </c>
      <c r="AB15" s="3">
        <v>1247.4659763313609</v>
      </c>
      <c r="AC15" s="4">
        <f>AB15*$AC$42</f>
        <v>1248.2169162690541</v>
      </c>
      <c r="AD15" s="4">
        <f t="shared" ref="AD15:AD41" si="9">AC15*$AD$42</f>
        <v>1248.7893539310724</v>
      </c>
      <c r="AE15" s="4">
        <f t="shared" si="8"/>
        <v>1250.2900139828746</v>
      </c>
      <c r="AF15" s="4">
        <f t="shared" si="7"/>
        <v>1251.0620101322363</v>
      </c>
      <c r="AG15" s="4">
        <f t="shared" si="6"/>
        <v>1251.7611720912332</v>
      </c>
      <c r="AH15" s="4">
        <f t="shared" si="5"/>
        <v>1252.6471069714478</v>
      </c>
      <c r="AI15" s="4">
        <f t="shared" si="4"/>
        <v>1253.0326860970858</v>
      </c>
      <c r="AJ15" s="4">
        <f t="shared" si="3"/>
        <v>1253.0326860970858</v>
      </c>
      <c r="AK15" s="4">
        <f t="shared" si="2"/>
        <v>1254.0910921906789</v>
      </c>
      <c r="AL15" s="16">
        <f t="shared" si="0"/>
        <v>1254.0910921906789</v>
      </c>
      <c r="AM15" s="20">
        <f>AL15-AB15</f>
        <v>6.6251158593179298</v>
      </c>
      <c r="AN15" s="17">
        <f>'Предявени брой (2)'!AB15-AB15</f>
        <v>40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317.69256756756755</v>
      </c>
      <c r="C16" s="3">
        <v>511.69256756756755</v>
      </c>
      <c r="D16" s="3">
        <v>603.15459459459453</v>
      </c>
      <c r="E16" s="3">
        <v>670.53175675675675</v>
      </c>
      <c r="F16" s="3">
        <v>699.78937343358405</v>
      </c>
      <c r="G16" s="3">
        <v>718.79488721804512</v>
      </c>
      <c r="H16" s="3">
        <v>732.85954887218054</v>
      </c>
      <c r="I16" s="3">
        <v>780.93333333333328</v>
      </c>
      <c r="J16" s="3">
        <v>794.33333333333337</v>
      </c>
      <c r="K16" s="3">
        <v>802.33333333333337</v>
      </c>
      <c r="L16" s="3">
        <v>812.33333333333337</v>
      </c>
      <c r="M16" s="3">
        <v>1035.3333333333333</v>
      </c>
      <c r="N16" s="3">
        <v>1041.3333333333333</v>
      </c>
      <c r="O16" s="3">
        <v>1043.3333333333333</v>
      </c>
      <c r="P16" s="3">
        <v>1048.3333333333333</v>
      </c>
      <c r="Q16" s="3">
        <v>1051.3333333333333</v>
      </c>
      <c r="R16" s="3">
        <v>1051.3333333333333</v>
      </c>
      <c r="S16" s="3">
        <v>1057.3333333333333</v>
      </c>
      <c r="T16" s="3">
        <v>1057.3333333333333</v>
      </c>
      <c r="U16" s="3">
        <v>1060.3333333333333</v>
      </c>
      <c r="V16" s="3">
        <v>1062.3333333333333</v>
      </c>
      <c r="W16" s="3">
        <v>1062.3333333333333</v>
      </c>
      <c r="X16" s="3">
        <v>1064.3333333333333</v>
      </c>
      <c r="Y16" s="3">
        <v>1065.3333333333333</v>
      </c>
      <c r="Z16" s="3">
        <v>1068.3333333333333</v>
      </c>
      <c r="AA16" s="3">
        <v>1069.3333333333333</v>
      </c>
      <c r="AB16" s="4">
        <f>AA16*$AB$42</f>
        <v>1070.0966860487868</v>
      </c>
      <c r="AC16" s="4">
        <f t="shared" ref="AC16:AC41" si="10">AB16*$AC$42</f>
        <v>1070.7408545904493</v>
      </c>
      <c r="AD16" s="4">
        <f t="shared" si="9"/>
        <v>1071.2319009650339</v>
      </c>
      <c r="AE16" s="4">
        <f t="shared" si="8"/>
        <v>1072.5191916637687</v>
      </c>
      <c r="AF16" s="4">
        <f t="shared" si="7"/>
        <v>1073.181422567656</v>
      </c>
      <c r="AG16" s="4">
        <f t="shared" si="6"/>
        <v>1073.7811751136408</v>
      </c>
      <c r="AH16" s="4">
        <f t="shared" si="5"/>
        <v>1074.5411445215125</v>
      </c>
      <c r="AI16" s="4">
        <f t="shared" si="4"/>
        <v>1074.8719005921255</v>
      </c>
      <c r="AJ16" s="4">
        <f t="shared" si="3"/>
        <v>1074.8719005921255</v>
      </c>
      <c r="AK16" s="4">
        <f t="shared" si="2"/>
        <v>1075.7798186233479</v>
      </c>
      <c r="AL16" s="16">
        <f t="shared" si="0"/>
        <v>1075.7798186233479</v>
      </c>
      <c r="AM16" s="20">
        <f>AL16-AA16</f>
        <v>6.446485290014607</v>
      </c>
      <c r="AN16" s="17">
        <f>'Предявени брой (2)'!AA16-AA16</f>
        <v>45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344.35486486486485</v>
      </c>
      <c r="C17" s="3">
        <v>534.54351351351352</v>
      </c>
      <c r="D17" s="3">
        <v>643.29675675675674</v>
      </c>
      <c r="E17" s="3">
        <v>692.67000000000007</v>
      </c>
      <c r="F17" s="3">
        <v>741.74060150375931</v>
      </c>
      <c r="G17" s="3">
        <v>765.82952380952383</v>
      </c>
      <c r="H17" s="3">
        <v>839.67919799498748</v>
      </c>
      <c r="I17" s="3">
        <v>861.07919799498745</v>
      </c>
      <c r="J17" s="3">
        <v>879.07919799498745</v>
      </c>
      <c r="K17" s="3">
        <v>896.07919799498745</v>
      </c>
      <c r="L17" s="3">
        <v>1144.0791979949875</v>
      </c>
      <c r="M17" s="3">
        <v>1150.0791979949875</v>
      </c>
      <c r="N17" s="3">
        <v>1155.0791979949875</v>
      </c>
      <c r="O17" s="3">
        <v>1162.0791979949875</v>
      </c>
      <c r="P17" s="3">
        <v>1167.0791979949875</v>
      </c>
      <c r="Q17" s="3">
        <v>1168.0791979949875</v>
      </c>
      <c r="R17" s="3">
        <v>1172.0791979949875</v>
      </c>
      <c r="S17" s="3">
        <v>1177.0791979949875</v>
      </c>
      <c r="T17" s="3">
        <v>1178.0791979949875</v>
      </c>
      <c r="U17" s="3">
        <v>1180.0791979949875</v>
      </c>
      <c r="V17" s="3">
        <v>1180.0791979949875</v>
      </c>
      <c r="W17" s="3">
        <v>1181.0791979949875</v>
      </c>
      <c r="X17" s="3">
        <v>1181.0791979949875</v>
      </c>
      <c r="Y17" s="3">
        <v>1183.0791979949875</v>
      </c>
      <c r="Z17" s="3">
        <v>1184.0791979949875</v>
      </c>
      <c r="AA17" s="4">
        <f>Z17*$AA$42</f>
        <v>1185.1411493434448</v>
      </c>
      <c r="AB17" s="4">
        <f t="shared" ref="AB17:AB41" si="11">AA17*$AB$42</f>
        <v>1185.9871724555524</v>
      </c>
      <c r="AC17" s="4">
        <f t="shared" si="10"/>
        <v>1186.7011038575195</v>
      </c>
      <c r="AD17" s="4">
        <f t="shared" si="9"/>
        <v>1187.2453301026155</v>
      </c>
      <c r="AE17" s="4">
        <f t="shared" si="8"/>
        <v>1188.6720331994711</v>
      </c>
      <c r="AF17" s="4">
        <f t="shared" si="7"/>
        <v>1189.405983100871</v>
      </c>
      <c r="AG17" s="4">
        <f t="shared" si="6"/>
        <v>1190.0706882956995</v>
      </c>
      <c r="AH17" s="4">
        <f t="shared" si="5"/>
        <v>1190.9129616911275</v>
      </c>
      <c r="AI17" s="4">
        <f t="shared" si="4"/>
        <v>1191.2795383398295</v>
      </c>
      <c r="AJ17" s="4">
        <f t="shared" si="3"/>
        <v>1191.2795383398295</v>
      </c>
      <c r="AK17" s="4">
        <f t="shared" si="2"/>
        <v>1192.2857830583762</v>
      </c>
      <c r="AL17" s="16">
        <f t="shared" si="0"/>
        <v>1192.2857830583762</v>
      </c>
      <c r="AM17" s="20">
        <f>AL17-Z17</f>
        <v>8.2065850633887294</v>
      </c>
      <c r="AN17" s="17">
        <f>'Предявени брой (2)'!Z17-Z17</f>
        <v>46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376.98310810810813</v>
      </c>
      <c r="C18" s="3">
        <v>619.69310810810816</v>
      </c>
      <c r="D18" s="3">
        <v>733.72324324324325</v>
      </c>
      <c r="E18" s="3">
        <v>825.06256756756761</v>
      </c>
      <c r="F18" s="3">
        <v>856.21438596491225</v>
      </c>
      <c r="G18" s="3">
        <v>947.82441102756889</v>
      </c>
      <c r="H18" s="3">
        <v>985.22441102756886</v>
      </c>
      <c r="I18" s="3">
        <v>1012.2244110275689</v>
      </c>
      <c r="J18" s="3">
        <v>1028.2644110275689</v>
      </c>
      <c r="K18" s="3">
        <v>1245.8044110275689</v>
      </c>
      <c r="L18" s="3">
        <v>1254.8044110275689</v>
      </c>
      <c r="M18" s="3">
        <v>1255.8044110275689</v>
      </c>
      <c r="N18" s="3">
        <v>1269.8044110275689</v>
      </c>
      <c r="O18" s="3">
        <v>1275.8044110275689</v>
      </c>
      <c r="P18" s="3">
        <v>1278.8044110275689</v>
      </c>
      <c r="Q18" s="3">
        <v>1281.8044110275689</v>
      </c>
      <c r="R18" s="3">
        <v>1283.8144110275691</v>
      </c>
      <c r="S18" s="3">
        <v>1285.8144110275691</v>
      </c>
      <c r="T18" s="3">
        <v>1290.8144110275691</v>
      </c>
      <c r="U18" s="3">
        <v>1293.8144110275691</v>
      </c>
      <c r="V18" s="3">
        <v>1297.8144110275691</v>
      </c>
      <c r="W18" s="3">
        <v>1300.8144110275691</v>
      </c>
      <c r="X18" s="3">
        <v>1301.8144110275691</v>
      </c>
      <c r="Y18" s="3">
        <v>1305.8144110275691</v>
      </c>
      <c r="Z18" s="4">
        <f>Y18*$Z$42</f>
        <v>1307.467080409207</v>
      </c>
      <c r="AA18" s="4">
        <f t="shared" ref="AA18:AA41" si="12">Z18*$AA$42</f>
        <v>1308.6396932137011</v>
      </c>
      <c r="AB18" s="4">
        <f t="shared" si="11"/>
        <v>1309.5738768141048</v>
      </c>
      <c r="AC18" s="4">
        <f t="shared" si="10"/>
        <v>1310.3622039862425</v>
      </c>
      <c r="AD18" s="4">
        <f t="shared" si="9"/>
        <v>1310.9631417452731</v>
      </c>
      <c r="AE18" s="4">
        <f t="shared" si="8"/>
        <v>1312.5385155343029</v>
      </c>
      <c r="AF18" s="4">
        <f t="shared" si="7"/>
        <v>1313.3489472489846</v>
      </c>
      <c r="AG18" s="4">
        <f t="shared" si="6"/>
        <v>1314.082918559254</v>
      </c>
      <c r="AH18" s="4">
        <f t="shared" si="5"/>
        <v>1315.0129617008711</v>
      </c>
      <c r="AI18" s="4">
        <f t="shared" si="4"/>
        <v>1315.4177377508483</v>
      </c>
      <c r="AJ18" s="4">
        <f t="shared" si="3"/>
        <v>1315.4177377508483</v>
      </c>
      <c r="AK18" s="4">
        <f t="shared" si="2"/>
        <v>1316.5288389732693</v>
      </c>
      <c r="AL18" s="16">
        <f t="shared" si="0"/>
        <v>1316.5288389732693</v>
      </c>
      <c r="AM18" s="20">
        <f>AL18-Y18</f>
        <v>10.714427945700209</v>
      </c>
      <c r="AN18" s="17">
        <f>'Предявени брой (2)'!Y18-Y18</f>
        <v>69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332.99837837837839</v>
      </c>
      <c r="C19" s="3">
        <v>547.62162162162167</v>
      </c>
      <c r="D19" s="3">
        <v>685.875</v>
      </c>
      <c r="E19" s="3">
        <v>754.01378378378377</v>
      </c>
      <c r="F19" s="3">
        <v>878.56238095238086</v>
      </c>
      <c r="G19" s="3">
        <v>923.20238095238096</v>
      </c>
      <c r="H19" s="3">
        <v>946.20238095238096</v>
      </c>
      <c r="I19" s="3">
        <v>979.20238095238096</v>
      </c>
      <c r="J19" s="3">
        <v>1153.202380952381</v>
      </c>
      <c r="K19" s="3">
        <v>1161.202380952381</v>
      </c>
      <c r="L19" s="3">
        <v>1168.202380952381</v>
      </c>
      <c r="M19" s="3">
        <v>1178.202380952381</v>
      </c>
      <c r="N19" s="3">
        <v>1190.202380952381</v>
      </c>
      <c r="O19" s="3">
        <v>1196.0323809523809</v>
      </c>
      <c r="P19" s="3">
        <v>1198.0323809523809</v>
      </c>
      <c r="Q19" s="3">
        <v>1207.202380952381</v>
      </c>
      <c r="R19" s="3">
        <v>1214.202380952381</v>
      </c>
      <c r="S19" s="3">
        <v>1215.202380952381</v>
      </c>
      <c r="T19" s="3">
        <v>1221.202380952381</v>
      </c>
      <c r="U19" s="3">
        <v>1222.202380952381</v>
      </c>
      <c r="V19" s="3">
        <v>1226.202380952381</v>
      </c>
      <c r="W19" s="3">
        <v>1227.202380952381</v>
      </c>
      <c r="X19" s="3">
        <v>1228.202380952381</v>
      </c>
      <c r="Y19" s="4">
        <f>X19*$Y$42</f>
        <v>1229.7042660786556</v>
      </c>
      <c r="Z19" s="4">
        <f t="shared" ref="Z19:Z41" si="13">Y19*$Z$42</f>
        <v>1231.260608673633</v>
      </c>
      <c r="AA19" s="4">
        <f t="shared" si="12"/>
        <v>1232.3648750655241</v>
      </c>
      <c r="AB19" s="4">
        <f t="shared" si="11"/>
        <v>1233.2446092367936</v>
      </c>
      <c r="AC19" s="4">
        <f t="shared" si="10"/>
        <v>1233.9869883057156</v>
      </c>
      <c r="AD19" s="4">
        <f t="shared" si="9"/>
        <v>1234.5529000613885</v>
      </c>
      <c r="AE19" s="4">
        <f t="shared" si="8"/>
        <v>1236.0364522818866</v>
      </c>
      <c r="AF19" s="4">
        <f t="shared" si="7"/>
        <v>1236.7996475173607</v>
      </c>
      <c r="AG19" s="4">
        <f t="shared" si="6"/>
        <v>1237.4908388871263</v>
      </c>
      <c r="AH19" s="4">
        <f t="shared" si="5"/>
        <v>1238.3666739286339</v>
      </c>
      <c r="AI19" s="4">
        <f t="shared" si="4"/>
        <v>1238.7478573734327</v>
      </c>
      <c r="AJ19" s="4">
        <f t="shared" si="3"/>
        <v>1238.7478573734327</v>
      </c>
      <c r="AK19" s="4">
        <f t="shared" si="2"/>
        <v>1239.7941974212356</v>
      </c>
      <c r="AL19" s="16">
        <f t="shared" si="0"/>
        <v>1239.7941974212356</v>
      </c>
      <c r="AM19" s="20">
        <f>AL19-X19</f>
        <v>11.591816468854631</v>
      </c>
      <c r="AN19" s="17">
        <f>'Предявени брой (2)'!X19-X19</f>
        <v>79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422.84000000000003</v>
      </c>
      <c r="C20" s="3">
        <v>608</v>
      </c>
      <c r="D20" s="3">
        <v>702.73</v>
      </c>
      <c r="E20" s="3">
        <v>785.51</v>
      </c>
      <c r="F20" s="3">
        <v>846.32</v>
      </c>
      <c r="G20" s="3">
        <v>886.32</v>
      </c>
      <c r="H20" s="3">
        <v>937.38</v>
      </c>
      <c r="I20" s="3">
        <v>1073.3800000000001</v>
      </c>
      <c r="J20" s="3">
        <v>1081.3799999999999</v>
      </c>
      <c r="K20" s="3">
        <v>1089.3799999999999</v>
      </c>
      <c r="L20" s="3">
        <v>1099.5899999999999</v>
      </c>
      <c r="M20" s="3">
        <v>1111.5899999999999</v>
      </c>
      <c r="N20" s="3">
        <v>1116.5899999999999</v>
      </c>
      <c r="O20" s="3">
        <v>1121.5899999999999</v>
      </c>
      <c r="P20" s="3">
        <v>1130.5899999999999</v>
      </c>
      <c r="Q20" s="3">
        <v>1133.5899999999999</v>
      </c>
      <c r="R20" s="3">
        <v>1136.5899999999999</v>
      </c>
      <c r="S20" s="3">
        <v>1143.5899999999999</v>
      </c>
      <c r="T20" s="3">
        <v>1144.5899999999999</v>
      </c>
      <c r="U20" s="3">
        <v>1144.5899999999999</v>
      </c>
      <c r="V20" s="3">
        <v>1145.5899999999999</v>
      </c>
      <c r="W20" s="3">
        <v>1148.5899999999999</v>
      </c>
      <c r="X20" s="4">
        <f>W20*$X$42</f>
        <v>1150.3210934481979</v>
      </c>
      <c r="Y20" s="4">
        <f t="shared" ref="Y20:Y41" si="14">X20*$Y$42</f>
        <v>1151.7277428469313</v>
      </c>
      <c r="Z20" s="4">
        <f t="shared" si="13"/>
        <v>1153.1853965230675</v>
      </c>
      <c r="AA20" s="4">
        <f t="shared" si="12"/>
        <v>1154.2196405068589</v>
      </c>
      <c r="AB20" s="4">
        <f t="shared" si="11"/>
        <v>1155.0435900362954</v>
      </c>
      <c r="AC20" s="4">
        <f t="shared" si="10"/>
        <v>1155.7388942594098</v>
      </c>
      <c r="AD20" s="4">
        <f t="shared" si="9"/>
        <v>1156.2689211016279</v>
      </c>
      <c r="AE20" s="4">
        <f t="shared" si="8"/>
        <v>1157.6584000986866</v>
      </c>
      <c r="AF20" s="4">
        <f t="shared" si="7"/>
        <v>1158.3732005187153</v>
      </c>
      <c r="AG20" s="4">
        <f t="shared" si="6"/>
        <v>1159.0205628952922</v>
      </c>
      <c r="AH20" s="4">
        <f t="shared" si="5"/>
        <v>1159.8408605418788</v>
      </c>
      <c r="AI20" s="4">
        <f t="shared" si="4"/>
        <v>1160.1978728419895</v>
      </c>
      <c r="AJ20" s="4">
        <f t="shared" si="3"/>
        <v>1160.1978728419895</v>
      </c>
      <c r="AK20" s="4">
        <f t="shared" si="2"/>
        <v>1161.1778636371334</v>
      </c>
      <c r="AL20" s="16">
        <f t="shared" si="0"/>
        <v>1161.1778636371334</v>
      </c>
      <c r="AM20" s="20">
        <f>AL20-W20</f>
        <v>12.587863637133523</v>
      </c>
      <c r="AN20" s="17">
        <f>'Предявени брой (2)'!W20-W20</f>
        <v>92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422</v>
      </c>
      <c r="C21" s="3">
        <v>606.43000000000006</v>
      </c>
      <c r="D21" s="3">
        <v>723.07999999999993</v>
      </c>
      <c r="E21" s="3">
        <v>821.18</v>
      </c>
      <c r="F21" s="3">
        <v>913.71</v>
      </c>
      <c r="G21" s="3">
        <v>983.22</v>
      </c>
      <c r="H21" s="3">
        <v>1154.22</v>
      </c>
      <c r="I21" s="3">
        <v>1170.22</v>
      </c>
      <c r="J21" s="3">
        <v>1187.22</v>
      </c>
      <c r="K21" s="3">
        <v>1203.22</v>
      </c>
      <c r="L21" s="3">
        <v>1220.48</v>
      </c>
      <c r="M21" s="3">
        <v>1224.48</v>
      </c>
      <c r="N21" s="3">
        <v>1234.48</v>
      </c>
      <c r="O21" s="3">
        <v>1243</v>
      </c>
      <c r="P21" s="3">
        <v>1249</v>
      </c>
      <c r="Q21" s="3">
        <v>1257</v>
      </c>
      <c r="R21" s="3">
        <v>1264</v>
      </c>
      <c r="S21" s="3">
        <v>1266</v>
      </c>
      <c r="T21" s="3">
        <v>1268</v>
      </c>
      <c r="U21" s="3">
        <v>1271</v>
      </c>
      <c r="V21" s="3">
        <v>1271</v>
      </c>
      <c r="W21" s="4">
        <f>V21*$W$42</f>
        <v>1291.1929442060903</v>
      </c>
      <c r="X21" s="4">
        <f t="shared" ref="X21:X41" si="15">W21*$X$42</f>
        <v>1293.1389611887164</v>
      </c>
      <c r="Y21" s="4">
        <f t="shared" si="14"/>
        <v>1294.7202528407561</v>
      </c>
      <c r="Z21" s="4">
        <f t="shared" si="13"/>
        <v>1296.3588811952804</v>
      </c>
      <c r="AA21" s="4">
        <f t="shared" si="12"/>
        <v>1297.5215315182495</v>
      </c>
      <c r="AB21" s="4">
        <f t="shared" si="11"/>
        <v>1298.4477783241509</v>
      </c>
      <c r="AC21" s="4">
        <f t="shared" si="10"/>
        <v>1299.2294078934158</v>
      </c>
      <c r="AD21" s="4">
        <f t="shared" si="9"/>
        <v>1299.8252401041366</v>
      </c>
      <c r="AE21" s="4">
        <f t="shared" si="8"/>
        <v>1301.3872295669778</v>
      </c>
      <c r="AF21" s="4">
        <f t="shared" si="7"/>
        <v>1302.1907758792881</v>
      </c>
      <c r="AG21" s="4">
        <f t="shared" si="6"/>
        <v>1302.9185113923786</v>
      </c>
      <c r="AH21" s="4">
        <f t="shared" si="5"/>
        <v>1303.8406529167009</v>
      </c>
      <c r="AI21" s="4">
        <f t="shared" si="4"/>
        <v>1304.241990002082</v>
      </c>
      <c r="AJ21" s="4">
        <f t="shared" si="3"/>
        <v>1304.241990002082</v>
      </c>
      <c r="AK21" s="4">
        <f t="shared" si="2"/>
        <v>1305.3436513434456</v>
      </c>
      <c r="AL21" s="16">
        <f t="shared" si="0"/>
        <v>1305.3436513434456</v>
      </c>
      <c r="AM21" s="20">
        <f>AL21-V21</f>
        <v>34.343651343445572</v>
      </c>
      <c r="AN21" s="17">
        <f>'Предявени брой (2)'!V21-V21</f>
        <v>101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415.9</v>
      </c>
      <c r="C22" s="3">
        <v>675.74</v>
      </c>
      <c r="D22" s="3">
        <v>794.05</v>
      </c>
      <c r="E22" s="3">
        <v>927</v>
      </c>
      <c r="F22" s="3">
        <v>1036.8499999999999</v>
      </c>
      <c r="G22" s="3">
        <v>1225.8499999999999</v>
      </c>
      <c r="H22" s="3">
        <v>1246.8499999999999</v>
      </c>
      <c r="I22" s="3">
        <v>1271.8499999999999</v>
      </c>
      <c r="J22" s="3">
        <v>1289.8499999999999</v>
      </c>
      <c r="K22" s="3">
        <v>1314.85</v>
      </c>
      <c r="L22" s="3">
        <v>1321</v>
      </c>
      <c r="M22" s="3">
        <v>1334</v>
      </c>
      <c r="N22" s="3">
        <v>1346</v>
      </c>
      <c r="O22" s="3">
        <v>1357</v>
      </c>
      <c r="P22" s="3">
        <v>1362</v>
      </c>
      <c r="Q22" s="3">
        <v>1371</v>
      </c>
      <c r="R22" s="3">
        <v>1374</v>
      </c>
      <c r="S22" s="3">
        <v>1381</v>
      </c>
      <c r="T22" s="3">
        <v>1384</v>
      </c>
      <c r="U22" s="3">
        <v>1391</v>
      </c>
      <c r="V22" s="4">
        <f>U22*$V$42</f>
        <v>1412.0121770185117</v>
      </c>
      <c r="W22" s="4">
        <f t="shared" ref="W22:W41" si="16">V22*$W$42</f>
        <v>1434.4454446100576</v>
      </c>
      <c r="X22" s="4">
        <f t="shared" si="15"/>
        <v>1436.6073641034902</v>
      </c>
      <c r="Y22" s="4">
        <f t="shared" si="14"/>
        <v>1438.3640935040394</v>
      </c>
      <c r="Z22" s="4">
        <f t="shared" si="13"/>
        <v>1440.1845208763416</v>
      </c>
      <c r="AA22" s="4">
        <f t="shared" si="12"/>
        <v>1441.4761624291716</v>
      </c>
      <c r="AB22" s="4">
        <f t="shared" si="11"/>
        <v>1442.5051724754794</v>
      </c>
      <c r="AC22" s="4">
        <f t="shared" si="10"/>
        <v>1443.3735206027177</v>
      </c>
      <c r="AD22" s="4">
        <f t="shared" si="9"/>
        <v>1444.0354579252964</v>
      </c>
      <c r="AE22" s="4">
        <f t="shared" si="8"/>
        <v>1445.7707436388341</v>
      </c>
      <c r="AF22" s="4">
        <f t="shared" si="7"/>
        <v>1446.663440080833</v>
      </c>
      <c r="AG22" s="4">
        <f t="shared" si="6"/>
        <v>1447.4719148299537</v>
      </c>
      <c r="AH22" s="4">
        <f t="shared" si="5"/>
        <v>1448.4963641307229</v>
      </c>
      <c r="AI22" s="4">
        <f t="shared" si="4"/>
        <v>1448.9422279007049</v>
      </c>
      <c r="AJ22" s="4">
        <f t="shared" si="3"/>
        <v>1448.9422279007049</v>
      </c>
      <c r="AK22" s="4">
        <f t="shared" si="2"/>
        <v>1450.1661139974444</v>
      </c>
      <c r="AL22" s="16">
        <f t="shared" si="0"/>
        <v>1450.1661139974444</v>
      </c>
      <c r="AM22" s="20">
        <f>AL22-U22</f>
        <v>59.166113997444427</v>
      </c>
      <c r="AN22" s="17">
        <f>'Предявени брой (2)'!U22-U22</f>
        <v>117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403</v>
      </c>
      <c r="C23" s="3">
        <v>690.6</v>
      </c>
      <c r="D23" s="3">
        <v>798.65</v>
      </c>
      <c r="E23" s="3">
        <v>944.65</v>
      </c>
      <c r="F23" s="3">
        <v>1153.77</v>
      </c>
      <c r="G23" s="3">
        <v>1192.8899999999999</v>
      </c>
      <c r="H23" s="3">
        <v>1224.8899999999999</v>
      </c>
      <c r="I23" s="3">
        <v>1253.8899999999999</v>
      </c>
      <c r="J23" s="3">
        <v>1269.8899999999999</v>
      </c>
      <c r="K23" s="3">
        <v>1286.99</v>
      </c>
      <c r="L23" s="3">
        <v>1304.99</v>
      </c>
      <c r="M23" s="3">
        <v>1319.99</v>
      </c>
      <c r="N23" s="3">
        <v>1343.99</v>
      </c>
      <c r="O23" s="3">
        <v>1348.99</v>
      </c>
      <c r="P23" s="3">
        <v>1356.99</v>
      </c>
      <c r="Q23" s="3">
        <v>1365.99</v>
      </c>
      <c r="R23" s="3">
        <v>1371.99</v>
      </c>
      <c r="S23" s="3">
        <v>1376.99</v>
      </c>
      <c r="T23" s="3">
        <v>1382.99</v>
      </c>
      <c r="U23" s="4">
        <f>T23*$U$42</f>
        <v>1400.128125926816</v>
      </c>
      <c r="V23" s="4">
        <f t="shared" ref="V23:V41" si="17">U23*$V$42</f>
        <v>1421.2781906504472</v>
      </c>
      <c r="W23" s="4">
        <f t="shared" si="16"/>
        <v>1443.8586715356851</v>
      </c>
      <c r="X23" s="4">
        <f t="shared" si="15"/>
        <v>1446.0347781415401</v>
      </c>
      <c r="Y23" s="4">
        <f t="shared" si="14"/>
        <v>1447.8030356852864</v>
      </c>
      <c r="Z23" s="4">
        <f t="shared" si="13"/>
        <v>1449.6354092044578</v>
      </c>
      <c r="AA23" s="4">
        <f t="shared" si="12"/>
        <v>1450.9355268656604</v>
      </c>
      <c r="AB23" s="4">
        <f t="shared" si="11"/>
        <v>1451.9712895599068</v>
      </c>
      <c r="AC23" s="4">
        <f t="shared" si="10"/>
        <v>1452.8453360272269</v>
      </c>
      <c r="AD23" s="4">
        <f t="shared" si="9"/>
        <v>1453.5116171652164</v>
      </c>
      <c r="AE23" s="4">
        <f t="shared" si="8"/>
        <v>1455.2582903025586</v>
      </c>
      <c r="AF23" s="4">
        <f t="shared" si="7"/>
        <v>1456.1568448650009</v>
      </c>
      <c r="AG23" s="4">
        <f t="shared" si="6"/>
        <v>1456.9706250485708</v>
      </c>
      <c r="AH23" s="4">
        <f t="shared" si="5"/>
        <v>1458.0017970684075</v>
      </c>
      <c r="AI23" s="4">
        <f t="shared" si="4"/>
        <v>1458.4505867195101</v>
      </c>
      <c r="AJ23" s="4">
        <f t="shared" si="3"/>
        <v>1458.4505867195101</v>
      </c>
      <c r="AK23" s="4">
        <f t="shared" si="2"/>
        <v>1459.6825042946184</v>
      </c>
      <c r="AL23" s="16">
        <f>AK23</f>
        <v>1459.6825042946184</v>
      </c>
      <c r="AM23" s="20">
        <f>AL23-T23</f>
        <v>76.692504294618402</v>
      </c>
      <c r="AN23" s="17">
        <f>'Предявени брой (2)'!T23-T23</f>
        <v>164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455</v>
      </c>
      <c r="C24" s="3">
        <v>777</v>
      </c>
      <c r="D24" s="3">
        <v>938.48</v>
      </c>
      <c r="E24" s="3">
        <v>1067.48</v>
      </c>
      <c r="F24" s="3">
        <v>1157.48</v>
      </c>
      <c r="G24" s="3">
        <v>1198.48</v>
      </c>
      <c r="H24" s="3">
        <v>1228.48</v>
      </c>
      <c r="I24" s="3">
        <v>1271.48</v>
      </c>
      <c r="J24" s="3">
        <v>1298.48</v>
      </c>
      <c r="K24" s="3">
        <v>1321.48</v>
      </c>
      <c r="L24" s="3">
        <v>1338.48</v>
      </c>
      <c r="M24" s="3">
        <v>1354.48</v>
      </c>
      <c r="N24" s="3">
        <v>1364.48</v>
      </c>
      <c r="O24" s="3">
        <v>1376.48</v>
      </c>
      <c r="P24" s="3">
        <v>1382.48</v>
      </c>
      <c r="Q24" s="3">
        <v>1392.48</v>
      </c>
      <c r="R24" s="3">
        <v>1396.48</v>
      </c>
      <c r="S24" s="3">
        <v>1399.48</v>
      </c>
      <c r="T24" s="4">
        <f>S24*$T$42</f>
        <v>1417.6419881914167</v>
      </c>
      <c r="U24" s="4">
        <f t="shared" ref="U24:U41" si="18">T24*$U$42</f>
        <v>1435.2095244084294</v>
      </c>
      <c r="V24" s="4">
        <f t="shared" si="17"/>
        <v>1456.8895219537376</v>
      </c>
      <c r="W24" s="4">
        <f t="shared" si="16"/>
        <v>1480.0357759515734</v>
      </c>
      <c r="X24" s="4">
        <f t="shared" si="15"/>
        <v>1482.2664067552964</v>
      </c>
      <c r="Y24" s="4">
        <f t="shared" si="14"/>
        <v>1484.0789694925188</v>
      </c>
      <c r="Z24" s="4">
        <f t="shared" si="13"/>
        <v>1485.9572546853456</v>
      </c>
      <c r="AA24" s="4">
        <f t="shared" si="12"/>
        <v>1487.2899478979575</v>
      </c>
      <c r="AB24" s="4">
        <f t="shared" si="11"/>
        <v>1488.3516625055586</v>
      </c>
      <c r="AC24" s="4">
        <f t="shared" si="10"/>
        <v>1489.2476089489192</v>
      </c>
      <c r="AD24" s="4">
        <f t="shared" si="9"/>
        <v>1489.9305843262928</v>
      </c>
      <c r="AE24" s="4">
        <f t="shared" si="8"/>
        <v>1491.7210218414898</v>
      </c>
      <c r="AF24" s="4">
        <f t="shared" si="7"/>
        <v>1492.642090451096</v>
      </c>
      <c r="AG24" s="4">
        <f t="shared" si="6"/>
        <v>1493.4762605878191</v>
      </c>
      <c r="AH24" s="4">
        <f t="shared" si="5"/>
        <v>1494.5332694977669</v>
      </c>
      <c r="AI24" s="4">
        <f t="shared" si="4"/>
        <v>1494.9933039544649</v>
      </c>
      <c r="AJ24" s="4">
        <f t="shared" si="3"/>
        <v>1494.9933039544649</v>
      </c>
      <c r="AK24" s="4">
        <f t="shared" si="2"/>
        <v>1496.256088269944</v>
      </c>
      <c r="AL24" s="16">
        <f t="shared" si="0"/>
        <v>1496.256088269944</v>
      </c>
      <c r="AM24" s="20">
        <f>AL24-S24</f>
        <v>96.776088269944012</v>
      </c>
      <c r="AN24" s="17">
        <f>'Предявени брой (2)'!S24-S24</f>
        <v>199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293</v>
      </c>
      <c r="C25" s="3">
        <v>692</v>
      </c>
      <c r="D25" s="3">
        <v>842.81999999999994</v>
      </c>
      <c r="E25" s="3">
        <v>921.81999999999994</v>
      </c>
      <c r="F25" s="3">
        <v>978</v>
      </c>
      <c r="G25" s="3">
        <v>1042</v>
      </c>
      <c r="H25" s="3">
        <v>1096</v>
      </c>
      <c r="I25" s="3">
        <v>1134</v>
      </c>
      <c r="J25" s="3">
        <v>1167</v>
      </c>
      <c r="K25" s="3">
        <v>1196</v>
      </c>
      <c r="L25" s="3">
        <v>1221</v>
      </c>
      <c r="M25" s="3">
        <v>1232</v>
      </c>
      <c r="N25" s="3">
        <v>1249</v>
      </c>
      <c r="O25" s="3">
        <v>1254</v>
      </c>
      <c r="P25" s="3">
        <v>1262</v>
      </c>
      <c r="Q25" s="3">
        <v>1268</v>
      </c>
      <c r="R25" s="3">
        <v>1269</v>
      </c>
      <c r="S25" s="4">
        <f>R25*$S$42</f>
        <v>1289.8222811987946</v>
      </c>
      <c r="T25" s="4">
        <f t="shared" ref="T25:T41" si="19">S25*$T$42</f>
        <v>1306.5611678139362</v>
      </c>
      <c r="U25" s="4">
        <f t="shared" si="18"/>
        <v>1322.752181360732</v>
      </c>
      <c r="V25" s="4">
        <f t="shared" si="17"/>
        <v>1342.7334200281468</v>
      </c>
      <c r="W25" s="4">
        <f t="shared" si="16"/>
        <v>1364.0660250905237</v>
      </c>
      <c r="X25" s="4">
        <f t="shared" si="15"/>
        <v>1366.1218724851062</v>
      </c>
      <c r="Y25" s="4">
        <f t="shared" si="14"/>
        <v>1367.792409973702</v>
      </c>
      <c r="Z25" s="4">
        <f t="shared" si="13"/>
        <v>1369.523520166169</v>
      </c>
      <c r="AA25" s="4">
        <f t="shared" si="12"/>
        <v>1370.7517888085429</v>
      </c>
      <c r="AB25" s="4">
        <f t="shared" si="11"/>
        <v>1371.7303116578569</v>
      </c>
      <c r="AC25" s="4">
        <f t="shared" si="10"/>
        <v>1372.5560552807792</v>
      </c>
      <c r="AD25" s="4">
        <f t="shared" si="9"/>
        <v>1373.1855154082884</v>
      </c>
      <c r="AE25" s="4">
        <f t="shared" si="8"/>
        <v>1374.8356613197666</v>
      </c>
      <c r="AF25" s="4">
        <f t="shared" si="7"/>
        <v>1375.6845586353288</v>
      </c>
      <c r="AG25" s="4">
        <f t="shared" si="6"/>
        <v>1376.4533664987182</v>
      </c>
      <c r="AH25" s="4">
        <f t="shared" si="5"/>
        <v>1377.4275523702393</v>
      </c>
      <c r="AI25" s="4">
        <f t="shared" si="4"/>
        <v>1377.8515403460362</v>
      </c>
      <c r="AJ25" s="4">
        <f t="shared" si="3"/>
        <v>1377.8515403460362</v>
      </c>
      <c r="AK25" s="4">
        <f t="shared" si="2"/>
        <v>1379.0153778760141</v>
      </c>
      <c r="AL25" s="16">
        <f t="shared" si="0"/>
        <v>1379.0153778760141</v>
      </c>
      <c r="AM25" s="20">
        <f>AL25-R25</f>
        <v>110.0153778760141</v>
      </c>
      <c r="AN25" s="17">
        <f>'Предявени брой (2)'!R25-R25</f>
        <v>249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290</v>
      </c>
      <c r="C26" s="3">
        <v>627.19000000000005</v>
      </c>
      <c r="D26" s="3">
        <v>781.19</v>
      </c>
      <c r="E26" s="3">
        <v>873.19</v>
      </c>
      <c r="F26" s="3">
        <v>943</v>
      </c>
      <c r="G26" s="3">
        <v>1018</v>
      </c>
      <c r="H26" s="3">
        <v>1070</v>
      </c>
      <c r="I26" s="3">
        <v>1111</v>
      </c>
      <c r="J26" s="3">
        <v>1132</v>
      </c>
      <c r="K26" s="3">
        <v>1190</v>
      </c>
      <c r="L26" s="3">
        <v>1206</v>
      </c>
      <c r="M26" s="3">
        <v>1213</v>
      </c>
      <c r="N26" s="3">
        <v>1221</v>
      </c>
      <c r="O26" s="3">
        <v>1224</v>
      </c>
      <c r="P26" s="3">
        <v>1233</v>
      </c>
      <c r="Q26" s="3">
        <v>1235</v>
      </c>
      <c r="R26" s="4">
        <f>Q26*$R$42</f>
        <v>1253.0234646475456</v>
      </c>
      <c r="S26" s="4">
        <f t="shared" ref="S26:S41" si="20">R26*$S$42</f>
        <v>1273.5835961917371</v>
      </c>
      <c r="T26" s="4">
        <f t="shared" si="19"/>
        <v>1290.1117425281022</v>
      </c>
      <c r="U26" s="4">
        <f t="shared" si="18"/>
        <v>1306.0989134426502</v>
      </c>
      <c r="V26" s="4">
        <f t="shared" si="17"/>
        <v>1325.8285910651825</v>
      </c>
      <c r="W26" s="4">
        <f t="shared" si="16"/>
        <v>1346.8926215657477</v>
      </c>
      <c r="X26" s="4">
        <f t="shared" si="15"/>
        <v>1348.9225861245707</v>
      </c>
      <c r="Y26" s="4">
        <f t="shared" si="14"/>
        <v>1350.5720917760948</v>
      </c>
      <c r="Z26" s="4">
        <f t="shared" si="13"/>
        <v>1352.2814075294846</v>
      </c>
      <c r="AA26" s="4">
        <f t="shared" si="12"/>
        <v>1353.4942124386928</v>
      </c>
      <c r="AB26" s="4">
        <f t="shared" si="11"/>
        <v>1354.4604158200043</v>
      </c>
      <c r="AC26" s="4">
        <f t="shared" si="10"/>
        <v>1355.2757634443578</v>
      </c>
      <c r="AD26" s="4">
        <f t="shared" si="9"/>
        <v>1355.8972987554919</v>
      </c>
      <c r="AE26" s="4">
        <f t="shared" si="8"/>
        <v>1357.5266695570476</v>
      </c>
      <c r="AF26" s="4">
        <f t="shared" si="7"/>
        <v>1358.3648793722373</v>
      </c>
      <c r="AG26" s="4">
        <f t="shared" si="6"/>
        <v>1359.1240080504347</v>
      </c>
      <c r="AH26" s="4">
        <f t="shared" si="5"/>
        <v>1360.0859290559067</v>
      </c>
      <c r="AI26" s="4">
        <f t="shared" si="4"/>
        <v>1360.5045790814402</v>
      </c>
      <c r="AJ26" s="4">
        <f t="shared" si="3"/>
        <v>1360.5045790814402</v>
      </c>
      <c r="AK26" s="4">
        <f t="shared" si="2"/>
        <v>1361.65376405709</v>
      </c>
      <c r="AL26" s="16">
        <f t="shared" si="0"/>
        <v>1361.65376405709</v>
      </c>
      <c r="AM26" s="20">
        <f>AL26-Q26</f>
        <v>126.65376405709003</v>
      </c>
      <c r="AN26" s="17">
        <f>'Предявени брой (2)'!Q26-Q26</f>
        <v>179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205</v>
      </c>
      <c r="C27" s="3">
        <v>477</v>
      </c>
      <c r="D27" s="3">
        <v>622</v>
      </c>
      <c r="E27" s="3">
        <v>697</v>
      </c>
      <c r="F27" s="3">
        <v>816</v>
      </c>
      <c r="G27" s="3">
        <v>895</v>
      </c>
      <c r="H27" s="3">
        <v>951</v>
      </c>
      <c r="I27" s="3">
        <v>993</v>
      </c>
      <c r="J27" s="3">
        <v>1048</v>
      </c>
      <c r="K27" s="3">
        <v>1075</v>
      </c>
      <c r="L27" s="3">
        <v>1087</v>
      </c>
      <c r="M27" s="3">
        <v>1099</v>
      </c>
      <c r="N27" s="3">
        <v>1105</v>
      </c>
      <c r="O27" s="3">
        <v>1118</v>
      </c>
      <c r="P27" s="3">
        <v>1130</v>
      </c>
      <c r="Q27" s="4">
        <f>P27*$Q$42</f>
        <v>1148.2763663748453</v>
      </c>
      <c r="R27" s="4">
        <f t="shared" ref="R27:R41" si="21">Q27*$R$42</f>
        <v>1165.0341951157111</v>
      </c>
      <c r="S27" s="4">
        <f t="shared" si="20"/>
        <v>1184.1505620321104</v>
      </c>
      <c r="T27" s="4">
        <f t="shared" si="19"/>
        <v>1199.5180760548092</v>
      </c>
      <c r="U27" s="4">
        <f t="shared" si="18"/>
        <v>1214.3826027968098</v>
      </c>
      <c r="V27" s="4">
        <f t="shared" si="17"/>
        <v>1232.7268315661609</v>
      </c>
      <c r="W27" s="4">
        <f t="shared" si="16"/>
        <v>1252.3117128652684</v>
      </c>
      <c r="X27" s="4">
        <f t="shared" si="15"/>
        <v>1254.199130134479</v>
      </c>
      <c r="Y27" s="4">
        <f t="shared" si="14"/>
        <v>1255.7328049165412</v>
      </c>
      <c r="Z27" s="4">
        <f t="shared" si="13"/>
        <v>1257.3220898414722</v>
      </c>
      <c r="AA27" s="4">
        <f t="shared" si="12"/>
        <v>1258.4497296910813</v>
      </c>
      <c r="AB27" s="4">
        <f t="shared" si="11"/>
        <v>1259.3480847581836</v>
      </c>
      <c r="AC27" s="4">
        <f t="shared" si="10"/>
        <v>1260.1061773957747</v>
      </c>
      <c r="AD27" s="4">
        <f t="shared" si="9"/>
        <v>1260.6840675242302</v>
      </c>
      <c r="AE27" s="4">
        <f t="shared" si="8"/>
        <v>1262.1990213570136</v>
      </c>
      <c r="AF27" s="4">
        <f t="shared" si="7"/>
        <v>1262.9783707666052</v>
      </c>
      <c r="AG27" s="4">
        <f t="shared" si="6"/>
        <v>1263.6841922404606</v>
      </c>
      <c r="AH27" s="4">
        <f t="shared" si="5"/>
        <v>1264.5785656468599</v>
      </c>
      <c r="AI27" s="4">
        <f t="shared" si="4"/>
        <v>1264.967817412125</v>
      </c>
      <c r="AJ27" s="4">
        <f t="shared" si="3"/>
        <v>1264.967817412125</v>
      </c>
      <c r="AK27" s="4">
        <f t="shared" si="2"/>
        <v>1266.0363048195193</v>
      </c>
      <c r="AL27" s="16">
        <f t="shared" si="0"/>
        <v>1266.0363048195193</v>
      </c>
      <c r="AM27" s="20">
        <f>AL27-P27</f>
        <v>136.03630481951927</v>
      </c>
      <c r="AN27" s="17">
        <f>'Предявени брой (2)'!P27-P27</f>
        <v>146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181</v>
      </c>
      <c r="C28" s="3">
        <v>459</v>
      </c>
      <c r="D28" s="3">
        <v>618</v>
      </c>
      <c r="E28" s="3">
        <v>749</v>
      </c>
      <c r="F28" s="3">
        <v>847</v>
      </c>
      <c r="G28" s="3">
        <v>919</v>
      </c>
      <c r="H28" s="3">
        <v>970</v>
      </c>
      <c r="I28" s="3">
        <v>1040</v>
      </c>
      <c r="J28" s="3">
        <v>1072</v>
      </c>
      <c r="K28" s="3">
        <v>1084</v>
      </c>
      <c r="L28" s="3">
        <v>1094</v>
      </c>
      <c r="M28" s="3">
        <v>1109</v>
      </c>
      <c r="N28" s="3">
        <v>1118</v>
      </c>
      <c r="O28" s="3">
        <v>1124</v>
      </c>
      <c r="P28" s="4">
        <f>O28*$P$42</f>
        <v>1142.8806864135606</v>
      </c>
      <c r="Q28" s="4">
        <f t="shared" ref="Q28:Q41" si="22">P28*$Q$42</f>
        <v>1161.3653821194271</v>
      </c>
      <c r="R28" s="4">
        <f t="shared" si="21"/>
        <v>1178.3142306275345</v>
      </c>
      <c r="S28" s="4">
        <f t="shared" si="20"/>
        <v>1197.6485019046565</v>
      </c>
      <c r="T28" s="4">
        <f t="shared" si="19"/>
        <v>1213.1911877230034</v>
      </c>
      <c r="U28" s="4">
        <f t="shared" si="18"/>
        <v>1228.2251527903577</v>
      </c>
      <c r="V28" s="4">
        <f t="shared" si="17"/>
        <v>1246.7784844431394</v>
      </c>
      <c r="W28" s="4">
        <f t="shared" si="16"/>
        <v>1266.5866106223007</v>
      </c>
      <c r="X28" s="4">
        <f t="shared" si="15"/>
        <v>1268.4955422543221</v>
      </c>
      <c r="Y28" s="4">
        <f t="shared" si="14"/>
        <v>1270.0466991460553</v>
      </c>
      <c r="Z28" s="4">
        <f t="shared" si="13"/>
        <v>1271.6541000716411</v>
      </c>
      <c r="AA28" s="4">
        <f t="shared" si="12"/>
        <v>1272.7945937046927</v>
      </c>
      <c r="AB28" s="4">
        <f t="shared" si="11"/>
        <v>1273.7031889752529</v>
      </c>
      <c r="AC28" s="4">
        <f t="shared" si="10"/>
        <v>1274.4699229876558</v>
      </c>
      <c r="AD28" s="4">
        <f t="shared" si="9"/>
        <v>1275.054400391798</v>
      </c>
      <c r="AE28" s="4">
        <f t="shared" si="8"/>
        <v>1276.5866229371932</v>
      </c>
      <c r="AF28" s="4">
        <f t="shared" si="7"/>
        <v>1277.374856024087</v>
      </c>
      <c r="AG28" s="4">
        <f t="shared" si="6"/>
        <v>1278.0887230422509</v>
      </c>
      <c r="AH28" s="4">
        <f t="shared" si="5"/>
        <v>1278.9932912658046</v>
      </c>
      <c r="AI28" s="4">
        <f t="shared" si="4"/>
        <v>1279.3869800487016</v>
      </c>
      <c r="AJ28" s="4">
        <f t="shared" si="3"/>
        <v>1279.3869800487016</v>
      </c>
      <c r="AK28" s="4">
        <f t="shared" si="2"/>
        <v>1280.46764697046</v>
      </c>
      <c r="AL28" s="16">
        <f t="shared" si="0"/>
        <v>1280.46764697046</v>
      </c>
      <c r="AM28" s="20">
        <f>AL28-O28</f>
        <v>156.46764697046001</v>
      </c>
      <c r="AN28" s="17">
        <f>'Предявени брой (2)'!O28-O28</f>
        <v>138</v>
      </c>
      <c r="AO28" s="18">
        <f t="shared" si="1"/>
        <v>18.467646970460009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186</v>
      </c>
      <c r="C29" s="3">
        <v>478</v>
      </c>
      <c r="D29" s="3">
        <v>681</v>
      </c>
      <c r="E29" s="3">
        <v>799.96</v>
      </c>
      <c r="F29" s="3">
        <v>902.96</v>
      </c>
      <c r="G29" s="3">
        <v>950</v>
      </c>
      <c r="H29" s="3">
        <v>1047</v>
      </c>
      <c r="I29" s="3">
        <v>1078</v>
      </c>
      <c r="J29" s="3">
        <v>1105</v>
      </c>
      <c r="K29" s="3">
        <v>1111</v>
      </c>
      <c r="L29" s="3">
        <v>1130</v>
      </c>
      <c r="M29" s="3">
        <v>1139</v>
      </c>
      <c r="N29" s="3">
        <v>1153</v>
      </c>
      <c r="O29" s="4">
        <f>N29*$O$42</f>
        <v>1172.7868900207434</v>
      </c>
      <c r="P29" s="4">
        <f t="shared" ref="P29:P41" si="23">O29*$P$42</f>
        <v>1192.487087085171</v>
      </c>
      <c r="Q29" s="4">
        <f t="shared" si="22"/>
        <v>1211.7741055814902</v>
      </c>
      <c r="R29" s="4">
        <f t="shared" si="21"/>
        <v>1229.4586138833195</v>
      </c>
      <c r="S29" s="4">
        <f t="shared" si="20"/>
        <v>1249.6320835291497</v>
      </c>
      <c r="T29" s="4">
        <f t="shared" si="19"/>
        <v>1265.8493950624847</v>
      </c>
      <c r="U29" s="4">
        <f t="shared" si="18"/>
        <v>1281.5359049699784</v>
      </c>
      <c r="V29" s="4">
        <f t="shared" si="17"/>
        <v>1300.894538536339</v>
      </c>
      <c r="W29" s="4">
        <f t="shared" si="16"/>
        <v>1321.5624306171194</v>
      </c>
      <c r="X29" s="4">
        <f t="shared" si="15"/>
        <v>1323.5542188662123</v>
      </c>
      <c r="Y29" s="4">
        <f t="shared" si="14"/>
        <v>1325.1727032674489</v>
      </c>
      <c r="Z29" s="4">
        <f t="shared" si="13"/>
        <v>1326.8498729583157</v>
      </c>
      <c r="AA29" s="4">
        <f t="shared" si="12"/>
        <v>1328.0398693826887</v>
      </c>
      <c r="AB29" s="4">
        <f t="shared" si="11"/>
        <v>1328.987901964226</v>
      </c>
      <c r="AC29" s="4">
        <f t="shared" si="10"/>
        <v>1329.7879158413427</v>
      </c>
      <c r="AD29" s="4">
        <f t="shared" si="9"/>
        <v>1330.3977623156234</v>
      </c>
      <c r="AE29" s="4">
        <f t="shared" si="8"/>
        <v>1331.9964905307779</v>
      </c>
      <c r="AF29" s="4">
        <f t="shared" si="7"/>
        <v>1332.8189366434021</v>
      </c>
      <c r="AG29" s="4">
        <f t="shared" si="6"/>
        <v>1333.5637888499152</v>
      </c>
      <c r="AH29" s="4">
        <f t="shared" si="5"/>
        <v>1334.5076195916529</v>
      </c>
      <c r="AI29" s="4">
        <f t="shared" si="4"/>
        <v>1334.9183963205942</v>
      </c>
      <c r="AJ29" s="4">
        <f t="shared" si="3"/>
        <v>1334.9183963205942</v>
      </c>
      <c r="AK29" s="4">
        <f t="shared" si="2"/>
        <v>1336.0459692728336</v>
      </c>
      <c r="AL29" s="16">
        <f t="shared" si="0"/>
        <v>1336.0459692728336</v>
      </c>
      <c r="AM29" s="20">
        <f>AL29-N29</f>
        <v>183.04596927283364</v>
      </c>
      <c r="AN29" s="17">
        <f>'Предявени брой (2)'!N29-N29</f>
        <v>144</v>
      </c>
      <c r="AO29" s="18">
        <f t="shared" si="1"/>
        <v>39.045969272833645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229</v>
      </c>
      <c r="C30" s="3">
        <v>614.39</v>
      </c>
      <c r="D30" s="3">
        <v>770.24</v>
      </c>
      <c r="E30" s="3">
        <v>931.24</v>
      </c>
      <c r="F30" s="3">
        <v>1011</v>
      </c>
      <c r="G30" s="3">
        <v>1106</v>
      </c>
      <c r="H30" s="3">
        <v>1144</v>
      </c>
      <c r="I30" s="3">
        <v>1165</v>
      </c>
      <c r="J30" s="3">
        <v>1181</v>
      </c>
      <c r="K30" s="3">
        <v>1193</v>
      </c>
      <c r="L30" s="3">
        <v>1209</v>
      </c>
      <c r="M30" s="3">
        <v>1221</v>
      </c>
      <c r="N30" s="4">
        <f>M30*$N$42</f>
        <v>1242.9361593561223</v>
      </c>
      <c r="O30" s="4">
        <f t="shared" ref="O30:O41" si="24">N30*$O$42</f>
        <v>1264.2664638556753</v>
      </c>
      <c r="P30" s="4">
        <f t="shared" si="23"/>
        <v>1285.5033131859602</v>
      </c>
      <c r="Q30" s="4">
        <f t="shared" si="22"/>
        <v>1306.2947552460171</v>
      </c>
      <c r="R30" s="4">
        <f t="shared" si="21"/>
        <v>1325.3586883152079</v>
      </c>
      <c r="S30" s="4">
        <f t="shared" si="20"/>
        <v>1347.105726374597</v>
      </c>
      <c r="T30" s="4">
        <f t="shared" si="19"/>
        <v>1364.5880185795625</v>
      </c>
      <c r="U30" s="4">
        <f t="shared" si="18"/>
        <v>1381.4981056377776</v>
      </c>
      <c r="V30" s="4">
        <f t="shared" si="17"/>
        <v>1402.3667488774609</v>
      </c>
      <c r="W30" s="4">
        <f t="shared" si="16"/>
        <v>1424.6467752476881</v>
      </c>
      <c r="X30" s="4">
        <f t="shared" si="15"/>
        <v>1426.7939267104621</v>
      </c>
      <c r="Y30" s="4">
        <f t="shared" si="14"/>
        <v>1428.5386559261176</v>
      </c>
      <c r="Z30" s="4">
        <f t="shared" si="13"/>
        <v>1430.3466479939011</v>
      </c>
      <c r="AA30" s="4">
        <f t="shared" si="12"/>
        <v>1431.6294663680187</v>
      </c>
      <c r="AB30" s="4">
        <f t="shared" si="11"/>
        <v>1432.651447266406</v>
      </c>
      <c r="AC30" s="4">
        <f t="shared" si="10"/>
        <v>1433.513863724216</v>
      </c>
      <c r="AD30" s="4">
        <f t="shared" si="9"/>
        <v>1434.1712793656204</v>
      </c>
      <c r="AE30" s="4">
        <f t="shared" si="8"/>
        <v>1435.8947113756797</v>
      </c>
      <c r="AF30" s="4">
        <f t="shared" si="7"/>
        <v>1436.7813098253785</v>
      </c>
      <c r="AG30" s="4">
        <f t="shared" si="6"/>
        <v>1437.5842618989702</v>
      </c>
      <c r="AH30" s="4">
        <f t="shared" si="5"/>
        <v>1438.6017132061841</v>
      </c>
      <c r="AI30" s="4">
        <f t="shared" si="4"/>
        <v>1439.0445312892916</v>
      </c>
      <c r="AJ30" s="4">
        <f t="shared" si="3"/>
        <v>1439.0445312892916</v>
      </c>
      <c r="AK30" s="4">
        <f t="shared" si="2"/>
        <v>1440.2600570435418</v>
      </c>
      <c r="AL30" s="16">
        <f t="shared" si="0"/>
        <v>1440.2600570435418</v>
      </c>
      <c r="AM30" s="20">
        <f>AL30-M30</f>
        <v>219.26005704354179</v>
      </c>
      <c r="AN30" s="17">
        <f>'Предявени брой (2)'!M30-M30</f>
        <v>121</v>
      </c>
      <c r="AO30" s="18">
        <f t="shared" si="1"/>
        <v>98.260057043541792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297</v>
      </c>
      <c r="C31" s="3">
        <v>624</v>
      </c>
      <c r="D31" s="3">
        <v>892</v>
      </c>
      <c r="E31" s="3">
        <v>1037</v>
      </c>
      <c r="F31" s="3">
        <v>1169</v>
      </c>
      <c r="G31" s="3">
        <v>1221</v>
      </c>
      <c r="H31" s="3">
        <v>1259</v>
      </c>
      <c r="I31" s="3">
        <v>1281</v>
      </c>
      <c r="J31" s="3">
        <v>1299</v>
      </c>
      <c r="K31" s="3">
        <v>1314</v>
      </c>
      <c r="L31" s="3">
        <v>1327</v>
      </c>
      <c r="M31" s="4">
        <f>L31*$M$42</f>
        <v>1349.0370447919242</v>
      </c>
      <c r="N31" s="4">
        <f t="shared" ref="N31:N40" si="25">M31*$N$42</f>
        <v>1373.2734834421028</v>
      </c>
      <c r="O31" s="4">
        <f t="shared" si="24"/>
        <v>1396.8405358144116</v>
      </c>
      <c r="P31" s="4">
        <f t="shared" si="23"/>
        <v>1420.3043330799471</v>
      </c>
      <c r="Q31" s="4">
        <f t="shared" si="22"/>
        <v>1443.2760165800794</v>
      </c>
      <c r="R31" s="4">
        <f t="shared" si="21"/>
        <v>1464.3390402735865</v>
      </c>
      <c r="S31" s="4">
        <f t="shared" si="20"/>
        <v>1488.3665259055406</v>
      </c>
      <c r="T31" s="4">
        <f t="shared" si="19"/>
        <v>1507.6820540074043</v>
      </c>
      <c r="U31" s="4">
        <f t="shared" si="18"/>
        <v>1526.365374132047</v>
      </c>
      <c r="V31" s="4">
        <f t="shared" si="17"/>
        <v>1549.4223543162234</v>
      </c>
      <c r="W31" s="4">
        <f t="shared" si="16"/>
        <v>1574.0387187162048</v>
      </c>
      <c r="X31" s="4">
        <f t="shared" si="15"/>
        <v>1576.4110257301779</v>
      </c>
      <c r="Y31" s="4">
        <f t="shared" si="14"/>
        <v>1578.3387115164596</v>
      </c>
      <c r="Z31" s="4">
        <f t="shared" si="13"/>
        <v>1580.3362940521924</v>
      </c>
      <c r="AA31" s="4">
        <f t="shared" si="12"/>
        <v>1581.7536318969298</v>
      </c>
      <c r="AB31" s="4">
        <f t="shared" si="11"/>
        <v>1582.8827802106023</v>
      </c>
      <c r="AC31" s="4">
        <f t="shared" si="10"/>
        <v>1583.8356317663959</v>
      </c>
      <c r="AD31" s="4">
        <f t="shared" si="9"/>
        <v>1584.5619856190415</v>
      </c>
      <c r="AE31" s="4">
        <f t="shared" si="8"/>
        <v>1586.4661409226862</v>
      </c>
      <c r="AF31" s="4">
        <f t="shared" si="7"/>
        <v>1587.4457102531519</v>
      </c>
      <c r="AG31" s="4">
        <f t="shared" si="6"/>
        <v>1588.3328618440348</v>
      </c>
      <c r="AH31" s="4">
        <f t="shared" si="5"/>
        <v>1589.4570055825309</v>
      </c>
      <c r="AI31" s="4">
        <f t="shared" si="4"/>
        <v>1589.9462586523227</v>
      </c>
      <c r="AJ31" s="4">
        <f t="shared" si="3"/>
        <v>1589.9462586523227</v>
      </c>
      <c r="AK31" s="4">
        <f t="shared" si="2"/>
        <v>1591.2892474085734</v>
      </c>
      <c r="AL31" s="16">
        <f t="shared" si="0"/>
        <v>1591.2892474085734</v>
      </c>
      <c r="AM31" s="20">
        <f>AL31-L31</f>
        <v>264.28924740857337</v>
      </c>
      <c r="AN31" s="17">
        <f>'Предявени брой (2)'!L31-L31</f>
        <v>128</v>
      </c>
      <c r="AO31" s="18">
        <f t="shared" si="1"/>
        <v>136.28924740857337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253</v>
      </c>
      <c r="C32" s="3">
        <v>532</v>
      </c>
      <c r="D32" s="3">
        <v>703</v>
      </c>
      <c r="E32" s="3">
        <v>841</v>
      </c>
      <c r="F32" s="3">
        <v>912</v>
      </c>
      <c r="G32" s="3">
        <v>962</v>
      </c>
      <c r="H32" s="3">
        <v>1000</v>
      </c>
      <c r="I32" s="3">
        <v>1019</v>
      </c>
      <c r="J32" s="3">
        <v>1031</v>
      </c>
      <c r="K32" s="3">
        <v>1047</v>
      </c>
      <c r="L32" s="4">
        <f>K32*$L$42</f>
        <v>1068.0398674487194</v>
      </c>
      <c r="M32" s="4">
        <f t="shared" ref="M32:M41" si="26">L32*$M$42</f>
        <v>1085.7764480052592</v>
      </c>
      <c r="N32" s="4">
        <f t="shared" si="25"/>
        <v>1105.2832172014655</v>
      </c>
      <c r="O32" s="4">
        <f t="shared" si="24"/>
        <v>1124.2512288758269</v>
      </c>
      <c r="P32" s="4">
        <f t="shared" si="23"/>
        <v>1143.1361353726816</v>
      </c>
      <c r="Q32" s="4">
        <f t="shared" si="22"/>
        <v>1161.6249626526781</v>
      </c>
      <c r="R32" s="4">
        <f t="shared" si="21"/>
        <v>1178.5775994527403</v>
      </c>
      <c r="S32" s="4">
        <f t="shared" si="20"/>
        <v>1197.9161921953764</v>
      </c>
      <c r="T32" s="4">
        <f t="shared" si="19"/>
        <v>1213.4623520097068</v>
      </c>
      <c r="U32" s="4">
        <f t="shared" si="18"/>
        <v>1228.499677367224</v>
      </c>
      <c r="V32" s="4">
        <f t="shared" si="17"/>
        <v>1247.0571559351783</v>
      </c>
      <c r="W32" s="4">
        <f t="shared" si="16"/>
        <v>1266.8697094926956</v>
      </c>
      <c r="X32" s="4">
        <f t="shared" si="15"/>
        <v>1268.7790677962009</v>
      </c>
      <c r="Y32" s="4">
        <f t="shared" si="14"/>
        <v>1270.3305713920286</v>
      </c>
      <c r="Z32" s="4">
        <f t="shared" si="13"/>
        <v>1271.9383315929947</v>
      </c>
      <c r="AA32" s="4">
        <f t="shared" si="12"/>
        <v>1273.0790801414676</v>
      </c>
      <c r="AB32" s="4">
        <f t="shared" si="11"/>
        <v>1273.9878784950959</v>
      </c>
      <c r="AC32" s="4">
        <f t="shared" si="10"/>
        <v>1274.7547838826981</v>
      </c>
      <c r="AD32" s="4">
        <f t="shared" si="9"/>
        <v>1275.3393919252758</v>
      </c>
      <c r="AE32" s="4">
        <f t="shared" si="8"/>
        <v>1276.8719569426885</v>
      </c>
      <c r="AF32" s="4">
        <f t="shared" si="7"/>
        <v>1277.6603662101093</v>
      </c>
      <c r="AG32" s="4">
        <f t="shared" si="6"/>
        <v>1278.3743927869996</v>
      </c>
      <c r="AH32" s="4">
        <f t="shared" si="5"/>
        <v>1279.2791631935229</v>
      </c>
      <c r="AI32" s="4">
        <f t="shared" si="4"/>
        <v>1279.6729399710734</v>
      </c>
      <c r="AJ32" s="4">
        <f t="shared" si="3"/>
        <v>1279.6729399710734</v>
      </c>
      <c r="AK32" s="4">
        <f t="shared" si="2"/>
        <v>1280.7538484361912</v>
      </c>
      <c r="AL32" s="16">
        <f t="shared" si="0"/>
        <v>1280.7538484361912</v>
      </c>
      <c r="AM32" s="20">
        <f>AL32-K32</f>
        <v>233.75384843619122</v>
      </c>
      <c r="AN32" s="17">
        <f>'Предявени брой (2)'!K32-K32</f>
        <v>145</v>
      </c>
      <c r="AO32" s="18">
        <f t="shared" si="1"/>
        <v>88.75384843619122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329</v>
      </c>
      <c r="C33" s="3">
        <v>664</v>
      </c>
      <c r="D33" s="3">
        <v>895</v>
      </c>
      <c r="E33" s="3">
        <v>1026</v>
      </c>
      <c r="F33" s="3">
        <v>1100</v>
      </c>
      <c r="G33" s="3">
        <v>1141</v>
      </c>
      <c r="H33" s="3">
        <v>1163</v>
      </c>
      <c r="I33" s="3">
        <v>1198</v>
      </c>
      <c r="J33" s="3">
        <v>1222</v>
      </c>
      <c r="K33" s="4">
        <f>J33*$K$42</f>
        <v>1249.3765723610036</v>
      </c>
      <c r="L33" s="4">
        <f t="shared" ref="L33:L41" si="27">K33*$L$42</f>
        <v>1274.4832748213769</v>
      </c>
      <c r="M33" s="4">
        <f t="shared" si="26"/>
        <v>1295.6481919380287</v>
      </c>
      <c r="N33" s="4">
        <f t="shared" si="25"/>
        <v>1318.9254607405055</v>
      </c>
      <c r="O33" s="4">
        <f t="shared" si="24"/>
        <v>1341.5598345802546</v>
      </c>
      <c r="P33" s="4">
        <f t="shared" si="23"/>
        <v>1364.0950396885626</v>
      </c>
      <c r="Q33" s="4">
        <f t="shared" si="22"/>
        <v>1386.1576066933922</v>
      </c>
      <c r="R33" s="4">
        <f t="shared" si="21"/>
        <v>1406.3870501105296</v>
      </c>
      <c r="S33" s="4">
        <f t="shared" si="20"/>
        <v>1429.4636353207302</v>
      </c>
      <c r="T33" s="4">
        <f t="shared" si="19"/>
        <v>1448.0147412063125</v>
      </c>
      <c r="U33" s="4">
        <f t="shared" si="18"/>
        <v>1465.9586590789504</v>
      </c>
      <c r="V33" s="4">
        <f t="shared" si="17"/>
        <v>1488.1031471065469</v>
      </c>
      <c r="W33" s="4">
        <f t="shared" si="16"/>
        <v>1511.7453058968142</v>
      </c>
      <c r="X33" s="4">
        <f t="shared" si="15"/>
        <v>1514.0237276089847</v>
      </c>
      <c r="Y33" s="4">
        <f t="shared" si="14"/>
        <v>1515.8751242131498</v>
      </c>
      <c r="Z33" s="4">
        <f t="shared" si="13"/>
        <v>1517.7936513660261</v>
      </c>
      <c r="AA33" s="4">
        <f t="shared" si="12"/>
        <v>1519.1548973177137</v>
      </c>
      <c r="AB33" s="4">
        <f t="shared" si="11"/>
        <v>1520.2393589910885</v>
      </c>
      <c r="AC33" s="4">
        <f t="shared" si="10"/>
        <v>1521.1545009437987</v>
      </c>
      <c r="AD33" s="4">
        <f t="shared" si="9"/>
        <v>1521.8521089594722</v>
      </c>
      <c r="AE33" s="4">
        <f t="shared" si="8"/>
        <v>1523.6809063122662</v>
      </c>
      <c r="AF33" s="4">
        <f t="shared" si="7"/>
        <v>1524.6217086696186</v>
      </c>
      <c r="AG33" s="4">
        <f t="shared" si="6"/>
        <v>1525.4737507681953</v>
      </c>
      <c r="AH33" s="4">
        <f t="shared" si="5"/>
        <v>1526.5534059250967</v>
      </c>
      <c r="AI33" s="4">
        <f t="shared" si="4"/>
        <v>1527.023296546502</v>
      </c>
      <c r="AJ33" s="4">
        <f t="shared" si="3"/>
        <v>1527.023296546502</v>
      </c>
      <c r="AK33" s="4">
        <f t="shared" si="2"/>
        <v>1528.3131358141093</v>
      </c>
      <c r="AL33" s="16">
        <f t="shared" si="0"/>
        <v>1528.3131358141093</v>
      </c>
      <c r="AM33" s="20">
        <f>AL33-J33</f>
        <v>306.31313581410927</v>
      </c>
      <c r="AN33" s="17">
        <f>'Предявени брой (2)'!J33-J33</f>
        <v>118</v>
      </c>
      <c r="AO33" s="18">
        <f t="shared" si="1"/>
        <v>188.31313581410927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292</v>
      </c>
      <c r="C34" s="3">
        <v>678</v>
      </c>
      <c r="D34" s="3">
        <v>925</v>
      </c>
      <c r="E34" s="3">
        <v>1025</v>
      </c>
      <c r="F34" s="3">
        <v>1091</v>
      </c>
      <c r="G34" s="3">
        <v>1131</v>
      </c>
      <c r="H34" s="3">
        <v>1168</v>
      </c>
      <c r="I34" s="3">
        <v>1189</v>
      </c>
      <c r="J34" s="4">
        <f>I34*$J$42</f>
        <v>1216.7216294934519</v>
      </c>
      <c r="K34" s="4">
        <f t="shared" ref="K34:K41" si="28">J34*$K$42</f>
        <v>1243.9799500605759</v>
      </c>
      <c r="L34" s="4">
        <f t="shared" si="27"/>
        <v>1268.9782053214535</v>
      </c>
      <c r="M34" s="4">
        <f t="shared" si="26"/>
        <v>1290.0517015917208</v>
      </c>
      <c r="N34" s="4">
        <f t="shared" si="25"/>
        <v>1313.2284253458179</v>
      </c>
      <c r="O34" s="4">
        <f t="shared" si="24"/>
        <v>1335.7650310912052</v>
      </c>
      <c r="P34" s="4">
        <f t="shared" si="23"/>
        <v>1358.20289645974</v>
      </c>
      <c r="Q34" s="4">
        <f t="shared" si="22"/>
        <v>1380.1701652624608</v>
      </c>
      <c r="R34" s="4">
        <f t="shared" si="21"/>
        <v>1400.3122285670804</v>
      </c>
      <c r="S34" s="4">
        <f t="shared" si="20"/>
        <v>1423.2891355720722</v>
      </c>
      <c r="T34" s="4">
        <f t="shared" si="19"/>
        <v>1441.7601108437671</v>
      </c>
      <c r="U34" s="4">
        <f t="shared" si="18"/>
        <v>1459.6265208220755</v>
      </c>
      <c r="V34" s="4">
        <f t="shared" si="17"/>
        <v>1481.6753567936266</v>
      </c>
      <c r="W34" s="4">
        <f t="shared" si="16"/>
        <v>1505.2153944106781</v>
      </c>
      <c r="X34" s="4">
        <f t="shared" si="15"/>
        <v>1507.4839745893239</v>
      </c>
      <c r="Y34" s="4">
        <f t="shared" si="14"/>
        <v>1509.3273741744779</v>
      </c>
      <c r="Z34" s="4">
        <f t="shared" si="13"/>
        <v>1511.2376143411514</v>
      </c>
      <c r="AA34" s="4">
        <f t="shared" si="12"/>
        <v>1512.5929804561092</v>
      </c>
      <c r="AB34" s="4">
        <f t="shared" si="11"/>
        <v>1513.6727578491957</v>
      </c>
      <c r="AC34" s="4">
        <f t="shared" si="10"/>
        <v>1514.5839468900463</v>
      </c>
      <c r="AD34" s="4">
        <f t="shared" si="9"/>
        <v>1515.2785416212885</v>
      </c>
      <c r="AE34" s="4">
        <f t="shared" si="8"/>
        <v>1517.0994395714561</v>
      </c>
      <c r="AF34" s="4">
        <f t="shared" si="7"/>
        <v>1518.0361781780591</v>
      </c>
      <c r="AG34" s="4">
        <f t="shared" si="6"/>
        <v>1518.8845399215757</v>
      </c>
      <c r="AH34" s="4">
        <f t="shared" si="5"/>
        <v>1519.9595315597066</v>
      </c>
      <c r="AI34" s="4">
        <f t="shared" si="4"/>
        <v>1520.4273925110651</v>
      </c>
      <c r="AJ34" s="4">
        <f t="shared" si="3"/>
        <v>1520.4273925110651</v>
      </c>
      <c r="AK34" s="4">
        <f t="shared" si="2"/>
        <v>1521.7116603796967</v>
      </c>
      <c r="AL34" s="16">
        <f t="shared" si="0"/>
        <v>1521.7116603796967</v>
      </c>
      <c r="AM34" s="20">
        <f>AL34-I34</f>
        <v>332.7116603796967</v>
      </c>
      <c r="AN34" s="17">
        <f>'Предявени брой (2)'!I34-I34</f>
        <v>110</v>
      </c>
      <c r="AO34" s="18">
        <f t="shared" si="1"/>
        <v>222.7116603796967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374</v>
      </c>
      <c r="C35" s="3">
        <v>736</v>
      </c>
      <c r="D35" s="3">
        <v>941</v>
      </c>
      <c r="E35" s="3">
        <v>1043</v>
      </c>
      <c r="F35" s="3">
        <v>1106</v>
      </c>
      <c r="G35" s="3">
        <v>1142</v>
      </c>
      <c r="H35" s="3">
        <v>1163</v>
      </c>
      <c r="I35" s="4">
        <f>H35*$I$42</f>
        <v>1197.1312676980444</v>
      </c>
      <c r="J35" s="4">
        <f t="shared" ref="J35:J41" si="29">I35*$J$42</f>
        <v>1225.0424783440928</v>
      </c>
      <c r="K35" s="4">
        <f t="shared" si="28"/>
        <v>1252.4872116122517</v>
      </c>
      <c r="L35" s="4">
        <f t="shared" si="27"/>
        <v>1277.6564235640549</v>
      </c>
      <c r="M35" s="4">
        <f t="shared" si="26"/>
        <v>1298.8740360996771</v>
      </c>
      <c r="N35" s="4">
        <f t="shared" si="25"/>
        <v>1322.2092595553793</v>
      </c>
      <c r="O35" s="4">
        <f t="shared" si="24"/>
        <v>1344.8999873985977</v>
      </c>
      <c r="P35" s="4">
        <f t="shared" si="23"/>
        <v>1367.4912996047137</v>
      </c>
      <c r="Q35" s="4">
        <f t="shared" si="22"/>
        <v>1389.6087969551465</v>
      </c>
      <c r="R35" s="4">
        <f t="shared" si="21"/>
        <v>1409.8886066926684</v>
      </c>
      <c r="S35" s="4">
        <f t="shared" si="20"/>
        <v>1433.022646903489</v>
      </c>
      <c r="T35" s="4">
        <f t="shared" si="19"/>
        <v>1451.6199404633066</v>
      </c>
      <c r="U35" s="4">
        <f t="shared" si="18"/>
        <v>1469.6085342619149</v>
      </c>
      <c r="V35" s="4">
        <f t="shared" si="17"/>
        <v>1491.8081565982388</v>
      </c>
      <c r="W35" s="4">
        <f t="shared" si="16"/>
        <v>1515.5091785277264</v>
      </c>
      <c r="X35" s="4">
        <f t="shared" si="15"/>
        <v>1517.7932729475219</v>
      </c>
      <c r="Y35" s="4">
        <f t="shared" si="14"/>
        <v>1519.6492790722061</v>
      </c>
      <c r="Z35" s="4">
        <f t="shared" si="13"/>
        <v>1521.5725828840964</v>
      </c>
      <c r="AA35" s="4">
        <f t="shared" si="12"/>
        <v>1522.9372180021742</v>
      </c>
      <c r="AB35" s="4">
        <f t="shared" si="11"/>
        <v>1524.0243797174116</v>
      </c>
      <c r="AC35" s="4">
        <f t="shared" si="10"/>
        <v>1524.9418001476774</v>
      </c>
      <c r="AD35" s="4">
        <f t="shared" si="9"/>
        <v>1525.6411450351025</v>
      </c>
      <c r="AE35" s="4">
        <f t="shared" si="8"/>
        <v>1527.4744956418585</v>
      </c>
      <c r="AF35" s="4">
        <f t="shared" si="7"/>
        <v>1528.4176403648396</v>
      </c>
      <c r="AG35" s="4">
        <f t="shared" si="6"/>
        <v>1529.2718038379116</v>
      </c>
      <c r="AH35" s="4">
        <f t="shared" si="5"/>
        <v>1530.3541470696364</v>
      </c>
      <c r="AI35" s="4">
        <f t="shared" si="4"/>
        <v>1530.8252076026945</v>
      </c>
      <c r="AJ35" s="4">
        <f t="shared" si="3"/>
        <v>1530.8252076026945</v>
      </c>
      <c r="AK35" s="4">
        <f t="shared" si="2"/>
        <v>1532.1182582516758</v>
      </c>
      <c r="AL35" s="16">
        <f t="shared" si="0"/>
        <v>1532.1182582516758</v>
      </c>
      <c r="AM35" s="20">
        <f>AL35-H35</f>
        <v>369.1182582516758</v>
      </c>
      <c r="AN35" s="17">
        <f>'Предявени брой (2)'!H35-H35</f>
        <v>109</v>
      </c>
      <c r="AO35" s="18">
        <f t="shared" si="1"/>
        <v>260.1182582516758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280</v>
      </c>
      <c r="C36" s="3">
        <v>606</v>
      </c>
      <c r="D36" s="3">
        <v>799</v>
      </c>
      <c r="E36" s="3">
        <v>878</v>
      </c>
      <c r="F36" s="3">
        <v>914</v>
      </c>
      <c r="G36" s="3">
        <v>937</v>
      </c>
      <c r="H36" s="4">
        <f t="shared" ref="H36:H41" si="30">G36*$H$42</f>
        <v>973.6775579705959</v>
      </c>
      <c r="I36" s="4">
        <f t="shared" ref="I36:I41" si="31">H36*$I$42</f>
        <v>1002.2526649204434</v>
      </c>
      <c r="J36" s="4">
        <f t="shared" si="29"/>
        <v>1025.6202654551357</v>
      </c>
      <c r="K36" s="4">
        <f t="shared" si="28"/>
        <v>1048.59732553054</v>
      </c>
      <c r="L36" s="4">
        <f t="shared" si="27"/>
        <v>1069.6692918497799</v>
      </c>
      <c r="M36" s="4">
        <f t="shared" si="26"/>
        <v>1087.4329317119045</v>
      </c>
      <c r="N36" s="4">
        <f>M36*$N$42</f>
        <v>1106.9694608512391</v>
      </c>
      <c r="O36" s="4">
        <f t="shared" si="24"/>
        <v>1125.9664105287629</v>
      </c>
      <c r="P36" s="4">
        <f t="shared" si="23"/>
        <v>1144.8801282417487</v>
      </c>
      <c r="Q36" s="4">
        <f t="shared" si="22"/>
        <v>1163.3971624709754</v>
      </c>
      <c r="R36" s="4">
        <f t="shared" si="21"/>
        <v>1180.3756625753078</v>
      </c>
      <c r="S36" s="4">
        <f t="shared" si="20"/>
        <v>1199.743758687488</v>
      </c>
      <c r="T36" s="4">
        <f t="shared" si="19"/>
        <v>1215.3136360548015</v>
      </c>
      <c r="U36" s="4">
        <f t="shared" si="18"/>
        <v>1230.373902676602</v>
      </c>
      <c r="V36" s="4">
        <f t="shared" si="17"/>
        <v>1248.9596929296558</v>
      </c>
      <c r="W36" s="4">
        <f t="shared" si="16"/>
        <v>1268.8024729414451</v>
      </c>
      <c r="X36" s="4">
        <f t="shared" si="15"/>
        <v>1270.7147442027012</v>
      </c>
      <c r="Y36" s="4">
        <f t="shared" si="14"/>
        <v>1272.2686148055052</v>
      </c>
      <c r="Z36" s="4">
        <f t="shared" si="13"/>
        <v>1273.8788278397244</v>
      </c>
      <c r="AA36" s="4">
        <f t="shared" si="12"/>
        <v>1275.0213167385127</v>
      </c>
      <c r="AB36" s="4">
        <f t="shared" si="11"/>
        <v>1275.9315015742923</v>
      </c>
      <c r="AC36" s="4">
        <f t="shared" si="10"/>
        <v>1276.6995769691105</v>
      </c>
      <c r="AD36" s="4">
        <f t="shared" si="9"/>
        <v>1277.2850769021863</v>
      </c>
      <c r="AE36" s="4">
        <f t="shared" si="8"/>
        <v>1278.8199800334762</v>
      </c>
      <c r="AF36" s="4">
        <f t="shared" si="7"/>
        <v>1279.6095921148908</v>
      </c>
      <c r="AG36" s="4">
        <f t="shared" si="6"/>
        <v>1280.3247080259557</v>
      </c>
      <c r="AH36" s="4">
        <f t="shared" si="5"/>
        <v>1281.2308587695084</v>
      </c>
      <c r="AI36" s="4">
        <f t="shared" si="4"/>
        <v>1281.6252363013091</v>
      </c>
      <c r="AJ36" s="4">
        <f t="shared" si="3"/>
        <v>1281.6252363013091</v>
      </c>
      <c r="AK36" s="4">
        <f t="shared" si="2"/>
        <v>1282.7077938234349</v>
      </c>
      <c r="AL36" s="16">
        <f t="shared" si="0"/>
        <v>1282.7077938234349</v>
      </c>
      <c r="AM36" s="20">
        <f>AL36-G36</f>
        <v>345.70779382343494</v>
      </c>
      <c r="AN36" s="17">
        <f>'Предявени брой (2)'!G36-G36</f>
        <v>100</v>
      </c>
      <c r="AO36" s="18">
        <f t="shared" si="1"/>
        <v>245.70779382343494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249</v>
      </c>
      <c r="C37" s="3">
        <v>514</v>
      </c>
      <c r="D37" s="3">
        <v>636</v>
      </c>
      <c r="E37" s="3">
        <v>691</v>
      </c>
      <c r="F37" s="3">
        <v>722</v>
      </c>
      <c r="G37" s="4">
        <f>F37*$G$42</f>
        <v>760.5177554931588</v>
      </c>
      <c r="H37" s="4">
        <f t="shared" si="30"/>
        <v>790.28716217914359</v>
      </c>
      <c r="I37" s="4">
        <f t="shared" si="31"/>
        <v>813.48019974635281</v>
      </c>
      <c r="J37" s="4">
        <f t="shared" si="29"/>
        <v>832.44655525318842</v>
      </c>
      <c r="K37" s="4">
        <f t="shared" si="28"/>
        <v>851.09592788539544</v>
      </c>
      <c r="L37" s="4">
        <f t="shared" si="27"/>
        <v>868.19902770282954</v>
      </c>
      <c r="M37" s="4">
        <f t="shared" si="26"/>
        <v>882.61691832965118</v>
      </c>
      <c r="N37" s="4">
        <f t="shared" si="25"/>
        <v>898.47377776526855</v>
      </c>
      <c r="O37" s="4">
        <f t="shared" si="24"/>
        <v>913.89268654858438</v>
      </c>
      <c r="P37" s="4">
        <f t="shared" si="23"/>
        <v>929.24403995638716</v>
      </c>
      <c r="Q37" s="4">
        <f t="shared" si="22"/>
        <v>944.27342449256798</v>
      </c>
      <c r="R37" s="4">
        <f t="shared" si="21"/>
        <v>958.05405500589472</v>
      </c>
      <c r="S37" s="4">
        <f t="shared" si="20"/>
        <v>973.77420546844644</v>
      </c>
      <c r="T37" s="4">
        <f t="shared" si="19"/>
        <v>986.41152477334822</v>
      </c>
      <c r="U37" s="4">
        <f t="shared" si="18"/>
        <v>998.6352175890795</v>
      </c>
      <c r="V37" s="4">
        <f t="shared" si="17"/>
        <v>1013.7204080771468</v>
      </c>
      <c r="W37" s="4">
        <f t="shared" si="16"/>
        <v>1029.8258365908187</v>
      </c>
      <c r="X37" s="4">
        <f t="shared" si="15"/>
        <v>1031.3779350406635</v>
      </c>
      <c r="Y37" s="4">
        <f t="shared" si="14"/>
        <v>1032.6391369437279</v>
      </c>
      <c r="Z37" s="4">
        <f t="shared" si="13"/>
        <v>1033.9460692838029</v>
      </c>
      <c r="AA37" s="4">
        <f t="shared" si="12"/>
        <v>1034.8733724780211</v>
      </c>
      <c r="AB37" s="4">
        <f t="shared" si="11"/>
        <v>1035.6121256566666</v>
      </c>
      <c r="AC37" s="4">
        <f t="shared" si="10"/>
        <v>1036.2355354488936</v>
      </c>
      <c r="AD37" s="4">
        <f t="shared" si="9"/>
        <v>1036.7107575352802</v>
      </c>
      <c r="AE37" s="4">
        <f t="shared" si="8"/>
        <v>1037.9565644555662</v>
      </c>
      <c r="AF37" s="4">
        <f t="shared" si="7"/>
        <v>1038.5974545386694</v>
      </c>
      <c r="AG37" s="4">
        <f t="shared" si="6"/>
        <v>1039.177879669513</v>
      </c>
      <c r="AH37" s="4">
        <f t="shared" si="5"/>
        <v>1039.9133585698601</v>
      </c>
      <c r="AI37" s="4">
        <f t="shared" si="4"/>
        <v>1040.2334558113778</v>
      </c>
      <c r="AJ37" s="4">
        <f t="shared" si="3"/>
        <v>1040.2334558113778</v>
      </c>
      <c r="AK37" s="4">
        <f t="shared" si="2"/>
        <v>1041.1121155946428</v>
      </c>
      <c r="AL37" s="16">
        <f t="shared" si="0"/>
        <v>1041.1121155946428</v>
      </c>
      <c r="AM37" s="20">
        <f>AL37-F37</f>
        <v>319.11211559464277</v>
      </c>
      <c r="AN37" s="17">
        <f>'Предявени брой (2)'!F37-F37</f>
        <v>74</v>
      </c>
      <c r="AO37" s="18">
        <f t="shared" si="1"/>
        <v>245.11211559464277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336</v>
      </c>
      <c r="C38" s="3">
        <v>717</v>
      </c>
      <c r="D38" s="3">
        <v>899</v>
      </c>
      <c r="E38" s="3">
        <v>981</v>
      </c>
      <c r="F38" s="4">
        <f>E38*$F$42</f>
        <v>1065.8078063910941</v>
      </c>
      <c r="G38" s="4">
        <f>F38*$G$42</f>
        <v>1122.667258592302</v>
      </c>
      <c r="H38" s="4">
        <f t="shared" si="30"/>
        <v>1166.6125024116286</v>
      </c>
      <c r="I38" s="4">
        <f t="shared" si="31"/>
        <v>1200.8497884130877</v>
      </c>
      <c r="J38" s="4">
        <f t="shared" si="29"/>
        <v>1228.8476966651294</v>
      </c>
      <c r="K38" s="4">
        <f t="shared" si="28"/>
        <v>1256.3776785705347</v>
      </c>
      <c r="L38" s="4">
        <f t="shared" si="27"/>
        <v>1281.6250709512929</v>
      </c>
      <c r="M38" s="4">
        <f t="shared" si="26"/>
        <v>1302.9085894855857</v>
      </c>
      <c r="N38" s="4">
        <f t="shared" si="25"/>
        <v>1326.3162966480888</v>
      </c>
      <c r="O38" s="4">
        <f t="shared" si="24"/>
        <v>1349.0775062703744</v>
      </c>
      <c r="P38" s="4">
        <f t="shared" si="23"/>
        <v>1371.7389914514058</v>
      </c>
      <c r="Q38" s="4">
        <f t="shared" si="22"/>
        <v>1393.9251900163852</v>
      </c>
      <c r="R38" s="4">
        <f t="shared" si="21"/>
        <v>1414.2679927561289</v>
      </c>
      <c r="S38" s="4">
        <f t="shared" si="20"/>
        <v>1437.473891759772</v>
      </c>
      <c r="T38" s="4">
        <f t="shared" si="19"/>
        <v>1456.1289521019066</v>
      </c>
      <c r="U38" s="4">
        <f t="shared" si="18"/>
        <v>1474.1734219439193</v>
      </c>
      <c r="V38" s="4">
        <f t="shared" si="17"/>
        <v>1496.4420005908428</v>
      </c>
      <c r="W38" s="4">
        <f t="shared" si="16"/>
        <v>1520.216642467775</v>
      </c>
      <c r="X38" s="4">
        <f t="shared" si="15"/>
        <v>1522.5078317255757</v>
      </c>
      <c r="Y38" s="4">
        <f t="shared" si="14"/>
        <v>1524.3696029634168</v>
      </c>
      <c r="Z38" s="4">
        <f t="shared" si="13"/>
        <v>1526.2988809280662</v>
      </c>
      <c r="AA38" s="4">
        <f t="shared" si="12"/>
        <v>1527.6677548661398</v>
      </c>
      <c r="AB38" s="4">
        <f t="shared" si="11"/>
        <v>1528.7582935154428</v>
      </c>
      <c r="AC38" s="4">
        <f t="shared" si="10"/>
        <v>1529.6785636305897</v>
      </c>
      <c r="AD38" s="4">
        <f t="shared" si="9"/>
        <v>1530.3800808181802</v>
      </c>
      <c r="AE38" s="4">
        <f t="shared" si="8"/>
        <v>1532.2191261656828</v>
      </c>
      <c r="AF38" s="4">
        <f t="shared" si="7"/>
        <v>1533.165200478162</v>
      </c>
      <c r="AG38" s="4">
        <f t="shared" si="6"/>
        <v>1534.0220171478002</v>
      </c>
      <c r="AH38" s="4">
        <f t="shared" si="5"/>
        <v>1535.1077223464508</v>
      </c>
      <c r="AI38" s="4">
        <f t="shared" si="4"/>
        <v>1535.5802460844202</v>
      </c>
      <c r="AJ38" s="4">
        <f t="shared" si="3"/>
        <v>1535.5802460844202</v>
      </c>
      <c r="AK38" s="4">
        <f t="shared" si="2"/>
        <v>1536.8773131982232</v>
      </c>
      <c r="AL38" s="16">
        <f t="shared" si="0"/>
        <v>1536.8773131982232</v>
      </c>
      <c r="AM38" s="20">
        <f>AL38-E38</f>
        <v>555.87731319822319</v>
      </c>
      <c r="AN38" s="17">
        <f>'Предявени брой (2)'!E38-E38</f>
        <v>116</v>
      </c>
      <c r="AO38" s="18">
        <f t="shared" si="1"/>
        <v>439.87731319822319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322</v>
      </c>
      <c r="C39" s="3">
        <v>634</v>
      </c>
      <c r="D39" s="3">
        <v>796</v>
      </c>
      <c r="E39" s="4">
        <f>D39*E42</f>
        <v>897.24820165740289</v>
      </c>
      <c r="F39" s="4">
        <f>E39*$F$42</f>
        <v>974.81563465528097</v>
      </c>
      <c r="G39" s="4">
        <f>F39*$G$42</f>
        <v>1026.8207735286335</v>
      </c>
      <c r="H39" s="4">
        <f t="shared" si="30"/>
        <v>1067.0142403872337</v>
      </c>
      <c r="I39" s="4">
        <f t="shared" si="31"/>
        <v>1098.3285556720853</v>
      </c>
      <c r="J39" s="4">
        <f t="shared" si="29"/>
        <v>1123.9361732350958</v>
      </c>
      <c r="K39" s="4">
        <f t="shared" si="28"/>
        <v>1149.1158131497602</v>
      </c>
      <c r="L39" s="4">
        <f t="shared" si="27"/>
        <v>1172.2077371152791</v>
      </c>
      <c r="M39" s="4">
        <f t="shared" si="26"/>
        <v>1191.6741986135833</v>
      </c>
      <c r="N39" s="4">
        <f t="shared" si="25"/>
        <v>1213.0834984672827</v>
      </c>
      <c r="O39" s="4">
        <f t="shared" si="24"/>
        <v>1233.901494798723</v>
      </c>
      <c r="P39" s="4">
        <f t="shared" si="23"/>
        <v>1254.6282805536325</v>
      </c>
      <c r="Q39" s="4">
        <f t="shared" si="22"/>
        <v>1274.9203567657037</v>
      </c>
      <c r="R39" s="4">
        <f t="shared" si="21"/>
        <v>1293.5264150479732</v>
      </c>
      <c r="S39" s="4">
        <f t="shared" si="20"/>
        <v>1314.7511358928884</v>
      </c>
      <c r="T39" s="4">
        <f t="shared" si="19"/>
        <v>1331.8135409324304</v>
      </c>
      <c r="U39" s="4">
        <f t="shared" si="18"/>
        <v>1348.317483965669</v>
      </c>
      <c r="V39" s="4">
        <f t="shared" si="17"/>
        <v>1368.6849071506012</v>
      </c>
      <c r="W39" s="4">
        <f t="shared" si="16"/>
        <v>1390.4298150701998</v>
      </c>
      <c r="X39" s="4">
        <f t="shared" si="15"/>
        <v>1392.5253965597192</v>
      </c>
      <c r="Y39" s="4">
        <f t="shared" si="14"/>
        <v>1394.2282211214424</v>
      </c>
      <c r="Z39" s="4">
        <f t="shared" si="13"/>
        <v>1395.9927890972619</v>
      </c>
      <c r="AA39" s="4">
        <f t="shared" si="12"/>
        <v>1397.2447969252255</v>
      </c>
      <c r="AB39" s="4">
        <f t="shared" si="11"/>
        <v>1398.2422320342214</v>
      </c>
      <c r="AC39" s="4">
        <f t="shared" si="10"/>
        <v>1399.0839350982933</v>
      </c>
      <c r="AD39" s="4">
        <f t="shared" si="9"/>
        <v>1399.7255610259156</v>
      </c>
      <c r="AE39" s="4">
        <f t="shared" si="8"/>
        <v>1401.407599895246</v>
      </c>
      <c r="AF39" s="4">
        <f t="shared" si="7"/>
        <v>1402.2729041516234</v>
      </c>
      <c r="AG39" s="4">
        <f t="shared" si="6"/>
        <v>1403.056571038456</v>
      </c>
      <c r="AH39" s="4">
        <f t="shared" si="5"/>
        <v>1404.0495853473442</v>
      </c>
      <c r="AI39" s="4">
        <f t="shared" si="4"/>
        <v>1404.4817678897839</v>
      </c>
      <c r="AJ39" s="4">
        <f t="shared" si="3"/>
        <v>1404.4817678897839</v>
      </c>
      <c r="AK39" s="4">
        <f t="shared" si="2"/>
        <v>1405.6680993222903</v>
      </c>
      <c r="AL39" s="16">
        <f t="shared" si="0"/>
        <v>1405.6680993222903</v>
      </c>
      <c r="AM39" s="20">
        <f>AL39-D39</f>
        <v>609.66809932229035</v>
      </c>
      <c r="AN39" s="17">
        <f>'Предявени брой (2)'!D39-D39</f>
        <v>130</v>
      </c>
      <c r="AO39" s="18">
        <f t="shared" si="1"/>
        <v>479.66809932229035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368</v>
      </c>
      <c r="C40" s="3">
        <v>638</v>
      </c>
      <c r="D40" s="4">
        <f>C40*D42</f>
        <v>793.2889094283845</v>
      </c>
      <c r="E40" s="4">
        <f>D40*E42</f>
        <v>894.192270577111</v>
      </c>
      <c r="F40" s="4">
        <f>E40*$F$42</f>
        <v>971.49551722289743</v>
      </c>
      <c r="G40" s="4">
        <f>F40*$G$42</f>
        <v>1023.3235321745476</v>
      </c>
      <c r="H40" s="4">
        <f t="shared" si="30"/>
        <v>1063.3801043986746</v>
      </c>
      <c r="I40" s="4">
        <f t="shared" si="31"/>
        <v>1094.5877664863838</v>
      </c>
      <c r="J40" s="4">
        <f t="shared" si="29"/>
        <v>1120.1081672522378</v>
      </c>
      <c r="K40" s="4">
        <f t="shared" si="28"/>
        <v>1145.2020480156846</v>
      </c>
      <c r="L40" s="4">
        <f t="shared" si="27"/>
        <v>1168.2153233664505</v>
      </c>
      <c r="M40" s="4">
        <f t="shared" si="26"/>
        <v>1187.6154841860728</v>
      </c>
      <c r="N40" s="4">
        <f t="shared" si="25"/>
        <v>1208.9518662621613</v>
      </c>
      <c r="O40" s="4">
        <f t="shared" si="24"/>
        <v>1229.6989587323276</v>
      </c>
      <c r="P40" s="4">
        <f t="shared" si="23"/>
        <v>1250.3551512793979</v>
      </c>
      <c r="Q40" s="4">
        <f t="shared" si="22"/>
        <v>1270.5781148576789</v>
      </c>
      <c r="R40" s="4">
        <f t="shared" si="21"/>
        <v>1289.12080290228</v>
      </c>
      <c r="S40" s="4">
        <f t="shared" si="20"/>
        <v>1310.273234625879</v>
      </c>
      <c r="T40" s="4">
        <f t="shared" si="19"/>
        <v>1327.2775269450292</v>
      </c>
      <c r="U40" s="4">
        <f t="shared" si="18"/>
        <v>1343.7252593195344</v>
      </c>
      <c r="V40" s="4">
        <f t="shared" si="17"/>
        <v>1364.0233132469732</v>
      </c>
      <c r="W40" s="4">
        <f t="shared" si="16"/>
        <v>1385.6941603439066</v>
      </c>
      <c r="X40" s="4">
        <f t="shared" si="15"/>
        <v>1387.7826045077747</v>
      </c>
      <c r="Y40" s="4">
        <f t="shared" si="14"/>
        <v>1389.4796294317914</v>
      </c>
      <c r="Z40" s="4">
        <f t="shared" si="13"/>
        <v>1391.2381874784624</v>
      </c>
      <c r="AA40" s="4">
        <f t="shared" si="12"/>
        <v>1392.4859311021319</v>
      </c>
      <c r="AB40" s="4">
        <f t="shared" si="11"/>
        <v>1393.4799690541934</v>
      </c>
      <c r="AC40" s="4">
        <f t="shared" si="10"/>
        <v>1394.3188053679626</v>
      </c>
      <c r="AD40" s="4">
        <f t="shared" si="9"/>
        <v>1394.958245986536</v>
      </c>
      <c r="AE40" s="4">
        <f t="shared" si="8"/>
        <v>1396.6345560119973</v>
      </c>
      <c r="AF40" s="4">
        <f t="shared" si="7"/>
        <v>1397.4969131349437</v>
      </c>
      <c r="AG40" s="4">
        <f t="shared" si="6"/>
        <v>1398.2779109364647</v>
      </c>
      <c r="AH40" s="4">
        <f t="shared" si="5"/>
        <v>1399.2675431451892</v>
      </c>
      <c r="AI40" s="4">
        <f t="shared" si="4"/>
        <v>1399.6982537202721</v>
      </c>
      <c r="AJ40" s="4">
        <f t="shared" si="3"/>
        <v>1399.6982537202721</v>
      </c>
      <c r="AK40" s="4">
        <f t="shared" si="2"/>
        <v>1400.8805446352389</v>
      </c>
      <c r="AL40" s="16">
        <f t="shared" si="0"/>
        <v>1400.8805446352389</v>
      </c>
      <c r="AM40" s="17">
        <f>AL40-C40</f>
        <v>762.88054463523895</v>
      </c>
      <c r="AN40" s="17">
        <f>'Предявени брой (2)'!C40-C40</f>
        <v>232</v>
      </c>
      <c r="AO40" s="18">
        <f t="shared" si="1"/>
        <v>530.88054463523895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378</v>
      </c>
      <c r="C41" s="4">
        <f>B41*C42</f>
        <v>696.87784799062013</v>
      </c>
      <c r="D41" s="4">
        <f>C41*D42</f>
        <v>866.49759880451177</v>
      </c>
      <c r="E41" s="4">
        <f>D41*E42</f>
        <v>976.71282948216822</v>
      </c>
      <c r="F41" s="4">
        <f>E41*$F$42</f>
        <v>1061.1500084244938</v>
      </c>
      <c r="G41" s="4">
        <f>F41*$G$42</f>
        <v>1117.7609731974273</v>
      </c>
      <c r="H41" s="4">
        <f t="shared" si="30"/>
        <v>1161.5141673187916</v>
      </c>
      <c r="I41" s="4">
        <f t="shared" si="31"/>
        <v>1195.6018293822731</v>
      </c>
      <c r="J41" s="4">
        <f t="shared" si="29"/>
        <v>1223.47738105244</v>
      </c>
      <c r="K41" s="4">
        <f t="shared" si="28"/>
        <v>1250.8870513097504</v>
      </c>
      <c r="L41" s="4">
        <f t="shared" si="27"/>
        <v>1276.0241074252008</v>
      </c>
      <c r="M41" s="4">
        <f t="shared" si="26"/>
        <v>1297.2146126331165</v>
      </c>
      <c r="N41" s="4">
        <f>M41*$N$42</f>
        <v>1320.5200233307501</v>
      </c>
      <c r="O41" s="4">
        <f t="shared" si="24"/>
        <v>1343.1817618145619</v>
      </c>
      <c r="P41" s="4">
        <f t="shared" si="23"/>
        <v>1365.7442116733116</v>
      </c>
      <c r="Q41" s="4">
        <f t="shared" si="22"/>
        <v>1387.8334520156707</v>
      </c>
      <c r="R41" s="4">
        <f t="shared" si="21"/>
        <v>1408.0873525493432</v>
      </c>
      <c r="S41" s="4">
        <f t="shared" si="20"/>
        <v>1431.1918370310207</v>
      </c>
      <c r="T41" s="4">
        <f t="shared" si="19"/>
        <v>1449.7653709463386</v>
      </c>
      <c r="U41" s="4">
        <f t="shared" si="18"/>
        <v>1467.7309827668257</v>
      </c>
      <c r="V41" s="4">
        <f t="shared" si="17"/>
        <v>1489.9022431733322</v>
      </c>
      <c r="W41" s="4">
        <f t="shared" si="16"/>
        <v>1513.5729850056907</v>
      </c>
      <c r="X41" s="4">
        <f t="shared" si="15"/>
        <v>1515.8541612981123</v>
      </c>
      <c r="Y41" s="4">
        <f t="shared" si="14"/>
        <v>1517.7077962150952</v>
      </c>
      <c r="Z41" s="4">
        <f t="shared" si="13"/>
        <v>1519.6286428406918</v>
      </c>
      <c r="AA41" s="4">
        <f t="shared" si="12"/>
        <v>1520.991534519856</v>
      </c>
      <c r="AB41" s="4">
        <f t="shared" si="11"/>
        <v>1522.0773072923537</v>
      </c>
      <c r="AC41" s="4">
        <f t="shared" si="10"/>
        <v>1522.9935556389928</v>
      </c>
      <c r="AD41" s="4">
        <f t="shared" si="9"/>
        <v>1523.6920070530825</v>
      </c>
      <c r="AE41" s="4">
        <f t="shared" si="8"/>
        <v>1525.5230153965131</v>
      </c>
      <c r="AF41" s="4">
        <f t="shared" si="7"/>
        <v>1526.4649551708678</v>
      </c>
      <c r="AG41" s="4">
        <f t="shared" si="6"/>
        <v>1527.3180273765249</v>
      </c>
      <c r="AH41" s="4">
        <f t="shared" si="5"/>
        <v>1528.3989878215377</v>
      </c>
      <c r="AI41" s="4">
        <f t="shared" si="4"/>
        <v>1528.8694465341875</v>
      </c>
      <c r="AJ41" s="4">
        <f t="shared" si="3"/>
        <v>1528.8694465341875</v>
      </c>
      <c r="AK41" s="4">
        <f t="shared" si="2"/>
        <v>1530.1608451995808</v>
      </c>
      <c r="AL41" s="16">
        <f t="shared" si="0"/>
        <v>1530.1608451995808</v>
      </c>
      <c r="AM41" s="17">
        <f>AL41-B41</f>
        <v>1152.1608451995808</v>
      </c>
      <c r="AN41" s="17">
        <f>'Предявени брой (2)'!B41-B41</f>
        <v>402</v>
      </c>
      <c r="AO41" s="18">
        <f t="shared" si="1"/>
        <v>750.16084519958076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1.8435921904513759</v>
      </c>
      <c r="D42" s="23">
        <f>IF(SUM(D6:D39)/SUM(C6:C39)&lt;1,1,SUM(D6:D39)/SUM(C6:C39))</f>
        <v>1.2433995445585964</v>
      </c>
      <c r="E42" s="23">
        <f>IF(SUM(E6:E38)/SUM(D6:D38)&lt;1,1,SUM(E6:E38)/SUM(D6:D38))</f>
        <v>1.1271962332379433</v>
      </c>
      <c r="F42" s="23">
        <f>IF(SUM(F6:F37)/SUM(E6:E37)&lt;1,1,SUM(F6:F37)/SUM(E6:E37))</f>
        <v>1.0864503632936739</v>
      </c>
      <c r="G42" s="23">
        <f>IF(SUM(G6:G36)/SUM(F6:F36)&lt;1,1,SUM(G6:G36)/SUM(F6:F36))</f>
        <v>1.0533486918187795</v>
      </c>
      <c r="H42" s="23">
        <f>IF(SUM(H6:H35)/SUM(G6:G35)&lt;1,1,SUM(H6:H35)/SUM(G6:G35))</f>
        <v>1.039143605091351</v>
      </c>
      <c r="I42" s="23">
        <f>IF(SUM(I6:I34)/SUM(H6:H34)&lt;1,1,SUM(I6:I34)/SUM(H6:H34))</f>
        <v>1.0293476076509411</v>
      </c>
      <c r="J42" s="23">
        <f>IF(SUM(J6:J33)/SUM(I6:I33)&lt;1,1,SUM(J6:J33)/SUM(I6:I33))</f>
        <v>1.0233150794730461</v>
      </c>
      <c r="K42" s="23">
        <f>IF(SUM(K6:K32)/SUM(J6:J32)&lt;1,1,SUM(K6:K32)/SUM(J6:J32))</f>
        <v>1.0224030870384644</v>
      </c>
      <c r="L42" s="23">
        <f>IF(SUM(L6:L31)/SUM(K6:K31)&lt;1,1,SUM(L6:L31)/SUM(K6:K31))</f>
        <v>1.020095384382731</v>
      </c>
      <c r="M42" s="23">
        <f>IF(SUM(M6:M30)/SUM(L6:L30)&lt;1,1,SUM(M6:M30)/SUM(L6:L30))</f>
        <v>1.0166066652538992</v>
      </c>
      <c r="N42" s="23">
        <f>IF(SUM(N6:N29)/SUM(M6:M29)&lt;1,1,SUM(N6:N29)/SUM(M6:M29))</f>
        <v>1.0179657324783966</v>
      </c>
      <c r="O42" s="23">
        <f>IF(SUM(O6:O28)/SUM(N6:N28)&lt;1,1,SUM(O6:O28)/SUM(N6:N28))</f>
        <v>1.0171612229147817</v>
      </c>
      <c r="P42" s="23">
        <f>IF(SUM(P6:P27)/SUM(O6:O27)&lt;1,1,SUM(P6:P27)/SUM(O6:O27))</f>
        <v>1.0167977637131322</v>
      </c>
      <c r="Q42" s="23">
        <f>IF(SUM(Q6:Q26)/SUM(P6:P26)&lt;1,1,SUM(Q6:Q26)/SUM(P6:P26))</f>
        <v>1.0161737755529605</v>
      </c>
      <c r="R42" s="23">
        <f>IF(SUM(R6:R25)/SUM(Q6:Q25)&lt;1,1,SUM(R6:R25)/SUM(Q6:Q25))</f>
        <v>1.0145938985000369</v>
      </c>
      <c r="S42" s="23">
        <f>IF(SUM(S6:S24)/SUM(R6:R24)&lt;1,1,SUM(S6:S24)/SUM(R6:R24))</f>
        <v>1.0164084170203267</v>
      </c>
      <c r="T42" s="23">
        <f>IF(SUM(T6:T23)/SUM(S6:S23)&lt;1,1,SUM(T6:T23)/SUM(S6:S23))</f>
        <v>1.0129776689852064</v>
      </c>
      <c r="U42" s="23">
        <f>IF(SUM(U6:U22)/SUM(T6:T22)&lt;1,1,SUM(U6:U22)/SUM(T6:T22))</f>
        <v>1.0123920823193342</v>
      </c>
      <c r="V42" s="23">
        <f>IF(SUM(V6:V21)/SUM(U6:U21)&lt;1,1,SUM(V6:V21)/SUM(U6:U21))</f>
        <v>1.0151058066272549</v>
      </c>
      <c r="W42" s="23">
        <f>IF(SUM(W6:W20)/SUM(V6:V20)&lt;1,1,SUM(W6:W20)/SUM(V6:V20))</f>
        <v>1.0158874462675769</v>
      </c>
      <c r="X42" s="23">
        <f>IF(SUM(X6:X19)/SUM(W6:W19)&lt;1,1,SUM(X6:X19)/SUM(W6:W19))</f>
        <v>1.0015071465433252</v>
      </c>
      <c r="Y42" s="23">
        <f>IF(SUM(Y6:Y18)/SUM(X6:X18)&lt;1,1,SUM(Y6:Y18)/SUM(X6:X18))</f>
        <v>1.0012228319612195</v>
      </c>
      <c r="Z42" s="23">
        <f>IF(SUM(Z6:Z17)/SUM(Y6:Y17)&lt;1,1,SUM(Z6:Z17)/SUM(Y6:Y17))</f>
        <v>1.001265623481929</v>
      </c>
      <c r="AA42" s="23">
        <f>IF(SUM(AA6:AA16)/SUM(Z6:Z16)&lt;1,1,SUM(AA6:AA16)/SUM(Z6:Z16))</f>
        <v>1.0008968583775946</v>
      </c>
      <c r="AB42" s="23">
        <f>IF(SUM(AB6:AB15)/SUM(AA6:AA15)&lt;1,1,SUM(AB6:AB15)/SUM(AA6:AA15))</f>
        <v>1.0007138585244266</v>
      </c>
      <c r="AC42" s="23">
        <f>IF(SUM(AC6:AC14)/SUM(AB6:AB14)&lt;1,1,SUM(AC6:AC14)/SUM(AB6:AB14))</f>
        <v>1.0006019722797583</v>
      </c>
      <c r="AD42" s="23">
        <f>IF(SUM(AD6:AD13)/SUM(AC6:AC13)&lt;1,1,SUM(AD6:AD13)/SUM(AC6:AC13))</f>
        <v>1.0004586043135268</v>
      </c>
      <c r="AE42" s="23">
        <f>IF(SUM(AE6:AE12)/SUM(AD6:AD12)&lt;1,1,SUM(AE6:AE12)/SUM(AD6:AD12))</f>
        <v>1.0012016919003019</v>
      </c>
      <c r="AF42" s="23">
        <f>IF(SUM(AF6:AF11)/SUM(AE6:AE11)&lt;1,1,SUM(AF6:AF11)/SUM(AE6:AE11))</f>
        <v>1.0006174536633325</v>
      </c>
      <c r="AG42" s="23">
        <f>IF(SUM(AG6:AG10)/SUM(AF6:AF10)&lt;1,1,SUM(AG6:AG10)/SUM(AF6:AF10))</f>
        <v>1.0005588547596638</v>
      </c>
      <c r="AH42" s="23">
        <f>IF(SUM(AH6:AH9)/SUM(AG6:AG9)&lt;1,1,SUM(AH6:AH9)/SUM(AG6:AG9))</f>
        <v>1.0007077507275086</v>
      </c>
      <c r="AI42" s="23">
        <f>IF(SUM(AI6:AI8)/SUM(AH6:AH8)&lt;1,1,SUM(AI6:AI8)/SUM(AH6:AH8))</f>
        <v>1.0003078114526367</v>
      </c>
      <c r="AJ42" s="23">
        <f>IF(SUM(AJ6:AJ7)/SUM(AI6:AI7)&lt;1,1,SUM(AJ6:AJ7)/SUM(AI6:AI7))</f>
        <v>1</v>
      </c>
      <c r="AK42" s="23">
        <f>IF(SUM(AK6:AK6)/SUM(AJ6:AJ6)&lt;1,1,SUM(AK6:AK6)/SUM(AJ6:AJ6))</f>
        <v>1.0008446755661975</v>
      </c>
      <c r="AL42" s="17">
        <f>SUM(AL6:AL41)</f>
        <v>46686.348889605717</v>
      </c>
      <c r="AM42" s="17">
        <f>SUM(AM6:AM41)</f>
        <v>6528.1572208632406</v>
      </c>
      <c r="AN42" s="17">
        <f>SUM(AN6:AN41)</f>
        <v>3851</v>
      </c>
      <c r="AO42" s="17">
        <f>SUM(AO6:AO41)</f>
        <v>3743.366535350493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0" t="s">
        <v>0</v>
      </c>
      <c r="B44" s="51" t="s">
        <v>38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61" t="s">
        <v>43</v>
      </c>
      <c r="AM44" s="62" t="s">
        <v>44</v>
      </c>
      <c r="AN44" s="62" t="str">
        <f>"Брой на предявените, но неизплатени към " &amp;'Описание на групите'!$B$4&amp; " претенции"</f>
        <v>Брой на предявените, но неизплатени към 44377 претенции</v>
      </c>
      <c r="AO44" s="62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44377</v>
      </c>
    </row>
    <row r="45" spans="1:50" ht="25.5" customHeight="1" x14ac:dyDescent="0.2">
      <c r="A45" s="50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1"/>
      <c r="AM45" s="62"/>
      <c r="AN45" s="62">
        <v>0</v>
      </c>
      <c r="AO45" s="62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</v>
      </c>
      <c r="C46" s="3">
        <v>7</v>
      </c>
      <c r="D46" s="3">
        <v>14</v>
      </c>
      <c r="E46" s="3">
        <v>16</v>
      </c>
      <c r="F46" s="3">
        <v>18</v>
      </c>
      <c r="G46" s="3">
        <v>21</v>
      </c>
      <c r="H46" s="3">
        <v>24</v>
      </c>
      <c r="I46" s="3">
        <v>27</v>
      </c>
      <c r="J46" s="3">
        <v>28</v>
      </c>
      <c r="K46" s="3">
        <v>30</v>
      </c>
      <c r="L46" s="3">
        <v>33</v>
      </c>
      <c r="M46" s="3">
        <v>39</v>
      </c>
      <c r="N46" s="3">
        <v>46</v>
      </c>
      <c r="O46" s="3">
        <v>49</v>
      </c>
      <c r="P46" s="3">
        <v>49</v>
      </c>
      <c r="Q46" s="3">
        <v>49</v>
      </c>
      <c r="R46" s="3">
        <v>49</v>
      </c>
      <c r="S46" s="3">
        <v>49</v>
      </c>
      <c r="T46" s="3">
        <v>50.05</v>
      </c>
      <c r="U46" s="3">
        <v>51</v>
      </c>
      <c r="V46" s="3">
        <v>51</v>
      </c>
      <c r="W46" s="3">
        <v>70</v>
      </c>
      <c r="X46" s="3">
        <v>70</v>
      </c>
      <c r="Y46" s="3">
        <v>76</v>
      </c>
      <c r="Z46" s="3">
        <v>78</v>
      </c>
      <c r="AA46" s="3">
        <v>79</v>
      </c>
      <c r="AB46" s="3">
        <v>80</v>
      </c>
      <c r="AC46" s="3">
        <v>83</v>
      </c>
      <c r="AD46" s="3">
        <v>84</v>
      </c>
      <c r="AE46" s="3">
        <v>85</v>
      </c>
      <c r="AF46" s="3">
        <v>86</v>
      </c>
      <c r="AG46" s="3">
        <v>87</v>
      </c>
      <c r="AH46" s="3">
        <v>89</v>
      </c>
      <c r="AI46" s="3">
        <v>90</v>
      </c>
      <c r="AJ46" s="3">
        <v>90</v>
      </c>
      <c r="AK46" s="3">
        <v>90</v>
      </c>
      <c r="AL46" s="16">
        <f>AK46</f>
        <v>90</v>
      </c>
      <c r="AM46" s="17">
        <f>AL46-AK46</f>
        <v>0</v>
      </c>
      <c r="AN46" s="17">
        <f>'Предявени брой (2)'!AK46-AK46</f>
        <v>7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4</v>
      </c>
      <c r="C47" s="3">
        <v>8</v>
      </c>
      <c r="D47" s="3">
        <v>14</v>
      </c>
      <c r="E47" s="3">
        <v>15</v>
      </c>
      <c r="F47" s="3">
        <v>18</v>
      </c>
      <c r="G47" s="3">
        <v>22</v>
      </c>
      <c r="H47" s="3">
        <v>23</v>
      </c>
      <c r="I47" s="3">
        <v>27</v>
      </c>
      <c r="J47" s="3">
        <v>28</v>
      </c>
      <c r="K47" s="3">
        <v>31</v>
      </c>
      <c r="L47" s="3">
        <v>35</v>
      </c>
      <c r="M47" s="3">
        <v>35</v>
      </c>
      <c r="N47" s="3">
        <v>37</v>
      </c>
      <c r="O47" s="3">
        <v>37</v>
      </c>
      <c r="P47" s="3">
        <v>40</v>
      </c>
      <c r="Q47" s="3">
        <v>42</v>
      </c>
      <c r="R47" s="3">
        <v>43</v>
      </c>
      <c r="S47" s="3">
        <v>45</v>
      </c>
      <c r="T47" s="3">
        <v>49</v>
      </c>
      <c r="U47" s="3">
        <v>49</v>
      </c>
      <c r="V47" s="3">
        <v>77</v>
      </c>
      <c r="W47" s="3">
        <v>78</v>
      </c>
      <c r="X47" s="3">
        <v>82</v>
      </c>
      <c r="Y47" s="3">
        <v>82</v>
      </c>
      <c r="Z47" s="3">
        <v>83</v>
      </c>
      <c r="AA47" s="3">
        <v>83</v>
      </c>
      <c r="AB47" s="3">
        <v>83</v>
      </c>
      <c r="AC47" s="3">
        <v>83</v>
      </c>
      <c r="AD47" s="3">
        <v>86</v>
      </c>
      <c r="AE47" s="3">
        <v>87</v>
      </c>
      <c r="AF47" s="3">
        <v>87</v>
      </c>
      <c r="AG47" s="3">
        <v>87</v>
      </c>
      <c r="AH47" s="3">
        <v>87</v>
      </c>
      <c r="AI47" s="3">
        <v>89</v>
      </c>
      <c r="AJ47" s="3">
        <v>91</v>
      </c>
      <c r="AK47" s="4">
        <f>AJ47*$AK$82</f>
        <v>91</v>
      </c>
      <c r="AL47" s="16">
        <f t="shared" ref="AL47:AL81" si="32">AK47</f>
        <v>91</v>
      </c>
      <c r="AM47" s="20">
        <f>AL47-AJ47</f>
        <v>0</v>
      </c>
      <c r="AN47" s="17">
        <f>'Предявени брой (2)'!AJ47-AJ47</f>
        <v>3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18</v>
      </c>
      <c r="C48" s="3">
        <v>35</v>
      </c>
      <c r="D48" s="3">
        <v>42</v>
      </c>
      <c r="E48" s="3">
        <v>47</v>
      </c>
      <c r="F48" s="3">
        <v>48</v>
      </c>
      <c r="G48" s="3">
        <v>51</v>
      </c>
      <c r="H48" s="3">
        <v>53</v>
      </c>
      <c r="I48" s="3">
        <v>56</v>
      </c>
      <c r="J48" s="3">
        <v>58</v>
      </c>
      <c r="K48" s="3">
        <v>62</v>
      </c>
      <c r="L48" s="3">
        <v>65</v>
      </c>
      <c r="M48" s="3">
        <v>66</v>
      </c>
      <c r="N48" s="3">
        <v>67</v>
      </c>
      <c r="O48" s="3">
        <v>68</v>
      </c>
      <c r="P48" s="3">
        <v>68</v>
      </c>
      <c r="Q48" s="3">
        <v>72</v>
      </c>
      <c r="R48" s="3">
        <v>72</v>
      </c>
      <c r="S48" s="3">
        <v>75</v>
      </c>
      <c r="T48" s="3">
        <v>77</v>
      </c>
      <c r="U48" s="3">
        <v>111</v>
      </c>
      <c r="V48" s="3">
        <v>111</v>
      </c>
      <c r="W48" s="3">
        <v>112</v>
      </c>
      <c r="X48" s="3">
        <v>112</v>
      </c>
      <c r="Y48" s="3">
        <v>112</v>
      </c>
      <c r="Z48" s="3">
        <v>112</v>
      </c>
      <c r="AA48" s="3">
        <v>112</v>
      </c>
      <c r="AB48" s="3">
        <v>113</v>
      </c>
      <c r="AC48" s="3">
        <v>113</v>
      </c>
      <c r="AD48" s="3">
        <v>113</v>
      </c>
      <c r="AE48" s="3">
        <v>113</v>
      </c>
      <c r="AF48" s="3">
        <v>113</v>
      </c>
      <c r="AG48" s="3">
        <v>113</v>
      </c>
      <c r="AH48" s="3">
        <v>113</v>
      </c>
      <c r="AI48" s="3">
        <v>113</v>
      </c>
      <c r="AJ48" s="4">
        <f>AI48*$AJ$82</f>
        <v>114.26256983240225</v>
      </c>
      <c r="AK48" s="4">
        <f t="shared" ref="AK48:AK81" si="34">AJ48*$AK$82</f>
        <v>114.26256983240225</v>
      </c>
      <c r="AL48" s="16">
        <f t="shared" si="32"/>
        <v>114.26256983240225</v>
      </c>
      <c r="AM48" s="20">
        <f>AL48-AI48</f>
        <v>1.2625698324022494</v>
      </c>
      <c r="AN48" s="17">
        <f>'Предявени брой (2)'!AI48-AI48</f>
        <v>3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1</v>
      </c>
      <c r="C49" s="3">
        <v>6</v>
      </c>
      <c r="D49" s="3">
        <v>10</v>
      </c>
      <c r="E49" s="3">
        <v>15</v>
      </c>
      <c r="F49" s="3">
        <v>16</v>
      </c>
      <c r="G49" s="3">
        <v>17</v>
      </c>
      <c r="H49" s="3">
        <v>20</v>
      </c>
      <c r="I49" s="3">
        <v>22</v>
      </c>
      <c r="J49" s="3">
        <v>22</v>
      </c>
      <c r="K49" s="3">
        <v>25</v>
      </c>
      <c r="L49" s="3">
        <v>27</v>
      </c>
      <c r="M49" s="3">
        <v>28</v>
      </c>
      <c r="N49" s="3">
        <v>30</v>
      </c>
      <c r="O49" s="3">
        <v>34</v>
      </c>
      <c r="P49" s="3">
        <v>35</v>
      </c>
      <c r="Q49" s="3">
        <v>35.1</v>
      </c>
      <c r="R49" s="3">
        <v>35</v>
      </c>
      <c r="S49" s="3">
        <v>36</v>
      </c>
      <c r="T49" s="3">
        <v>45</v>
      </c>
      <c r="U49" s="3">
        <v>45</v>
      </c>
      <c r="V49" s="3">
        <v>45</v>
      </c>
      <c r="W49" s="3">
        <v>45</v>
      </c>
      <c r="X49" s="3">
        <v>45</v>
      </c>
      <c r="Y49" s="3">
        <v>45</v>
      </c>
      <c r="Z49" s="3">
        <v>46</v>
      </c>
      <c r="AA49" s="3">
        <v>46</v>
      </c>
      <c r="AB49" s="3">
        <v>46</v>
      </c>
      <c r="AC49" s="3">
        <v>46</v>
      </c>
      <c r="AD49" s="3">
        <v>47</v>
      </c>
      <c r="AE49" s="3">
        <v>47</v>
      </c>
      <c r="AF49" s="3">
        <v>47</v>
      </c>
      <c r="AG49" s="3">
        <v>47</v>
      </c>
      <c r="AH49" s="3">
        <v>47</v>
      </c>
      <c r="AI49" s="4">
        <f>AH49*$AI$82</f>
        <v>47.487889273356402</v>
      </c>
      <c r="AJ49" s="4">
        <f t="shared" ref="AJ49:AJ81" si="35">AI49*$AJ$82</f>
        <v>48.018480214958153</v>
      </c>
      <c r="AK49" s="4">
        <f t="shared" si="34"/>
        <v>48.018480214958153</v>
      </c>
      <c r="AL49" s="16">
        <f>AK49</f>
        <v>48.018480214958153</v>
      </c>
      <c r="AM49" s="20">
        <f>AL49-AH49</f>
        <v>1.0184802149581529</v>
      </c>
      <c r="AN49" s="17">
        <f>'Предявени брой (2)'!AH49-AH49</f>
        <v>3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1</v>
      </c>
      <c r="C50" s="3">
        <v>5</v>
      </c>
      <c r="D50" s="3">
        <v>12</v>
      </c>
      <c r="E50" s="3">
        <v>13</v>
      </c>
      <c r="F50" s="3">
        <v>16</v>
      </c>
      <c r="G50" s="3">
        <v>20</v>
      </c>
      <c r="H50" s="3">
        <v>20</v>
      </c>
      <c r="I50" s="3">
        <v>23</v>
      </c>
      <c r="J50" s="3">
        <v>28</v>
      </c>
      <c r="K50" s="3">
        <v>29</v>
      </c>
      <c r="L50" s="3">
        <v>34</v>
      </c>
      <c r="M50" s="3">
        <v>38</v>
      </c>
      <c r="N50" s="3">
        <v>39</v>
      </c>
      <c r="O50" s="3">
        <v>41</v>
      </c>
      <c r="P50" s="3">
        <v>43.3</v>
      </c>
      <c r="Q50" s="3">
        <v>47</v>
      </c>
      <c r="R50" s="3">
        <v>52</v>
      </c>
      <c r="S50" s="3">
        <v>70</v>
      </c>
      <c r="T50" s="3">
        <v>71</v>
      </c>
      <c r="U50" s="3">
        <v>73</v>
      </c>
      <c r="V50" s="3">
        <v>74</v>
      </c>
      <c r="W50" s="3">
        <v>74</v>
      </c>
      <c r="X50" s="3">
        <v>76</v>
      </c>
      <c r="Y50" s="3">
        <v>78</v>
      </c>
      <c r="Z50" s="3">
        <v>81</v>
      </c>
      <c r="AA50" s="3">
        <v>82</v>
      </c>
      <c r="AB50" s="3">
        <v>86</v>
      </c>
      <c r="AC50" s="3">
        <v>88</v>
      </c>
      <c r="AD50" s="3">
        <v>90</v>
      </c>
      <c r="AE50" s="3">
        <v>90</v>
      </c>
      <c r="AF50" s="3">
        <v>91</v>
      </c>
      <c r="AG50" s="3">
        <v>91</v>
      </c>
      <c r="AH50" s="4">
        <f>AG50*$AH$82</f>
        <v>91.544910179640709</v>
      </c>
      <c r="AI50" s="4">
        <f t="shared" ref="AI50:AI81" si="36">AH50*$AI$82</f>
        <v>92.495203364896483</v>
      </c>
      <c r="AJ50" s="4">
        <f t="shared" si="35"/>
        <v>93.528669324280813</v>
      </c>
      <c r="AK50" s="4">
        <f t="shared" si="34"/>
        <v>93.528669324280813</v>
      </c>
      <c r="AL50" s="16">
        <f t="shared" si="32"/>
        <v>93.528669324280813</v>
      </c>
      <c r="AM50" s="20">
        <f>AL50-AG50</f>
        <v>2.5286693242808127</v>
      </c>
      <c r="AN50" s="17">
        <f>'Предявени брой (2)'!AG50-AG50</f>
        <v>7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0</v>
      </c>
      <c r="C51" s="3">
        <v>2</v>
      </c>
      <c r="D51" s="3">
        <v>7</v>
      </c>
      <c r="E51" s="3">
        <v>9</v>
      </c>
      <c r="F51" s="3">
        <v>10.050000000000001</v>
      </c>
      <c r="G51" s="3">
        <v>11.05</v>
      </c>
      <c r="H51" s="3">
        <v>12.91</v>
      </c>
      <c r="I51" s="3">
        <v>13.91</v>
      </c>
      <c r="J51" s="3">
        <v>15.01</v>
      </c>
      <c r="K51" s="3">
        <v>19.009999999999998</v>
      </c>
      <c r="L51" s="3">
        <v>20.009999999999998</v>
      </c>
      <c r="M51" s="3">
        <v>21.009999999999998</v>
      </c>
      <c r="N51" s="3">
        <v>22.009999999999998</v>
      </c>
      <c r="O51" s="3">
        <v>24.11</v>
      </c>
      <c r="P51" s="3">
        <v>25.009999999999998</v>
      </c>
      <c r="Q51" s="3">
        <v>25.009999999999998</v>
      </c>
      <c r="R51" s="3">
        <v>38.01</v>
      </c>
      <c r="S51" s="3">
        <v>43.01</v>
      </c>
      <c r="T51" s="3">
        <v>43.01</v>
      </c>
      <c r="U51" s="3">
        <v>44.01</v>
      </c>
      <c r="V51" s="3">
        <v>44.01</v>
      </c>
      <c r="W51" s="3">
        <v>44.01</v>
      </c>
      <c r="X51" s="3">
        <v>44.01</v>
      </c>
      <c r="Y51" s="3">
        <v>44.01</v>
      </c>
      <c r="Z51" s="3">
        <v>44.01</v>
      </c>
      <c r="AA51" s="3">
        <v>44.01</v>
      </c>
      <c r="AB51" s="3">
        <v>44.01</v>
      </c>
      <c r="AC51" s="3">
        <v>44.01</v>
      </c>
      <c r="AD51" s="3">
        <v>45.01</v>
      </c>
      <c r="AE51" s="3">
        <v>45.01</v>
      </c>
      <c r="AF51" s="3">
        <v>46.01</v>
      </c>
      <c r="AG51" s="4">
        <f>AF51*$AG$82</f>
        <v>46.11851415094339</v>
      </c>
      <c r="AH51" s="4">
        <f t="shared" ref="AH51:AH81" si="37">AG51*$AH$82</f>
        <v>46.394672918314306</v>
      </c>
      <c r="AI51" s="4">
        <f t="shared" si="36"/>
        <v>46.876278519542481</v>
      </c>
      <c r="AJ51" s="4">
        <f t="shared" si="35"/>
        <v>47.400035821436816</v>
      </c>
      <c r="AK51" s="4">
        <f t="shared" si="34"/>
        <v>47.400035821436816</v>
      </c>
      <c r="AL51" s="16">
        <f t="shared" si="32"/>
        <v>47.400035821436816</v>
      </c>
      <c r="AM51" s="20">
        <f>AL51-AF51</f>
        <v>1.3900358214368183</v>
      </c>
      <c r="AN51" s="17">
        <f>'Предявени брой (2)'!AF51-AF51</f>
        <v>9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2</v>
      </c>
      <c r="C52" s="3">
        <v>10</v>
      </c>
      <c r="D52" s="3">
        <v>14</v>
      </c>
      <c r="E52" s="3">
        <v>16</v>
      </c>
      <c r="F52" s="3">
        <v>17.068965517241381</v>
      </c>
      <c r="G52" s="3">
        <v>17.068965517241381</v>
      </c>
      <c r="H52" s="3">
        <v>18.137931034482758</v>
      </c>
      <c r="I52" s="3">
        <v>18.137931034482758</v>
      </c>
      <c r="J52" s="3">
        <v>18.145454545454545</v>
      </c>
      <c r="K52" s="3">
        <v>19.290909090909089</v>
      </c>
      <c r="L52" s="3">
        <v>19.436363636363637</v>
      </c>
      <c r="M52" s="3">
        <v>27.654545454545456</v>
      </c>
      <c r="N52" s="3">
        <v>29.654545454545456</v>
      </c>
      <c r="O52" s="3">
        <v>31.654545454545456</v>
      </c>
      <c r="P52" s="3">
        <v>33.654545454545456</v>
      </c>
      <c r="Q52" s="3">
        <v>45.654545454545456</v>
      </c>
      <c r="R52" s="3">
        <v>46.654545454545456</v>
      </c>
      <c r="S52" s="3">
        <v>47.654545454545456</v>
      </c>
      <c r="T52" s="3">
        <v>47.654545454545456</v>
      </c>
      <c r="U52" s="3">
        <v>48.654545454545456</v>
      </c>
      <c r="V52" s="3">
        <v>48.654545454545456</v>
      </c>
      <c r="W52" s="3">
        <v>50.654545454545456</v>
      </c>
      <c r="X52" s="3">
        <v>50.654545454545456</v>
      </c>
      <c r="Y52" s="3">
        <v>50.654545454545456</v>
      </c>
      <c r="Z52" s="3">
        <v>50.654545454545456</v>
      </c>
      <c r="AA52" s="3">
        <v>50.654545454545456</v>
      </c>
      <c r="AB52" s="3">
        <v>50.654545454545456</v>
      </c>
      <c r="AC52" s="3">
        <v>50.654545454545456</v>
      </c>
      <c r="AD52" s="3">
        <v>51.654545454545456</v>
      </c>
      <c r="AE52" s="3">
        <v>51.654545454545456</v>
      </c>
      <c r="AF52" s="4">
        <f>AE52*$AF$82</f>
        <v>51.986366264300358</v>
      </c>
      <c r="AG52" s="4">
        <f t="shared" ref="AG52:AG81" si="38">AF52*$AG$82</f>
        <v>52.108975618697286</v>
      </c>
      <c r="AH52" s="4">
        <f t="shared" si="37"/>
        <v>52.421005412821216</v>
      </c>
      <c r="AI52" s="4">
        <f t="shared" si="36"/>
        <v>52.965168098767457</v>
      </c>
      <c r="AJ52" s="4">
        <f t="shared" si="35"/>
        <v>53.556957686463186</v>
      </c>
      <c r="AK52" s="4">
        <f t="shared" si="34"/>
        <v>53.556957686463186</v>
      </c>
      <c r="AL52" s="16">
        <f t="shared" si="32"/>
        <v>53.556957686463186</v>
      </c>
      <c r="AM52" s="20">
        <f>AL52-AE52</f>
        <v>1.9024122319177295</v>
      </c>
      <c r="AN52" s="17">
        <f>'Предявени брой (2)'!AE52-AE52</f>
        <v>5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2</v>
      </c>
      <c r="C53" s="3">
        <v>7</v>
      </c>
      <c r="D53" s="3">
        <v>10</v>
      </c>
      <c r="E53" s="3">
        <v>13</v>
      </c>
      <c r="F53" s="3">
        <v>15.413793103448276</v>
      </c>
      <c r="G53" s="3">
        <v>17.551724137931036</v>
      </c>
      <c r="H53" s="3">
        <v>18.758620689655171</v>
      </c>
      <c r="I53" s="3">
        <v>20.96551724137931</v>
      </c>
      <c r="J53" s="3">
        <v>25.309090909090909</v>
      </c>
      <c r="K53" s="3">
        <v>28.381818181818183</v>
      </c>
      <c r="L53" s="3">
        <v>36.909090909090907</v>
      </c>
      <c r="M53" s="3">
        <v>39.909090909090907</v>
      </c>
      <c r="N53" s="3">
        <v>44.909090909090907</v>
      </c>
      <c r="O53" s="3">
        <v>46.909090909090907</v>
      </c>
      <c r="P53" s="3">
        <v>66.909090909090907</v>
      </c>
      <c r="Q53" s="3">
        <v>68.909090909090907</v>
      </c>
      <c r="R53" s="3">
        <v>68.909090909090907</v>
      </c>
      <c r="S53" s="3">
        <v>68.909090909090907</v>
      </c>
      <c r="T53" s="3">
        <v>68.909090909090907</v>
      </c>
      <c r="U53" s="3">
        <v>69.909090909090907</v>
      </c>
      <c r="V53" s="3">
        <v>70.909090909090907</v>
      </c>
      <c r="W53" s="3">
        <v>70.909090909090907</v>
      </c>
      <c r="X53" s="3">
        <v>70.909090909090907</v>
      </c>
      <c r="Y53" s="3">
        <v>72.909090909090907</v>
      </c>
      <c r="Z53" s="3">
        <v>73.909090909090907</v>
      </c>
      <c r="AA53" s="3">
        <v>73.909090909090907</v>
      </c>
      <c r="AB53" s="3">
        <v>73.909090909090907</v>
      </c>
      <c r="AC53" s="3">
        <v>73.909090909090907</v>
      </c>
      <c r="AD53" s="3">
        <v>73.909090909090907</v>
      </c>
      <c r="AE53" s="4">
        <f>AD53*$AE$82</f>
        <v>74.195191790443502</v>
      </c>
      <c r="AF53" s="4">
        <f t="shared" ref="AF53:AF81" si="39">AE53*$AF$82</f>
        <v>74.671810225533392</v>
      </c>
      <c r="AG53" s="4">
        <f t="shared" si="38"/>
        <v>74.847922985499267</v>
      </c>
      <c r="AH53" s="4">
        <f t="shared" si="37"/>
        <v>75.296114141101057</v>
      </c>
      <c r="AI53" s="4">
        <f t="shared" si="36"/>
        <v>76.077734703119404</v>
      </c>
      <c r="AJ53" s="4">
        <f t="shared" si="35"/>
        <v>76.927765258461534</v>
      </c>
      <c r="AK53" s="4">
        <f t="shared" si="34"/>
        <v>76.927765258461534</v>
      </c>
      <c r="AL53" s="16">
        <f t="shared" si="32"/>
        <v>76.927765258461534</v>
      </c>
      <c r="AM53" s="20">
        <f>AL53-AD53</f>
        <v>3.0186743493706274</v>
      </c>
      <c r="AN53" s="17">
        <f>'Предявени брой (2)'!AD53-AD53</f>
        <v>6</v>
      </c>
      <c r="AO53" s="18">
        <f t="shared" si="33"/>
        <v>0</v>
      </c>
    </row>
    <row r="54" spans="1:50" ht="15.75" x14ac:dyDescent="0.2">
      <c r="A54" s="1" t="s">
        <v>29</v>
      </c>
      <c r="B54" s="3">
        <v>1</v>
      </c>
      <c r="C54" s="3">
        <v>8.14</v>
      </c>
      <c r="D54" s="3">
        <v>10.47</v>
      </c>
      <c r="E54" s="3">
        <v>14.47</v>
      </c>
      <c r="F54" s="3">
        <v>20.090689655172412</v>
      </c>
      <c r="G54" s="3">
        <v>23.159655172413792</v>
      </c>
      <c r="H54" s="3">
        <v>24.529655172413793</v>
      </c>
      <c r="I54" s="3">
        <v>27.598620689655171</v>
      </c>
      <c r="J54" s="3">
        <v>27.785454545454545</v>
      </c>
      <c r="K54" s="3">
        <v>34.04</v>
      </c>
      <c r="L54" s="3">
        <v>36.14</v>
      </c>
      <c r="M54" s="3">
        <v>36.14</v>
      </c>
      <c r="N54" s="3">
        <v>42.14</v>
      </c>
      <c r="O54" s="3">
        <v>60.14</v>
      </c>
      <c r="P54" s="3">
        <v>61.14</v>
      </c>
      <c r="Q54" s="3">
        <v>62.14</v>
      </c>
      <c r="R54" s="3">
        <v>62.66</v>
      </c>
      <c r="S54" s="3">
        <v>65.08</v>
      </c>
      <c r="T54" s="3">
        <v>72.08</v>
      </c>
      <c r="U54" s="3">
        <v>75.08</v>
      </c>
      <c r="V54" s="3">
        <v>78.08</v>
      </c>
      <c r="W54" s="3">
        <v>79.08</v>
      </c>
      <c r="X54" s="3">
        <v>79.08</v>
      </c>
      <c r="Y54" s="3">
        <v>79.08</v>
      </c>
      <c r="Z54" s="3">
        <v>85.08</v>
      </c>
      <c r="AA54" s="3">
        <v>85.08</v>
      </c>
      <c r="AB54" s="3">
        <v>86.08</v>
      </c>
      <c r="AC54" s="3">
        <v>86.08</v>
      </c>
      <c r="AD54" s="4">
        <f>AC54*$AD$82</f>
        <v>87.412109902443376</v>
      </c>
      <c r="AE54" s="4">
        <f t="shared" ref="AE54:AE81" si="40">AD54*$AE$82</f>
        <v>87.750480749336077</v>
      </c>
      <c r="AF54" s="4">
        <f t="shared" si="39"/>
        <v>88.314176263881819</v>
      </c>
      <c r="AG54" s="4">
        <f t="shared" si="38"/>
        <v>88.522464415447573</v>
      </c>
      <c r="AH54" s="4">
        <f t="shared" si="37"/>
        <v>89.052539052665821</v>
      </c>
      <c r="AI54" s="4">
        <f t="shared" si="36"/>
        <v>89.976959873281729</v>
      </c>
      <c r="AJ54" s="4">
        <f t="shared" si="35"/>
        <v>90.982289033877066</v>
      </c>
      <c r="AK54" s="4">
        <f t="shared" si="34"/>
        <v>90.982289033877066</v>
      </c>
      <c r="AL54" s="16">
        <f t="shared" si="32"/>
        <v>90.982289033877066</v>
      </c>
      <c r="AM54" s="20">
        <f>AL54-AC54</f>
        <v>4.9022890338770679</v>
      </c>
      <c r="AN54" s="17">
        <f>'Предявени брой (2)'!AC54-AC54</f>
        <v>14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0</v>
      </c>
      <c r="C55" s="3">
        <v>6</v>
      </c>
      <c r="D55" s="3">
        <v>12.11</v>
      </c>
      <c r="E55" s="3">
        <v>14</v>
      </c>
      <c r="F55" s="3">
        <v>25.413793103448278</v>
      </c>
      <c r="G55" s="3">
        <v>31.422758620689653</v>
      </c>
      <c r="H55" s="3">
        <v>35.767586206896553</v>
      </c>
      <c r="I55" s="3">
        <v>40.767586206896553</v>
      </c>
      <c r="J55" s="3">
        <v>40.812727272727273</v>
      </c>
      <c r="K55" s="3">
        <v>43.86272727272727</v>
      </c>
      <c r="L55" s="3">
        <v>44.86272727272727</v>
      </c>
      <c r="M55" s="3">
        <v>46.282727272727271</v>
      </c>
      <c r="N55" s="3">
        <v>51.282727272727271</v>
      </c>
      <c r="O55" s="3">
        <v>55.282727272727271</v>
      </c>
      <c r="P55" s="3">
        <v>59.282727272727271</v>
      </c>
      <c r="Q55" s="3">
        <v>60.282727272727271</v>
      </c>
      <c r="R55" s="3">
        <v>62.282727272727271</v>
      </c>
      <c r="S55" s="3">
        <v>66.282727272727271</v>
      </c>
      <c r="T55" s="3">
        <v>69.282727272727271</v>
      </c>
      <c r="U55" s="3">
        <v>72.282727272727271</v>
      </c>
      <c r="V55" s="3">
        <v>75.282727272727271</v>
      </c>
      <c r="W55" s="3">
        <v>76.282727272727271</v>
      </c>
      <c r="X55" s="3">
        <v>76.282727272727271</v>
      </c>
      <c r="Y55" s="3">
        <v>77.282727272727271</v>
      </c>
      <c r="Z55" s="3">
        <v>77.282727272727271</v>
      </c>
      <c r="AA55" s="3">
        <v>81.282727272727271</v>
      </c>
      <c r="AB55" s="3">
        <v>84.282727272727271</v>
      </c>
      <c r="AC55" s="4">
        <f>AB55*$AC$82</f>
        <v>84.918675848632134</v>
      </c>
      <c r="AD55" s="4">
        <f t="shared" ref="AD55:AD81" si="41">AC55*$AD$82</f>
        <v>86.232813964342427</v>
      </c>
      <c r="AE55" s="4">
        <f t="shared" si="40"/>
        <v>86.566619775958472</v>
      </c>
      <c r="AF55" s="4">
        <f t="shared" si="39"/>
        <v>87.122710350738188</v>
      </c>
      <c r="AG55" s="4">
        <f t="shared" si="38"/>
        <v>87.328188441188033</v>
      </c>
      <c r="AH55" s="4">
        <f t="shared" si="37"/>
        <v>87.851111725267003</v>
      </c>
      <c r="AI55" s="4">
        <f t="shared" si="36"/>
        <v>88.763060981930664</v>
      </c>
      <c r="AJ55" s="4">
        <f t="shared" si="35"/>
        <v>89.754827026421523</v>
      </c>
      <c r="AK55" s="4">
        <f t="shared" si="34"/>
        <v>89.754827026421523</v>
      </c>
      <c r="AL55" s="16">
        <f t="shared" si="32"/>
        <v>89.754827026421523</v>
      </c>
      <c r="AM55" s="20">
        <f>AL55-AB55</f>
        <v>5.4720997536942519</v>
      </c>
      <c r="AN55" s="17">
        <f>'Предявени брой (2)'!AB55-AB55</f>
        <v>7</v>
      </c>
      <c r="AO55" s="18">
        <f t="shared" si="33"/>
        <v>0</v>
      </c>
    </row>
    <row r="56" spans="1:50" x14ac:dyDescent="0.2">
      <c r="A56" s="1" t="s">
        <v>27</v>
      </c>
      <c r="B56" s="3">
        <v>0</v>
      </c>
      <c r="C56" s="3">
        <v>6.333333333333333</v>
      </c>
      <c r="D56" s="3">
        <v>9.3333333333333339</v>
      </c>
      <c r="E56" s="3">
        <v>12.444444444444445</v>
      </c>
      <c r="F56" s="3">
        <v>15.119047619047619</v>
      </c>
      <c r="G56" s="3">
        <v>16.142857142857142</v>
      </c>
      <c r="H56" s="3">
        <v>18.214285714285715</v>
      </c>
      <c r="I56" s="3">
        <v>32.5</v>
      </c>
      <c r="J56" s="3">
        <v>32.75</v>
      </c>
      <c r="K56" s="3">
        <v>33.75</v>
      </c>
      <c r="L56" s="3">
        <v>33.75</v>
      </c>
      <c r="M56" s="3">
        <v>34.75</v>
      </c>
      <c r="N56" s="3">
        <v>36.129999999999995</v>
      </c>
      <c r="O56" s="3">
        <v>42.129999999999995</v>
      </c>
      <c r="P56" s="3">
        <v>47.129999999999995</v>
      </c>
      <c r="Q56" s="3">
        <v>50.129999999999995</v>
      </c>
      <c r="R56" s="3">
        <v>52.129999999999995</v>
      </c>
      <c r="S56" s="3">
        <v>54.129999999999995</v>
      </c>
      <c r="T56" s="3">
        <v>56.129999999999995</v>
      </c>
      <c r="U56" s="3">
        <v>59.129999999999995</v>
      </c>
      <c r="V56" s="3">
        <v>62.129999999999995</v>
      </c>
      <c r="W56" s="3">
        <v>64.13</v>
      </c>
      <c r="X56" s="3">
        <v>64.13</v>
      </c>
      <c r="Y56" s="3">
        <v>68.13</v>
      </c>
      <c r="Z56" s="3">
        <v>68.13</v>
      </c>
      <c r="AA56" s="3">
        <v>72.13</v>
      </c>
      <c r="AB56" s="4">
        <f>AA56*$AB$82</f>
        <v>73.108781935038181</v>
      </c>
      <c r="AC56" s="4">
        <f t="shared" ref="AC56:AC81" si="42">AB56*$AC$82</f>
        <v>73.660418400328169</v>
      </c>
      <c r="AD56" s="4">
        <f t="shared" si="41"/>
        <v>74.80033211744248</v>
      </c>
      <c r="AE56" s="4">
        <f t="shared" si="40"/>
        <v>75.089882978927037</v>
      </c>
      <c r="AF56" s="4">
        <f t="shared" si="39"/>
        <v>75.572248771815367</v>
      </c>
      <c r="AG56" s="4">
        <f t="shared" si="38"/>
        <v>75.750485207597947</v>
      </c>
      <c r="AH56" s="4">
        <f t="shared" si="37"/>
        <v>76.204080927403922</v>
      </c>
      <c r="AI56" s="4">
        <f t="shared" si="36"/>
        <v>76.995126750179736</v>
      </c>
      <c r="AJ56" s="4">
        <f t="shared" si="35"/>
        <v>77.855407495991813</v>
      </c>
      <c r="AK56" s="4">
        <f t="shared" si="34"/>
        <v>77.855407495991813</v>
      </c>
      <c r="AL56" s="16">
        <f t="shared" si="32"/>
        <v>77.855407495991813</v>
      </c>
      <c r="AM56" s="20">
        <f>AL56-AA56</f>
        <v>5.7254074959918171</v>
      </c>
      <c r="AN56" s="17">
        <f>'Предявени брой (2)'!AA56-AA56</f>
        <v>7</v>
      </c>
      <c r="AO56" s="18">
        <f t="shared" si="33"/>
        <v>0</v>
      </c>
    </row>
    <row r="57" spans="1:50" ht="15.75" x14ac:dyDescent="0.2">
      <c r="A57" s="1" t="s">
        <v>26</v>
      </c>
      <c r="B57" s="3">
        <v>0.1111111111111111</v>
      </c>
      <c r="C57" s="3">
        <v>8.2222222222222214</v>
      </c>
      <c r="D57" s="3">
        <v>11.753333333333334</v>
      </c>
      <c r="E57" s="3">
        <v>14.975555555555555</v>
      </c>
      <c r="F57" s="3">
        <v>18.214285714285715</v>
      </c>
      <c r="G57" s="3">
        <v>20.261904761904763</v>
      </c>
      <c r="H57" s="3">
        <v>23.666666666666668</v>
      </c>
      <c r="I57" s="3">
        <v>24.766666666666666</v>
      </c>
      <c r="J57" s="3">
        <v>24.766666666666666</v>
      </c>
      <c r="K57" s="3">
        <v>27.766666666666666</v>
      </c>
      <c r="L57" s="3">
        <v>38.766666666666666</v>
      </c>
      <c r="M57" s="3">
        <v>40.766666666666666</v>
      </c>
      <c r="N57" s="3">
        <v>44.766666666666666</v>
      </c>
      <c r="O57" s="3">
        <v>50.766666666666666</v>
      </c>
      <c r="P57" s="3">
        <v>52.766666666666666</v>
      </c>
      <c r="Q57" s="3">
        <v>54.766666666666666</v>
      </c>
      <c r="R57" s="3">
        <v>54.766666666666666</v>
      </c>
      <c r="S57" s="3">
        <v>63.766666666666666</v>
      </c>
      <c r="T57" s="3">
        <v>67.766666666666666</v>
      </c>
      <c r="U57" s="3">
        <v>67.766666666666666</v>
      </c>
      <c r="V57" s="3">
        <v>68.766666666666666</v>
      </c>
      <c r="W57" s="3">
        <v>70.766666666666666</v>
      </c>
      <c r="X57" s="3">
        <v>70.766666666666666</v>
      </c>
      <c r="Y57" s="3">
        <v>70.766666666666666</v>
      </c>
      <c r="Z57" s="3">
        <v>70.766666666666666</v>
      </c>
      <c r="AA57" s="4">
        <f>Z57*$AA$82</f>
        <v>71.652283555164189</v>
      </c>
      <c r="AB57" s="4">
        <f t="shared" ref="AB57:AB81" si="43">AA57*$AB$82</f>
        <v>72.624583024844327</v>
      </c>
      <c r="AC57" s="4">
        <f t="shared" si="42"/>
        <v>73.172566005994014</v>
      </c>
      <c r="AD57" s="4">
        <f t="shared" si="41"/>
        <v>74.304930083175435</v>
      </c>
      <c r="AE57" s="4">
        <f t="shared" si="40"/>
        <v>74.59256325149282</v>
      </c>
      <c r="AF57" s="4">
        <f t="shared" si="39"/>
        <v>75.071734339380612</v>
      </c>
      <c r="AG57" s="4">
        <f t="shared" si="38"/>
        <v>75.248790316596128</v>
      </c>
      <c r="AH57" s="4">
        <f t="shared" si="37"/>
        <v>75.699381875378137</v>
      </c>
      <c r="AI57" s="4">
        <f t="shared" si="36"/>
        <v>76.485188607648496</v>
      </c>
      <c r="AJ57" s="4">
        <f t="shared" si="35"/>
        <v>77.33977172058313</v>
      </c>
      <c r="AK57" s="4">
        <f t="shared" si="34"/>
        <v>77.33977172058313</v>
      </c>
      <c r="AL57" s="16">
        <f t="shared" si="32"/>
        <v>77.33977172058313</v>
      </c>
      <c r="AM57" s="20">
        <f>AL57-Z57</f>
        <v>6.5731050539164642</v>
      </c>
      <c r="AN57" s="17">
        <f>'Предявени брой (2)'!Z57-Z57</f>
        <v>8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6</v>
      </c>
      <c r="C58" s="3">
        <v>11.111111111111111</v>
      </c>
      <c r="D58" s="3">
        <v>13.333333333333334</v>
      </c>
      <c r="E58" s="3">
        <v>26.777777777777779</v>
      </c>
      <c r="F58" s="3">
        <v>36.19047619047619</v>
      </c>
      <c r="G58" s="3">
        <v>40.19047619047619</v>
      </c>
      <c r="H58" s="3">
        <v>45.240476190476187</v>
      </c>
      <c r="I58" s="3">
        <v>48.240476190476187</v>
      </c>
      <c r="J58" s="3">
        <v>55.240476190476187</v>
      </c>
      <c r="K58" s="3">
        <v>61.240476190476187</v>
      </c>
      <c r="L58" s="3">
        <v>70.240476190476187</v>
      </c>
      <c r="M58" s="3">
        <v>78.240476190476187</v>
      </c>
      <c r="N58" s="3">
        <v>94.240476190476187</v>
      </c>
      <c r="O58" s="3">
        <v>105.24047619047619</v>
      </c>
      <c r="P58" s="3">
        <v>112.24047619047619</v>
      </c>
      <c r="Q58" s="3">
        <v>145.24047619047619</v>
      </c>
      <c r="R58" s="3">
        <v>156.24047619047619</v>
      </c>
      <c r="S58" s="3">
        <v>164.03047619047618</v>
      </c>
      <c r="T58" s="3">
        <v>165.24047619047619</v>
      </c>
      <c r="U58" s="3">
        <v>171.24047619047619</v>
      </c>
      <c r="V58" s="3">
        <v>177.24047619047619</v>
      </c>
      <c r="W58" s="3">
        <v>181.24047619047619</v>
      </c>
      <c r="X58" s="3">
        <v>189.24047619047619</v>
      </c>
      <c r="Y58" s="3">
        <v>193.24047619047619</v>
      </c>
      <c r="Z58" s="4">
        <f>Y58*$Z$82</f>
        <v>196.40156786475845</v>
      </c>
      <c r="AA58" s="4">
        <f t="shared" ref="AA58:AA81" si="44">Z58*$AA$82</f>
        <v>198.85945593016243</v>
      </c>
      <c r="AB58" s="4">
        <f t="shared" si="43"/>
        <v>201.55791763924276</v>
      </c>
      <c r="AC58" s="4">
        <f t="shared" si="42"/>
        <v>203.07875678188526</v>
      </c>
      <c r="AD58" s="4">
        <f t="shared" si="41"/>
        <v>206.2214522150293</v>
      </c>
      <c r="AE58" s="4">
        <f t="shared" si="40"/>
        <v>207.01973208164412</v>
      </c>
      <c r="AF58" s="4">
        <f t="shared" si="39"/>
        <v>208.34959481744193</v>
      </c>
      <c r="AG58" s="4">
        <f t="shared" si="38"/>
        <v>208.84098537125664</v>
      </c>
      <c r="AH58" s="4">
        <f t="shared" si="37"/>
        <v>210.09153019383899</v>
      </c>
      <c r="AI58" s="4">
        <f t="shared" si="36"/>
        <v>212.2724111301072</v>
      </c>
      <c r="AJ58" s="4">
        <f t="shared" si="35"/>
        <v>214.64416991368384</v>
      </c>
      <c r="AK58" s="4">
        <f t="shared" si="34"/>
        <v>214.64416991368384</v>
      </c>
      <c r="AL58" s="16">
        <f t="shared" si="32"/>
        <v>214.64416991368384</v>
      </c>
      <c r="AM58" s="20">
        <f>AL58-Y58</f>
        <v>21.403693723207653</v>
      </c>
      <c r="AN58" s="17">
        <f>'Предявени брой (2)'!Y58-Y58</f>
        <v>34</v>
      </c>
      <c r="AO58" s="18">
        <f t="shared" si="33"/>
        <v>0</v>
      </c>
    </row>
    <row r="59" spans="1:50" x14ac:dyDescent="0.2">
      <c r="A59" s="2" t="s">
        <v>15</v>
      </c>
      <c r="B59" s="3">
        <v>10.222222222222221</v>
      </c>
      <c r="C59" s="3">
        <v>12.444444444444445</v>
      </c>
      <c r="D59" s="3">
        <v>20.666666666666668</v>
      </c>
      <c r="E59" s="3">
        <v>23.777777777777779</v>
      </c>
      <c r="F59" s="3">
        <v>26.166666666666668</v>
      </c>
      <c r="G59" s="3">
        <v>28.216666666666665</v>
      </c>
      <c r="H59" s="3">
        <v>30</v>
      </c>
      <c r="I59" s="3">
        <v>36</v>
      </c>
      <c r="J59" s="3">
        <v>40</v>
      </c>
      <c r="K59" s="3">
        <v>41</v>
      </c>
      <c r="L59" s="3">
        <v>48</v>
      </c>
      <c r="M59" s="3">
        <v>50</v>
      </c>
      <c r="N59" s="3">
        <v>56.47</v>
      </c>
      <c r="O59" s="3">
        <v>58.47</v>
      </c>
      <c r="P59" s="3">
        <v>62.47</v>
      </c>
      <c r="Q59" s="3">
        <v>71.960000000000008</v>
      </c>
      <c r="R59" s="3">
        <v>73.960000000000008</v>
      </c>
      <c r="S59" s="3">
        <v>78.460000000000008</v>
      </c>
      <c r="T59" s="3">
        <v>78.47</v>
      </c>
      <c r="U59" s="3">
        <v>84.47</v>
      </c>
      <c r="V59" s="3">
        <v>91.47</v>
      </c>
      <c r="W59" s="3">
        <v>93.47</v>
      </c>
      <c r="X59" s="3">
        <v>93.47</v>
      </c>
      <c r="Y59" s="4">
        <f>X59*$Y$82</f>
        <v>95.194080843555994</v>
      </c>
      <c r="Z59" s="4">
        <f t="shared" ref="Z59:Z81" si="45">Y59*$Z$82</f>
        <v>96.751297128300109</v>
      </c>
      <c r="AA59" s="4">
        <f t="shared" si="44"/>
        <v>97.962101406032531</v>
      </c>
      <c r="AB59" s="4">
        <f t="shared" si="43"/>
        <v>99.2914170191561</v>
      </c>
      <c r="AC59" s="4">
        <f t="shared" si="42"/>
        <v>100.04061246282728</v>
      </c>
      <c r="AD59" s="4">
        <f t="shared" si="41"/>
        <v>101.5887663953114</v>
      </c>
      <c r="AE59" s="4">
        <f t="shared" si="40"/>
        <v>101.98201484748044</v>
      </c>
      <c r="AF59" s="4">
        <f t="shared" si="39"/>
        <v>102.63713153565079</v>
      </c>
      <c r="AG59" s="4">
        <f t="shared" si="38"/>
        <v>102.8792002421028</v>
      </c>
      <c r="AH59" s="4">
        <f t="shared" si="37"/>
        <v>103.49524335732497</v>
      </c>
      <c r="AI59" s="4">
        <f t="shared" si="36"/>
        <v>104.5695884440792</v>
      </c>
      <c r="AJ59" s="4">
        <f t="shared" si="35"/>
        <v>105.73796373395719</v>
      </c>
      <c r="AK59" s="4">
        <f t="shared" si="34"/>
        <v>105.73796373395719</v>
      </c>
      <c r="AL59" s="16">
        <f t="shared" si="32"/>
        <v>105.73796373395719</v>
      </c>
      <c r="AM59" s="20">
        <f>AL59-X59</f>
        <v>12.267963733957188</v>
      </c>
      <c r="AN59" s="17">
        <f>'Предявени брой (2)'!X59-X59</f>
        <v>23</v>
      </c>
      <c r="AO59" s="18">
        <f t="shared" si="33"/>
        <v>0</v>
      </c>
    </row>
    <row r="60" spans="1:50" ht="15.75" x14ac:dyDescent="0.2">
      <c r="A60" s="2" t="s">
        <v>14</v>
      </c>
      <c r="B60" s="3">
        <v>3</v>
      </c>
      <c r="C60" s="3">
        <v>8.129999999999999</v>
      </c>
      <c r="D60" s="3">
        <v>32.129999999999995</v>
      </c>
      <c r="E60" s="3">
        <v>44.58</v>
      </c>
      <c r="F60" s="3">
        <v>54.58</v>
      </c>
      <c r="G60" s="3">
        <v>59.65</v>
      </c>
      <c r="H60" s="3">
        <v>64.650000000000006</v>
      </c>
      <c r="I60" s="3">
        <v>66.650000000000006</v>
      </c>
      <c r="J60" s="3">
        <v>71.650000000000006</v>
      </c>
      <c r="K60" s="3">
        <v>72.650000000000006</v>
      </c>
      <c r="L60" s="3">
        <v>74.650000000000006</v>
      </c>
      <c r="M60" s="3">
        <v>75.650000000000006</v>
      </c>
      <c r="N60" s="3">
        <v>77.650000000000006</v>
      </c>
      <c r="O60" s="3">
        <v>79.14</v>
      </c>
      <c r="P60" s="3">
        <v>82.14</v>
      </c>
      <c r="Q60" s="3">
        <v>82.14</v>
      </c>
      <c r="R60" s="3">
        <v>84.14</v>
      </c>
      <c r="S60" s="3">
        <v>86.14</v>
      </c>
      <c r="T60" s="3">
        <v>86.14</v>
      </c>
      <c r="U60" s="3">
        <v>87.14</v>
      </c>
      <c r="V60" s="3">
        <v>89.14</v>
      </c>
      <c r="W60" s="3">
        <v>90.14</v>
      </c>
      <c r="X60" s="4">
        <f>W60*$X$82</f>
        <v>91.277368649912773</v>
      </c>
      <c r="Y60" s="4">
        <f t="shared" ref="Y60:Y81" si="46">X60*$Y$82</f>
        <v>92.961005782035514</v>
      </c>
      <c r="Z60" s="4">
        <f t="shared" si="45"/>
        <v>94.48169268575046</v>
      </c>
      <c r="AA60" s="4">
        <f t="shared" si="44"/>
        <v>95.664093760121631</v>
      </c>
      <c r="AB60" s="4">
        <f t="shared" si="43"/>
        <v>96.96222611564923</v>
      </c>
      <c r="AC60" s="4">
        <f t="shared" si="42"/>
        <v>97.693846835696405</v>
      </c>
      <c r="AD60" s="4">
        <f t="shared" si="41"/>
        <v>99.205683972982854</v>
      </c>
      <c r="AE60" s="4">
        <f t="shared" si="40"/>
        <v>99.589707552095319</v>
      </c>
      <c r="AF60" s="4">
        <f t="shared" si="39"/>
        <v>100.22945642825704</v>
      </c>
      <c r="AG60" s="4">
        <f t="shared" si="38"/>
        <v>100.46584665568217</v>
      </c>
      <c r="AH60" s="4">
        <f t="shared" si="37"/>
        <v>101.06743855182397</v>
      </c>
      <c r="AI60" s="4">
        <f t="shared" si="36"/>
        <v>102.11658151256954</v>
      </c>
      <c r="AJ60" s="4">
        <f t="shared" si="35"/>
        <v>103.25754890377144</v>
      </c>
      <c r="AK60" s="4">
        <f t="shared" si="34"/>
        <v>103.25754890377144</v>
      </c>
      <c r="AL60" s="16">
        <f t="shared" si="32"/>
        <v>103.25754890377144</v>
      </c>
      <c r="AM60" s="20">
        <f>AL60-W60</f>
        <v>13.117548903771436</v>
      </c>
      <c r="AN60" s="17">
        <f>'Предявени брой (2)'!W60-W60</f>
        <v>10</v>
      </c>
      <c r="AO60" s="18">
        <f t="shared" si="33"/>
        <v>3.1175489037714357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1</v>
      </c>
      <c r="C61" s="3">
        <v>4</v>
      </c>
      <c r="D61" s="3">
        <v>5</v>
      </c>
      <c r="E61" s="3">
        <v>11</v>
      </c>
      <c r="F61" s="3">
        <v>13</v>
      </c>
      <c r="G61" s="3">
        <v>18</v>
      </c>
      <c r="H61" s="3">
        <v>23</v>
      </c>
      <c r="I61" s="3">
        <v>25</v>
      </c>
      <c r="J61" s="3">
        <v>32</v>
      </c>
      <c r="K61" s="3">
        <v>35</v>
      </c>
      <c r="L61" s="3">
        <v>64</v>
      </c>
      <c r="M61" s="3">
        <v>66</v>
      </c>
      <c r="N61" s="3">
        <v>72</v>
      </c>
      <c r="O61" s="3">
        <v>77</v>
      </c>
      <c r="P61" s="3">
        <v>87</v>
      </c>
      <c r="Q61" s="3">
        <v>91</v>
      </c>
      <c r="R61" s="3">
        <v>94</v>
      </c>
      <c r="S61" s="3">
        <v>96</v>
      </c>
      <c r="T61" s="3">
        <v>101</v>
      </c>
      <c r="U61" s="3">
        <v>103</v>
      </c>
      <c r="V61" s="3">
        <v>107</v>
      </c>
      <c r="W61" s="4">
        <f>V61*$W$82</f>
        <v>110.31017839344231</v>
      </c>
      <c r="X61" s="4">
        <f t="shared" ref="X61:X81" si="47">W61*$X$82</f>
        <v>111.70205035562321</v>
      </c>
      <c r="Y61" s="4">
        <f t="shared" si="46"/>
        <v>113.76242657477435</v>
      </c>
      <c r="Z61" s="4">
        <f t="shared" si="45"/>
        <v>115.62339000531981</v>
      </c>
      <c r="AA61" s="4">
        <f t="shared" si="44"/>
        <v>117.07037107306422</v>
      </c>
      <c r="AB61" s="4">
        <f t="shared" si="43"/>
        <v>118.65898003375369</v>
      </c>
      <c r="AC61" s="4">
        <f t="shared" si="42"/>
        <v>119.55431187472044</v>
      </c>
      <c r="AD61" s="4">
        <f t="shared" si="41"/>
        <v>121.40444527072555</v>
      </c>
      <c r="AE61" s="4">
        <f t="shared" si="40"/>
        <v>121.87439989152857</v>
      </c>
      <c r="AF61" s="4">
        <f t="shared" si="39"/>
        <v>122.65730218414454</v>
      </c>
      <c r="AG61" s="4">
        <f t="shared" si="38"/>
        <v>122.94658827420147</v>
      </c>
      <c r="AH61" s="4">
        <f t="shared" si="37"/>
        <v>123.68279538961585</v>
      </c>
      <c r="AI61" s="4">
        <f t="shared" si="36"/>
        <v>124.96669984002708</v>
      </c>
      <c r="AJ61" s="4">
        <f t="shared" si="35"/>
        <v>126.36297581589331</v>
      </c>
      <c r="AK61" s="4">
        <f t="shared" si="34"/>
        <v>126.36297581589331</v>
      </c>
      <c r="AL61" s="16">
        <f t="shared" si="32"/>
        <v>126.36297581589331</v>
      </c>
      <c r="AM61" s="20">
        <f>AL61-V61</f>
        <v>19.362975815893307</v>
      </c>
      <c r="AN61" s="17">
        <f>'Предявени брой (2)'!V61-V61</f>
        <v>11</v>
      </c>
      <c r="AO61" s="18">
        <f t="shared" si="33"/>
        <v>8.3629758158933072</v>
      </c>
    </row>
    <row r="62" spans="1:50" x14ac:dyDescent="0.2">
      <c r="A62" s="1" t="s">
        <v>12</v>
      </c>
      <c r="B62" s="3">
        <v>2</v>
      </c>
      <c r="C62" s="3">
        <v>5</v>
      </c>
      <c r="D62" s="3">
        <v>6</v>
      </c>
      <c r="E62" s="3">
        <v>19</v>
      </c>
      <c r="F62" s="3">
        <v>47</v>
      </c>
      <c r="G62" s="3">
        <v>52</v>
      </c>
      <c r="H62" s="3">
        <v>55</v>
      </c>
      <c r="I62" s="3">
        <v>59</v>
      </c>
      <c r="J62" s="3">
        <v>63.38</v>
      </c>
      <c r="K62" s="3">
        <v>64.38</v>
      </c>
      <c r="L62" s="3">
        <v>67.87</v>
      </c>
      <c r="M62" s="3">
        <v>71.490000000000009</v>
      </c>
      <c r="N62" s="3">
        <v>73.490000000000009</v>
      </c>
      <c r="O62" s="3">
        <v>76.490000000000009</v>
      </c>
      <c r="P62" s="3">
        <v>79.62</v>
      </c>
      <c r="Q62" s="3">
        <v>83.62</v>
      </c>
      <c r="R62" s="3">
        <v>83.62</v>
      </c>
      <c r="S62" s="3">
        <v>90.62</v>
      </c>
      <c r="T62" s="3">
        <v>92.62</v>
      </c>
      <c r="U62" s="3">
        <v>92.62</v>
      </c>
      <c r="V62" s="4">
        <f>U62*$V$82</f>
        <v>97.129907059652865</v>
      </c>
      <c r="W62" s="4">
        <f t="shared" ref="W62:W81" si="48">V62*$W$82</f>
        <v>100.13474182325963</v>
      </c>
      <c r="X62" s="4">
        <f t="shared" si="47"/>
        <v>101.39822214405933</v>
      </c>
      <c r="Y62" s="4">
        <f t="shared" si="46"/>
        <v>103.26854130923755</v>
      </c>
      <c r="Z62" s="4">
        <f t="shared" si="45"/>
        <v>104.95784229101599</v>
      </c>
      <c r="AA62" s="4">
        <f t="shared" si="44"/>
        <v>106.2713482408019</v>
      </c>
      <c r="AB62" s="4">
        <f t="shared" si="43"/>
        <v>107.71341778010938</v>
      </c>
      <c r="AC62" s="4">
        <f t="shared" si="42"/>
        <v>108.52616075675095</v>
      </c>
      <c r="AD62" s="4">
        <f t="shared" si="41"/>
        <v>110.20563070817091</v>
      </c>
      <c r="AE62" s="4">
        <f t="shared" si="40"/>
        <v>110.63223490107607</v>
      </c>
      <c r="AF62" s="4">
        <f t="shared" si="39"/>
        <v>111.3429192648011</v>
      </c>
      <c r="AG62" s="4">
        <f t="shared" si="38"/>
        <v>111.60552048948222</v>
      </c>
      <c r="AH62" s="4">
        <f t="shared" si="37"/>
        <v>112.27381701935934</v>
      </c>
      <c r="AI62" s="4">
        <f t="shared" si="36"/>
        <v>113.43928916834922</v>
      </c>
      <c r="AJ62" s="4">
        <f t="shared" si="35"/>
        <v>114.7067672596157</v>
      </c>
      <c r="AK62" s="4">
        <f t="shared" si="34"/>
        <v>114.7067672596157</v>
      </c>
      <c r="AL62" s="16">
        <f t="shared" si="32"/>
        <v>114.7067672596157</v>
      </c>
      <c r="AM62" s="20">
        <f>AL62-U62</f>
        <v>22.086767259615698</v>
      </c>
      <c r="AN62" s="17">
        <f>'Предявени брой (2)'!U62-U62</f>
        <v>20</v>
      </c>
      <c r="AO62" s="18">
        <f t="shared" si="33"/>
        <v>2.0867672596156979</v>
      </c>
    </row>
    <row r="63" spans="1:50" ht="15.75" x14ac:dyDescent="0.2">
      <c r="A63" s="1" t="s">
        <v>11</v>
      </c>
      <c r="B63" s="3">
        <v>2</v>
      </c>
      <c r="C63" s="3">
        <v>10</v>
      </c>
      <c r="D63" s="3">
        <v>11.85</v>
      </c>
      <c r="E63" s="3">
        <v>14.23</v>
      </c>
      <c r="F63" s="3">
        <v>18.23</v>
      </c>
      <c r="G63" s="3">
        <v>20.23</v>
      </c>
      <c r="H63" s="3">
        <v>23.23</v>
      </c>
      <c r="I63" s="3">
        <v>27.23</v>
      </c>
      <c r="J63" s="3">
        <v>27.23</v>
      </c>
      <c r="K63" s="3">
        <v>28.23</v>
      </c>
      <c r="L63" s="3">
        <v>31.23</v>
      </c>
      <c r="M63" s="3">
        <v>33.230000000000004</v>
      </c>
      <c r="N63" s="3">
        <v>36.230000000000004</v>
      </c>
      <c r="O63" s="3">
        <v>38.230000000000004</v>
      </c>
      <c r="P63" s="3">
        <v>39.230000000000004</v>
      </c>
      <c r="Q63" s="3">
        <v>39.230000000000004</v>
      </c>
      <c r="R63" s="3">
        <v>39.230000000000004</v>
      </c>
      <c r="S63" s="3">
        <v>41.230000000000004</v>
      </c>
      <c r="T63" s="3">
        <v>41.230000000000004</v>
      </c>
      <c r="U63" s="4">
        <f>T63*$U$82</f>
        <v>43.355731483965293</v>
      </c>
      <c r="V63" s="4">
        <f t="shared" ref="V63:V81" si="49">U63*$V$82</f>
        <v>45.466834048162532</v>
      </c>
      <c r="W63" s="4">
        <f t="shared" si="48"/>
        <v>46.873407241475199</v>
      </c>
      <c r="X63" s="4">
        <f t="shared" si="47"/>
        <v>47.464846601482392</v>
      </c>
      <c r="Y63" s="4">
        <f t="shared" si="46"/>
        <v>48.340349252257397</v>
      </c>
      <c r="Z63" s="4">
        <f t="shared" si="45"/>
        <v>49.13111668652197</v>
      </c>
      <c r="AA63" s="4">
        <f t="shared" si="44"/>
        <v>49.745973210615134</v>
      </c>
      <c r="AB63" s="4">
        <f t="shared" si="43"/>
        <v>50.421010780550574</v>
      </c>
      <c r="AC63" s="4">
        <f t="shared" si="42"/>
        <v>50.80145848364657</v>
      </c>
      <c r="AD63" s="4">
        <f t="shared" si="41"/>
        <v>51.58762397975056</v>
      </c>
      <c r="AE63" s="4">
        <f t="shared" si="40"/>
        <v>51.787318827920821</v>
      </c>
      <c r="AF63" s="4">
        <f t="shared" si="39"/>
        <v>52.119992553288078</v>
      </c>
      <c r="AG63" s="4">
        <f t="shared" si="38"/>
        <v>52.242917064026962</v>
      </c>
      <c r="AH63" s="4">
        <f t="shared" si="37"/>
        <v>52.555748902733704</v>
      </c>
      <c r="AI63" s="4">
        <f t="shared" si="36"/>
        <v>53.101310310028516</v>
      </c>
      <c r="AJ63" s="4">
        <f t="shared" si="35"/>
        <v>53.694621039749514</v>
      </c>
      <c r="AK63" s="4">
        <f t="shared" si="34"/>
        <v>53.694621039749514</v>
      </c>
      <c r="AL63" s="16">
        <f t="shared" si="32"/>
        <v>53.694621039749514</v>
      </c>
      <c r="AM63" s="20">
        <f>AL63-T63</f>
        <v>12.46462103974951</v>
      </c>
      <c r="AN63" s="17">
        <f>'Предявени брой (2)'!T63-T63</f>
        <v>14</v>
      </c>
      <c r="AO63" s="18">
        <f t="shared" si="33"/>
        <v>0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3</v>
      </c>
      <c r="C64" s="3">
        <v>8</v>
      </c>
      <c r="D64" s="3">
        <v>15</v>
      </c>
      <c r="E64" s="3">
        <v>19</v>
      </c>
      <c r="F64" s="3">
        <v>24</v>
      </c>
      <c r="G64" s="3">
        <v>29</v>
      </c>
      <c r="H64" s="3">
        <v>33</v>
      </c>
      <c r="I64" s="3">
        <v>37</v>
      </c>
      <c r="J64" s="3">
        <v>38</v>
      </c>
      <c r="K64" s="3">
        <v>48</v>
      </c>
      <c r="L64" s="3">
        <v>51</v>
      </c>
      <c r="M64" s="3">
        <v>53</v>
      </c>
      <c r="N64" s="3">
        <v>59</v>
      </c>
      <c r="O64" s="3">
        <v>60</v>
      </c>
      <c r="P64" s="3">
        <v>68</v>
      </c>
      <c r="Q64" s="3">
        <v>73</v>
      </c>
      <c r="R64" s="3">
        <v>77</v>
      </c>
      <c r="S64" s="3">
        <v>80</v>
      </c>
      <c r="T64" s="4">
        <f>S64*$T$82</f>
        <v>82.661907640862495</v>
      </c>
      <c r="U64" s="4">
        <f t="shared" ref="U64:U81" si="50">T64*$U$82</f>
        <v>86.923780539160148</v>
      </c>
      <c r="V64" s="4">
        <f t="shared" si="49"/>
        <v>91.156323958564954</v>
      </c>
      <c r="W64" s="4">
        <f t="shared" si="48"/>
        <v>93.976358481866541</v>
      </c>
      <c r="X64" s="4">
        <f t="shared" si="47"/>
        <v>95.162133542552581</v>
      </c>
      <c r="Y64" s="4">
        <f t="shared" si="46"/>
        <v>96.917426272547573</v>
      </c>
      <c r="Z64" s="4">
        <f t="shared" si="45"/>
        <v>98.502833612265746</v>
      </c>
      <c r="AA64" s="4">
        <f t="shared" si="44"/>
        <v>99.73555767743602</v>
      </c>
      <c r="AB64" s="4">
        <f t="shared" si="43"/>
        <v>101.08893854719386</v>
      </c>
      <c r="AC64" s="4">
        <f t="shared" si="42"/>
        <v>101.85169704575073</v>
      </c>
      <c r="AD64" s="4">
        <f t="shared" si="41"/>
        <v>103.42787797297316</v>
      </c>
      <c r="AE64" s="4">
        <f t="shared" si="40"/>
        <v>103.82824559596143</v>
      </c>
      <c r="AF64" s="4">
        <f t="shared" si="39"/>
        <v>104.49522218487363</v>
      </c>
      <c r="AG64" s="4">
        <f t="shared" si="38"/>
        <v>104.74167318059266</v>
      </c>
      <c r="AH64" s="4">
        <f t="shared" si="37"/>
        <v>105.36886882838063</v>
      </c>
      <c r="AI64" s="4">
        <f t="shared" si="36"/>
        <v>106.46266331448838</v>
      </c>
      <c r="AJ64" s="4">
        <f t="shared" si="35"/>
        <v>107.65219027889609</v>
      </c>
      <c r="AK64" s="4">
        <f t="shared" si="34"/>
        <v>107.65219027889609</v>
      </c>
      <c r="AL64" s="16">
        <f t="shared" si="32"/>
        <v>107.65219027889609</v>
      </c>
      <c r="AM64" s="20">
        <f>AL64-S64</f>
        <v>27.652190278896086</v>
      </c>
      <c r="AN64" s="17">
        <f>'Предявени брой (2)'!S64-S64</f>
        <v>28</v>
      </c>
      <c r="AO64" s="18">
        <f t="shared" si="33"/>
        <v>0</v>
      </c>
    </row>
    <row r="65" spans="1:50" x14ac:dyDescent="0.2">
      <c r="A65" s="1" t="s">
        <v>9</v>
      </c>
      <c r="B65" s="3">
        <v>2</v>
      </c>
      <c r="C65" s="3">
        <v>4</v>
      </c>
      <c r="D65" s="3">
        <v>9</v>
      </c>
      <c r="E65" s="3">
        <v>14</v>
      </c>
      <c r="F65" s="3">
        <v>18</v>
      </c>
      <c r="G65" s="3">
        <v>24</v>
      </c>
      <c r="H65" s="3">
        <v>29</v>
      </c>
      <c r="I65" s="3">
        <v>34</v>
      </c>
      <c r="J65" s="3">
        <v>43</v>
      </c>
      <c r="K65" s="3">
        <v>44</v>
      </c>
      <c r="L65" s="3">
        <v>47</v>
      </c>
      <c r="M65" s="3">
        <v>49</v>
      </c>
      <c r="N65" s="3">
        <v>55</v>
      </c>
      <c r="O65" s="3">
        <v>59</v>
      </c>
      <c r="P65" s="3">
        <v>60</v>
      </c>
      <c r="Q65" s="3">
        <v>64</v>
      </c>
      <c r="R65" s="3">
        <v>68</v>
      </c>
      <c r="S65" s="4">
        <f>R65*$S$82</f>
        <v>72.136481998596125</v>
      </c>
      <c r="T65" s="4">
        <f t="shared" ref="T65:T81" si="51">S65*$T$82</f>
        <v>74.536740156308667</v>
      </c>
      <c r="U65" s="4">
        <f t="shared" si="50"/>
        <v>78.379696626413079</v>
      </c>
      <c r="V65" s="4">
        <f t="shared" si="49"/>
        <v>82.196206528690226</v>
      </c>
      <c r="W65" s="4">
        <f t="shared" si="48"/>
        <v>84.739048649009789</v>
      </c>
      <c r="X65" s="4">
        <f t="shared" si="47"/>
        <v>85.808269165504313</v>
      </c>
      <c r="Y65" s="4">
        <f t="shared" si="46"/>
        <v>87.391027195748691</v>
      </c>
      <c r="Z65" s="4">
        <f t="shared" si="45"/>
        <v>88.820598546023973</v>
      </c>
      <c r="AA65" s="4">
        <f t="shared" si="44"/>
        <v>89.932153262728875</v>
      </c>
      <c r="AB65" s="4">
        <f t="shared" si="43"/>
        <v>91.152504947085504</v>
      </c>
      <c r="AC65" s="4">
        <f t="shared" si="42"/>
        <v>91.840288880840788</v>
      </c>
      <c r="AD65" s="4">
        <f t="shared" si="41"/>
        <v>93.261540719379681</v>
      </c>
      <c r="AE65" s="4">
        <f t="shared" si="40"/>
        <v>93.622554617236105</v>
      </c>
      <c r="AF65" s="4">
        <f t="shared" si="39"/>
        <v>94.223971425980466</v>
      </c>
      <c r="AG65" s="4">
        <f t="shared" si="38"/>
        <v>94.446197773683238</v>
      </c>
      <c r="AH65" s="4">
        <f t="shared" si="37"/>
        <v>95.011743868136421</v>
      </c>
      <c r="AI65" s="4">
        <f t="shared" si="36"/>
        <v>95.998024946352359</v>
      </c>
      <c r="AJ65" s="4">
        <f t="shared" si="35"/>
        <v>97.070628577037866</v>
      </c>
      <c r="AK65" s="4">
        <f t="shared" si="34"/>
        <v>97.070628577037866</v>
      </c>
      <c r="AL65" s="16">
        <f t="shared" si="32"/>
        <v>97.070628577037866</v>
      </c>
      <c r="AM65" s="20">
        <f>AL65-R65</f>
        <v>29.070628577037866</v>
      </c>
      <c r="AN65" s="17">
        <f>'Предявени брой (2)'!R65-R65</f>
        <v>33</v>
      </c>
      <c r="AO65" s="18">
        <f t="shared" si="33"/>
        <v>0</v>
      </c>
    </row>
    <row r="66" spans="1:50" ht="15.75" x14ac:dyDescent="0.2">
      <c r="A66" s="2" t="s">
        <v>8</v>
      </c>
      <c r="B66" s="3">
        <v>3</v>
      </c>
      <c r="C66" s="3">
        <v>7</v>
      </c>
      <c r="D66" s="3">
        <v>13</v>
      </c>
      <c r="E66" s="3">
        <v>19</v>
      </c>
      <c r="F66" s="3">
        <v>25</v>
      </c>
      <c r="G66" s="3">
        <v>34</v>
      </c>
      <c r="H66" s="3">
        <v>37</v>
      </c>
      <c r="I66" s="3">
        <v>39</v>
      </c>
      <c r="J66" s="3">
        <v>46</v>
      </c>
      <c r="K66" s="3">
        <v>56</v>
      </c>
      <c r="L66" s="3">
        <v>60</v>
      </c>
      <c r="M66" s="3">
        <v>63</v>
      </c>
      <c r="N66" s="3">
        <v>67</v>
      </c>
      <c r="O66" s="3">
        <v>89</v>
      </c>
      <c r="P66" s="3">
        <v>107</v>
      </c>
      <c r="Q66" s="3">
        <v>121</v>
      </c>
      <c r="R66" s="4">
        <f>Q66*$R$82</f>
        <v>125.83354438448397</v>
      </c>
      <c r="S66" s="4">
        <f t="shared" ref="S66:S81" si="52">R66*$S$82</f>
        <v>133.48807660751285</v>
      </c>
      <c r="T66" s="4">
        <f t="shared" si="51"/>
        <v>137.92973824608256</v>
      </c>
      <c r="U66" s="4">
        <f t="shared" si="50"/>
        <v>145.04110344532558</v>
      </c>
      <c r="V66" s="4">
        <f t="shared" si="49"/>
        <v>152.10352944800226</v>
      </c>
      <c r="W66" s="4">
        <f t="shared" si="48"/>
        <v>156.8090417540312</v>
      </c>
      <c r="X66" s="4">
        <f t="shared" si="47"/>
        <v>158.7876271557829</v>
      </c>
      <c r="Y66" s="4">
        <f t="shared" si="46"/>
        <v>161.71651028591018</v>
      </c>
      <c r="Z66" s="4">
        <f t="shared" si="45"/>
        <v>164.36192249114032</v>
      </c>
      <c r="AA66" s="4">
        <f t="shared" si="44"/>
        <v>166.41884704673251</v>
      </c>
      <c r="AB66" s="4">
        <f t="shared" si="43"/>
        <v>168.6770996619997</v>
      </c>
      <c r="AC66" s="4">
        <f t="shared" si="42"/>
        <v>169.94983922310456</v>
      </c>
      <c r="AD66" s="4">
        <f t="shared" si="41"/>
        <v>172.57985622760918</v>
      </c>
      <c r="AE66" s="4">
        <f t="shared" si="40"/>
        <v>173.24791002671699</v>
      </c>
      <c r="AF66" s="4">
        <f t="shared" si="39"/>
        <v>174.36082780166859</v>
      </c>
      <c r="AG66" s="4">
        <f t="shared" si="38"/>
        <v>174.77205616912534</v>
      </c>
      <c r="AH66" s="4">
        <f t="shared" si="37"/>
        <v>175.81859542762308</v>
      </c>
      <c r="AI66" s="4">
        <f t="shared" si="36"/>
        <v>177.64370195455342</v>
      </c>
      <c r="AJ66" s="4">
        <f t="shared" si="35"/>
        <v>179.62854778644788</v>
      </c>
      <c r="AK66" s="4">
        <f t="shared" si="34"/>
        <v>179.62854778644788</v>
      </c>
      <c r="AL66" s="16">
        <f>AK66</f>
        <v>179.62854778644788</v>
      </c>
      <c r="AM66" s="20">
        <f>AL66-Q66</f>
        <v>58.628547786447882</v>
      </c>
      <c r="AN66" s="17">
        <f>'Предявени брой (2)'!Q66-Q66</f>
        <v>38</v>
      </c>
      <c r="AO66" s="18">
        <f>IF(AM66-AN66&lt;0,0,AM66-AN66)</f>
        <v>20.628547786447882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0</v>
      </c>
      <c r="C67" s="3">
        <v>8</v>
      </c>
      <c r="D67" s="3">
        <v>41</v>
      </c>
      <c r="E67" s="3">
        <v>55</v>
      </c>
      <c r="F67" s="3">
        <v>62</v>
      </c>
      <c r="G67" s="3">
        <v>67</v>
      </c>
      <c r="H67" s="3">
        <v>77</v>
      </c>
      <c r="I67" s="3">
        <v>80</v>
      </c>
      <c r="J67" s="3">
        <v>87</v>
      </c>
      <c r="K67" s="3">
        <v>92</v>
      </c>
      <c r="L67" s="3">
        <v>94</v>
      </c>
      <c r="M67" s="3">
        <v>99</v>
      </c>
      <c r="N67" s="3">
        <v>106</v>
      </c>
      <c r="O67" s="3">
        <v>108</v>
      </c>
      <c r="P67" s="3">
        <v>116</v>
      </c>
      <c r="Q67" s="4">
        <f>P67*$Q$82</f>
        <v>125.45945846043861</v>
      </c>
      <c r="R67" s="4">
        <f t="shared" ref="R67:R81" si="53">Q67*$R$82</f>
        <v>130.47114326144566</v>
      </c>
      <c r="S67" s="4">
        <f t="shared" si="52"/>
        <v>138.40778348846368</v>
      </c>
      <c r="T67" s="4">
        <f t="shared" si="51"/>
        <v>143.01314269374848</v>
      </c>
      <c r="U67" s="4">
        <f t="shared" si="50"/>
        <v>150.38659746078514</v>
      </c>
      <c r="V67" s="4">
        <f t="shared" si="49"/>
        <v>157.70930937576642</v>
      </c>
      <c r="W67" s="4">
        <f t="shared" si="48"/>
        <v>162.58824347240542</v>
      </c>
      <c r="X67" s="4">
        <f t="shared" si="47"/>
        <v>164.63974969572357</v>
      </c>
      <c r="Y67" s="4">
        <f t="shared" si="46"/>
        <v>167.67657689737385</v>
      </c>
      <c r="Z67" s="4">
        <f t="shared" si="45"/>
        <v>170.41948584508302</v>
      </c>
      <c r="AA67" s="4">
        <f t="shared" si="44"/>
        <v>172.55221841399685</v>
      </c>
      <c r="AB67" s="4">
        <f t="shared" si="43"/>
        <v>174.89369899398275</v>
      </c>
      <c r="AC67" s="4">
        <f t="shared" si="42"/>
        <v>176.21334540801078</v>
      </c>
      <c r="AD67" s="4">
        <f t="shared" si="41"/>
        <v>178.94029176443141</v>
      </c>
      <c r="AE67" s="4">
        <f t="shared" si="40"/>
        <v>179.63296670541078</v>
      </c>
      <c r="AF67" s="4">
        <f t="shared" si="39"/>
        <v>180.78690109678618</v>
      </c>
      <c r="AG67" s="4">
        <f t="shared" si="38"/>
        <v>181.21328529748612</v>
      </c>
      <c r="AH67" s="4">
        <f t="shared" si="37"/>
        <v>182.29839479028544</v>
      </c>
      <c r="AI67" s="4">
        <f t="shared" si="36"/>
        <v>184.19076567046142</v>
      </c>
      <c r="AJ67" s="4">
        <f t="shared" si="35"/>
        <v>186.2487630522543</v>
      </c>
      <c r="AK67" s="4">
        <f t="shared" si="34"/>
        <v>186.2487630522543</v>
      </c>
      <c r="AL67" s="16">
        <f t="shared" si="32"/>
        <v>186.2487630522543</v>
      </c>
      <c r="AM67" s="20">
        <f>AL67-P67</f>
        <v>70.248763052254304</v>
      </c>
      <c r="AN67" s="17">
        <f>'Предявени брой (2)'!P67-P67</f>
        <v>67</v>
      </c>
      <c r="AO67" s="18">
        <f t="shared" si="33"/>
        <v>3.2487630522543043</v>
      </c>
    </row>
    <row r="68" spans="1:50" x14ac:dyDescent="0.2">
      <c r="A68" s="2" t="s">
        <v>6</v>
      </c>
      <c r="B68" s="3">
        <v>0</v>
      </c>
      <c r="C68" s="3">
        <v>4</v>
      </c>
      <c r="D68" s="3">
        <v>7</v>
      </c>
      <c r="E68" s="3">
        <v>14.06</v>
      </c>
      <c r="F68" s="3">
        <v>16.060000000000002</v>
      </c>
      <c r="G68" s="3">
        <v>18.95</v>
      </c>
      <c r="H68" s="3">
        <v>22.95</v>
      </c>
      <c r="I68" s="3">
        <v>24.95</v>
      </c>
      <c r="J68" s="3">
        <v>28.09</v>
      </c>
      <c r="K68" s="3">
        <v>34.9</v>
      </c>
      <c r="L68" s="3">
        <v>40.9</v>
      </c>
      <c r="M68" s="3">
        <v>41.9</v>
      </c>
      <c r="N68" s="3">
        <v>44.9</v>
      </c>
      <c r="O68" s="3">
        <v>51.9</v>
      </c>
      <c r="P68" s="4">
        <f>O68*$P$82</f>
        <v>56.095630027314158</v>
      </c>
      <c r="Q68" s="4">
        <f t="shared" ref="Q68:Q81" si="54">P68*$Q$82</f>
        <v>60.670063493309947</v>
      </c>
      <c r="R68" s="4">
        <f t="shared" si="53"/>
        <v>63.093629152023787</v>
      </c>
      <c r="S68" s="4">
        <f t="shared" si="52"/>
        <v>66.931653581633284</v>
      </c>
      <c r="T68" s="4">
        <f t="shared" si="51"/>
        <v>69.15872708268968</v>
      </c>
      <c r="U68" s="4">
        <f t="shared" si="50"/>
        <v>72.724404588162301</v>
      </c>
      <c r="V68" s="4">
        <f t="shared" si="49"/>
        <v>76.265543712122607</v>
      </c>
      <c r="W68" s="4">
        <f t="shared" si="48"/>
        <v>78.624913384645964</v>
      </c>
      <c r="X68" s="4">
        <f t="shared" si="47"/>
        <v>79.616986954490685</v>
      </c>
      <c r="Y68" s="4">
        <f t="shared" si="46"/>
        <v>81.085545016220493</v>
      </c>
      <c r="Z68" s="4">
        <f t="shared" si="45"/>
        <v>82.411969201817939</v>
      </c>
      <c r="AA68" s="4">
        <f t="shared" si="44"/>
        <v>83.443322452964438</v>
      </c>
      <c r="AB68" s="4">
        <f t="shared" si="43"/>
        <v>84.575622697197446</v>
      </c>
      <c r="AC68" s="4">
        <f t="shared" si="42"/>
        <v>85.213781292095632</v>
      </c>
      <c r="AD68" s="4">
        <f t="shared" si="41"/>
        <v>86.532486239630998</v>
      </c>
      <c r="AE68" s="4">
        <f t="shared" si="40"/>
        <v>86.867452077720401</v>
      </c>
      <c r="AF68" s="4">
        <f t="shared" si="39"/>
        <v>87.425475152672021</v>
      </c>
      <c r="AG68" s="4">
        <f t="shared" si="38"/>
        <v>87.631667311050961</v>
      </c>
      <c r="AH68" s="4">
        <f t="shared" si="37"/>
        <v>88.156407833871626</v>
      </c>
      <c r="AI68" s="4">
        <f t="shared" si="36"/>
        <v>89.071526254292436</v>
      </c>
      <c r="AJ68" s="4">
        <f t="shared" si="35"/>
        <v>90.066738838139287</v>
      </c>
      <c r="AK68" s="4">
        <f t="shared" si="34"/>
        <v>90.066738838139287</v>
      </c>
      <c r="AL68" s="16">
        <f t="shared" si="32"/>
        <v>90.066738838139287</v>
      </c>
      <c r="AM68" s="20">
        <f>AL68-O68</f>
        <v>38.166738838139288</v>
      </c>
      <c r="AN68" s="17">
        <f>'Предявени брой (2)'!O68-O68</f>
        <v>28.000000000000007</v>
      </c>
      <c r="AO68" s="18">
        <f t="shared" si="33"/>
        <v>10.166738838139281</v>
      </c>
    </row>
    <row r="69" spans="1:50" ht="15.75" x14ac:dyDescent="0.2">
      <c r="A69" s="2" t="s">
        <v>5</v>
      </c>
      <c r="B69" s="3">
        <v>1</v>
      </c>
      <c r="C69" s="3">
        <v>10.17</v>
      </c>
      <c r="D69" s="3">
        <v>16.170000000000002</v>
      </c>
      <c r="E69" s="3">
        <v>19.170000000000002</v>
      </c>
      <c r="F69" s="3">
        <v>23.17</v>
      </c>
      <c r="G69" s="3">
        <v>32.17</v>
      </c>
      <c r="H69" s="3">
        <v>51.17</v>
      </c>
      <c r="I69" s="3">
        <v>69</v>
      </c>
      <c r="J69" s="3">
        <v>72</v>
      </c>
      <c r="K69" s="3">
        <v>90</v>
      </c>
      <c r="L69" s="3">
        <v>105</v>
      </c>
      <c r="M69" s="3">
        <v>116</v>
      </c>
      <c r="N69" s="3">
        <v>126</v>
      </c>
      <c r="O69" s="4">
        <f>N69*$O$82</f>
        <v>137.31150229836803</v>
      </c>
      <c r="P69" s="4">
        <f t="shared" ref="P69:P81" si="55">O69*$P$82</f>
        <v>148.41185417001833</v>
      </c>
      <c r="Q69" s="4">
        <f t="shared" si="54"/>
        <v>160.51440390758697</v>
      </c>
      <c r="R69" s="4">
        <f t="shared" si="53"/>
        <v>166.92641626821762</v>
      </c>
      <c r="S69" s="4">
        <f t="shared" si="52"/>
        <v>177.08065326797711</v>
      </c>
      <c r="T69" s="4">
        <f t="shared" si="51"/>
        <v>182.97280756776402</v>
      </c>
      <c r="U69" s="4">
        <f t="shared" si="50"/>
        <v>192.40649802995947</v>
      </c>
      <c r="V69" s="4">
        <f t="shared" si="49"/>
        <v>201.7752674511255</v>
      </c>
      <c r="W69" s="4">
        <f t="shared" si="48"/>
        <v>208.01743689643169</v>
      </c>
      <c r="X69" s="4">
        <f t="shared" si="47"/>
        <v>210.64215967612117</v>
      </c>
      <c r="Y69" s="4">
        <f t="shared" si="46"/>
        <v>214.52751446742172</v>
      </c>
      <c r="Z69" s="4">
        <f t="shared" si="45"/>
        <v>218.03682656008596</v>
      </c>
      <c r="AA69" s="4">
        <f t="shared" si="44"/>
        <v>220.76547134457982</v>
      </c>
      <c r="AB69" s="4">
        <f t="shared" si="43"/>
        <v>223.76119095129357</v>
      </c>
      <c r="AC69" s="4">
        <f t="shared" si="42"/>
        <v>225.44956311642045</v>
      </c>
      <c r="AD69" s="4">
        <f t="shared" si="41"/>
        <v>228.93845246968388</v>
      </c>
      <c r="AE69" s="4">
        <f t="shared" si="40"/>
        <v>229.82466947251024</v>
      </c>
      <c r="AF69" s="4">
        <f t="shared" si="39"/>
        <v>231.30102759849797</v>
      </c>
      <c r="AG69" s="4">
        <f t="shared" si="38"/>
        <v>231.84654889000385</v>
      </c>
      <c r="AH69" s="4">
        <f t="shared" si="37"/>
        <v>233.23485157796793</v>
      </c>
      <c r="AI69" s="4">
        <f t="shared" si="36"/>
        <v>235.65597460472884</v>
      </c>
      <c r="AJ69" s="4">
        <f t="shared" si="35"/>
        <v>238.28900225394372</v>
      </c>
      <c r="AK69" s="4">
        <f t="shared" si="34"/>
        <v>238.28900225394372</v>
      </c>
      <c r="AL69" s="16">
        <f t="shared" si="32"/>
        <v>238.28900225394372</v>
      </c>
      <c r="AM69" s="20">
        <f>AL69-N69</f>
        <v>112.28900225394372</v>
      </c>
      <c r="AN69" s="17">
        <f>'Предявени брой (2)'!N69-N69</f>
        <v>60</v>
      </c>
      <c r="AO69" s="18">
        <f t="shared" si="33"/>
        <v>52.289002253943721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2</v>
      </c>
      <c r="C70" s="3">
        <v>6.74</v>
      </c>
      <c r="D70" s="3">
        <v>12</v>
      </c>
      <c r="E70" s="3">
        <v>24</v>
      </c>
      <c r="F70" s="3">
        <v>29</v>
      </c>
      <c r="G70" s="3">
        <v>37</v>
      </c>
      <c r="H70" s="3">
        <v>49</v>
      </c>
      <c r="I70" s="3">
        <v>66</v>
      </c>
      <c r="J70" s="3">
        <v>80</v>
      </c>
      <c r="K70" s="3">
        <v>87</v>
      </c>
      <c r="L70" s="3">
        <v>95</v>
      </c>
      <c r="M70" s="3">
        <v>100</v>
      </c>
      <c r="N70" s="4">
        <f>M70*$N$82</f>
        <v>108.71480796270873</v>
      </c>
      <c r="O70" s="4">
        <f t="shared" ref="O70:O81" si="56">N70*$O$82</f>
        <v>118.47455240823905</v>
      </c>
      <c r="P70" s="4">
        <f t="shared" si="55"/>
        <v>128.05211290065932</v>
      </c>
      <c r="Q70" s="4">
        <f t="shared" si="54"/>
        <v>138.4943856830316</v>
      </c>
      <c r="R70" s="4">
        <f t="shared" si="53"/>
        <v>144.02677213097189</v>
      </c>
      <c r="S70" s="4">
        <f t="shared" si="52"/>
        <v>152.78800963443763</v>
      </c>
      <c r="T70" s="4">
        <f t="shared" si="51"/>
        <v>157.87185426291367</v>
      </c>
      <c r="U70" s="4">
        <f t="shared" si="50"/>
        <v>166.01139273098681</v>
      </c>
      <c r="V70" s="4">
        <f t="shared" si="49"/>
        <v>174.09491629026428</v>
      </c>
      <c r="W70" s="4">
        <f t="shared" si="48"/>
        <v>179.4807595642099</v>
      </c>
      <c r="X70" s="4">
        <f t="shared" si="47"/>
        <v>181.74541220666458</v>
      </c>
      <c r="Y70" s="4">
        <f t="shared" si="46"/>
        <v>185.09775823843626</v>
      </c>
      <c r="Z70" s="4">
        <f t="shared" si="45"/>
        <v>188.12564863712836</v>
      </c>
      <c r="AA70" s="4">
        <f t="shared" si="44"/>
        <v>190.47996684145136</v>
      </c>
      <c r="AB70" s="4">
        <f t="shared" si="43"/>
        <v>193.06472145854667</v>
      </c>
      <c r="AC70" s="4">
        <f t="shared" si="42"/>
        <v>194.52147586887486</v>
      </c>
      <c r="AD70" s="4">
        <f t="shared" si="41"/>
        <v>197.53174520255084</v>
      </c>
      <c r="AE70" s="4">
        <f t="shared" si="40"/>
        <v>198.29638735553144</v>
      </c>
      <c r="AF70" s="4">
        <f t="shared" si="39"/>
        <v>199.57021267418969</v>
      </c>
      <c r="AG70" s="4">
        <f t="shared" si="38"/>
        <v>200.0408971380439</v>
      </c>
      <c r="AH70" s="4">
        <f t="shared" si="37"/>
        <v>201.23874682150523</v>
      </c>
      <c r="AI70" s="4">
        <f t="shared" si="36"/>
        <v>203.3277303525243</v>
      </c>
      <c r="AJ70" s="4">
        <f t="shared" si="35"/>
        <v>205.59954856875365</v>
      </c>
      <c r="AK70" s="4">
        <f t="shared" si="34"/>
        <v>205.59954856875365</v>
      </c>
      <c r="AL70" s="16">
        <f t="shared" si="32"/>
        <v>205.59954856875365</v>
      </c>
      <c r="AM70" s="20">
        <f>AL70-M70</f>
        <v>105.59954856875365</v>
      </c>
      <c r="AN70" s="17">
        <f>'Предявени брой (2)'!M70-M70</f>
        <v>88</v>
      </c>
      <c r="AO70" s="18">
        <f t="shared" si="33"/>
        <v>17.599548568753647</v>
      </c>
    </row>
    <row r="71" spans="1:50" x14ac:dyDescent="0.2">
      <c r="A71" s="1" t="s">
        <v>3</v>
      </c>
      <c r="B71" s="3">
        <v>0</v>
      </c>
      <c r="C71" s="3">
        <v>4</v>
      </c>
      <c r="D71" s="3">
        <v>17</v>
      </c>
      <c r="E71" s="3">
        <v>33</v>
      </c>
      <c r="F71" s="3">
        <v>38</v>
      </c>
      <c r="G71" s="3">
        <v>44</v>
      </c>
      <c r="H71" s="3">
        <v>49</v>
      </c>
      <c r="I71" s="3">
        <v>60</v>
      </c>
      <c r="J71" s="3">
        <v>70</v>
      </c>
      <c r="K71" s="3">
        <v>72</v>
      </c>
      <c r="L71" s="3">
        <v>79</v>
      </c>
      <c r="M71" s="4">
        <f>L71*$M$82</f>
        <v>83.73331276932231</v>
      </c>
      <c r="N71" s="4">
        <f t="shared" ref="N71:N81" si="57">M71*$N$82</f>
        <v>91.030510177983018</v>
      </c>
      <c r="O71" s="4">
        <f t="shared" si="56"/>
        <v>99.20266752004548</v>
      </c>
      <c r="P71" s="4">
        <f t="shared" si="55"/>
        <v>107.22227620283481</v>
      </c>
      <c r="Q71" s="4">
        <f t="shared" si="54"/>
        <v>115.96593713192439</v>
      </c>
      <c r="R71" s="4">
        <f t="shared" si="53"/>
        <v>120.59838757998584</v>
      </c>
      <c r="S71" s="4">
        <f t="shared" si="52"/>
        <v>127.93446198122598</v>
      </c>
      <c r="T71" s="4">
        <f t="shared" si="51"/>
        <v>132.1913335046942</v>
      </c>
      <c r="U71" s="4">
        <f t="shared" si="50"/>
        <v>139.00683870814518</v>
      </c>
      <c r="V71" s="4">
        <f t="shared" si="49"/>
        <v>145.77544077281684</v>
      </c>
      <c r="W71" s="4">
        <f t="shared" si="48"/>
        <v>150.28518576665525</v>
      </c>
      <c r="X71" s="4">
        <f t="shared" si="47"/>
        <v>152.18145444690055</v>
      </c>
      <c r="Y71" s="4">
        <f t="shared" si="46"/>
        <v>154.98848483479389</v>
      </c>
      <c r="Z71" s="4">
        <f t="shared" si="45"/>
        <v>157.52383777264302</v>
      </c>
      <c r="AA71" s="4">
        <f t="shared" si="44"/>
        <v>159.49518639825388</v>
      </c>
      <c r="AB71" s="4">
        <f t="shared" si="43"/>
        <v>161.65948706610578</v>
      </c>
      <c r="AC71" s="4">
        <f t="shared" si="42"/>
        <v>162.87927579278679</v>
      </c>
      <c r="AD71" s="4">
        <f t="shared" si="41"/>
        <v>165.3998740291527</v>
      </c>
      <c r="AE71" s="4">
        <f t="shared" si="40"/>
        <v>166.04013423467401</v>
      </c>
      <c r="AF71" s="4">
        <f t="shared" si="39"/>
        <v>167.10675037288095</v>
      </c>
      <c r="AG71" s="4">
        <f t="shared" si="38"/>
        <v>167.5008700671566</v>
      </c>
      <c r="AH71" s="4">
        <f t="shared" si="37"/>
        <v>168.50386928911561</v>
      </c>
      <c r="AI71" s="4">
        <f t="shared" si="36"/>
        <v>170.25304440284344</v>
      </c>
      <c r="AJ71" s="4">
        <f t="shared" si="35"/>
        <v>172.1553130553892</v>
      </c>
      <c r="AK71" s="4">
        <f t="shared" si="34"/>
        <v>172.1553130553892</v>
      </c>
      <c r="AL71" s="16">
        <f t="shared" si="32"/>
        <v>172.1553130553892</v>
      </c>
      <c r="AM71" s="20">
        <f>AL71-L71</f>
        <v>93.1553130553892</v>
      </c>
      <c r="AN71" s="17">
        <f>'Предявени брой (2)'!L71-L71</f>
        <v>26</v>
      </c>
      <c r="AO71" s="18">
        <f t="shared" si="33"/>
        <v>67.1553130553892</v>
      </c>
    </row>
    <row r="72" spans="1:50" ht="15.75" x14ac:dyDescent="0.2">
      <c r="A72" s="1" t="s">
        <v>2</v>
      </c>
      <c r="B72" s="3">
        <v>0</v>
      </c>
      <c r="C72" s="3">
        <v>6</v>
      </c>
      <c r="D72" s="3">
        <v>12</v>
      </c>
      <c r="E72" s="3">
        <v>17</v>
      </c>
      <c r="F72" s="3">
        <v>23</v>
      </c>
      <c r="G72" s="3">
        <v>26</v>
      </c>
      <c r="H72" s="3">
        <v>29</v>
      </c>
      <c r="I72" s="3">
        <v>31</v>
      </c>
      <c r="J72" s="3">
        <v>39</v>
      </c>
      <c r="K72" s="3">
        <v>48</v>
      </c>
      <c r="L72" s="4">
        <f>K72*$L$82</f>
        <v>53.645800946401721</v>
      </c>
      <c r="M72" s="4">
        <f t="shared" ref="M72:M81" si="58">L72*$M$82</f>
        <v>56.860007967162808</v>
      </c>
      <c r="N72" s="4">
        <f t="shared" si="57"/>
        <v>61.815248469081936</v>
      </c>
      <c r="O72" s="4">
        <f t="shared" si="56"/>
        <v>67.364639938385196</v>
      </c>
      <c r="P72" s="4">
        <f t="shared" si="55"/>
        <v>72.810441597435201</v>
      </c>
      <c r="Q72" s="4">
        <f t="shared" si="54"/>
        <v>78.747918733444948</v>
      </c>
      <c r="R72" s="4">
        <f t="shared" si="53"/>
        <v>81.893634108518029</v>
      </c>
      <c r="S72" s="4">
        <f t="shared" si="52"/>
        <v>86.875274451010711</v>
      </c>
      <c r="T72" s="4">
        <f t="shared" si="51"/>
        <v>89.765948911800365</v>
      </c>
      <c r="U72" s="4">
        <f t="shared" si="50"/>
        <v>94.394091133237026</v>
      </c>
      <c r="V72" s="4">
        <f t="shared" si="49"/>
        <v>98.990383273069682</v>
      </c>
      <c r="W72" s="4">
        <f t="shared" si="48"/>
        <v>102.05277418773407</v>
      </c>
      <c r="X72" s="4">
        <f t="shared" si="47"/>
        <v>103.34045586066236</v>
      </c>
      <c r="Y72" s="4">
        <f t="shared" si="46"/>
        <v>105.2466000814146</v>
      </c>
      <c r="Z72" s="4">
        <f t="shared" si="45"/>
        <v>106.96825880334788</v>
      </c>
      <c r="AA72" s="4">
        <f t="shared" si="44"/>
        <v>108.30692432189831</v>
      </c>
      <c r="AB72" s="4">
        <f t="shared" si="43"/>
        <v>109.77661600311031</v>
      </c>
      <c r="AC72" s="4">
        <f t="shared" si="42"/>
        <v>110.6049266768849</v>
      </c>
      <c r="AD72" s="4">
        <f t="shared" si="41"/>
        <v>112.31656605984612</v>
      </c>
      <c r="AE72" s="4">
        <f t="shared" si="40"/>
        <v>112.75134164895118</v>
      </c>
      <c r="AF72" s="4">
        <f t="shared" si="39"/>
        <v>113.475638826628</v>
      </c>
      <c r="AG72" s="4">
        <f t="shared" si="38"/>
        <v>113.7432700502757</v>
      </c>
      <c r="AH72" s="4">
        <f t="shared" si="37"/>
        <v>114.42436747572644</v>
      </c>
      <c r="AI72" s="4">
        <f t="shared" si="36"/>
        <v>115.6121636778966</v>
      </c>
      <c r="AJ72" s="4">
        <f t="shared" si="35"/>
        <v>116.90391969664407</v>
      </c>
      <c r="AK72" s="4">
        <f t="shared" si="34"/>
        <v>116.90391969664407</v>
      </c>
      <c r="AL72" s="16">
        <f t="shared" si="32"/>
        <v>116.90391969664407</v>
      </c>
      <c r="AM72" s="20">
        <f>AL72-K72</f>
        <v>68.903919696644067</v>
      </c>
      <c r="AN72" s="17">
        <f>'Предявени брой (2)'!K72-K72</f>
        <v>32</v>
      </c>
      <c r="AO72" s="18">
        <f t="shared" si="33"/>
        <v>36.903919696644067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3</v>
      </c>
      <c r="C73" s="3">
        <v>5.98</v>
      </c>
      <c r="D73" s="3">
        <v>14</v>
      </c>
      <c r="E73" s="3">
        <v>17</v>
      </c>
      <c r="F73" s="3">
        <v>20</v>
      </c>
      <c r="G73" s="3">
        <v>30</v>
      </c>
      <c r="H73" s="3">
        <v>32</v>
      </c>
      <c r="I73" s="3">
        <v>38</v>
      </c>
      <c r="J73" s="3">
        <v>40</v>
      </c>
      <c r="K73" s="4">
        <f>J73*$K$82</f>
        <v>44.077665571716793</v>
      </c>
      <c r="L73" s="4">
        <f t="shared" ref="L73:L81" si="59">K73*$L$82</f>
        <v>49.262118196716315</v>
      </c>
      <c r="M73" s="4">
        <f t="shared" si="58"/>
        <v>52.213675324619885</v>
      </c>
      <c r="N73" s="4">
        <f t="shared" si="57"/>
        <v>56.763996859432744</v>
      </c>
      <c r="O73" s="4">
        <f t="shared" si="56"/>
        <v>61.859918136734564</v>
      </c>
      <c r="P73" s="4">
        <f t="shared" si="55"/>
        <v>66.860714476265954</v>
      </c>
      <c r="Q73" s="4">
        <f t="shared" si="54"/>
        <v>72.313008883364958</v>
      </c>
      <c r="R73" s="4">
        <f t="shared" si="53"/>
        <v>75.201671180995774</v>
      </c>
      <c r="S73" s="4">
        <f t="shared" si="52"/>
        <v>79.776235285474215</v>
      </c>
      <c r="T73" s="4">
        <f t="shared" si="51"/>
        <v>82.430697413794817</v>
      </c>
      <c r="U73" s="4">
        <f t="shared" si="50"/>
        <v>86.680649602437057</v>
      </c>
      <c r="V73" s="4">
        <f t="shared" si="49"/>
        <v>90.901354348467351</v>
      </c>
      <c r="W73" s="4">
        <f t="shared" si="48"/>
        <v>93.713501069018193</v>
      </c>
      <c r="X73" s="4">
        <f t="shared" si="47"/>
        <v>94.895959446979901</v>
      </c>
      <c r="Y73" s="4">
        <f t="shared" si="46"/>
        <v>96.646342519766947</v>
      </c>
      <c r="Z73" s="4">
        <f t="shared" si="45"/>
        <v>98.227315381725376</v>
      </c>
      <c r="AA73" s="4">
        <f t="shared" si="44"/>
        <v>99.45659144503901</v>
      </c>
      <c r="AB73" s="4">
        <f t="shared" si="43"/>
        <v>100.80618682874727</v>
      </c>
      <c r="AC73" s="4">
        <f t="shared" si="42"/>
        <v>101.5668118468331</v>
      </c>
      <c r="AD73" s="4">
        <f t="shared" si="41"/>
        <v>103.13858410311528</v>
      </c>
      <c r="AE73" s="4">
        <f t="shared" si="40"/>
        <v>103.53783187426775</v>
      </c>
      <c r="AF73" s="4">
        <f t="shared" si="39"/>
        <v>104.20294289035478</v>
      </c>
      <c r="AG73" s="4">
        <f t="shared" si="38"/>
        <v>104.44870454811503</v>
      </c>
      <c r="AH73" s="4">
        <f t="shared" si="37"/>
        <v>105.07414589271451</v>
      </c>
      <c r="AI73" s="4">
        <f t="shared" si="36"/>
        <v>106.1648809711856</v>
      </c>
      <c r="AJ73" s="4">
        <f t="shared" si="35"/>
        <v>107.35108075857316</v>
      </c>
      <c r="AK73" s="4">
        <f t="shared" si="34"/>
        <v>107.35108075857316</v>
      </c>
      <c r="AL73" s="16">
        <f t="shared" si="32"/>
        <v>107.35108075857316</v>
      </c>
      <c r="AM73" s="20">
        <f>AL73-J73</f>
        <v>67.351080758573161</v>
      </c>
      <c r="AN73" s="17">
        <f>'Предявени брой (2)'!J73-J73</f>
        <v>28</v>
      </c>
      <c r="AO73" s="18">
        <f t="shared" si="33"/>
        <v>39.351080758573161</v>
      </c>
    </row>
    <row r="74" spans="1:50" x14ac:dyDescent="0.2">
      <c r="A74" s="2" t="s">
        <v>24</v>
      </c>
      <c r="B74" s="3">
        <v>1</v>
      </c>
      <c r="C74" s="3">
        <v>5</v>
      </c>
      <c r="D74" s="3">
        <v>9</v>
      </c>
      <c r="E74" s="3">
        <v>13</v>
      </c>
      <c r="F74" s="3">
        <v>22</v>
      </c>
      <c r="G74" s="3">
        <v>30</v>
      </c>
      <c r="H74" s="3">
        <v>34</v>
      </c>
      <c r="I74" s="3">
        <v>40</v>
      </c>
      <c r="J74" s="4">
        <f>I74*$J$82</f>
        <v>43.962088330450968</v>
      </c>
      <c r="K74" s="4">
        <f t="shared" ref="K74:K81" si="60">J74*$K$82</f>
        <v>48.443655681597278</v>
      </c>
      <c r="L74" s="4">
        <f t="shared" si="59"/>
        <v>54.141639787728963</v>
      </c>
      <c r="M74" s="4">
        <f t="shared" si="58"/>
        <v>57.385555166960685</v>
      </c>
      <c r="N74" s="4">
        <f t="shared" si="57"/>
        <v>62.386596098095588</v>
      </c>
      <c r="O74" s="4">
        <f t="shared" si="56"/>
        <v>67.987279631039769</v>
      </c>
      <c r="P74" s="4">
        <f t="shared" si="55"/>
        <v>73.483415891066642</v>
      </c>
      <c r="Q74" s="4">
        <f t="shared" si="54"/>
        <v>79.475772099279396</v>
      </c>
      <c r="R74" s="4">
        <f t="shared" si="53"/>
        <v>82.650562776411633</v>
      </c>
      <c r="S74" s="4">
        <f t="shared" si="52"/>
        <v>87.678247557271419</v>
      </c>
      <c r="T74" s="4">
        <f t="shared" si="51"/>
        <v>90.5956400211481</v>
      </c>
      <c r="U74" s="4">
        <f t="shared" si="50"/>
        <v>95.26655935908019</v>
      </c>
      <c r="V74" s="4">
        <f t="shared" si="49"/>
        <v>99.905334230623637</v>
      </c>
      <c r="W74" s="4">
        <f t="shared" si="48"/>
        <v>102.99603029379975</v>
      </c>
      <c r="X74" s="4">
        <f t="shared" si="47"/>
        <v>104.29561378527561</v>
      </c>
      <c r="Y74" s="4">
        <f t="shared" si="46"/>
        <v>106.21937616672535</v>
      </c>
      <c r="Z74" s="4">
        <f t="shared" si="45"/>
        <v>107.95694788186192</v>
      </c>
      <c r="AA74" s="4">
        <f t="shared" si="44"/>
        <v>109.30798645380949</v>
      </c>
      <c r="AB74" s="4">
        <f t="shared" si="43"/>
        <v>110.79126224053327</v>
      </c>
      <c r="AC74" s="4">
        <f t="shared" si="42"/>
        <v>111.62722884631928</v>
      </c>
      <c r="AD74" s="4">
        <f t="shared" si="41"/>
        <v>113.35468861547001</v>
      </c>
      <c r="AE74" s="4">
        <f t="shared" si="40"/>
        <v>113.79348275999853</v>
      </c>
      <c r="AF74" s="4">
        <f t="shared" si="39"/>
        <v>114.52447449096788</v>
      </c>
      <c r="AG74" s="4">
        <f t="shared" si="38"/>
        <v>114.79457938363524</v>
      </c>
      <c r="AH74" s="4">
        <f t="shared" si="37"/>
        <v>115.4819720745552</v>
      </c>
      <c r="AI74" s="4">
        <f t="shared" si="36"/>
        <v>116.68074687117688</v>
      </c>
      <c r="AJ74" s="4">
        <f t="shared" si="35"/>
        <v>117.98444236694424</v>
      </c>
      <c r="AK74" s="4">
        <f t="shared" si="34"/>
        <v>117.98444236694424</v>
      </c>
      <c r="AL74" s="16">
        <f t="shared" si="32"/>
        <v>117.98444236694424</v>
      </c>
      <c r="AM74" s="20">
        <f>AL74-I74</f>
        <v>77.984442366944236</v>
      </c>
      <c r="AN74" s="17">
        <f>'Предявени брой (2)'!I74-I74</f>
        <v>59</v>
      </c>
      <c r="AO74" s="18">
        <f t="shared" si="33"/>
        <v>18.984442366944236</v>
      </c>
    </row>
    <row r="75" spans="1:50" ht="15.75" x14ac:dyDescent="0.2">
      <c r="A75" s="2" t="s">
        <v>23</v>
      </c>
      <c r="B75" s="3">
        <v>0</v>
      </c>
      <c r="C75" s="3">
        <v>6</v>
      </c>
      <c r="D75" s="3">
        <v>14</v>
      </c>
      <c r="E75" s="3">
        <v>20</v>
      </c>
      <c r="F75" s="3">
        <v>23</v>
      </c>
      <c r="G75" s="3">
        <v>25</v>
      </c>
      <c r="H75" s="3">
        <v>27</v>
      </c>
      <c r="I75" s="4">
        <f>H75*$I$82</f>
        <v>30.83033799839858</v>
      </c>
      <c r="J75" s="4">
        <f t="shared" ref="J75:J81" si="61">I75*$J$82</f>
        <v>33.884151058581431</v>
      </c>
      <c r="K75" s="4">
        <f t="shared" si="60"/>
        <v>37.338356963542147</v>
      </c>
      <c r="L75" s="4">
        <f t="shared" si="59"/>
        <v>41.730126361080714</v>
      </c>
      <c r="M75" s="4">
        <f t="shared" si="58"/>
        <v>44.230401550578648</v>
      </c>
      <c r="N75" s="4">
        <f t="shared" si="57"/>
        <v>48.084996106846525</v>
      </c>
      <c r="O75" s="4">
        <f t="shared" si="56"/>
        <v>52.401770265414875</v>
      </c>
      <c r="P75" s="4">
        <f t="shared" si="55"/>
        <v>56.637963729961946</v>
      </c>
      <c r="Q75" s="4">
        <f t="shared" si="54"/>
        <v>61.256622912611981</v>
      </c>
      <c r="R75" s="4">
        <f t="shared" si="53"/>
        <v>63.703619653865765</v>
      </c>
      <c r="S75" s="4">
        <f t="shared" si="52"/>
        <v>67.578750182448559</v>
      </c>
      <c r="T75" s="4">
        <f t="shared" si="51"/>
        <v>69.827355075831036</v>
      </c>
      <c r="U75" s="4">
        <f t="shared" si="50"/>
        <v>73.427505624623606</v>
      </c>
      <c r="V75" s="4">
        <f t="shared" si="49"/>
        <v>77.00288055432766</v>
      </c>
      <c r="W75" s="4">
        <f t="shared" si="48"/>
        <v>79.385060661278644</v>
      </c>
      <c r="X75" s="4">
        <f t="shared" si="47"/>
        <v>80.386725618762128</v>
      </c>
      <c r="Y75" s="4">
        <f t="shared" si="46"/>
        <v>81.869481729979626</v>
      </c>
      <c r="Z75" s="4">
        <f t="shared" si="45"/>
        <v>83.208729811832555</v>
      </c>
      <c r="AA75" s="4">
        <f t="shared" si="44"/>
        <v>84.250054207382988</v>
      </c>
      <c r="AB75" s="4">
        <f t="shared" si="43"/>
        <v>85.393301553621356</v>
      </c>
      <c r="AC75" s="4">
        <f t="shared" si="42"/>
        <v>86.037629878915268</v>
      </c>
      <c r="AD75" s="4">
        <f t="shared" si="41"/>
        <v>87.369084092954083</v>
      </c>
      <c r="AE75" s="4">
        <f t="shared" si="40"/>
        <v>87.707288387642393</v>
      </c>
      <c r="AF75" s="4">
        <f t="shared" si="39"/>
        <v>88.270706441137875</v>
      </c>
      <c r="AG75" s="4">
        <f t="shared" si="38"/>
        <v>88.478892069536784</v>
      </c>
      <c r="AH75" s="4">
        <f t="shared" si="37"/>
        <v>89.008705794504067</v>
      </c>
      <c r="AI75" s="4">
        <f t="shared" si="36"/>
        <v>89.932671598599256</v>
      </c>
      <c r="AJ75" s="4">
        <f t="shared" si="35"/>
        <v>90.937505918136694</v>
      </c>
      <c r="AK75" s="4">
        <f t="shared" si="34"/>
        <v>90.937505918136694</v>
      </c>
      <c r="AL75" s="16">
        <f t="shared" si="32"/>
        <v>90.937505918136694</v>
      </c>
      <c r="AM75" s="20">
        <f>AL75-H75</f>
        <v>63.937505918136694</v>
      </c>
      <c r="AN75" s="17">
        <f>'Предявени брой (2)'!H75-H75</f>
        <v>17</v>
      </c>
      <c r="AO75" s="18">
        <f t="shared" si="33"/>
        <v>46.937505918136694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0</v>
      </c>
      <c r="C76" s="3">
        <v>3</v>
      </c>
      <c r="D76" s="3">
        <v>7</v>
      </c>
      <c r="E76" s="3">
        <v>8</v>
      </c>
      <c r="F76" s="3">
        <v>14</v>
      </c>
      <c r="G76" s="3">
        <v>18</v>
      </c>
      <c r="H76" s="4">
        <f t="shared" ref="H76:H81" si="62">G76*$H$82</f>
        <v>20.449291753444424</v>
      </c>
      <c r="I76" s="4">
        <f t="shared" ref="I76:I81" si="63">H76*$I$82</f>
        <v>23.350317651353937</v>
      </c>
      <c r="J76" s="4">
        <f t="shared" si="61"/>
        <v>25.663218178322751</v>
      </c>
      <c r="K76" s="4">
        <f t="shared" si="60"/>
        <v>28.279368708952831</v>
      </c>
      <c r="L76" s="4">
        <f t="shared" si="59"/>
        <v>31.605612180216351</v>
      </c>
      <c r="M76" s="4">
        <f t="shared" si="58"/>
        <v>33.499273543695679</v>
      </c>
      <c r="N76" s="4">
        <f t="shared" si="57"/>
        <v>36.41867090193125</v>
      </c>
      <c r="O76" s="4">
        <f t="shared" si="56"/>
        <v>39.688114390905092</v>
      </c>
      <c r="P76" s="4">
        <f t="shared" si="55"/>
        <v>42.89652757907389</v>
      </c>
      <c r="Q76" s="4">
        <f t="shared" si="54"/>
        <v>46.394613102619658</v>
      </c>
      <c r="R76" s="4">
        <f t="shared" si="53"/>
        <v>48.247922372309525</v>
      </c>
      <c r="S76" s="4">
        <f t="shared" si="52"/>
        <v>51.18287328940837</v>
      </c>
      <c r="T76" s="4">
        <f t="shared" si="51"/>
        <v>52.885924308038035</v>
      </c>
      <c r="U76" s="4">
        <f t="shared" si="50"/>
        <v>55.612610564652194</v>
      </c>
      <c r="V76" s="4">
        <f t="shared" si="49"/>
        <v>58.320532233743641</v>
      </c>
      <c r="W76" s="4">
        <f t="shared" si="48"/>
        <v>60.12475060471742</v>
      </c>
      <c r="X76" s="4">
        <f t="shared" si="47"/>
        <v>60.883392788227845</v>
      </c>
      <c r="Y76" s="4">
        <f t="shared" si="46"/>
        <v>62.006404355542266</v>
      </c>
      <c r="Z76" s="4">
        <f t="shared" si="45"/>
        <v>63.020725642803427</v>
      </c>
      <c r="AA76" s="4">
        <f t="shared" si="44"/>
        <v>63.80940513815861</v>
      </c>
      <c r="AB76" s="4">
        <f t="shared" si="43"/>
        <v>64.675279157772664</v>
      </c>
      <c r="AC76" s="4">
        <f t="shared" si="42"/>
        <v>65.163281302548356</v>
      </c>
      <c r="AD76" s="4">
        <f t="shared" si="41"/>
        <v>66.17169966103846</v>
      </c>
      <c r="AE76" s="4">
        <f t="shared" si="40"/>
        <v>66.427849227495841</v>
      </c>
      <c r="AF76" s="4">
        <f t="shared" si="39"/>
        <v>66.854571455462022</v>
      </c>
      <c r="AG76" s="4">
        <f t="shared" si="38"/>
        <v>67.012247331536216</v>
      </c>
      <c r="AH76" s="4">
        <f t="shared" si="37"/>
        <v>67.413518273641216</v>
      </c>
      <c r="AI76" s="4">
        <f t="shared" si="36"/>
        <v>68.11331258098005</v>
      </c>
      <c r="AJ76" s="4">
        <f t="shared" si="35"/>
        <v>68.874355179650223</v>
      </c>
      <c r="AK76" s="4">
        <f t="shared" si="34"/>
        <v>68.874355179650223</v>
      </c>
      <c r="AL76" s="16">
        <f t="shared" si="32"/>
        <v>68.874355179650223</v>
      </c>
      <c r="AM76" s="20">
        <f>AL76-G76</f>
        <v>50.874355179650223</v>
      </c>
      <c r="AN76" s="17">
        <f>'Предявени брой (2)'!G76-G76</f>
        <v>45</v>
      </c>
      <c r="AO76" s="18">
        <f t="shared" si="33"/>
        <v>5.8743551796502231</v>
      </c>
    </row>
    <row r="77" spans="1:50" x14ac:dyDescent="0.2">
      <c r="A77" s="8" t="s">
        <v>21</v>
      </c>
      <c r="B77" s="3">
        <v>0</v>
      </c>
      <c r="C77" s="3">
        <v>7</v>
      </c>
      <c r="D77" s="3">
        <v>10</v>
      </c>
      <c r="E77" s="3">
        <v>12</v>
      </c>
      <c r="F77" s="3">
        <v>12</v>
      </c>
      <c r="G77" s="4">
        <f>F77*$G$82</f>
        <v>14.046808994093588</v>
      </c>
      <c r="H77" s="4">
        <f t="shared" si="62"/>
        <v>15.958183073618166</v>
      </c>
      <c r="I77" s="4">
        <f t="shared" si="63"/>
        <v>18.222080666665597</v>
      </c>
      <c r="J77" s="4">
        <f t="shared" si="61"/>
        <v>20.027017995813896</v>
      </c>
      <c r="K77" s="4">
        <f t="shared" si="60"/>
        <v>22.068605040455971</v>
      </c>
      <c r="L77" s="4">
        <f t="shared" si="59"/>
        <v>24.66433319093872</v>
      </c>
      <c r="M77" s="4">
        <f t="shared" si="58"/>
        <v>26.14210538384366</v>
      </c>
      <c r="N77" s="4">
        <f t="shared" si="57"/>
        <v>28.420339665454577</v>
      </c>
      <c r="O77" s="4">
        <f t="shared" si="56"/>
        <v>30.97174234359894</v>
      </c>
      <c r="P77" s="4">
        <f t="shared" si="55"/>
        <v>33.47551830072883</v>
      </c>
      <c r="Q77" s="4">
        <f t="shared" si="54"/>
        <v>36.205348255965013</v>
      </c>
      <c r="R77" s="4">
        <f t="shared" si="53"/>
        <v>37.651630551427047</v>
      </c>
      <c r="S77" s="4">
        <f t="shared" si="52"/>
        <v>39.942002492511897</v>
      </c>
      <c r="T77" s="4">
        <f t="shared" si="51"/>
        <v>41.271026512838979</v>
      </c>
      <c r="U77" s="4">
        <f t="shared" si="50"/>
        <v>43.398873236921155</v>
      </c>
      <c r="V77" s="4">
        <f t="shared" si="49"/>
        <v>45.512076484515305</v>
      </c>
      <c r="W77" s="4">
        <f t="shared" si="48"/>
        <v>46.920049308998827</v>
      </c>
      <c r="X77" s="4">
        <f t="shared" si="47"/>
        <v>47.512077189367325</v>
      </c>
      <c r="Y77" s="4">
        <f t="shared" si="46"/>
        <v>48.388451021824174</v>
      </c>
      <c r="Z77" s="4">
        <f t="shared" si="45"/>
        <v>49.180005320757544</v>
      </c>
      <c r="AA77" s="4">
        <f t="shared" si="44"/>
        <v>49.795473666802678</v>
      </c>
      <c r="AB77" s="4">
        <f t="shared" si="43"/>
        <v>50.471182942717498</v>
      </c>
      <c r="AC77" s="4">
        <f t="shared" si="42"/>
        <v>50.852009215849279</v>
      </c>
      <c r="AD77" s="4">
        <f t="shared" si="41"/>
        <v>51.638956997396384</v>
      </c>
      <c r="AE77" s="4">
        <f t="shared" si="40"/>
        <v>51.838850554837862</v>
      </c>
      <c r="AF77" s="4">
        <f t="shared" si="39"/>
        <v>52.171855312047583</v>
      </c>
      <c r="AG77" s="4">
        <f t="shared" si="38"/>
        <v>52.294902140613729</v>
      </c>
      <c r="AH77" s="4">
        <f t="shared" si="37"/>
        <v>52.608045267204226</v>
      </c>
      <c r="AI77" s="4">
        <f t="shared" si="36"/>
        <v>53.15414954333437</v>
      </c>
      <c r="AJ77" s="4">
        <f t="shared" si="35"/>
        <v>53.748050655550401</v>
      </c>
      <c r="AK77" s="4">
        <f t="shared" si="34"/>
        <v>53.748050655550401</v>
      </c>
      <c r="AL77" s="16">
        <f t="shared" si="32"/>
        <v>53.748050655550401</v>
      </c>
      <c r="AM77" s="20">
        <f>AL77-F77</f>
        <v>41.748050655550401</v>
      </c>
      <c r="AN77" s="17">
        <f>'Предявени брой (2)'!F77-F77</f>
        <v>8</v>
      </c>
      <c r="AO77" s="18">
        <f t="shared" si="33"/>
        <v>33.748050655550401</v>
      </c>
    </row>
    <row r="78" spans="1:50" ht="15.75" x14ac:dyDescent="0.2">
      <c r="A78" s="21" t="s">
        <v>20</v>
      </c>
      <c r="B78" s="3">
        <v>1</v>
      </c>
      <c r="C78" s="3">
        <v>5</v>
      </c>
      <c r="D78" s="3">
        <v>8</v>
      </c>
      <c r="E78" s="3">
        <v>16</v>
      </c>
      <c r="F78" s="4">
        <f>E78*$F$82</f>
        <v>20.061865699472541</v>
      </c>
      <c r="G78" s="4">
        <f>F78*$G$82</f>
        <v>23.483766295470712</v>
      </c>
      <c r="H78" s="4">
        <f t="shared" si="62"/>
        <v>26.679243802543631</v>
      </c>
      <c r="I78" s="4">
        <f t="shared" si="63"/>
        <v>30.464077924966691</v>
      </c>
      <c r="J78" s="4">
        <f t="shared" si="61"/>
        <v>33.481612116078175</v>
      </c>
      <c r="K78" s="4">
        <f t="shared" si="60"/>
        <v>36.894782541360868</v>
      </c>
      <c r="L78" s="4">
        <f t="shared" si="59"/>
        <v>41.234378336971304</v>
      </c>
      <c r="M78" s="4">
        <f t="shared" si="58"/>
        <v>43.704950609344131</v>
      </c>
      <c r="N78" s="4">
        <f t="shared" si="57"/>
        <v>47.513753125145172</v>
      </c>
      <c r="O78" s="4">
        <f t="shared" si="56"/>
        <v>51.779244614662403</v>
      </c>
      <c r="P78" s="4">
        <f t="shared" si="55"/>
        <v>55.965112697454742</v>
      </c>
      <c r="Q78" s="4">
        <f t="shared" si="54"/>
        <v>60.528902859483523</v>
      </c>
      <c r="R78" s="4">
        <f t="shared" si="53"/>
        <v>62.946829624073878</v>
      </c>
      <c r="S78" s="4">
        <f t="shared" si="52"/>
        <v>66.775924147730919</v>
      </c>
      <c r="T78" s="4">
        <f t="shared" si="51"/>
        <v>68.99781593166216</v>
      </c>
      <c r="U78" s="4">
        <f t="shared" si="50"/>
        <v>72.555197198962091</v>
      </c>
      <c r="V78" s="4">
        <f t="shared" si="49"/>
        <v>76.088097178039007</v>
      </c>
      <c r="W78" s="4">
        <f t="shared" si="48"/>
        <v>78.441977320813621</v>
      </c>
      <c r="X78" s="4">
        <f t="shared" si="47"/>
        <v>79.43174263967164</v>
      </c>
      <c r="Y78" s="4">
        <f t="shared" si="46"/>
        <v>80.896883817111757</v>
      </c>
      <c r="Z78" s="4">
        <f t="shared" si="45"/>
        <v>82.220221820365211</v>
      </c>
      <c r="AA78" s="4">
        <f t="shared" si="44"/>
        <v>83.249175428751371</v>
      </c>
      <c r="AB78" s="4">
        <f t="shared" si="43"/>
        <v>84.378841157525613</v>
      </c>
      <c r="AC78" s="4">
        <f t="shared" si="42"/>
        <v>85.015514953058982</v>
      </c>
      <c r="AD78" s="4">
        <f t="shared" si="41"/>
        <v>86.331151678550299</v>
      </c>
      <c r="AE78" s="4">
        <f t="shared" si="40"/>
        <v>86.665338153848694</v>
      </c>
      <c r="AF78" s="4">
        <f t="shared" si="39"/>
        <v>87.222062880217607</v>
      </c>
      <c r="AG78" s="4">
        <f t="shared" si="38"/>
        <v>87.427775292670944</v>
      </c>
      <c r="AH78" s="4">
        <f t="shared" si="37"/>
        <v>87.951294905201905</v>
      </c>
      <c r="AI78" s="4">
        <f t="shared" si="36"/>
        <v>88.864284125671119</v>
      </c>
      <c r="AJ78" s="4">
        <f t="shared" si="35"/>
        <v>89.857181155008234</v>
      </c>
      <c r="AK78" s="4">
        <f t="shared" si="34"/>
        <v>89.857181155008234</v>
      </c>
      <c r="AL78" s="16">
        <f t="shared" si="32"/>
        <v>89.857181155008234</v>
      </c>
      <c r="AM78" s="20">
        <f>AL78-E78</f>
        <v>73.857181155008234</v>
      </c>
      <c r="AN78" s="17">
        <f>'Предявени брой (2)'!E78-E78</f>
        <v>29</v>
      </c>
      <c r="AO78" s="18">
        <f t="shared" si="33"/>
        <v>44.857181155008234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0</v>
      </c>
      <c r="C79" s="3">
        <v>5</v>
      </c>
      <c r="D79" s="3">
        <v>9</v>
      </c>
      <c r="E79" s="4">
        <f>D79*$E$82</f>
        <v>12.51666243792816</v>
      </c>
      <c r="F79" s="4">
        <f>E79*$F$82</f>
        <v>15.694225052209207</v>
      </c>
      <c r="G79" s="4">
        <f>F79*$G$82</f>
        <v>18.371148468225101</v>
      </c>
      <c r="H79" s="4">
        <f t="shared" si="62"/>
        <v>20.870943048476597</v>
      </c>
      <c r="I79" s="4">
        <f t="shared" si="63"/>
        <v>23.831786241846693</v>
      </c>
      <c r="J79" s="4">
        <f t="shared" si="61"/>
        <v>26.192377295912259</v>
      </c>
      <c r="K79" s="4">
        <f t="shared" si="60"/>
        <v>28.862471174436209</v>
      </c>
      <c r="L79" s="4">
        <f t="shared" si="59"/>
        <v>32.257299655105463</v>
      </c>
      <c r="M79" s="4">
        <f t="shared" si="58"/>
        <v>34.190007102717701</v>
      </c>
      <c r="N79" s="4">
        <f t="shared" si="57"/>
        <v>37.169600564156028</v>
      </c>
      <c r="O79" s="4">
        <f t="shared" si="56"/>
        <v>40.50645788328994</v>
      </c>
      <c r="P79" s="4">
        <f t="shared" si="55"/>
        <v>43.781026495915519</v>
      </c>
      <c r="Q79" s="4">
        <f t="shared" si="54"/>
        <v>47.351240301893753</v>
      </c>
      <c r="R79" s="4">
        <f t="shared" si="53"/>
        <v>49.242763621394332</v>
      </c>
      <c r="S79" s="4">
        <f t="shared" si="52"/>
        <v>52.238231346115235</v>
      </c>
      <c r="T79" s="4">
        <f t="shared" si="51"/>
        <v>53.976398185682328</v>
      </c>
      <c r="U79" s="4">
        <f t="shared" si="50"/>
        <v>56.759306966044974</v>
      </c>
      <c r="V79" s="4">
        <f t="shared" si="49"/>
        <v>59.523064245111804</v>
      </c>
      <c r="W79" s="4">
        <f t="shared" si="48"/>
        <v>61.364484443015058</v>
      </c>
      <c r="X79" s="4">
        <f t="shared" si="47"/>
        <v>62.138769342322192</v>
      </c>
      <c r="Y79" s="4">
        <f t="shared" si="46"/>
        <v>63.284936688692603</v>
      </c>
      <c r="Z79" s="4">
        <f t="shared" si="45"/>
        <v>64.320172631067933</v>
      </c>
      <c r="AA79" s="4">
        <f t="shared" si="44"/>
        <v>65.125114192346544</v>
      </c>
      <c r="AB79" s="4">
        <f t="shared" si="43"/>
        <v>66.008841979519246</v>
      </c>
      <c r="AC79" s="4">
        <f t="shared" si="42"/>
        <v>66.506906415879598</v>
      </c>
      <c r="AD79" s="4">
        <f t="shared" si="41"/>
        <v>67.536117714874351</v>
      </c>
      <c r="AE79" s="4">
        <f t="shared" si="40"/>
        <v>67.797548921288794</v>
      </c>
      <c r="AF79" s="4">
        <f t="shared" si="39"/>
        <v>68.23306988821426</v>
      </c>
      <c r="AG79" s="4">
        <f t="shared" si="38"/>
        <v>68.393996939837407</v>
      </c>
      <c r="AH79" s="4">
        <f t="shared" si="37"/>
        <v>68.803541831692712</v>
      </c>
      <c r="AI79" s="4">
        <f t="shared" si="36"/>
        <v>69.517765449322738</v>
      </c>
      <c r="AJ79" s="4">
        <f t="shared" si="35"/>
        <v>70.294500258812391</v>
      </c>
      <c r="AK79" s="4">
        <f t="shared" si="34"/>
        <v>70.294500258812391</v>
      </c>
      <c r="AL79" s="16">
        <f t="shared" si="32"/>
        <v>70.294500258812391</v>
      </c>
      <c r="AM79" s="20">
        <f>AL79-D79</f>
        <v>61.294500258812391</v>
      </c>
      <c r="AN79" s="17">
        <f>'Предявени брой (2)'!D79-D79</f>
        <v>33</v>
      </c>
      <c r="AO79" s="18">
        <f t="shared" si="33"/>
        <v>28.294500258812391</v>
      </c>
    </row>
    <row r="80" spans="1:50" x14ac:dyDescent="0.2">
      <c r="A80" s="21" t="s">
        <v>18</v>
      </c>
      <c r="B80" s="3">
        <v>0</v>
      </c>
      <c r="C80" s="3">
        <v>4</v>
      </c>
      <c r="D80" s="4">
        <f>C80*$D$82</f>
        <v>7.3750677317299118</v>
      </c>
      <c r="E80" s="4">
        <f>D80*$E$82</f>
        <v>10.256803694991092</v>
      </c>
      <c r="F80" s="4">
        <f>E80*$F$82</f>
        <v>12.860663639672813</v>
      </c>
      <c r="G80" s="4">
        <f>F80*$G$82</f>
        <v>15.054273806980705</v>
      </c>
      <c r="H80" s="4">
        <f t="shared" si="62"/>
        <v>17.102735400843606</v>
      </c>
      <c r="I80" s="4">
        <f t="shared" si="63"/>
        <v>19.529004189080933</v>
      </c>
      <c r="J80" s="4">
        <f t="shared" si="61"/>
        <v>21.463395179153071</v>
      </c>
      <c r="K80" s="4">
        <f t="shared" si="60"/>
        <v>23.651408868507687</v>
      </c>
      <c r="L80" s="4">
        <f t="shared" si="59"/>
        <v>26.433307755456742</v>
      </c>
      <c r="M80" s="4">
        <f t="shared" si="58"/>
        <v>28.01706868120775</v>
      </c>
      <c r="N80" s="4">
        <f t="shared" si="57"/>
        <v>30.458702413555219</v>
      </c>
      <c r="O80" s="4">
        <f t="shared" si="56"/>
        <v>33.193096717969809</v>
      </c>
      <c r="P80" s="4">
        <f t="shared" si="55"/>
        <v>35.87644841911542</v>
      </c>
      <c r="Q80" s="4">
        <f t="shared" si="54"/>
        <v>38.802067156431718</v>
      </c>
      <c r="R80" s="4">
        <f t="shared" si="53"/>
        <v>40.352079667260981</v>
      </c>
      <c r="S80" s="4">
        <f t="shared" si="52"/>
        <v>42.806721595930711</v>
      </c>
      <c r="T80" s="4">
        <f t="shared" si="51"/>
        <v>44.231065837136732</v>
      </c>
      <c r="U80" s="4">
        <f t="shared" si="50"/>
        <v>46.511525920070106</v>
      </c>
      <c r="V80" s="4">
        <f t="shared" si="49"/>
        <v>48.776292267534487</v>
      </c>
      <c r="W80" s="4">
        <f t="shared" si="48"/>
        <v>50.285247676658045</v>
      </c>
      <c r="X80" s="4">
        <f t="shared" si="47"/>
        <v>50.919736962885359</v>
      </c>
      <c r="Y80" s="4">
        <f t="shared" si="46"/>
        <v>51.858966053038571</v>
      </c>
      <c r="Z80" s="4">
        <f t="shared" si="45"/>
        <v>52.707292185631836</v>
      </c>
      <c r="AA80" s="4">
        <f t="shared" si="44"/>
        <v>53.366903133911187</v>
      </c>
      <c r="AB80" s="4">
        <f t="shared" si="43"/>
        <v>54.091075610223463</v>
      </c>
      <c r="AC80" s="4">
        <f t="shared" si="42"/>
        <v>54.499215493881636</v>
      </c>
      <c r="AD80" s="4">
        <f t="shared" si="41"/>
        <v>55.342604720586969</v>
      </c>
      <c r="AE80" s="4">
        <f t="shared" si="40"/>
        <v>55.556835037753011</v>
      </c>
      <c r="AF80" s="4">
        <f t="shared" si="39"/>
        <v>55.913723552160107</v>
      </c>
      <c r="AG80" s="4">
        <f t="shared" si="38"/>
        <v>56.045595541669911</v>
      </c>
      <c r="AH80" s="4">
        <f t="shared" si="37"/>
        <v>56.381197910182898</v>
      </c>
      <c r="AI80" s="4">
        <f t="shared" si="36"/>
        <v>56.966469860807628</v>
      </c>
      <c r="AJ80" s="4">
        <f t="shared" si="35"/>
        <v>57.602966730760791</v>
      </c>
      <c r="AK80" s="4">
        <f t="shared" si="34"/>
        <v>57.602966730760791</v>
      </c>
      <c r="AL80" s="16">
        <f t="shared" si="32"/>
        <v>57.602966730760791</v>
      </c>
      <c r="AM80" s="17">
        <f>AL80-C80</f>
        <v>53.602966730760791</v>
      </c>
      <c r="AN80" s="17">
        <f>'Предявени брой (2)'!C80-C80</f>
        <v>14</v>
      </c>
      <c r="AO80" s="18">
        <f t="shared" si="33"/>
        <v>39.602966730760791</v>
      </c>
    </row>
    <row r="81" spans="1:50" ht="15.75" x14ac:dyDescent="0.2">
      <c r="A81" s="21" t="s">
        <v>17</v>
      </c>
      <c r="B81" s="3">
        <v>2</v>
      </c>
      <c r="C81" s="4">
        <f>B81*C82</f>
        <v>7.3442022116903622</v>
      </c>
      <c r="D81" s="4">
        <f>C81*$D$82</f>
        <v>13.54099718668426</v>
      </c>
      <c r="E81" s="4">
        <f>D81*$E$82</f>
        <v>18.832010095406861</v>
      </c>
      <c r="F81" s="4">
        <f>E81*$F$82</f>
        <v>23.612828586572721</v>
      </c>
      <c r="G81" s="4">
        <f>F81*$G$82</f>
        <v>27.640407747154992</v>
      </c>
      <c r="H81" s="4">
        <f t="shared" si="62"/>
        <v>31.401486789207663</v>
      </c>
      <c r="I81" s="4">
        <f t="shared" si="63"/>
        <v>35.856238939389627</v>
      </c>
      <c r="J81" s="4">
        <f t="shared" si="61"/>
        <v>39.407878586280056</v>
      </c>
      <c r="K81" s="4">
        <f t="shared" si="60"/>
        <v>43.425182330421798</v>
      </c>
      <c r="L81" s="4">
        <f t="shared" si="59"/>
        <v>48.532889319979347</v>
      </c>
      <c r="M81" s="4">
        <f t="shared" si="58"/>
        <v>51.44075444340168</v>
      </c>
      <c r="N81" s="4">
        <f t="shared" si="57"/>
        <v>55.923717407712701</v>
      </c>
      <c r="O81" s="4">
        <f t="shared" si="56"/>
        <v>60.944203582241485</v>
      </c>
      <c r="P81" s="4">
        <f t="shared" si="55"/>
        <v>65.870972956815663</v>
      </c>
      <c r="Q81" s="4">
        <f t="shared" si="54"/>
        <v>71.242556857105953</v>
      </c>
      <c r="R81" s="4">
        <f t="shared" si="53"/>
        <v>74.088458184650946</v>
      </c>
      <c r="S81" s="4">
        <f t="shared" si="52"/>
        <v>78.595304855011975</v>
      </c>
      <c r="T81" s="4">
        <f t="shared" si="51"/>
        <v>81.210472886630399</v>
      </c>
      <c r="U81" s="4">
        <f t="shared" si="50"/>
        <v>85.39751288281812</v>
      </c>
      <c r="V81" s="4">
        <f t="shared" si="49"/>
        <v>89.555738387320574</v>
      </c>
      <c r="W81" s="4">
        <f t="shared" si="48"/>
        <v>92.326256800577411</v>
      </c>
      <c r="X81" s="4">
        <f t="shared" si="47"/>
        <v>93.491211205378519</v>
      </c>
      <c r="Y81" s="4">
        <f t="shared" si="46"/>
        <v>95.215683295675305</v>
      </c>
      <c r="Z81" s="4">
        <f t="shared" si="45"/>
        <v>96.773252960481841</v>
      </c>
      <c r="AA81" s="4">
        <f t="shared" si="44"/>
        <v>97.984332006783944</v>
      </c>
      <c r="AB81" s="4">
        <f t="shared" si="43"/>
        <v>99.313949282328423</v>
      </c>
      <c r="AC81" s="4">
        <f t="shared" si="42"/>
        <v>100.06331474138877</v>
      </c>
      <c r="AD81" s="4">
        <f t="shared" si="41"/>
        <v>101.61181999741005</v>
      </c>
      <c r="AE81" s="4">
        <f t="shared" si="40"/>
        <v>102.00515768969554</v>
      </c>
      <c r="AF81" s="4">
        <f t="shared" si="39"/>
        <v>102.6604230439044</v>
      </c>
      <c r="AG81" s="4">
        <f t="shared" si="38"/>
        <v>102.90254668315889</v>
      </c>
      <c r="AH81" s="4">
        <f t="shared" si="37"/>
        <v>103.5187295974293</v>
      </c>
      <c r="AI81" s="4">
        <f t="shared" si="36"/>
        <v>104.59331848598393</v>
      </c>
      <c r="AJ81" s="4">
        <f t="shared" si="35"/>
        <v>105.76195891599494</v>
      </c>
      <c r="AK81" s="4">
        <f t="shared" si="34"/>
        <v>105.76195891599494</v>
      </c>
      <c r="AL81" s="16">
        <f t="shared" si="32"/>
        <v>105.76195891599494</v>
      </c>
      <c r="AM81" s="17">
        <f>AL81-B81</f>
        <v>103.76195891599494</v>
      </c>
      <c r="AN81" s="17">
        <f>'Предявени брой (2)'!B81-B81</f>
        <v>18</v>
      </c>
      <c r="AO81" s="18">
        <f t="shared" si="33"/>
        <v>85.761958915994938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3.6721011058451811</v>
      </c>
      <c r="D82" s="23">
        <f>IF(SUM(D46:D79)/SUM(C46:C79)&lt;1,1,SUM(D46:D79)/SUM(C46:C79))</f>
        <v>1.843766932932478</v>
      </c>
      <c r="E82" s="23">
        <f>IF(SUM(E46:E78)/SUM(D46:D78)&lt;1,1,SUM(E46:E78)/SUM(D46:D78))</f>
        <v>1.3907402708809067</v>
      </c>
      <c r="F82" s="23">
        <f>IF(SUM(F46:F77)/SUM(E46:E77)&lt;1,1,SUM(F46:F77)/SUM(E46:E77))</f>
        <v>1.2538666062170338</v>
      </c>
      <c r="G82" s="23">
        <f>IF(SUM(G46:G76)/SUM(F46:F76)&lt;1,1,SUM(G46:G76)/SUM(F46:F76))</f>
        <v>1.1705674161744657</v>
      </c>
      <c r="H82" s="23">
        <f>IF(SUM(H46:H75)/SUM(G46:G75)&lt;1,1,SUM(H46:H75)/SUM(G46:G75))</f>
        <v>1.1360717640802458</v>
      </c>
      <c r="I82" s="23">
        <f>IF(SUM(I46:I74)/SUM(H46:H74)&lt;1,1,SUM(I46:I74)/SUM(H46:H74))</f>
        <v>1.1418643703110585</v>
      </c>
      <c r="J82" s="23">
        <f>IF(SUM(J46:J73)/SUM(I46:I73)&lt;1,1,SUM(J46:J73)/SUM(I46:I73))</f>
        <v>1.0990522082612741</v>
      </c>
      <c r="K82" s="23">
        <f>IF(SUM(K46:K72)/SUM(J46:J72)&lt;1,1,SUM(K46:K72)/SUM(J46:J72))</f>
        <v>1.1019416392929198</v>
      </c>
      <c r="L82" s="23">
        <f>IF(SUM(L46:L71)/SUM(K46:K71)&lt;1,1,SUM(L46:L71)/SUM(K46:K71))</f>
        <v>1.1176208530500358</v>
      </c>
      <c r="M82" s="23">
        <f>IF(SUM(M46:M70)/SUM(L46:L70)&lt;1,1,SUM(M46:M70)/SUM(L46:L70))</f>
        <v>1.0599153515104089</v>
      </c>
      <c r="N82" s="23">
        <f>IF(SUM(N46:N69)/SUM(M46:M69)&lt;1,1,SUM(N46:N69)/SUM(M46:M69))</f>
        <v>1.0871480796270874</v>
      </c>
      <c r="O82" s="23">
        <f>IF(SUM(O46:O68)/SUM(N46:N68)&lt;1,1,SUM(O46:O68)/SUM(N46:N68))</f>
        <v>1.0897738277648257</v>
      </c>
      <c r="P82" s="23">
        <f>IF(SUM(P46:P67)/SUM(O46:O67)&lt;1,1,SUM(P46:P67)/SUM(O46:O67))</f>
        <v>1.0808406556322574</v>
      </c>
      <c r="Q82" s="23">
        <f>IF(SUM(Q46:Q66)/SUM(P46:P66)&lt;1,1,SUM(Q46:Q66)/SUM(P46:P66))</f>
        <v>1.0815470556934363</v>
      </c>
      <c r="R82" s="23">
        <f>IF(SUM(R46:R65)/SUM(Q46:Q65)&lt;1,1,SUM(R46:R65)/SUM(Q46:Q65))</f>
        <v>1.0399466478056527</v>
      </c>
      <c r="S82" s="23">
        <f>IF(SUM(S46:S64)/SUM(R46:R64)&lt;1,1,SUM(S46:S64)/SUM(R46:R64))</f>
        <v>1.0608306176264135</v>
      </c>
      <c r="T82" s="23">
        <f>IF(SUM(T46:T63)/SUM(S46:S63)&lt;1,1,SUM(T46:T63)/SUM(S46:S63))</f>
        <v>1.0332738455107813</v>
      </c>
      <c r="U82" s="23">
        <f>IF(SUM(U46:U62)/SUM(T46:T62)&lt;1,1,SUM(U46:U62)/SUM(T46:T62))</f>
        <v>1.0515578822208413</v>
      </c>
      <c r="V82" s="23">
        <f>IF(SUM(V46:V61)/SUM(U46:U61)&lt;1,1,SUM(V46:V61)/SUM(U46:U61))</f>
        <v>1.0486925832396119</v>
      </c>
      <c r="W82" s="23">
        <f>IF(SUM(W46:W60)/SUM(V46:V60)&lt;1,1,SUM(W46:W60)/SUM(V46:V60))</f>
        <v>1.0309362466676852</v>
      </c>
      <c r="X82" s="23">
        <f>IF(SUM(X46:X59)/SUM(W46:W59)&lt;1,1,SUM(X46:X59)/SUM(W46:W59))</f>
        <v>1.0126178017518612</v>
      </c>
      <c r="Y82" s="23">
        <f>IF(SUM(Y46:Y58)/SUM(X46:X58)&lt;1,1,SUM(Y46:Y58)/SUM(X46:X58))</f>
        <v>1.0184452855842088</v>
      </c>
      <c r="Z82" s="23">
        <f>IF(SUM(Z46:Z57)/SUM(Y46:Y57)&lt;1,1,SUM(Z46:Z57)/SUM(Y46:Y57))</f>
        <v>1.0163583310111821</v>
      </c>
      <c r="AA82" s="23">
        <f>IF(SUM(AA46:AA56)/SUM(Z46:Z56)&lt;1,1,SUM(AA46:AA56)/SUM(Z46:Z56))</f>
        <v>1.0125146051130125</v>
      </c>
      <c r="AB82" s="23">
        <f>IF(SUM(AB46:AB55)/SUM(AA46:AA55)&lt;1,1,SUM(AB46:AB55)/SUM(AA46:AA55))</f>
        <v>1.0135696927081406</v>
      </c>
      <c r="AC82" s="23">
        <f>IF(SUM(AC46:AC54)/SUM(AB46:AB54)&lt;1,1,SUM(AC46:AC54)/SUM(AB46:AB54))</f>
        <v>1.0075454199986555</v>
      </c>
      <c r="AD82" s="23">
        <f>IF(SUM(AD46:AD53)/SUM(AC46:AC53)&lt;1,1,SUM(AD46:AD53)/SUM(AC46:AC53))</f>
        <v>1.0154752544428831</v>
      </c>
      <c r="AE82" s="23">
        <f>IF(SUM(AE46:AE52)/SUM(AD46:AD52)&lt;1,1,SUM(AE46:AE52)/SUM(AD46:AD52))</f>
        <v>1.003870983634537</v>
      </c>
      <c r="AF82" s="23">
        <f>IF(SUM(AF46:AF51)/SUM(AE46:AE51)&lt;1,1,SUM(AF46:AF51)/SUM(AE46:AE51))</f>
        <v>1.0064238453138048</v>
      </c>
      <c r="AG82" s="23">
        <f>IF(SUM(AG46:AG50)/SUM(AF46:AF50)&lt;1,1,SUM(AG46:AG50)/SUM(AF46:AF50))</f>
        <v>1.0023584905660377</v>
      </c>
      <c r="AH82" s="23">
        <f>IF(SUM(AH46:AH49)/SUM(AG46:AG49)&lt;1,1,SUM(AH46:AH49)/SUM(AG46:AG49))</f>
        <v>1.0059880239520957</v>
      </c>
      <c r="AI82" s="23">
        <f>IF(SUM(AI46:AI48)/SUM(AH46:AH48)&lt;1,1,SUM(AI46:AI48)/SUM(AH46:AH48))</f>
        <v>1.0103806228373702</v>
      </c>
      <c r="AJ82" s="23">
        <f>IF(SUM(AJ46:AJ47)/SUM(AI46:AI47)&lt;1,1,SUM(AJ46:AJ47)/SUM(AI46:AI47))</f>
        <v>1.011173184357542</v>
      </c>
      <c r="AK82" s="23">
        <f>IF(SUM(AK46:AK46)/SUM(AJ46:AJ46)&lt;1,1,SUM(AK46:AK46)/SUM(AJ46:AJ46))</f>
        <v>1</v>
      </c>
      <c r="AL82" s="17">
        <f>SUM(AL46:AL81)</f>
        <v>3825.0575141284844</v>
      </c>
      <c r="AM82" s="17">
        <f>SUM(AM46:AM81)</f>
        <v>1332.6240076349779</v>
      </c>
      <c r="AN82" s="17">
        <f>SUM(AN46:AN81)</f>
        <v>842</v>
      </c>
      <c r="AO82" s="17">
        <f>SUM(AO46:AO81)</f>
        <v>564.97116717028359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4308.3377025207765</v>
      </c>
    </row>
  </sheetData>
  <mergeCells count="14">
    <mergeCell ref="A1:AD1"/>
    <mergeCell ref="A2:AK2"/>
    <mergeCell ref="A4:A5"/>
    <mergeCell ref="B4:AK4"/>
    <mergeCell ref="AL4:AL5"/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</mergeCells>
  <conditionalFormatting sqref="AN46:AN81">
    <cfRule type="cellIs" dxfId="52" priority="2" operator="lessThan">
      <formula>0</formula>
    </cfRule>
  </conditionalFormatting>
  <conditionalFormatting sqref="AN6:AN41">
    <cfRule type="cellIs" dxfId="51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15</vt:i4>
      </vt:variant>
    </vt:vector>
  </HeadingPairs>
  <TitlesOfParts>
    <vt:vector size="36" baseType="lpstr">
      <vt:lpstr>Описание на групите</vt:lpstr>
      <vt:lpstr>Платени</vt:lpstr>
      <vt:lpstr>Платени (1)</vt:lpstr>
      <vt:lpstr>Платени (2)</vt:lpstr>
      <vt:lpstr>Платени (3)</vt:lpstr>
      <vt:lpstr>Платени (4)</vt:lpstr>
      <vt:lpstr>Платени брой</vt:lpstr>
      <vt:lpstr>Платени брой (1)</vt:lpstr>
      <vt:lpstr>Платени брой (2)</vt:lpstr>
      <vt:lpstr>Платени брой (3)</vt:lpstr>
      <vt:lpstr>Платени брой (4)</vt:lpstr>
      <vt:lpstr>Предявени</vt:lpstr>
      <vt:lpstr>Предявени (1)</vt:lpstr>
      <vt:lpstr>Предявени (2)</vt:lpstr>
      <vt:lpstr>Предявени (3)</vt:lpstr>
      <vt:lpstr>Предявени (4)</vt:lpstr>
      <vt:lpstr>Предявени брой</vt:lpstr>
      <vt:lpstr>Предявени брой (1)</vt:lpstr>
      <vt:lpstr>Предявени брой (2)</vt:lpstr>
      <vt:lpstr>Предявени брой (3)</vt:lpstr>
      <vt:lpstr>Предявени брой (4)</vt:lpstr>
      <vt:lpstr>'Платени брой'!Print_Area</vt:lpstr>
      <vt:lpstr>'Платени брой (1)'!Print_Area</vt:lpstr>
      <vt:lpstr>'Платени брой (2)'!Print_Area</vt:lpstr>
      <vt:lpstr>'Платени брой (3)'!Print_Area</vt:lpstr>
      <vt:lpstr>'Платени брой (4)'!Print_Area</vt:lpstr>
      <vt:lpstr>Предявени!Print_Area</vt:lpstr>
      <vt:lpstr>'Предявени (1)'!Print_Area</vt:lpstr>
      <vt:lpstr>'Предявени (2)'!Print_Area</vt:lpstr>
      <vt:lpstr>'Предявени (3)'!Print_Area</vt:lpstr>
      <vt:lpstr>'Предявени (4)'!Print_Area</vt:lpstr>
      <vt:lpstr>'Предявени брой'!Print_Area</vt:lpstr>
      <vt:lpstr>'Предявени брой (1)'!Print_Area</vt:lpstr>
      <vt:lpstr>'Предявени брой (2)'!Print_Area</vt:lpstr>
      <vt:lpstr>'Предявени брой (3)'!Print_Area</vt:lpstr>
      <vt:lpstr>'Предявени брой (4)'!Print_Area</vt:lpstr>
    </vt:vector>
  </TitlesOfParts>
  <Company>Kontrax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Administrator1</dc:creator>
  <cp:lastModifiedBy>Viktor T. Matev</cp:lastModifiedBy>
  <cp:lastPrinted>2018-05-16T07:16:41Z</cp:lastPrinted>
  <dcterms:created xsi:type="dcterms:W3CDTF">2002-03-05T12:07:18Z</dcterms:created>
  <dcterms:modified xsi:type="dcterms:W3CDTF">2021-07-26T06:34:45Z</dcterms:modified>
</cp:coreProperties>
</file>