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2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/>
  <c r="G48" i="6" l="1"/>
  <c r="G53" i="6"/>
  <c r="G49" i="6"/>
  <c r="G45" i="6"/>
  <c r="G52" i="6"/>
  <c r="G50" i="6"/>
  <c r="G47" i="6"/>
  <c r="G51" i="6"/>
  <c r="A49" i="4" l="1"/>
  <c r="A48" i="4"/>
  <c r="A50" i="4"/>
  <c r="A52" i="4"/>
  <c r="A51" i="4"/>
  <c r="A46" i="4" l="1"/>
  <c r="A53" i="4"/>
  <c r="A47" i="4"/>
  <c r="A54" i="4"/>
  <c r="A55" i="4"/>
  <c r="A46" i="6" l="1"/>
  <c r="A47" i="6"/>
  <c r="A52" i="6"/>
  <c r="A44" i="6"/>
  <c r="A45" i="6"/>
  <c r="A49" i="6"/>
  <c r="A48" i="6"/>
  <c r="A50" i="6" l="1"/>
  <c r="A51" i="6"/>
  <c r="A53" i="6"/>
</calcChain>
</file>

<file path=xl/sharedStrings.xml><?xml version="1.0" encoding="utf-8"?>
<sst xmlns="http://schemas.openxmlformats.org/spreadsheetml/2006/main" count="713" uniqueCount="344">
  <si>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</si>
  <si>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</si>
  <si>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</si>
  <si>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</si>
  <si>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</si>
  <si>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</si>
  <si>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</si>
  <si>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</si>
  <si>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</si>
  <si>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</si>
  <si>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</si>
  <si>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</si>
  <si>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</si>
  <si>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</si>
  <si>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</si>
  <si>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</si>
  <si>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</si>
  <si>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</si>
  <si>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</si>
  <si>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</si>
  <si>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</si>
  <si>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</si>
  <si>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</si>
  <si>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</si>
  <si>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</si>
  <si>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</si>
  <si>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</si>
  <si>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</si>
  <si>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</si>
  <si>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</si>
  <si>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</si>
  <si>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</si>
  <si>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</si>
  <si>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</si>
  <si>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</si>
  <si>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</si>
  <si>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</si>
  <si>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</si>
  <si>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</si>
  <si>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</si>
  <si>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</si>
  <si>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</si>
  <si>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</si>
  <si>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</si>
  <si>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</si>
  <si>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</si>
  <si>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</si>
  <si>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</si>
  <si>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</si>
  <si>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</si>
  <si>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</si>
  <si>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</si>
  <si>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</si>
  <si>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</si>
  <si>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</si>
  <si>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</si>
  <si>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</si>
  <si>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</si>
  <si>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</si>
  <si>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</si>
  <si>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</si>
  <si>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</si>
  <si>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</si>
  <si>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</si>
  <si>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</si>
  <si>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</si>
  <si>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</si>
  <si>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</si>
  <si>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</si>
  <si>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</si>
  <si>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</si>
  <si>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</si>
  <si>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</si>
  <si>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</si>
  <si>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</si>
  <si>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</si>
  <si>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</si>
  <si>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</si>
  <si>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</si>
  <si>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</si>
  <si>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</si>
  <si>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</si>
  <si>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</si>
  <si>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</si>
  <si>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</si>
  <si>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</si>
  <si>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</si>
  <si>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</si>
  <si>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</si>
  <si>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</si>
  <si>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</si>
  <si>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</si>
  <si>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</si>
  <si>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</si>
  <si>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</si>
  <si>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</si>
  <si>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</si>
  <si>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</si>
  <si>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</si>
  <si>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</si>
  <si>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</si>
  <si>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</si>
  <si>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</si>
  <si>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</si>
  <si>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</si>
  <si>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</si>
  <si>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</si>
  <si>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</si>
  <si>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</si>
  <si>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</si>
  <si>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</si>
  <si>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</si>
  <si>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</si>
  <si>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</si>
  <si>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</si>
  <si>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</si>
  <si>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</si>
  <si>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</si>
  <si>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</si>
  <si>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</si>
  <si>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</si>
  <si>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</si>
  <si>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</si>
  <si>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</si>
  <si>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</si>
  <si>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</si>
  <si>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</si>
  <si>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</si>
  <si>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</si>
  <si>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</si>
  <si>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</si>
  <si>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</si>
  <si>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</si>
  <si>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</si>
  <si>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</si>
  <si>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</si>
  <si>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</si>
  <si>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</si>
  <si>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</si>
  <si>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</si>
  <si>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</si>
  <si>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</si>
  <si>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</si>
  <si>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</si>
  <si>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</si>
  <si>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</si>
  <si>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</si>
  <si>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</si>
  <si>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</si>
  <si>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</si>
  <si>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</si>
  <si>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</si>
  <si>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</si>
  <si>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</si>
  <si>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</si>
  <si>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</si>
  <si>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</si>
  <si>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</si>
  <si>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</si>
  <si>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</si>
  <si>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</si>
  <si>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</si>
  <si>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</si>
  <si>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</si>
  <si>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</si>
  <si>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</si>
  <si>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</si>
  <si>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</si>
  <si>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</si>
  <si>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</si>
  <si>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</si>
  <si>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</si>
  <si>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</si>
  <si>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</si>
  <si>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</si>
  <si>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</si>
  <si>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</si>
  <si>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</si>
  <si>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</si>
  <si>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</si>
  <si>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</si>
  <si>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</si>
  <si>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</si>
  <si>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</si>
  <si>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</si>
  <si>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</si>
  <si>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</si>
  <si>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</si>
  <si>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</si>
  <si>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</si>
  <si>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</si>
  <si>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</si>
  <si>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</si>
  <si>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</si>
  <si>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</si>
  <si>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</si>
  <si>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</si>
  <si>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</si>
  <si>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</si>
  <si>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</si>
  <si>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</si>
  <si>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</si>
  <si>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</si>
  <si>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</si>
  <si>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</si>
  <si>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</si>
  <si>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</si>
  <si>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</si>
  <si>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</si>
  <si>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</si>
  <si>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</si>
  <si>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</si>
  <si>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</si>
  <si>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</si>
  <si>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</si>
  <si>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</si>
  <si>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</si>
  <si>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</si>
  <si>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</si>
  <si>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</si>
  <si>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</si>
  <si>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</si>
  <si>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</si>
  <si>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</si>
  <si>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</si>
  <si>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</si>
  <si>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</si>
  <si>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</si>
  <si>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</si>
  <si>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</si>
  <si>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</si>
  <si>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</si>
  <si>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</si>
  <si>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</si>
  <si>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</si>
  <si>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</si>
  <si>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</si>
  <si>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</si>
  <si>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</si>
  <si>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</si>
  <si>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</si>
  <si>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</si>
  <si>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</si>
  <si>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</si>
  <si>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</si>
  <si>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</si>
  <si>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</si>
  <si>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</si>
  <si>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</si>
  <si>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</si>
  <si>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</si>
  <si>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</si>
  <si>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</si>
  <si>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</si>
  <si>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</si>
  <si>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</si>
  <si>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</si>
  <si>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</si>
  <si>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</si>
  <si>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</si>
  <si>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</si>
  <si>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</si>
  <si>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</si>
  <si>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</si>
  <si>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</si>
  <si>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</si>
  <si>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</si>
  <si>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</si>
  <si>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</si>
  <si>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</si>
  <si>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</si>
  <si>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</si>
  <si>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</si>
  <si>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</si>
  <si>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</si>
  <si>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</si>
  <si>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</si>
  <si>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</si>
  <si>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</si>
  <si>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</si>
  <si>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</si>
  <si>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</si>
  <si>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</si>
  <si>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</si>
  <si>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</si>
  <si>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</si>
  <si>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</si>
  <si>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</si>
  <si>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</si>
  <si>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</si>
  <si>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</si>
  <si>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</si>
  <si>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</si>
  <si>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</si>
  <si>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</si>
  <si>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</si>
  <si>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</si>
  <si>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</si>
  <si>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</si>
  <si>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</si>
  <si>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</si>
  <si>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</si>
  <si>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</si>
  <si>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</si>
  <si>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</si>
  <si>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</si>
  <si>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</si>
  <si>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</si>
  <si>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</si>
  <si>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</si>
  <si>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</si>
  <si>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</si>
  <si>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</si>
  <si>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</si>
  <si>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</si>
  <si>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Bulstrad Vienna Insurance Group</t>
  </si>
  <si>
    <t>"DZI - General Insurance" JSC</t>
  </si>
  <si>
    <t>Euroins Insurance Jsc</t>
  </si>
  <si>
    <t>Аrmeec insurance JSC</t>
  </si>
  <si>
    <t>JSIC OZK - Insurance JSC</t>
  </si>
  <si>
    <t>ZAD "Allianz Bulgaria"</t>
  </si>
  <si>
    <t>DallBogg: Zhivot I zdrave</t>
  </si>
  <si>
    <t>Generali insurance AD</t>
  </si>
  <si>
    <t>Insurance company BUL INS LTD</t>
  </si>
  <si>
    <t>UNIQA Insurance pls</t>
  </si>
  <si>
    <t>ZAD "ENERGY"</t>
  </si>
  <si>
    <t>OZOF Doverie AD</t>
  </si>
  <si>
    <t>"Groupama Zastrahovane" EAD</t>
  </si>
  <si>
    <t>Insurance company "Asset Insurance" AD</t>
  </si>
  <si>
    <t>Bulgaria Insurance AD</t>
  </si>
  <si>
    <t>"Insurance company EIG Re" EAD</t>
  </si>
  <si>
    <t>Fi Health Insurance AD</t>
  </si>
  <si>
    <t>Bulgarian export insurance agency \BAEZ\</t>
  </si>
  <si>
    <t>Saglasie Insurance JSC</t>
  </si>
  <si>
    <t>Insurance Company "OZOK Ins" AD</t>
  </si>
  <si>
    <t>Insurance Company Medico-21 Jsc</t>
  </si>
  <si>
    <t>"ZAD European Insurance Company"</t>
  </si>
  <si>
    <t>"Insurance Company Nova Ins" EAD</t>
  </si>
  <si>
    <t>GROSS WRITTEN PREMIUMS AS AT 28.02.2021 NON-LIFE INSURANCE*</t>
  </si>
  <si>
    <t>GROSS CLAIMS PAID AS AT 28.02.2021*</t>
  </si>
  <si>
    <t>GROSS WRITTEN PREMIUMS AND GROSS CLAIMS PAID AS AT 28.02.2021 NON-LIFE INSURANCE*</t>
  </si>
  <si>
    <t>GENERAL INFORMATION ABOUT THE INSURANCE PORTFOLIO AS AT 28.02.2021*</t>
  </si>
  <si>
    <t>AGGREGATED STATEMENT OF FINANCIAL POSITION AS AT 28.02.2021*</t>
  </si>
  <si>
    <t>AGGREGATED STATEMENTS OF PROFIT OR LOSS AND OTHER COMPREHENSIVE INCOME AS AT 28.02.2021*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</si>
</sst>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b="1"/>
              <a:t>.</a:t>
            </a:r>
            <a:r>
              <a:rPr lang="en-US" b="1"/>
              <a:t>02</a:t>
            </a:r>
            <a:r>
              <a:rPr lang="bg-BG" b="1"/>
              <a:t>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5.9634213720983743E-2</c:v>
                </c:pt>
                <c:pt idx="1">
                  <c:v>0.67438439202168388</c:v>
                </c:pt>
                <c:pt idx="2">
                  <c:v>4.6012999107873454E-3</c:v>
                </c:pt>
                <c:pt idx="3">
                  <c:v>4.4055251598428139E-3</c:v>
                </c:pt>
                <c:pt idx="4">
                  <c:v>2.4799497181263188E-3</c:v>
                </c:pt>
                <c:pt idx="5">
                  <c:v>6.0884944579562483E-3</c:v>
                </c:pt>
                <c:pt idx="6">
                  <c:v>0.1724290247519599</c:v>
                </c:pt>
                <c:pt idx="7">
                  <c:v>3.3570972444925157E-2</c:v>
                </c:pt>
                <c:pt idx="8">
                  <c:v>3.3071228757885318E-2</c:v>
                </c:pt>
                <c:pt idx="9">
                  <c:v>9.3348990558491454E-3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28</a:t>
            </a:r>
            <a:r>
              <a:rPr lang="en-US" sz="1200" b="1"/>
              <a:t>.02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5.2002990302723789E-2</c:v>
                </c:pt>
                <c:pt idx="1">
                  <c:v>0.8698937314263695</c:v>
                </c:pt>
                <c:pt idx="2">
                  <c:v>-8.5017226535230854E-6</c:v>
                </c:pt>
                <c:pt idx="3">
                  <c:v>3.7614911089652243E-4</c:v>
                </c:pt>
                <c:pt idx="4">
                  <c:v>1.5388640595390831E-3</c:v>
                </c:pt>
                <c:pt idx="5">
                  <c:v>1.080402056446465E-2</c:v>
                </c:pt>
                <c:pt idx="6">
                  <c:v>5.4167887729474229E-2</c:v>
                </c:pt>
                <c:pt idx="7">
                  <c:v>4.5263232607158149E-3</c:v>
                </c:pt>
                <c:pt idx="8">
                  <c:v>1.4797211584192608E-3</c:v>
                </c:pt>
                <c:pt idx="9">
                  <c:v>5.2188141100505871E-3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sz="1200" b="1"/>
              <a:t>.</a:t>
            </a:r>
            <a:r>
              <a:rPr lang="en-US" sz="1200" b="1"/>
              <a:t>02</a:t>
            </a:r>
            <a:r>
              <a:rPr lang="bg-BG" sz="1200" b="1"/>
              <a:t>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9.9161643614038189E-2</c:v>
                </c:pt>
                <c:pt idx="1">
                  <c:v>0.64603725076499641</c:v>
                </c:pt>
                <c:pt idx="2">
                  <c:v>4.4078884082695375E-3</c:v>
                </c:pt>
                <c:pt idx="3">
                  <c:v>4.2203428728661311E-3</c:v>
                </c:pt>
                <c:pt idx="4">
                  <c:v>2.3757072626352247E-3</c:v>
                </c:pt>
                <c:pt idx="5">
                  <c:v>5.8325700704969742E-3</c:v>
                </c:pt>
                <c:pt idx="6">
                  <c:v>0.16518112581001715</c:v>
                </c:pt>
                <c:pt idx="7">
                  <c:v>3.2159846817939916E-2</c:v>
                </c:pt>
                <c:pt idx="8">
                  <c:v>3.1681109407225939E-2</c:v>
                </c:pt>
                <c:pt idx="9">
                  <c:v>8.9425149715143971E-3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28</a:t>
            </a:r>
            <a:r>
              <a:rPr lang="bg-BG" b="1"/>
              <a:t>.</a:t>
            </a:r>
            <a:r>
              <a:rPr lang="en-US" b="1"/>
              <a:t>02</a:t>
            </a:r>
            <a:r>
              <a:rPr lang="bg-BG" b="1"/>
              <a:t>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8.0%</c:v>
                </c:pt>
                <c:pt idx="1">
                  <c:v>84.4%</c:v>
                </c:pt>
                <c:pt idx="2">
                  <c:v>0.0%</c:v>
                </c:pt>
                <c:pt idx="3">
                  <c:v>0.0%</c:v>
                </c:pt>
                <c:pt idx="4">
                  <c:v>0.1%</c:v>
                </c:pt>
                <c:pt idx="5">
                  <c:v>1.0%</c:v>
                </c:pt>
                <c:pt idx="6">
                  <c:v>5.3%</c:v>
                </c:pt>
                <c:pt idx="7">
                  <c:v>0.4%</c:v>
                </c:pt>
                <c:pt idx="8">
                  <c:v>0.1%</c:v>
                </c:pt>
                <c:pt idx="9">
                  <c:v>0.5%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8.0321046983647643E-2</c:v>
                </c:pt>
                <c:pt idx="1">
                  <c:v>0.84390916208382805</c:v>
                </c:pt>
                <c:pt idx="2">
                  <c:v>-8.2477171545781805E-6</c:v>
                </c:pt>
                <c:pt idx="3">
                  <c:v>3.6491092465066075E-4</c:v>
                </c:pt>
                <c:pt idx="4">
                  <c:v>1.4928875028832826E-3</c:v>
                </c:pt>
                <c:pt idx="5">
                  <c:v>1.0481229437780383E-2</c:v>
                </c:pt>
                <c:pt idx="6">
                  <c:v>5.2549516734530628E-2</c:v>
                </c:pt>
                <c:pt idx="7">
                  <c:v>4.3910905502312384E-3</c:v>
                </c:pt>
                <c:pt idx="8">
                  <c:v>1.4355116109591513E-3</c:v>
                </c:pt>
                <c:pt idx="9">
                  <c:v>5.0628918886435189E-3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337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7">
        <v>353625</v>
      </c>
      <c r="D4" s="38">
        <v>1283920.7199999997</v>
      </c>
      <c r="E4" s="38">
        <v>1564991.0399999998</v>
      </c>
      <c r="F4" s="38">
        <v>1174520.44</v>
      </c>
      <c r="G4" s="38">
        <v>368548</v>
      </c>
      <c r="H4" s="38">
        <v>306191.80000000005</v>
      </c>
      <c r="I4" s="38">
        <v>673308.88</v>
      </c>
      <c r="J4" s="38">
        <v>11220.15</v>
      </c>
      <c r="K4" s="38">
        <v>1874359.01</v>
      </c>
      <c r="L4" s="47">
        <v>70496.460000000006</v>
      </c>
      <c r="M4" s="38">
        <v>10703.080000000002</v>
      </c>
      <c r="N4" s="38">
        <v>33628.78</v>
      </c>
      <c r="O4" s="38">
        <v>0</v>
      </c>
      <c r="P4" s="38">
        <v>719062.57</v>
      </c>
      <c r="Q4" s="38">
        <v>75272.459999999992</v>
      </c>
      <c r="R4" s="38">
        <v>97384.129999999932</v>
      </c>
      <c r="S4" s="38">
        <v>0</v>
      </c>
      <c r="T4" s="38">
        <v>292517.16225917306</v>
      </c>
      <c r="U4" s="38">
        <v>0</v>
      </c>
      <c r="V4" s="38">
        <v>2720.4</v>
      </c>
      <c r="W4" s="38">
        <v>14867.62</v>
      </c>
      <c r="X4" s="38">
        <v>24500</v>
      </c>
      <c r="Y4" s="38">
        <v>8830.5499999999993</v>
      </c>
      <c r="Z4" s="38">
        <v>0</v>
      </c>
      <c r="AA4" s="29">
        <v>8960668.2522591744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91884</v>
      </c>
      <c r="D5" s="37">
        <v>58045.03</v>
      </c>
      <c r="E5" s="37">
        <v>22101.190000000002</v>
      </c>
      <c r="F5" s="21">
        <v>29255.59</v>
      </c>
      <c r="G5" s="21">
        <v>12534</v>
      </c>
      <c r="H5" s="21">
        <v>99167.040000000008</v>
      </c>
      <c r="I5" s="37">
        <v>3333.5</v>
      </c>
      <c r="J5" s="21">
        <v>0</v>
      </c>
      <c r="K5" s="21">
        <v>185726.9</v>
      </c>
      <c r="L5" s="37">
        <v>2175</v>
      </c>
      <c r="M5" s="21">
        <v>1394.7</v>
      </c>
      <c r="N5" s="21">
        <v>0</v>
      </c>
      <c r="O5" s="21">
        <v>0</v>
      </c>
      <c r="P5" s="22">
        <v>0</v>
      </c>
      <c r="Q5" s="38">
        <v>1571.4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1492.87</v>
      </c>
      <c r="X5" s="38">
        <v>0</v>
      </c>
      <c r="Y5" s="21">
        <v>0</v>
      </c>
      <c r="Z5" s="21">
        <v>0</v>
      </c>
      <c r="AA5" s="29">
        <v>508681.22000000003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0</v>
      </c>
      <c r="F6" s="21">
        <v>1125145.79</v>
      </c>
      <c r="G6" s="21">
        <v>0</v>
      </c>
      <c r="H6" s="21">
        <v>128</v>
      </c>
      <c r="I6" s="37">
        <v>63557.67</v>
      </c>
      <c r="J6" s="21">
        <v>99414.83</v>
      </c>
      <c r="K6" s="21">
        <v>4358216.82</v>
      </c>
      <c r="L6" s="37">
        <v>0</v>
      </c>
      <c r="M6" s="21">
        <v>0</v>
      </c>
      <c r="N6" s="21">
        <v>0</v>
      </c>
      <c r="O6" s="21">
        <v>6740055</v>
      </c>
      <c r="P6" s="22">
        <v>289531.34999999998</v>
      </c>
      <c r="Q6" s="38">
        <v>0</v>
      </c>
      <c r="R6" s="21">
        <v>2004114.1200000066</v>
      </c>
      <c r="S6" s="21">
        <v>0</v>
      </c>
      <c r="T6" s="21">
        <v>1067022.6550640012</v>
      </c>
      <c r="U6" s="21">
        <v>0</v>
      </c>
      <c r="V6" s="21">
        <v>503005.26000000007</v>
      </c>
      <c r="W6" s="21">
        <v>116908.58</v>
      </c>
      <c r="X6" s="38">
        <v>288337.11</v>
      </c>
      <c r="Y6" s="21">
        <v>9684.7000000000007</v>
      </c>
      <c r="Z6" s="21">
        <v>0</v>
      </c>
      <c r="AA6" s="29">
        <v>16665121.885064006</v>
      </c>
      <c r="AB6" s="8"/>
    </row>
    <row r="7" spans="1:29" x14ac:dyDescent="0.25">
      <c r="A7" s="20">
        <v>3</v>
      </c>
      <c r="B7" s="65" t="s">
        <v>35</v>
      </c>
      <c r="C7" s="37">
        <v>7296645</v>
      </c>
      <c r="D7" s="37">
        <v>21118369.710000001</v>
      </c>
      <c r="E7" s="37">
        <v>17466164.310000002</v>
      </c>
      <c r="F7" s="21">
        <v>5641139.9800000004</v>
      </c>
      <c r="G7" s="21">
        <v>20007712</v>
      </c>
      <c r="H7" s="21">
        <v>1460634.2400000002</v>
      </c>
      <c r="I7" s="37">
        <v>14676996.129999999</v>
      </c>
      <c r="J7" s="21">
        <v>225905.84999999989</v>
      </c>
      <c r="K7" s="21">
        <v>9061083.1600000001</v>
      </c>
      <c r="L7" s="37">
        <v>4165433.2600000002</v>
      </c>
      <c r="M7" s="21">
        <v>2570026.5099999998</v>
      </c>
      <c r="N7" s="21">
        <v>38008.67</v>
      </c>
      <c r="O7" s="21">
        <v>0</v>
      </c>
      <c r="P7" s="22">
        <v>975835.09</v>
      </c>
      <c r="Q7" s="38">
        <v>2793817.6300000045</v>
      </c>
      <c r="R7" s="21">
        <v>69943.099999999846</v>
      </c>
      <c r="S7" s="21">
        <v>0</v>
      </c>
      <c r="T7" s="21">
        <v>0</v>
      </c>
      <c r="U7" s="21">
        <v>0</v>
      </c>
      <c r="V7" s="21">
        <v>0</v>
      </c>
      <c r="W7" s="21">
        <v>111647.1</v>
      </c>
      <c r="X7" s="38">
        <v>0</v>
      </c>
      <c r="Y7" s="21">
        <v>0</v>
      </c>
      <c r="Z7" s="21">
        <v>0</v>
      </c>
      <c r="AA7" s="29">
        <v>107679361.73999999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203885.27</v>
      </c>
      <c r="E8" s="37">
        <v>0.02</v>
      </c>
      <c r="F8" s="21">
        <v>0</v>
      </c>
      <c r="G8" s="21">
        <v>0</v>
      </c>
      <c r="H8" s="21">
        <v>1723924.2</v>
      </c>
      <c r="I8" s="37">
        <v>0</v>
      </c>
      <c r="J8" s="21">
        <v>0</v>
      </c>
      <c r="K8" s="21">
        <v>49443.81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1977253.3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269353.07</v>
      </c>
      <c r="E9" s="37">
        <v>0</v>
      </c>
      <c r="F9" s="21">
        <v>0</v>
      </c>
      <c r="G9" s="21">
        <v>107915</v>
      </c>
      <c r="H9" s="21">
        <v>0</v>
      </c>
      <c r="I9" s="37">
        <v>0</v>
      </c>
      <c r="J9" s="21">
        <v>0</v>
      </c>
      <c r="K9" s="21">
        <v>0</v>
      </c>
      <c r="L9" s="37">
        <v>2203.7600000000002</v>
      </c>
      <c r="M9" s="21">
        <v>0</v>
      </c>
      <c r="N9" s="21">
        <v>0</v>
      </c>
      <c r="O9" s="21">
        <v>0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379471.83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992</v>
      </c>
      <c r="D10" s="37">
        <v>481763.06000000006</v>
      </c>
      <c r="E10" s="37">
        <v>0</v>
      </c>
      <c r="F10" s="21">
        <v>42608.32</v>
      </c>
      <c r="G10" s="21">
        <v>44196</v>
      </c>
      <c r="H10" s="21">
        <v>0</v>
      </c>
      <c r="I10" s="37">
        <v>295756.79999999999</v>
      </c>
      <c r="J10" s="21">
        <v>0</v>
      </c>
      <c r="K10" s="21">
        <v>1508.36</v>
      </c>
      <c r="L10" s="37">
        <v>0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866824.53999999992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10286</v>
      </c>
      <c r="D11" s="37">
        <v>1197592.2999999998</v>
      </c>
      <c r="E11" s="37">
        <v>549349.13</v>
      </c>
      <c r="F11" s="21">
        <v>164627.16</v>
      </c>
      <c r="G11" s="21">
        <v>66819</v>
      </c>
      <c r="H11" s="21">
        <v>10581.410000000002</v>
      </c>
      <c r="I11" s="37">
        <v>150572.74</v>
      </c>
      <c r="J11" s="21">
        <v>2091.02</v>
      </c>
      <c r="K11" s="21">
        <v>147485.88</v>
      </c>
      <c r="L11" s="37">
        <v>3057.25</v>
      </c>
      <c r="M11" s="21">
        <v>154336.24</v>
      </c>
      <c r="N11" s="21">
        <v>0</v>
      </c>
      <c r="O11" s="21">
        <v>0</v>
      </c>
      <c r="P11" s="22">
        <v>5250.49</v>
      </c>
      <c r="Q11" s="38">
        <v>82647.060000000012</v>
      </c>
      <c r="R11" s="21">
        <v>0</v>
      </c>
      <c r="S11" s="21">
        <v>40728.21</v>
      </c>
      <c r="T11" s="21">
        <v>0</v>
      </c>
      <c r="U11" s="21">
        <v>0</v>
      </c>
      <c r="V11" s="21">
        <v>0</v>
      </c>
      <c r="W11" s="21">
        <v>30901.06</v>
      </c>
      <c r="X11" s="38">
        <v>0</v>
      </c>
      <c r="Y11" s="21">
        <v>0</v>
      </c>
      <c r="Z11" s="21">
        <v>0</v>
      </c>
      <c r="AA11" s="29">
        <v>2616324.9499999993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682249</v>
      </c>
      <c r="D12" s="37">
        <v>9665169.3699999973</v>
      </c>
      <c r="E12" s="37">
        <v>6980980.8499999996</v>
      </c>
      <c r="F12" s="21">
        <v>815635.8899999999</v>
      </c>
      <c r="G12" s="21">
        <v>2196481</v>
      </c>
      <c r="H12" s="21">
        <v>4523164.04</v>
      </c>
      <c r="I12" s="37">
        <v>8436988.4699999988</v>
      </c>
      <c r="J12" s="21">
        <v>45799.384099999967</v>
      </c>
      <c r="K12" s="21">
        <v>3295913.42</v>
      </c>
      <c r="L12" s="37">
        <v>17759.830000000002</v>
      </c>
      <c r="M12" s="21">
        <v>16038783.909999998</v>
      </c>
      <c r="N12" s="21">
        <v>14071517.789999999</v>
      </c>
      <c r="O12" s="21">
        <v>0</v>
      </c>
      <c r="P12" s="22">
        <v>1151001.3900000001</v>
      </c>
      <c r="Q12" s="38">
        <v>439238.11</v>
      </c>
      <c r="R12" s="21">
        <v>197739.53999999986</v>
      </c>
      <c r="S12" s="21">
        <v>1837534.7</v>
      </c>
      <c r="T12" s="21">
        <v>0</v>
      </c>
      <c r="U12" s="21">
        <v>0</v>
      </c>
      <c r="V12" s="21">
        <v>5965.92</v>
      </c>
      <c r="W12" s="21">
        <v>87287.75</v>
      </c>
      <c r="X12" s="38">
        <v>0</v>
      </c>
      <c r="Y12" s="21">
        <v>50585.31</v>
      </c>
      <c r="Z12" s="21">
        <v>82788.069999999992</v>
      </c>
      <c r="AA12" s="29">
        <v>70622583.74409999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227513</v>
      </c>
      <c r="D13" s="37">
        <v>7091874.2199999988</v>
      </c>
      <c r="E13" s="37">
        <v>1208120.6100000001</v>
      </c>
      <c r="F13" s="21">
        <v>0</v>
      </c>
      <c r="G13" s="21">
        <v>871472</v>
      </c>
      <c r="H13" s="21">
        <v>3438037.68</v>
      </c>
      <c r="I13" s="37">
        <v>5293437.91</v>
      </c>
      <c r="J13" s="21">
        <v>0</v>
      </c>
      <c r="K13" s="21">
        <v>1183930.6100000001</v>
      </c>
      <c r="L13" s="37">
        <v>17759.830000000002</v>
      </c>
      <c r="M13" s="21">
        <v>14242835.559999999</v>
      </c>
      <c r="N13" s="21">
        <v>14071517.789999999</v>
      </c>
      <c r="O13" s="21">
        <v>0</v>
      </c>
      <c r="P13" s="22">
        <v>235587.30000000005</v>
      </c>
      <c r="Q13" s="38">
        <v>420005.47</v>
      </c>
      <c r="R13" s="21">
        <v>197739.53999999986</v>
      </c>
      <c r="S13" s="21">
        <v>506367.45999999996</v>
      </c>
      <c r="T13" s="21">
        <v>0</v>
      </c>
      <c r="U13" s="21">
        <v>0</v>
      </c>
      <c r="V13" s="21">
        <v>5965.92</v>
      </c>
      <c r="W13" s="21">
        <v>85700.99</v>
      </c>
      <c r="X13" s="38">
        <v>0</v>
      </c>
      <c r="Y13" s="21">
        <v>50585.31</v>
      </c>
      <c r="Z13" s="21">
        <v>0</v>
      </c>
      <c r="AA13" s="29">
        <v>49148451.199999996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210235</v>
      </c>
      <c r="D14" s="37">
        <v>2119430.4999999986</v>
      </c>
      <c r="E14" s="37">
        <v>3803446.22</v>
      </c>
      <c r="F14" s="21">
        <v>616289.21</v>
      </c>
      <c r="G14" s="21">
        <v>1283753</v>
      </c>
      <c r="H14" s="21">
        <v>79821.500000000029</v>
      </c>
      <c r="I14" s="37">
        <v>2725071.2899999996</v>
      </c>
      <c r="J14" s="21">
        <v>45799.384099999967</v>
      </c>
      <c r="K14" s="21">
        <v>1485707.72</v>
      </c>
      <c r="L14" s="37">
        <v>0</v>
      </c>
      <c r="M14" s="21">
        <v>1662663.7199999997</v>
      </c>
      <c r="N14" s="21">
        <v>0</v>
      </c>
      <c r="O14" s="21">
        <v>0</v>
      </c>
      <c r="P14" s="22">
        <v>915414.09000000008</v>
      </c>
      <c r="Q14" s="38">
        <v>0</v>
      </c>
      <c r="R14" s="21">
        <v>0</v>
      </c>
      <c r="S14" s="21">
        <v>1331167.24</v>
      </c>
      <c r="T14" s="21">
        <v>0</v>
      </c>
      <c r="U14" s="21">
        <v>0</v>
      </c>
      <c r="V14" s="21">
        <v>0</v>
      </c>
      <c r="W14" s="21">
        <v>570</v>
      </c>
      <c r="X14" s="38">
        <v>0</v>
      </c>
      <c r="Y14" s="21">
        <v>0</v>
      </c>
      <c r="Z14" s="21">
        <v>82788.069999999992</v>
      </c>
      <c r="AA14" s="29">
        <v>16362156.944099998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139614</v>
      </c>
      <c r="D15" s="37">
        <v>389117.63999999996</v>
      </c>
      <c r="E15" s="37">
        <v>1908561.88</v>
      </c>
      <c r="F15" s="21">
        <v>50</v>
      </c>
      <c r="G15" s="21">
        <v>1321</v>
      </c>
      <c r="H15" s="21">
        <v>992038.09</v>
      </c>
      <c r="I15" s="37">
        <v>256381.86</v>
      </c>
      <c r="J15" s="21">
        <v>0</v>
      </c>
      <c r="K15" s="21">
        <v>369459.34</v>
      </c>
      <c r="L15" s="37">
        <v>0</v>
      </c>
      <c r="M15" s="21">
        <v>119204.62999999999</v>
      </c>
      <c r="N15" s="21">
        <v>0</v>
      </c>
      <c r="O15" s="21">
        <v>0</v>
      </c>
      <c r="P15" s="22">
        <v>0</v>
      </c>
      <c r="Q15" s="38">
        <v>19232.64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1016.76</v>
      </c>
      <c r="X15" s="38">
        <v>0</v>
      </c>
      <c r="Y15" s="21">
        <v>0</v>
      </c>
      <c r="Z15" s="21">
        <v>0</v>
      </c>
      <c r="AA15" s="29">
        <v>4195997.8399999989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104887</v>
      </c>
      <c r="D16" s="37">
        <v>64747.01</v>
      </c>
      <c r="E16" s="37">
        <v>60852.14</v>
      </c>
      <c r="F16" s="21">
        <v>199296.68</v>
      </c>
      <c r="G16" s="21">
        <v>39935</v>
      </c>
      <c r="H16" s="21">
        <v>13266.77</v>
      </c>
      <c r="I16" s="37">
        <v>162097.41</v>
      </c>
      <c r="J16" s="21">
        <v>0</v>
      </c>
      <c r="K16" s="21">
        <v>256815.75</v>
      </c>
      <c r="L16" s="37">
        <v>0</v>
      </c>
      <c r="M16" s="21">
        <v>14080</v>
      </c>
      <c r="N16" s="21">
        <v>0</v>
      </c>
      <c r="O16" s="21">
        <v>0</v>
      </c>
      <c r="P16" s="22">
        <v>0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915977.76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373932</v>
      </c>
      <c r="D17" s="37">
        <v>701788.45000000019</v>
      </c>
      <c r="E17" s="37">
        <v>699630.25</v>
      </c>
      <c r="F17" s="21">
        <v>250112.89</v>
      </c>
      <c r="G17" s="21">
        <v>7025</v>
      </c>
      <c r="H17" s="21">
        <v>29632.22</v>
      </c>
      <c r="I17" s="37">
        <v>370446.91</v>
      </c>
      <c r="J17" s="21">
        <v>0</v>
      </c>
      <c r="K17" s="21">
        <v>32063.46</v>
      </c>
      <c r="L17" s="37">
        <v>280986.89</v>
      </c>
      <c r="M17" s="21">
        <v>568067.14</v>
      </c>
      <c r="N17" s="21">
        <v>459.87</v>
      </c>
      <c r="O17" s="21">
        <v>0</v>
      </c>
      <c r="P17" s="22">
        <v>840.74</v>
      </c>
      <c r="Q17" s="38">
        <v>52831.739999999976</v>
      </c>
      <c r="R17" s="21">
        <v>104134.31999999887</v>
      </c>
      <c r="S17" s="21">
        <v>0</v>
      </c>
      <c r="T17" s="21">
        <v>0</v>
      </c>
      <c r="U17" s="21">
        <v>0</v>
      </c>
      <c r="V17" s="21">
        <v>0</v>
      </c>
      <c r="W17" s="21">
        <v>461</v>
      </c>
      <c r="X17" s="38">
        <v>0</v>
      </c>
      <c r="Y17" s="21">
        <v>0</v>
      </c>
      <c r="Z17" s="21">
        <v>555.67999999999995</v>
      </c>
      <c r="AA17" s="29">
        <v>3472968.5599999996</v>
      </c>
      <c r="AB17" s="8"/>
    </row>
    <row r="18" spans="1:28" x14ac:dyDescent="0.25">
      <c r="A18" s="54">
        <v>9.1</v>
      </c>
      <c r="B18" s="3" t="s">
        <v>46</v>
      </c>
      <c r="C18" s="37">
        <v>368471</v>
      </c>
      <c r="D18" s="37">
        <v>664649.2100000002</v>
      </c>
      <c r="E18" s="37">
        <v>665146.05000000005</v>
      </c>
      <c r="F18" s="21">
        <v>226113.29</v>
      </c>
      <c r="G18" s="21">
        <v>0</v>
      </c>
      <c r="H18" s="21">
        <v>29632.22</v>
      </c>
      <c r="I18" s="37">
        <v>351730.55</v>
      </c>
      <c r="J18" s="21">
        <v>0</v>
      </c>
      <c r="K18" s="21">
        <v>23463.46</v>
      </c>
      <c r="L18" s="37">
        <v>280986.89</v>
      </c>
      <c r="M18" s="21">
        <v>568067.14</v>
      </c>
      <c r="N18" s="21">
        <v>459.87</v>
      </c>
      <c r="O18" s="21">
        <v>0</v>
      </c>
      <c r="P18" s="22">
        <v>0</v>
      </c>
      <c r="Q18" s="38">
        <v>52831.739999999976</v>
      </c>
      <c r="R18" s="21">
        <v>104134.31999999887</v>
      </c>
      <c r="S18" s="21">
        <v>0</v>
      </c>
      <c r="T18" s="21">
        <v>0</v>
      </c>
      <c r="U18" s="21">
        <v>0</v>
      </c>
      <c r="V18" s="21">
        <v>0</v>
      </c>
      <c r="W18" s="21">
        <v>461</v>
      </c>
      <c r="X18" s="38">
        <v>0</v>
      </c>
      <c r="Y18" s="21">
        <v>0</v>
      </c>
      <c r="Z18" s="21">
        <v>555.67999999999995</v>
      </c>
      <c r="AA18" s="29">
        <v>3336702.4199999995</v>
      </c>
      <c r="AB18" s="8"/>
    </row>
    <row r="19" spans="1:28" x14ac:dyDescent="0.25">
      <c r="A19" s="54">
        <v>9.1999999999999993</v>
      </c>
      <c r="B19" s="3" t="s">
        <v>47</v>
      </c>
      <c r="C19" s="37">
        <v>5461</v>
      </c>
      <c r="D19" s="37">
        <v>37139.24</v>
      </c>
      <c r="E19" s="37">
        <v>34484.199999999997</v>
      </c>
      <c r="F19" s="21">
        <v>23999.599999999999</v>
      </c>
      <c r="G19" s="21">
        <v>7025</v>
      </c>
      <c r="H19" s="21">
        <v>0</v>
      </c>
      <c r="I19" s="37">
        <v>18716.36</v>
      </c>
      <c r="J19" s="21">
        <v>0</v>
      </c>
      <c r="K19" s="21">
        <v>8600</v>
      </c>
      <c r="L19" s="37">
        <v>0</v>
      </c>
      <c r="M19" s="21">
        <v>0</v>
      </c>
      <c r="N19" s="21">
        <v>0</v>
      </c>
      <c r="O19" s="21">
        <v>0</v>
      </c>
      <c r="P19" s="22">
        <v>840.74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136266.14000000001</v>
      </c>
      <c r="AB19" s="8"/>
    </row>
    <row r="20" spans="1:28" x14ac:dyDescent="0.25">
      <c r="A20" s="20">
        <v>10</v>
      </c>
      <c r="B20" s="66" t="s">
        <v>48</v>
      </c>
      <c r="C20" s="37">
        <v>41221630</v>
      </c>
      <c r="D20" s="37">
        <v>12083394.950000001</v>
      </c>
      <c r="E20" s="37">
        <v>14401924.949999999</v>
      </c>
      <c r="F20" s="21">
        <v>27107009.329999998</v>
      </c>
      <c r="G20" s="21">
        <v>11670475</v>
      </c>
      <c r="H20" s="21">
        <v>19078882.900000002</v>
      </c>
      <c r="I20" s="37">
        <v>4616868.7799999993</v>
      </c>
      <c r="J20" s="21">
        <v>24062685.446784448</v>
      </c>
      <c r="K20" s="21">
        <v>6154748.2800000003</v>
      </c>
      <c r="L20" s="37">
        <v>18426521.260000002</v>
      </c>
      <c r="M20" s="21">
        <v>1197261.44</v>
      </c>
      <c r="N20" s="21">
        <v>11961.5</v>
      </c>
      <c r="O20" s="21">
        <v>0</v>
      </c>
      <c r="P20" s="22">
        <v>1463135.37</v>
      </c>
      <c r="Q20" s="38">
        <v>617796.78999999806</v>
      </c>
      <c r="R20" s="21">
        <v>0</v>
      </c>
      <c r="S20" s="21">
        <v>0</v>
      </c>
      <c r="T20" s="21">
        <v>0</v>
      </c>
      <c r="U20" s="21">
        <v>0</v>
      </c>
      <c r="V20" s="21">
        <v>267.98999999999995</v>
      </c>
      <c r="W20" s="21">
        <v>0</v>
      </c>
      <c r="X20" s="38">
        <v>0</v>
      </c>
      <c r="Y20" s="21">
        <v>0</v>
      </c>
      <c r="Z20" s="21">
        <v>0</v>
      </c>
      <c r="AA20" s="29">
        <v>182114563.98678446</v>
      </c>
      <c r="AB20" s="8"/>
    </row>
    <row r="21" spans="1:28" x14ac:dyDescent="0.25">
      <c r="A21" s="54">
        <v>10.1</v>
      </c>
      <c r="B21" s="65" t="s">
        <v>49</v>
      </c>
      <c r="C21" s="37">
        <v>41175020</v>
      </c>
      <c r="D21" s="37">
        <v>9989631.2000000011</v>
      </c>
      <c r="E21" s="37">
        <v>14401252.949999999</v>
      </c>
      <c r="F21" s="21">
        <v>27067689.329999998</v>
      </c>
      <c r="G21" s="21">
        <v>11595446</v>
      </c>
      <c r="H21" s="21">
        <v>18552924.810000002</v>
      </c>
      <c r="I21" s="37">
        <v>4610290.0399999991</v>
      </c>
      <c r="J21" s="21">
        <v>24049065.286784448</v>
      </c>
      <c r="K21" s="21">
        <v>5745534.7300000004</v>
      </c>
      <c r="L21" s="37">
        <v>18238528.900000002</v>
      </c>
      <c r="M21" s="21">
        <v>950590.88</v>
      </c>
      <c r="N21" s="21">
        <v>11961.5</v>
      </c>
      <c r="O21" s="21">
        <v>0</v>
      </c>
      <c r="P21" s="22">
        <v>1463135.37</v>
      </c>
      <c r="Q21" s="38">
        <v>594656.52999999805</v>
      </c>
      <c r="R21" s="21">
        <v>0</v>
      </c>
      <c r="S21" s="21">
        <v>0</v>
      </c>
      <c r="T21" s="21">
        <v>0</v>
      </c>
      <c r="U21" s="21">
        <v>0</v>
      </c>
      <c r="V21" s="21">
        <v>267.98999999999995</v>
      </c>
      <c r="W21" s="21">
        <v>0</v>
      </c>
      <c r="X21" s="38">
        <v>0</v>
      </c>
      <c r="Y21" s="21">
        <v>0</v>
      </c>
      <c r="Z21" s="21">
        <v>0</v>
      </c>
      <c r="AA21" s="29">
        <v>178445995.51678446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0</v>
      </c>
      <c r="AB22" s="8"/>
    </row>
    <row r="23" spans="1:28" x14ac:dyDescent="0.25">
      <c r="A23" s="54">
        <v>10.3</v>
      </c>
      <c r="B23" s="68" t="s">
        <v>51</v>
      </c>
      <c r="C23" s="37">
        <v>46610</v>
      </c>
      <c r="D23" s="37">
        <v>0</v>
      </c>
      <c r="E23" s="37">
        <v>672</v>
      </c>
      <c r="F23" s="21">
        <v>39320</v>
      </c>
      <c r="G23" s="21">
        <v>2139</v>
      </c>
      <c r="H23" s="21">
        <v>249109.24000000002</v>
      </c>
      <c r="I23" s="37">
        <v>0</v>
      </c>
      <c r="J23" s="21">
        <v>0</v>
      </c>
      <c r="K23" s="21">
        <v>0</v>
      </c>
      <c r="L23" s="37">
        <v>127392.49</v>
      </c>
      <c r="M23" s="21">
        <v>1774</v>
      </c>
      <c r="N23" s="21">
        <v>0</v>
      </c>
      <c r="O23" s="21">
        <v>0</v>
      </c>
      <c r="P23" s="22">
        <v>0</v>
      </c>
      <c r="Q23" s="38">
        <v>19521.940000000006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486538.67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2093763.7499999998</v>
      </c>
      <c r="E24" s="37">
        <v>0</v>
      </c>
      <c r="F24" s="21">
        <v>0</v>
      </c>
      <c r="G24" s="21">
        <v>72890</v>
      </c>
      <c r="H24" s="21">
        <v>276848.84999999998</v>
      </c>
      <c r="I24" s="37">
        <v>6578.74</v>
      </c>
      <c r="J24" s="21">
        <v>13620.160000000003</v>
      </c>
      <c r="K24" s="21">
        <v>409213.55</v>
      </c>
      <c r="L24" s="37">
        <v>60599.87</v>
      </c>
      <c r="M24" s="21">
        <v>244896.55999999997</v>
      </c>
      <c r="N24" s="21">
        <v>0</v>
      </c>
      <c r="O24" s="21">
        <v>0</v>
      </c>
      <c r="P24" s="22">
        <v>0</v>
      </c>
      <c r="Q24" s="38">
        <v>3618.3199999999997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3182029.8000000003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1311435.71</v>
      </c>
      <c r="E25" s="37">
        <v>0</v>
      </c>
      <c r="F25" s="21">
        <v>0</v>
      </c>
      <c r="G25" s="21">
        <v>1900</v>
      </c>
      <c r="H25" s="21">
        <v>0</v>
      </c>
      <c r="I25" s="37">
        <v>198744.07</v>
      </c>
      <c r="J25" s="21">
        <v>0</v>
      </c>
      <c r="K25" s="21">
        <v>0</v>
      </c>
      <c r="L25" s="37">
        <v>1574.1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1513653.8800000001</v>
      </c>
      <c r="AB25" s="8"/>
    </row>
    <row r="26" spans="1:28" x14ac:dyDescent="0.25">
      <c r="A26" s="20">
        <v>12</v>
      </c>
      <c r="B26" s="66" t="s">
        <v>54</v>
      </c>
      <c r="C26" s="37">
        <v>544</v>
      </c>
      <c r="D26" s="37">
        <v>145794.71000000002</v>
      </c>
      <c r="E26" s="37">
        <v>0</v>
      </c>
      <c r="F26" s="21">
        <v>0</v>
      </c>
      <c r="G26" s="21">
        <v>390</v>
      </c>
      <c r="H26" s="21">
        <v>0</v>
      </c>
      <c r="I26" s="37">
        <v>52021.42</v>
      </c>
      <c r="J26" s="21">
        <v>0</v>
      </c>
      <c r="K26" s="21">
        <v>0</v>
      </c>
      <c r="L26" s="37">
        <v>0</v>
      </c>
      <c r="M26" s="21">
        <v>100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198850.13</v>
      </c>
      <c r="AB26" s="8"/>
    </row>
    <row r="27" spans="1:28" x14ac:dyDescent="0.25">
      <c r="A27" s="20">
        <v>13</v>
      </c>
      <c r="B27" s="66" t="s">
        <v>55</v>
      </c>
      <c r="C27" s="37">
        <v>928139</v>
      </c>
      <c r="D27" s="37">
        <v>1513959.1899999997</v>
      </c>
      <c r="E27" s="37">
        <v>2089473.78</v>
      </c>
      <c r="F27" s="21">
        <v>1204880.8</v>
      </c>
      <c r="G27" s="21">
        <v>425744</v>
      </c>
      <c r="H27" s="21">
        <v>303929.01</v>
      </c>
      <c r="I27" s="37">
        <v>894997.70000000007</v>
      </c>
      <c r="J27" s="21">
        <v>4282346.5756999925</v>
      </c>
      <c r="K27" s="21">
        <v>652831.63</v>
      </c>
      <c r="L27" s="37">
        <v>170486.48</v>
      </c>
      <c r="M27" s="21">
        <v>1357431.1900000002</v>
      </c>
      <c r="N27" s="21">
        <v>500</v>
      </c>
      <c r="O27" s="21">
        <v>0</v>
      </c>
      <c r="P27" s="22">
        <v>75211.540000000008</v>
      </c>
      <c r="Q27" s="38">
        <v>33240.109999999928</v>
      </c>
      <c r="R27" s="21">
        <v>0</v>
      </c>
      <c r="S27" s="21">
        <v>488336.08</v>
      </c>
      <c r="T27" s="21">
        <v>0</v>
      </c>
      <c r="U27" s="21">
        <v>0</v>
      </c>
      <c r="V27" s="21">
        <v>2434</v>
      </c>
      <c r="W27" s="21">
        <v>0</v>
      </c>
      <c r="X27" s="38">
        <v>0</v>
      </c>
      <c r="Y27" s="21">
        <v>0</v>
      </c>
      <c r="Z27" s="21">
        <v>2050.9900000000002</v>
      </c>
      <c r="AA27" s="29">
        <v>14425992.075699992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29337.45</v>
      </c>
      <c r="G28" s="21">
        <v>108000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0</v>
      </c>
      <c r="R28" s="21">
        <v>0</v>
      </c>
      <c r="S28" s="21">
        <v>0</v>
      </c>
      <c r="T28" s="21">
        <v>0</v>
      </c>
      <c r="U28" s="21">
        <v>1010728.12</v>
      </c>
      <c r="V28" s="21">
        <v>0</v>
      </c>
      <c r="W28" s="21">
        <v>0</v>
      </c>
      <c r="X28" s="38">
        <v>0</v>
      </c>
      <c r="Y28" s="21">
        <v>0</v>
      </c>
      <c r="Z28" s="21">
        <v>0</v>
      </c>
      <c r="AA28" s="29">
        <v>1148065.57</v>
      </c>
      <c r="AB28" s="8"/>
    </row>
    <row r="29" spans="1:28" x14ac:dyDescent="0.25">
      <c r="A29" s="20">
        <v>15</v>
      </c>
      <c r="B29" s="66" t="s">
        <v>57</v>
      </c>
      <c r="C29" s="37">
        <v>1327723</v>
      </c>
      <c r="D29" s="37">
        <v>0</v>
      </c>
      <c r="E29" s="37">
        <v>0</v>
      </c>
      <c r="F29" s="21">
        <v>1653507.77</v>
      </c>
      <c r="G29" s="21">
        <v>9156</v>
      </c>
      <c r="H29" s="21">
        <v>5557665.3599999994</v>
      </c>
      <c r="I29" s="37">
        <v>391386.92</v>
      </c>
      <c r="J29" s="21">
        <v>1865521.5245145001</v>
      </c>
      <c r="K29" s="21">
        <v>0</v>
      </c>
      <c r="L29" s="37">
        <v>26373.97</v>
      </c>
      <c r="M29" s="21">
        <v>0</v>
      </c>
      <c r="N29" s="21">
        <v>0</v>
      </c>
      <c r="O29" s="21">
        <v>0</v>
      </c>
      <c r="P29" s="22">
        <v>0</v>
      </c>
      <c r="Q29" s="38">
        <v>59823.929999999993</v>
      </c>
      <c r="R29" s="21">
        <v>0</v>
      </c>
      <c r="S29" s="21">
        <v>0</v>
      </c>
      <c r="T29" s="21">
        <v>0</v>
      </c>
      <c r="U29" s="21">
        <v>31383.480000000003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10922541.9545145</v>
      </c>
      <c r="AB29" s="8"/>
    </row>
    <row r="30" spans="1:28" x14ac:dyDescent="0.25">
      <c r="A30" s="20">
        <v>16</v>
      </c>
      <c r="B30" s="66" t="s">
        <v>58</v>
      </c>
      <c r="C30" s="37">
        <v>70</v>
      </c>
      <c r="D30" s="37">
        <v>0</v>
      </c>
      <c r="E30" s="37">
        <v>262140.5</v>
      </c>
      <c r="F30" s="21">
        <v>0</v>
      </c>
      <c r="G30" s="21">
        <v>1030</v>
      </c>
      <c r="H30" s="21">
        <v>236539.01</v>
      </c>
      <c r="I30" s="37">
        <v>395377.15</v>
      </c>
      <c r="J30" s="21">
        <v>0</v>
      </c>
      <c r="K30" s="21">
        <v>108865.24</v>
      </c>
      <c r="L30" s="37">
        <v>22102.45</v>
      </c>
      <c r="M30" s="21">
        <v>48111.59</v>
      </c>
      <c r="N30" s="21">
        <v>0</v>
      </c>
      <c r="O30" s="21">
        <v>0</v>
      </c>
      <c r="P30" s="22">
        <v>431340.38</v>
      </c>
      <c r="Q30" s="38">
        <v>2508.63</v>
      </c>
      <c r="R30" s="21">
        <v>119.88</v>
      </c>
      <c r="S30" s="21">
        <v>0</v>
      </c>
      <c r="T30" s="21">
        <v>528.35267682559788</v>
      </c>
      <c r="U30" s="21">
        <v>0</v>
      </c>
      <c r="V30" s="21">
        <v>0</v>
      </c>
      <c r="W30" s="21">
        <v>67946.34</v>
      </c>
      <c r="X30" s="38">
        <v>0</v>
      </c>
      <c r="Y30" s="21">
        <v>197978.75</v>
      </c>
      <c r="Z30" s="21">
        <v>916.74</v>
      </c>
      <c r="AA30" s="29">
        <v>1775575.0126768253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0</v>
      </c>
      <c r="F31" s="21">
        <v>362734.67</v>
      </c>
      <c r="G31" s="21">
        <v>0</v>
      </c>
      <c r="H31" s="21">
        <v>0</v>
      </c>
      <c r="I31" s="37">
        <v>2326.89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365061.56</v>
      </c>
      <c r="AB31" s="8"/>
    </row>
    <row r="32" spans="1:28" x14ac:dyDescent="0.25">
      <c r="A32" s="20">
        <v>18</v>
      </c>
      <c r="B32" s="66" t="s">
        <v>60</v>
      </c>
      <c r="C32" s="37">
        <v>207800</v>
      </c>
      <c r="D32" s="37">
        <v>327012.53999999986</v>
      </c>
      <c r="E32" s="37">
        <v>290213.33999999997</v>
      </c>
      <c r="F32" s="21">
        <v>1985524.78</v>
      </c>
      <c r="G32" s="21">
        <v>167717</v>
      </c>
      <c r="H32" s="21">
        <v>55092.03</v>
      </c>
      <c r="I32" s="37">
        <v>302512.64999999997</v>
      </c>
      <c r="J32" s="21">
        <v>1868.6495999999997</v>
      </c>
      <c r="K32" s="21">
        <v>304056.74</v>
      </c>
      <c r="L32" s="37">
        <v>161156.99</v>
      </c>
      <c r="M32" s="21">
        <v>81681.03</v>
      </c>
      <c r="N32" s="21">
        <v>0</v>
      </c>
      <c r="O32" s="21">
        <v>0</v>
      </c>
      <c r="P32" s="22">
        <v>87263.459999999992</v>
      </c>
      <c r="Q32" s="38">
        <v>3772.8499999999995</v>
      </c>
      <c r="R32" s="21">
        <v>35685.669999999853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0</v>
      </c>
      <c r="AA32" s="29">
        <v>4011357.7295999993</v>
      </c>
      <c r="AB32" s="8"/>
    </row>
    <row r="33" spans="1:47" s="28" customFormat="1" x14ac:dyDescent="0.25">
      <c r="A33" s="106" t="s">
        <v>61</v>
      </c>
      <c r="B33" s="107"/>
      <c r="C33" s="32">
        <v>52403635</v>
      </c>
      <c r="D33" s="32">
        <v>50303439.050000004</v>
      </c>
      <c r="E33" s="32">
        <v>44304868.170000002</v>
      </c>
      <c r="F33" s="23">
        <v>41556785.270000003</v>
      </c>
      <c r="G33" s="23">
        <v>35183108</v>
      </c>
      <c r="H33" s="23">
        <v>33286364.220000006</v>
      </c>
      <c r="I33" s="32">
        <v>31521863.179999996</v>
      </c>
      <c r="J33" s="23">
        <v>30596853.430698939</v>
      </c>
      <c r="K33" s="23">
        <v>26040575.809999999</v>
      </c>
      <c r="L33" s="32">
        <v>23348152.699999999</v>
      </c>
      <c r="M33" s="23">
        <v>22026502.130000003</v>
      </c>
      <c r="N33" s="23">
        <v>14156076.609999998</v>
      </c>
      <c r="O33" s="23">
        <v>6740055</v>
      </c>
      <c r="P33" s="33">
        <v>5198472.38</v>
      </c>
      <c r="Q33" s="45">
        <v>4160949.3100000024</v>
      </c>
      <c r="R33" s="23">
        <v>2509120.7600000049</v>
      </c>
      <c r="S33" s="23">
        <v>2366598.9899999998</v>
      </c>
      <c r="T33" s="23">
        <v>1360068.17</v>
      </c>
      <c r="U33" s="23">
        <v>1042111.6</v>
      </c>
      <c r="V33" s="23">
        <v>514393.57000000007</v>
      </c>
      <c r="W33" s="23">
        <v>430019.45000000007</v>
      </c>
      <c r="X33" s="23">
        <v>312837.11</v>
      </c>
      <c r="Y33" s="23">
        <v>267079.31</v>
      </c>
      <c r="Z33" s="23">
        <v>86311.48</v>
      </c>
      <c r="AA33" s="29">
        <v>429716240.70069903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ht="32.25" customHeight="1" x14ac:dyDescent="0.25">
      <c r="A34" s="108" t="s">
        <v>62</v>
      </c>
      <c r="B34" s="109"/>
      <c r="C34" s="36">
        <v>0.12194939366161767</v>
      </c>
      <c r="D34" s="36">
        <v>0.11706199181109557</v>
      </c>
      <c r="E34" s="36">
        <v>0.1031026151065552</v>
      </c>
      <c r="F34" s="36">
        <v>9.6707504473736314E-2</v>
      </c>
      <c r="G34" s="36">
        <v>8.1875211285079935E-2</v>
      </c>
      <c r="H34" s="36">
        <v>7.7461266452771183E-2</v>
      </c>
      <c r="I34" s="36">
        <v>7.3355065958410542E-2</v>
      </c>
      <c r="J34" s="36">
        <v>7.1202459978723265E-2</v>
      </c>
      <c r="K34" s="36">
        <v>6.0599468541235511E-2</v>
      </c>
      <c r="L34" s="36">
        <v>5.433388475596896E-2</v>
      </c>
      <c r="M34" s="36">
        <v>5.1258249150842886E-2</v>
      </c>
      <c r="N34" s="36">
        <v>3.2942847556603809E-2</v>
      </c>
      <c r="O34" s="36">
        <v>1.568489705906765E-2</v>
      </c>
      <c r="P34" s="36">
        <v>1.2097453825629968E-2</v>
      </c>
      <c r="Q34" s="36">
        <v>9.68301617647758E-3</v>
      </c>
      <c r="R34" s="36">
        <v>5.8390177571799725E-3</v>
      </c>
      <c r="S34" s="36">
        <v>5.5073529130316391E-3</v>
      </c>
      <c r="T34" s="36">
        <v>3.1650378579647373E-3</v>
      </c>
      <c r="U34" s="36">
        <v>2.4251156956523771E-3</v>
      </c>
      <c r="V34" s="36">
        <v>1.1970540586532766E-3</v>
      </c>
      <c r="W34" s="36">
        <v>1.0007056035368984E-3</v>
      </c>
      <c r="X34" s="36">
        <v>7.280085795451554E-4</v>
      </c>
      <c r="Y34" s="36">
        <v>6.2152482197204873E-4</v>
      </c>
      <c r="Z34" s="36">
        <v>2.0085691864766327E-4</v>
      </c>
      <c r="AA34" s="36">
        <v>1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52"/>
    </row>
    <row r="45" spans="1:47" ht="15" customHeight="1" x14ac:dyDescent="0.25">
      <c r="F45" s="52"/>
    </row>
    <row r="46" spans="1:47" ht="15" customHeight="1" x14ac:dyDescent="0.25">
      <c r="A46" s="53">
        <f>(AA4+AA6)/$AA$33</f>
        <v>5.9634213720983743E-2</v>
      </c>
      <c r="B46" s="104" t="s">
        <v>293</v>
      </c>
      <c r="F46" s="52"/>
    </row>
    <row r="47" spans="1:47" ht="15" customHeight="1" x14ac:dyDescent="0.25">
      <c r="A47" s="53">
        <f>(AA7+AA20)/$AA$33</f>
        <v>0.67438439202168388</v>
      </c>
      <c r="B47" s="105" t="s">
        <v>294</v>
      </c>
      <c r="F47" s="52"/>
    </row>
    <row r="48" spans="1:47" ht="15" customHeight="1" x14ac:dyDescent="0.25">
      <c r="A48" s="53">
        <f>AA8/$AA$33</f>
        <v>4.6012999107873454E-3</v>
      </c>
      <c r="B48" s="105" t="s">
        <v>36</v>
      </c>
      <c r="F48" s="52"/>
    </row>
    <row r="49" spans="1:6" ht="15" customHeight="1" x14ac:dyDescent="0.25">
      <c r="A49" s="53">
        <f>(AA25+AA9)/$AA$33</f>
        <v>4.4055251598428139E-3</v>
      </c>
      <c r="B49" s="105" t="s">
        <v>295</v>
      </c>
      <c r="F49" s="52"/>
    </row>
    <row r="50" spans="1:6" ht="15" customHeight="1" x14ac:dyDescent="0.25">
      <c r="A50" s="53">
        <f>(AA26+AA10)/$AA$33</f>
        <v>2.4799497181263188E-3</v>
      </c>
      <c r="B50" s="105" t="s">
        <v>296</v>
      </c>
      <c r="F50" s="52"/>
    </row>
    <row r="51" spans="1:6" ht="15" customHeight="1" x14ac:dyDescent="0.25">
      <c r="A51" s="53">
        <f>AA11/$AA$33</f>
        <v>6.0884944579562483E-3</v>
      </c>
      <c r="B51" s="105" t="s">
        <v>39</v>
      </c>
      <c r="F51" s="52"/>
    </row>
    <row r="52" spans="1:6" ht="15" customHeight="1" x14ac:dyDescent="0.25">
      <c r="A52" s="53">
        <f>(AA12+AA17)/$AA$33</f>
        <v>0.1724290247519599</v>
      </c>
      <c r="B52" s="105" t="s">
        <v>297</v>
      </c>
      <c r="F52" s="52"/>
    </row>
    <row r="53" spans="1:6" ht="15" customHeight="1" x14ac:dyDescent="0.25">
      <c r="A53" s="53">
        <f>AA27/$AA$33</f>
        <v>3.3570972444925157E-2</v>
      </c>
      <c r="B53" s="105" t="s">
        <v>55</v>
      </c>
      <c r="F53" s="52"/>
    </row>
    <row r="54" spans="1:6" ht="15" customHeight="1" x14ac:dyDescent="0.25">
      <c r="A54" s="53">
        <f>(AA28+AA29+AA30+AA31)/$AA$33</f>
        <v>3.3071228757885318E-2</v>
      </c>
      <c r="B54" s="105" t="s">
        <v>298</v>
      </c>
      <c r="F54" s="52"/>
    </row>
    <row r="55" spans="1:6" ht="15" customHeight="1" x14ac:dyDescent="0.25">
      <c r="A55" s="53">
        <f>AA32/$AA$33</f>
        <v>9.3348990558491454E-3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317</v>
      </c>
      <c r="F3" s="31" t="s">
        <v>323</v>
      </c>
      <c r="G3" s="31" t="s">
        <v>316</v>
      </c>
      <c r="H3" s="31" t="s">
        <v>318</v>
      </c>
      <c r="I3" s="31" t="s">
        <v>320</v>
      </c>
      <c r="J3" s="31" t="s">
        <v>322</v>
      </c>
      <c r="K3" s="31" t="s">
        <v>319</v>
      </c>
      <c r="L3" s="31" t="s">
        <v>321</v>
      </c>
      <c r="M3" s="31" t="s">
        <v>327</v>
      </c>
      <c r="N3" s="31" t="s">
        <v>324</v>
      </c>
      <c r="O3" s="31" t="s">
        <v>326</v>
      </c>
      <c r="P3" s="31" t="s">
        <v>328</v>
      </c>
      <c r="Q3" s="31" t="s">
        <v>329</v>
      </c>
      <c r="R3" s="31" t="s">
        <v>333</v>
      </c>
      <c r="S3" s="31" t="s">
        <v>331</v>
      </c>
      <c r="T3" s="31" t="s">
        <v>334</v>
      </c>
      <c r="U3" s="31" t="s">
        <v>336</v>
      </c>
      <c r="V3" s="31" t="s">
        <v>335</v>
      </c>
      <c r="W3" s="31" t="s">
        <v>325</v>
      </c>
      <c r="X3" s="31" t="s">
        <v>337</v>
      </c>
      <c r="Y3" s="31" t="s">
        <v>330</v>
      </c>
      <c r="Z3" s="31" t="s">
        <v>332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8">
        <v>57077</v>
      </c>
      <c r="D4" s="38">
        <v>309925.83</v>
      </c>
      <c r="E4" s="38">
        <v>116551.39</v>
      </c>
      <c r="F4" s="38">
        <v>28121.260000000002</v>
      </c>
      <c r="G4" s="38">
        <v>194489.15193676198</v>
      </c>
      <c r="H4" s="38">
        <v>129701.81</v>
      </c>
      <c r="I4" s="38">
        <v>228621.93</v>
      </c>
      <c r="J4" s="38">
        <v>751243.2719022237</v>
      </c>
      <c r="K4" s="38">
        <v>137785.89999999997</v>
      </c>
      <c r="L4" s="47">
        <v>5115</v>
      </c>
      <c r="M4" s="38">
        <v>26010.14</v>
      </c>
      <c r="N4" s="38">
        <v>0</v>
      </c>
      <c r="O4" s="38">
        <v>0</v>
      </c>
      <c r="P4" s="38">
        <v>30838.107945521006</v>
      </c>
      <c r="Q4" s="38">
        <v>57865.19</v>
      </c>
      <c r="R4" s="38">
        <v>105.52</v>
      </c>
      <c r="S4" s="38">
        <v>7842.1628000000001</v>
      </c>
      <c r="T4" s="38">
        <v>9589</v>
      </c>
      <c r="U4" s="38">
        <v>380</v>
      </c>
      <c r="V4" s="38">
        <v>0</v>
      </c>
      <c r="W4" s="38">
        <v>9995</v>
      </c>
      <c r="X4" s="38">
        <v>0</v>
      </c>
      <c r="Y4" s="38">
        <v>0</v>
      </c>
      <c r="Z4" s="38">
        <v>0</v>
      </c>
      <c r="AA4" s="29">
        <v>2101257.6645845063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0</v>
      </c>
      <c r="D5" s="37">
        <v>18000</v>
      </c>
      <c r="E5" s="37">
        <v>0</v>
      </c>
      <c r="F5" s="21">
        <v>25000</v>
      </c>
      <c r="G5" s="21">
        <v>68.107741255608417</v>
      </c>
      <c r="H5" s="21">
        <v>25</v>
      </c>
      <c r="I5" s="37">
        <v>0</v>
      </c>
      <c r="J5" s="21">
        <v>361.76819200228573</v>
      </c>
      <c r="K5" s="21">
        <v>0</v>
      </c>
      <c r="L5" s="37">
        <v>0</v>
      </c>
      <c r="M5" s="21">
        <v>0</v>
      </c>
      <c r="N5" s="21">
        <v>0</v>
      </c>
      <c r="O5" s="21">
        <v>0</v>
      </c>
      <c r="P5" s="22">
        <v>23.176015094027985</v>
      </c>
      <c r="Q5" s="38">
        <v>0</v>
      </c>
      <c r="R5" s="21">
        <v>0</v>
      </c>
      <c r="S5" s="21">
        <v>0</v>
      </c>
      <c r="T5" s="21">
        <v>2000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45478.051948351924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0</v>
      </c>
      <c r="E6" s="37">
        <v>580033.38</v>
      </c>
      <c r="F6" s="21">
        <v>0</v>
      </c>
      <c r="G6" s="21">
        <v>0</v>
      </c>
      <c r="H6" s="21">
        <v>0</v>
      </c>
      <c r="I6" s="37">
        <v>19703.45</v>
      </c>
      <c r="J6" s="21">
        <v>1603713.955881722</v>
      </c>
      <c r="K6" s="21">
        <v>3665</v>
      </c>
      <c r="L6" s="37">
        <v>79783.750000000015</v>
      </c>
      <c r="M6" s="21">
        <v>5707.9900000000007</v>
      </c>
      <c r="N6" s="21">
        <v>0</v>
      </c>
      <c r="O6" s="21">
        <v>1685362</v>
      </c>
      <c r="P6" s="22">
        <v>0</v>
      </c>
      <c r="Q6" s="38">
        <v>889982.46999998181</v>
      </c>
      <c r="R6" s="21">
        <v>400879.56000000006</v>
      </c>
      <c r="S6" s="21">
        <v>384265.97719999996</v>
      </c>
      <c r="T6" s="21">
        <v>267447</v>
      </c>
      <c r="U6" s="21">
        <v>140590.82999999999</v>
      </c>
      <c r="V6" s="21">
        <v>68353.91</v>
      </c>
      <c r="W6" s="21">
        <v>0</v>
      </c>
      <c r="X6" s="38">
        <v>0</v>
      </c>
      <c r="Y6" s="21">
        <v>0</v>
      </c>
      <c r="Z6" s="21">
        <v>0</v>
      </c>
      <c r="AA6" s="29">
        <v>6129489.2730817031</v>
      </c>
      <c r="AB6" s="8"/>
    </row>
    <row r="7" spans="1:29" x14ac:dyDescent="0.25">
      <c r="A7" s="20">
        <v>3</v>
      </c>
      <c r="B7" s="65" t="s">
        <v>35</v>
      </c>
      <c r="C7" s="37">
        <v>2686606</v>
      </c>
      <c r="D7" s="37">
        <v>9530861.3099999987</v>
      </c>
      <c r="E7" s="37">
        <v>2460245.7000000002</v>
      </c>
      <c r="F7" s="21">
        <v>2101990.86</v>
      </c>
      <c r="G7" s="21">
        <v>7672749.0363757061</v>
      </c>
      <c r="H7" s="21">
        <v>6613808.6800000016</v>
      </c>
      <c r="I7" s="37">
        <v>6673099.7999999998</v>
      </c>
      <c r="J7" s="21">
        <v>3910790.1686819689</v>
      </c>
      <c r="K7" s="21">
        <v>502970.10999999993</v>
      </c>
      <c r="L7" s="37">
        <v>76149.579999999987</v>
      </c>
      <c r="M7" s="21">
        <v>244644.18</v>
      </c>
      <c r="N7" s="21">
        <v>1120241.6900000002</v>
      </c>
      <c r="O7" s="21">
        <v>0</v>
      </c>
      <c r="P7" s="22">
        <v>587317.52617746615</v>
      </c>
      <c r="Q7" s="38">
        <v>0</v>
      </c>
      <c r="R7" s="21">
        <v>0</v>
      </c>
      <c r="S7" s="21">
        <v>0</v>
      </c>
      <c r="T7" s="21">
        <v>4356</v>
      </c>
      <c r="U7" s="21">
        <v>0</v>
      </c>
      <c r="V7" s="21">
        <v>0</v>
      </c>
      <c r="W7" s="21">
        <v>18023.650000000001</v>
      </c>
      <c r="X7" s="38">
        <v>0</v>
      </c>
      <c r="Y7" s="21">
        <v>-11586.099999999999</v>
      </c>
      <c r="Z7" s="21">
        <v>0</v>
      </c>
      <c r="AA7" s="29">
        <v>44192268.191235133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-12995.97</v>
      </c>
      <c r="E8" s="37">
        <v>0</v>
      </c>
      <c r="F8" s="21">
        <v>0</v>
      </c>
      <c r="G8" s="21">
        <v>890</v>
      </c>
      <c r="H8" s="21">
        <v>0</v>
      </c>
      <c r="I8" s="37">
        <v>0</v>
      </c>
      <c r="J8" s="21">
        <v>8927.4141552586552</v>
      </c>
      <c r="K8" s="21">
        <v>1832.9499999999998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-1345.6058447413443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59534.81</v>
      </c>
      <c r="E9" s="37">
        <v>0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-8.628510770861738E-5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59534.809913714889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5</v>
      </c>
      <c r="D10" s="37">
        <v>137533.75</v>
      </c>
      <c r="E10" s="37">
        <v>0</v>
      </c>
      <c r="F10" s="21">
        <v>0</v>
      </c>
      <c r="G10" s="21">
        <v>0</v>
      </c>
      <c r="H10" s="21">
        <v>16636</v>
      </c>
      <c r="I10" s="37">
        <v>79923.5</v>
      </c>
      <c r="J10" s="21">
        <v>69.779204717008952</v>
      </c>
      <c r="K10" s="21">
        <v>0</v>
      </c>
      <c r="L10" s="37">
        <v>0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234168.02920471702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900</v>
      </c>
      <c r="D11" s="37">
        <v>1560509.7999999996</v>
      </c>
      <c r="E11" s="37">
        <v>7524.58</v>
      </c>
      <c r="F11" s="21">
        <v>0</v>
      </c>
      <c r="G11" s="21">
        <v>80246.957851941639</v>
      </c>
      <c r="H11" s="21">
        <v>4045.33</v>
      </c>
      <c r="I11" s="37">
        <v>-8575.73</v>
      </c>
      <c r="J11" s="21">
        <v>4903.0731115986437</v>
      </c>
      <c r="K11" s="21">
        <v>0</v>
      </c>
      <c r="L11" s="37">
        <v>0</v>
      </c>
      <c r="M11" s="21">
        <v>0</v>
      </c>
      <c r="N11" s="21">
        <v>59827.13</v>
      </c>
      <c r="O11" s="21">
        <v>0</v>
      </c>
      <c r="P11" s="22">
        <v>619.7389434080435</v>
      </c>
      <c r="Q11" s="38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1710000.879906948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86431</v>
      </c>
      <c r="D12" s="37">
        <v>2926310.11</v>
      </c>
      <c r="E12" s="37">
        <v>246402.72999999998</v>
      </c>
      <c r="F12" s="21">
        <v>0</v>
      </c>
      <c r="G12" s="21">
        <v>1634313.4143573532</v>
      </c>
      <c r="H12" s="21">
        <v>678065.31</v>
      </c>
      <c r="I12" s="37">
        <v>613044.60000000009</v>
      </c>
      <c r="J12" s="21">
        <v>1168801.6514994828</v>
      </c>
      <c r="K12" s="21">
        <v>291570.77</v>
      </c>
      <c r="L12" s="37">
        <v>1792.23</v>
      </c>
      <c r="M12" s="21">
        <v>303021.55</v>
      </c>
      <c r="N12" s="21">
        <v>375009.45</v>
      </c>
      <c r="O12" s="21">
        <v>0</v>
      </c>
      <c r="P12" s="22">
        <v>20001.089158694296</v>
      </c>
      <c r="Q12" s="38">
        <v>22624.019999999997</v>
      </c>
      <c r="R12" s="21">
        <v>229.21</v>
      </c>
      <c r="S12" s="21">
        <v>0</v>
      </c>
      <c r="T12" s="21">
        <v>225</v>
      </c>
      <c r="U12" s="21">
        <v>2175</v>
      </c>
      <c r="V12" s="21">
        <v>0</v>
      </c>
      <c r="W12" s="21">
        <v>435.58000000000004</v>
      </c>
      <c r="X12" s="38">
        <v>9058.5499999999993</v>
      </c>
      <c r="Y12" s="21">
        <v>0</v>
      </c>
      <c r="Z12" s="21">
        <v>0</v>
      </c>
      <c r="AA12" s="29">
        <v>8379511.2650155304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60710</v>
      </c>
      <c r="D13" s="37">
        <v>1284873.4199999997</v>
      </c>
      <c r="E13" s="37">
        <v>0</v>
      </c>
      <c r="F13" s="21">
        <v>0</v>
      </c>
      <c r="G13" s="21">
        <v>471467.28950010706</v>
      </c>
      <c r="H13" s="21">
        <v>480581.31000000006</v>
      </c>
      <c r="I13" s="37">
        <v>117186.38</v>
      </c>
      <c r="J13" s="21">
        <v>509291.72599446308</v>
      </c>
      <c r="K13" s="21">
        <v>206556.71000000002</v>
      </c>
      <c r="L13" s="37">
        <v>0</v>
      </c>
      <c r="M13" s="21">
        <v>58707.159999999996</v>
      </c>
      <c r="N13" s="21">
        <v>48051.99</v>
      </c>
      <c r="O13" s="21">
        <v>0</v>
      </c>
      <c r="P13" s="22">
        <v>19856.204246839974</v>
      </c>
      <c r="Q13" s="38">
        <v>22624.019999999997</v>
      </c>
      <c r="R13" s="21">
        <v>229.21</v>
      </c>
      <c r="S13" s="21">
        <v>0</v>
      </c>
      <c r="T13" s="21">
        <v>225</v>
      </c>
      <c r="U13" s="21">
        <v>2175</v>
      </c>
      <c r="V13" s="21">
        <v>0</v>
      </c>
      <c r="W13" s="21">
        <v>435.58000000000004</v>
      </c>
      <c r="X13" s="38">
        <v>0</v>
      </c>
      <c r="Y13" s="21">
        <v>0</v>
      </c>
      <c r="Z13" s="21">
        <v>0</v>
      </c>
      <c r="AA13" s="29">
        <v>3282970.9997414099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22602</v>
      </c>
      <c r="D14" s="37">
        <v>624228.74</v>
      </c>
      <c r="E14" s="37">
        <v>100122.62000000001</v>
      </c>
      <c r="F14" s="21">
        <v>0</v>
      </c>
      <c r="G14" s="21">
        <v>1115582.4234311075</v>
      </c>
      <c r="H14" s="21">
        <v>197484</v>
      </c>
      <c r="I14" s="37">
        <v>494431.84</v>
      </c>
      <c r="J14" s="21">
        <v>443336.32373184717</v>
      </c>
      <c r="K14" s="21">
        <v>18556.029999999995</v>
      </c>
      <c r="L14" s="37">
        <v>1142.23</v>
      </c>
      <c r="M14" s="21">
        <v>244314.38999999996</v>
      </c>
      <c r="N14" s="21">
        <v>259078.27000000002</v>
      </c>
      <c r="O14" s="21">
        <v>0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9058.5499999999993</v>
      </c>
      <c r="Y14" s="21">
        <v>0</v>
      </c>
      <c r="Z14" s="21">
        <v>0</v>
      </c>
      <c r="AA14" s="29">
        <v>3529937.4171629543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685</v>
      </c>
      <c r="D15" s="37">
        <v>1014306.9500000001</v>
      </c>
      <c r="E15" s="37">
        <v>0</v>
      </c>
      <c r="F15" s="21">
        <v>0</v>
      </c>
      <c r="G15" s="21">
        <v>46525.744298803576</v>
      </c>
      <c r="H15" s="21">
        <v>0</v>
      </c>
      <c r="I15" s="37">
        <v>1330.38</v>
      </c>
      <c r="J15" s="21">
        <v>212933.45172873564</v>
      </c>
      <c r="K15" s="21">
        <v>66458.03</v>
      </c>
      <c r="L15" s="37">
        <v>0</v>
      </c>
      <c r="M15" s="21">
        <v>0</v>
      </c>
      <c r="N15" s="21">
        <v>67879.19</v>
      </c>
      <c r="O15" s="21">
        <v>0</v>
      </c>
      <c r="P15" s="22">
        <v>144.13932539658452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1410262.8853529356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2434</v>
      </c>
      <c r="D16" s="37">
        <v>2901</v>
      </c>
      <c r="E16" s="37">
        <v>146280.10999999999</v>
      </c>
      <c r="F16" s="21">
        <v>0</v>
      </c>
      <c r="G16" s="21">
        <v>737.95712733516996</v>
      </c>
      <c r="H16" s="21">
        <v>0</v>
      </c>
      <c r="I16" s="37">
        <v>96</v>
      </c>
      <c r="J16" s="21">
        <v>3240.1500444370558</v>
      </c>
      <c r="K16" s="21">
        <v>0</v>
      </c>
      <c r="L16" s="37">
        <v>650</v>
      </c>
      <c r="M16" s="21">
        <v>0</v>
      </c>
      <c r="N16" s="21">
        <v>0</v>
      </c>
      <c r="O16" s="21">
        <v>0</v>
      </c>
      <c r="P16" s="22">
        <v>0.74558645774431009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156339.96275822996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29004</v>
      </c>
      <c r="D17" s="37">
        <v>-127731.51999999999</v>
      </c>
      <c r="E17" s="37">
        <v>935</v>
      </c>
      <c r="F17" s="21">
        <v>16266.9</v>
      </c>
      <c r="G17" s="21">
        <v>5287.3441670584962</v>
      </c>
      <c r="H17" s="21">
        <v>0</v>
      </c>
      <c r="I17" s="37">
        <v>3974.2599999999998</v>
      </c>
      <c r="J17" s="21">
        <v>31313.468124807456</v>
      </c>
      <c r="K17" s="21">
        <v>4000</v>
      </c>
      <c r="L17" s="37">
        <v>0</v>
      </c>
      <c r="M17" s="21">
        <v>224</v>
      </c>
      <c r="N17" s="21">
        <v>204966.91</v>
      </c>
      <c r="O17" s="21">
        <v>0</v>
      </c>
      <c r="P17" s="22">
        <v>3400.393516714968</v>
      </c>
      <c r="Q17" s="38">
        <v>22242.960000000006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1">
        <v>0</v>
      </c>
      <c r="AA17" s="29">
        <v>193883.71580858092</v>
      </c>
      <c r="AB17" s="8"/>
    </row>
    <row r="18" spans="1:28" x14ac:dyDescent="0.25">
      <c r="A18" s="54">
        <v>9.1</v>
      </c>
      <c r="B18" s="3" t="s">
        <v>46</v>
      </c>
      <c r="C18" s="37">
        <v>28977</v>
      </c>
      <c r="D18" s="37">
        <v>-144120.21</v>
      </c>
      <c r="E18" s="37">
        <v>25</v>
      </c>
      <c r="F18" s="21">
        <v>16266.9</v>
      </c>
      <c r="G18" s="21">
        <v>3995.6450003358541</v>
      </c>
      <c r="H18" s="21">
        <v>0</v>
      </c>
      <c r="I18" s="37">
        <v>2144.5499999999997</v>
      </c>
      <c r="J18" s="21">
        <v>7.3252016212921536</v>
      </c>
      <c r="K18" s="21">
        <v>0</v>
      </c>
      <c r="L18" s="37">
        <v>0</v>
      </c>
      <c r="M18" s="21">
        <v>0</v>
      </c>
      <c r="N18" s="21">
        <v>204966.91</v>
      </c>
      <c r="O18" s="21">
        <v>0</v>
      </c>
      <c r="P18" s="22">
        <v>3400.393516714968</v>
      </c>
      <c r="Q18" s="38">
        <v>22242.960000000006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1">
        <v>0</v>
      </c>
      <c r="AA18" s="29">
        <v>137906.47371867212</v>
      </c>
      <c r="AB18" s="8"/>
    </row>
    <row r="19" spans="1:28" x14ac:dyDescent="0.25">
      <c r="A19" s="54">
        <v>9.1999999999999993</v>
      </c>
      <c r="B19" s="3" t="s">
        <v>47</v>
      </c>
      <c r="C19" s="37">
        <v>27</v>
      </c>
      <c r="D19" s="37">
        <v>16388.689999999999</v>
      </c>
      <c r="E19" s="37">
        <v>910</v>
      </c>
      <c r="F19" s="21">
        <v>0</v>
      </c>
      <c r="G19" s="21">
        <v>1291.6991667226423</v>
      </c>
      <c r="H19" s="21">
        <v>0</v>
      </c>
      <c r="I19" s="37">
        <v>1829.71</v>
      </c>
      <c r="J19" s="21">
        <v>31306.142923186166</v>
      </c>
      <c r="K19" s="21">
        <v>4000</v>
      </c>
      <c r="L19" s="37">
        <v>0</v>
      </c>
      <c r="M19" s="21">
        <v>224</v>
      </c>
      <c r="N19" s="21">
        <v>0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55977.242089908803</v>
      </c>
      <c r="AB19" s="8"/>
    </row>
    <row r="20" spans="1:28" x14ac:dyDescent="0.25">
      <c r="A20" s="20">
        <v>10</v>
      </c>
      <c r="B20" s="66" t="s">
        <v>48</v>
      </c>
      <c r="C20" s="37">
        <v>20009723</v>
      </c>
      <c r="D20" s="37">
        <v>6266082.0799999991</v>
      </c>
      <c r="E20" s="37">
        <v>13312307.139999999</v>
      </c>
      <c r="F20" s="21">
        <v>13244833.609999999</v>
      </c>
      <c r="G20" s="21">
        <v>5018846.3240045449</v>
      </c>
      <c r="H20" s="21">
        <v>5553978.7599999998</v>
      </c>
      <c r="I20" s="37">
        <v>3541543.18</v>
      </c>
      <c r="J20" s="21">
        <v>3163928.2135694013</v>
      </c>
      <c r="K20" s="21">
        <v>8967303.3199999984</v>
      </c>
      <c r="L20" s="37">
        <v>9663069.6148881037</v>
      </c>
      <c r="M20" s="21">
        <v>2664795.88</v>
      </c>
      <c r="N20" s="21">
        <v>1488858.7</v>
      </c>
      <c r="O20" s="21">
        <v>0</v>
      </c>
      <c r="P20" s="22">
        <v>581007.97946310625</v>
      </c>
      <c r="Q20" s="38">
        <v>0</v>
      </c>
      <c r="R20" s="21">
        <v>10.3</v>
      </c>
      <c r="S20" s="21">
        <v>0</v>
      </c>
      <c r="T20" s="21">
        <v>0</v>
      </c>
      <c r="U20" s="21">
        <v>0</v>
      </c>
      <c r="V20" s="21">
        <v>0</v>
      </c>
      <c r="W20" s="21">
        <v>388.39</v>
      </c>
      <c r="X20" s="38">
        <v>0</v>
      </c>
      <c r="Y20" s="21">
        <v>13044.84</v>
      </c>
      <c r="Z20" s="21">
        <v>0</v>
      </c>
      <c r="AA20" s="29">
        <v>93489721.331925139</v>
      </c>
      <c r="AB20" s="8"/>
    </row>
    <row r="21" spans="1:28" x14ac:dyDescent="0.25">
      <c r="A21" s="54">
        <v>10.1</v>
      </c>
      <c r="B21" s="65" t="s">
        <v>49</v>
      </c>
      <c r="C21" s="37">
        <v>20009723</v>
      </c>
      <c r="D21" s="37">
        <v>3942326.0799999996</v>
      </c>
      <c r="E21" s="37">
        <v>12887352.929999998</v>
      </c>
      <c r="F21" s="21">
        <v>13006979.51</v>
      </c>
      <c r="G21" s="21">
        <v>5004991.9774948265</v>
      </c>
      <c r="H21" s="21">
        <v>5543730.21</v>
      </c>
      <c r="I21" s="37">
        <v>3498258.43</v>
      </c>
      <c r="J21" s="21">
        <v>3138883.9802242327</v>
      </c>
      <c r="K21" s="21">
        <v>8912416.6199999992</v>
      </c>
      <c r="L21" s="37">
        <v>9641369.5348881036</v>
      </c>
      <c r="M21" s="21">
        <v>2664795.88</v>
      </c>
      <c r="N21" s="21">
        <v>1463981.2</v>
      </c>
      <c r="O21" s="21">
        <v>0</v>
      </c>
      <c r="P21" s="22">
        <v>579245.37199411157</v>
      </c>
      <c r="Q21" s="38">
        <v>0</v>
      </c>
      <c r="R21" s="21">
        <v>10.3</v>
      </c>
      <c r="S21" s="21">
        <v>0</v>
      </c>
      <c r="T21" s="21">
        <v>0</v>
      </c>
      <c r="U21" s="21">
        <v>0</v>
      </c>
      <c r="V21" s="21">
        <v>0</v>
      </c>
      <c r="W21" s="21">
        <v>388.39</v>
      </c>
      <c r="X21" s="38">
        <v>0</v>
      </c>
      <c r="Y21" s="21">
        <v>13044.84</v>
      </c>
      <c r="Z21" s="21">
        <v>0</v>
      </c>
      <c r="AA21" s="29">
        <v>90307498.25460127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1129653.3700000001</v>
      </c>
      <c r="E22" s="37">
        <v>0</v>
      </c>
      <c r="F22" s="21">
        <v>0</v>
      </c>
      <c r="G22" s="21">
        <v>13854.346509719157</v>
      </c>
      <c r="H22" s="21">
        <v>3681.07</v>
      </c>
      <c r="I22" s="37">
        <v>0</v>
      </c>
      <c r="J22" s="21">
        <v>326.09853729667702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1147514.8850470162</v>
      </c>
      <c r="AB22" s="8"/>
    </row>
    <row r="23" spans="1:28" x14ac:dyDescent="0.25">
      <c r="A23" s="54">
        <v>10.3</v>
      </c>
      <c r="B23" s="68" t="s">
        <v>51</v>
      </c>
      <c r="C23" s="37">
        <v>0</v>
      </c>
      <c r="D23" s="37">
        <v>0</v>
      </c>
      <c r="E23" s="37">
        <v>424954.21</v>
      </c>
      <c r="F23" s="21">
        <v>237854.1</v>
      </c>
      <c r="G23" s="21">
        <v>0</v>
      </c>
      <c r="H23" s="21">
        <v>784</v>
      </c>
      <c r="I23" s="37">
        <v>0</v>
      </c>
      <c r="J23" s="21">
        <v>0</v>
      </c>
      <c r="K23" s="21">
        <v>24512.57</v>
      </c>
      <c r="L23" s="37">
        <v>0</v>
      </c>
      <c r="M23" s="21">
        <v>0</v>
      </c>
      <c r="N23" s="21">
        <v>0</v>
      </c>
      <c r="O23" s="21">
        <v>0</v>
      </c>
      <c r="P23" s="22">
        <v>1741.5566801713378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689846.43668017129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1194102.6299999999</v>
      </c>
      <c r="E24" s="37">
        <v>0</v>
      </c>
      <c r="F24" s="21">
        <v>0</v>
      </c>
      <c r="G24" s="21">
        <v>0</v>
      </c>
      <c r="H24" s="21">
        <v>5783.48</v>
      </c>
      <c r="I24" s="37">
        <v>43284.75</v>
      </c>
      <c r="J24" s="21">
        <v>24718.134807871902</v>
      </c>
      <c r="K24" s="21">
        <v>30374.13</v>
      </c>
      <c r="L24" s="37">
        <v>21700.080000000002</v>
      </c>
      <c r="M24" s="21">
        <v>0</v>
      </c>
      <c r="N24" s="21">
        <v>24877.5</v>
      </c>
      <c r="O24" s="21">
        <v>0</v>
      </c>
      <c r="P24" s="22">
        <v>21.050788823330731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1344861.755596695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0</v>
      </c>
      <c r="AB25" s="8"/>
    </row>
    <row r="26" spans="1:28" x14ac:dyDescent="0.25">
      <c r="A26" s="20">
        <v>12</v>
      </c>
      <c r="B26" s="66" t="s">
        <v>54</v>
      </c>
      <c r="C26" s="37">
        <v>3</v>
      </c>
      <c r="D26" s="37">
        <v>9391.9</v>
      </c>
      <c r="E26" s="37">
        <v>0</v>
      </c>
      <c r="F26" s="21">
        <v>0</v>
      </c>
      <c r="G26" s="21">
        <v>0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9394.9</v>
      </c>
      <c r="AB26" s="8"/>
    </row>
    <row r="27" spans="1:28" x14ac:dyDescent="0.25">
      <c r="A27" s="20">
        <v>13</v>
      </c>
      <c r="B27" s="66" t="s">
        <v>55</v>
      </c>
      <c r="C27" s="37">
        <v>50290</v>
      </c>
      <c r="D27" s="37">
        <v>81937.990000000034</v>
      </c>
      <c r="E27" s="37">
        <v>356723.22</v>
      </c>
      <c r="F27" s="21">
        <v>0</v>
      </c>
      <c r="G27" s="21">
        <v>40723.357631913001</v>
      </c>
      <c r="H27" s="21">
        <v>91708.47</v>
      </c>
      <c r="I27" s="37">
        <v>61650.69</v>
      </c>
      <c r="J27" s="21">
        <v>6466.4238484461976</v>
      </c>
      <c r="K27" s="21">
        <v>10579.01</v>
      </c>
      <c r="L27" s="37">
        <v>0</v>
      </c>
      <c r="M27" s="21">
        <v>1140</v>
      </c>
      <c r="N27" s="21">
        <v>13118.68</v>
      </c>
      <c r="O27" s="21">
        <v>0</v>
      </c>
      <c r="P27" s="22">
        <v>1970.1688966852371</v>
      </c>
      <c r="Q27" s="38">
        <v>0</v>
      </c>
      <c r="R27" s="21">
        <v>93.51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38">
        <v>0</v>
      </c>
      <c r="Y27" s="21">
        <v>0</v>
      </c>
      <c r="Z27" s="21">
        <v>0</v>
      </c>
      <c r="AA27" s="29">
        <v>716401.52037704457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-180</v>
      </c>
      <c r="F28" s="21">
        <v>0</v>
      </c>
      <c r="G28" s="21">
        <v>13.02</v>
      </c>
      <c r="H28" s="21">
        <v>-275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13.324807814324249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1">
        <v>-36574.900000000023</v>
      </c>
      <c r="AA28" s="29">
        <v>-37003.555192185697</v>
      </c>
      <c r="AB28" s="8"/>
    </row>
    <row r="29" spans="1:28" x14ac:dyDescent="0.25">
      <c r="A29" s="20">
        <v>15</v>
      </c>
      <c r="B29" s="66" t="s">
        <v>57</v>
      </c>
      <c r="C29" s="37">
        <v>6510</v>
      </c>
      <c r="D29" s="37">
        <v>0</v>
      </c>
      <c r="E29" s="37">
        <v>6891.21</v>
      </c>
      <c r="F29" s="21">
        <v>0</v>
      </c>
      <c r="G29" s="21">
        <v>0</v>
      </c>
      <c r="H29" s="21">
        <v>0</v>
      </c>
      <c r="I29" s="37">
        <v>112717.56</v>
      </c>
      <c r="J29" s="21">
        <v>0</v>
      </c>
      <c r="K29" s="21">
        <v>-7535</v>
      </c>
      <c r="L29" s="37">
        <v>0</v>
      </c>
      <c r="M29" s="21">
        <v>0</v>
      </c>
      <c r="N29" s="21">
        <v>0</v>
      </c>
      <c r="O29" s="21">
        <v>0</v>
      </c>
      <c r="P29" s="22">
        <v>1526.962425523204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120110.73242552319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41310.160000000003</v>
      </c>
      <c r="E30" s="37">
        <v>0</v>
      </c>
      <c r="F30" s="21">
        <v>0</v>
      </c>
      <c r="G30" s="21">
        <v>2129.1198689266325</v>
      </c>
      <c r="H30" s="21">
        <v>0</v>
      </c>
      <c r="I30" s="37">
        <v>71196</v>
      </c>
      <c r="J30" s="21">
        <v>17160.085266986658</v>
      </c>
      <c r="K30" s="21">
        <v>0</v>
      </c>
      <c r="L30" s="37">
        <v>0</v>
      </c>
      <c r="M30" s="21">
        <v>6812.5999999999995</v>
      </c>
      <c r="N30" s="21">
        <v>3892.12</v>
      </c>
      <c r="O30" s="21">
        <v>0</v>
      </c>
      <c r="P30" s="22">
        <v>83.854131371109787</v>
      </c>
      <c r="Q30" s="38">
        <v>0</v>
      </c>
      <c r="R30" s="21">
        <v>0</v>
      </c>
      <c r="S30" s="21">
        <v>0</v>
      </c>
      <c r="T30" s="21">
        <v>0</v>
      </c>
      <c r="U30" s="21">
        <v>8511</v>
      </c>
      <c r="V30" s="21">
        <v>0</v>
      </c>
      <c r="W30" s="21">
        <v>0</v>
      </c>
      <c r="X30" s="38">
        <v>0</v>
      </c>
      <c r="Y30" s="21">
        <v>0</v>
      </c>
      <c r="Z30" s="21">
        <v>0</v>
      </c>
      <c r="AA30" s="29">
        <v>151094.93926728441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0</v>
      </c>
      <c r="AB31" s="8"/>
    </row>
    <row r="32" spans="1:28" x14ac:dyDescent="0.25">
      <c r="A32" s="20">
        <v>18</v>
      </c>
      <c r="B32" s="66" t="s">
        <v>60</v>
      </c>
      <c r="C32" s="37">
        <v>136841</v>
      </c>
      <c r="D32" s="37">
        <v>179561.28</v>
      </c>
      <c r="E32" s="37">
        <v>88667.98000000001</v>
      </c>
      <c r="F32" s="21">
        <v>1344.22</v>
      </c>
      <c r="G32" s="21">
        <v>31527.872304238124</v>
      </c>
      <c r="H32" s="21">
        <v>102423</v>
      </c>
      <c r="I32" s="37">
        <v>79967.230000000025</v>
      </c>
      <c r="J32" s="21">
        <v>50473.324753387817</v>
      </c>
      <c r="K32" s="21">
        <v>6713.1699999999992</v>
      </c>
      <c r="L32" s="37">
        <v>583.67999999999995</v>
      </c>
      <c r="M32" s="21">
        <v>68264.59</v>
      </c>
      <c r="N32" s="21">
        <v>42461.020000000004</v>
      </c>
      <c r="O32" s="21">
        <v>0</v>
      </c>
      <c r="P32" s="22">
        <v>124.51157838044364</v>
      </c>
      <c r="Q32" s="38">
        <v>37052.28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0</v>
      </c>
      <c r="AA32" s="29">
        <v>826005.15863600653</v>
      </c>
      <c r="AB32" s="8"/>
    </row>
    <row r="33" spans="1:47" s="28" customFormat="1" x14ac:dyDescent="0.25">
      <c r="A33" s="106" t="s">
        <v>61</v>
      </c>
      <c r="B33" s="107"/>
      <c r="C33" s="32">
        <v>23063390</v>
      </c>
      <c r="D33" s="32">
        <v>20962231.530000001</v>
      </c>
      <c r="E33" s="32">
        <v>17176102.329999998</v>
      </c>
      <c r="F33" s="23">
        <v>15392556.85</v>
      </c>
      <c r="G33" s="23">
        <v>14681215.598498443</v>
      </c>
      <c r="H33" s="23">
        <v>13190092.359999999</v>
      </c>
      <c r="I33" s="32">
        <v>11476866.469999999</v>
      </c>
      <c r="J33" s="23">
        <v>10717790.83</v>
      </c>
      <c r="K33" s="23">
        <v>9918885.2299999967</v>
      </c>
      <c r="L33" s="32">
        <v>9826493.8548881039</v>
      </c>
      <c r="M33" s="23">
        <v>3320620.9299999992</v>
      </c>
      <c r="N33" s="23">
        <v>3308375.7</v>
      </c>
      <c r="O33" s="23">
        <v>1685362</v>
      </c>
      <c r="P33" s="33">
        <v>1226903.6569584</v>
      </c>
      <c r="Q33" s="45">
        <v>1029766.9199999818</v>
      </c>
      <c r="R33" s="23">
        <v>401318.10000000003</v>
      </c>
      <c r="S33" s="23">
        <v>392108.14</v>
      </c>
      <c r="T33" s="23">
        <v>281617</v>
      </c>
      <c r="U33" s="23">
        <v>151656.82999999999</v>
      </c>
      <c r="V33" s="23">
        <v>68353.91</v>
      </c>
      <c r="W33" s="23">
        <v>28842.620000000003</v>
      </c>
      <c r="X33" s="23">
        <v>9058.5499999999993</v>
      </c>
      <c r="Y33" s="23">
        <v>1458.7400000000016</v>
      </c>
      <c r="Z33" s="23">
        <v>-36574.900000000023</v>
      </c>
      <c r="AA33" s="29">
        <v>158274493.25034493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x14ac:dyDescent="0.25">
      <c r="A34" s="111" t="s">
        <v>64</v>
      </c>
      <c r="B34" s="112"/>
      <c r="C34" s="36">
        <v>0.14571766761887728</v>
      </c>
      <c r="D34" s="36">
        <v>0.13244225964346482</v>
      </c>
      <c r="E34" s="36">
        <v>0.10852097503059019</v>
      </c>
      <c r="F34" s="36">
        <v>9.7252289575512213E-2</v>
      </c>
      <c r="G34" s="36">
        <v>9.2757937788983877E-2</v>
      </c>
      <c r="H34" s="36">
        <v>8.3336816243265735E-2</v>
      </c>
      <c r="I34" s="36">
        <v>7.2512419621820437E-2</v>
      </c>
      <c r="J34" s="36">
        <v>6.7716475408627741E-2</v>
      </c>
      <c r="K34" s="36">
        <v>6.2668880034328467E-2</v>
      </c>
      <c r="L34" s="36">
        <v>6.2085138629036099E-2</v>
      </c>
      <c r="M34" s="36">
        <v>2.0980139388269769E-2</v>
      </c>
      <c r="N34" s="36">
        <v>2.0902772342269307E-2</v>
      </c>
      <c r="O34" s="36">
        <v>1.0648348735094289E-2</v>
      </c>
      <c r="P34" s="36">
        <v>7.7517459178832416E-3</v>
      </c>
      <c r="Q34" s="36">
        <v>6.5062089213022171E-3</v>
      </c>
      <c r="R34" s="36">
        <v>2.5355829088975802E-3</v>
      </c>
      <c r="S34" s="36">
        <v>2.4773931158938996E-3</v>
      </c>
      <c r="T34" s="36">
        <v>1.7792949085899932E-3</v>
      </c>
      <c r="U34" s="36">
        <v>9.5818869411966659E-4</v>
      </c>
      <c r="V34" s="36">
        <v>4.31869397249522E-4</v>
      </c>
      <c r="W34" s="36">
        <v>1.8223163699775197E-4</v>
      </c>
      <c r="X34" s="36">
        <v>5.7233163815422658E-5</v>
      </c>
      <c r="Y34" s="36">
        <v>9.2165197944604541E-6</v>
      </c>
      <c r="Z34" s="36">
        <v>-2.3108524468405027E-4</v>
      </c>
      <c r="AA34" s="36">
        <v>0.99999999999999978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53">
        <f>(AA4+AA6)/$AA$33</f>
        <v>5.2002990302723789E-2</v>
      </c>
      <c r="B46" s="104" t="s">
        <v>293</v>
      </c>
    </row>
    <row r="47" spans="1:47" ht="15" customHeight="1" x14ac:dyDescent="0.25">
      <c r="A47" s="53">
        <f>(AA7+AA20)/$AA$33</f>
        <v>0.8698937314263695</v>
      </c>
      <c r="B47" s="105" t="s">
        <v>294</v>
      </c>
    </row>
    <row r="48" spans="1:47" ht="15" customHeight="1" x14ac:dyDescent="0.25">
      <c r="A48" s="53">
        <f>AA8/$AA$33</f>
        <v>-8.5017226535230854E-6</v>
      </c>
      <c r="B48" s="105" t="s">
        <v>36</v>
      </c>
    </row>
    <row r="49" spans="1:2" ht="15" customHeight="1" x14ac:dyDescent="0.25">
      <c r="A49" s="53">
        <f>(AA25+AA9)/$AA$33</f>
        <v>3.7614911089652243E-4</v>
      </c>
      <c r="B49" s="105" t="s">
        <v>295</v>
      </c>
    </row>
    <row r="50" spans="1:2" ht="15" customHeight="1" x14ac:dyDescent="0.25">
      <c r="A50" s="53">
        <f>(AA26+AA10)/$AA$33</f>
        <v>1.5388640595390831E-3</v>
      </c>
      <c r="B50" s="105" t="s">
        <v>296</v>
      </c>
    </row>
    <row r="51" spans="1:2" ht="15" customHeight="1" x14ac:dyDescent="0.25">
      <c r="A51" s="53">
        <f>AA11/$AA$33</f>
        <v>1.080402056446465E-2</v>
      </c>
      <c r="B51" s="105" t="s">
        <v>39</v>
      </c>
    </row>
    <row r="52" spans="1:2" ht="15" customHeight="1" x14ac:dyDescent="0.25">
      <c r="A52" s="53">
        <f>(AA12+AA17)/$AA$33</f>
        <v>5.4167887729474229E-2</v>
      </c>
      <c r="B52" s="105" t="s">
        <v>297</v>
      </c>
    </row>
    <row r="53" spans="1:2" ht="15" customHeight="1" x14ac:dyDescent="0.25">
      <c r="A53" s="53">
        <f>AA27/$AA$33</f>
        <v>4.5263232607158149E-3</v>
      </c>
      <c r="B53" s="105" t="s">
        <v>55</v>
      </c>
    </row>
    <row r="54" spans="1:2" ht="15" customHeight="1" x14ac:dyDescent="0.25">
      <c r="A54" s="53">
        <f>(AA28+AA29+AA30+AA31)/$AA$33</f>
        <v>1.4797211584192608E-3</v>
      </c>
      <c r="B54" s="105" t="s">
        <v>298</v>
      </c>
    </row>
    <row r="55" spans="1:2" ht="15" customHeight="1" x14ac:dyDescent="0.25">
      <c r="A55" s="53">
        <f>AA32/$AA$33</f>
        <v>5.2188141100505871E-3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8960668.2522591744</v>
      </c>
      <c r="D4" s="55">
        <v>2669175.0499999998</v>
      </c>
      <c r="E4" s="23">
        <v>11629843.302259173</v>
      </c>
      <c r="F4" s="21">
        <v>2101257.6645845063</v>
      </c>
      <c r="G4" s="55">
        <v>174288.22185635319</v>
      </c>
      <c r="H4" s="23">
        <v>2275545.8864408596</v>
      </c>
      <c r="K4" s="24"/>
    </row>
    <row r="5" spans="1:11" ht="31.5" x14ac:dyDescent="0.25">
      <c r="A5" s="54">
        <v>1.1000000000000001</v>
      </c>
      <c r="B5" s="3" t="s">
        <v>33</v>
      </c>
      <c r="C5" s="37">
        <v>508681.22000000003</v>
      </c>
      <c r="D5" s="55">
        <v>0</v>
      </c>
      <c r="E5" s="23">
        <v>508681.22000000003</v>
      </c>
      <c r="F5" s="21">
        <v>45478.051948351924</v>
      </c>
      <c r="G5" s="55">
        <v>0</v>
      </c>
      <c r="H5" s="23">
        <v>45478.051948351924</v>
      </c>
    </row>
    <row r="6" spans="1:11" x14ac:dyDescent="0.25">
      <c r="A6" s="20">
        <v>2</v>
      </c>
      <c r="B6" s="65" t="s">
        <v>34</v>
      </c>
      <c r="C6" s="37">
        <v>16665121.885064006</v>
      </c>
      <c r="D6" s="55">
        <v>16186126.189999999</v>
      </c>
      <c r="E6" s="23">
        <v>32851248.075064003</v>
      </c>
      <c r="F6" s="21">
        <v>6129489.2730817031</v>
      </c>
      <c r="G6" s="55">
        <v>4699253.9730098965</v>
      </c>
      <c r="H6" s="23">
        <v>10828743.246091601</v>
      </c>
    </row>
    <row r="7" spans="1:11" x14ac:dyDescent="0.25">
      <c r="A7" s="20">
        <v>3</v>
      </c>
      <c r="B7" s="65" t="s">
        <v>35</v>
      </c>
      <c r="C7" s="37">
        <v>107679361.73999999</v>
      </c>
      <c r="D7" s="55">
        <v>0</v>
      </c>
      <c r="E7" s="23">
        <v>107679361.73999999</v>
      </c>
      <c r="F7" s="21">
        <v>44192268.191235133</v>
      </c>
      <c r="G7" s="55">
        <v>0</v>
      </c>
      <c r="H7" s="23">
        <v>44192268.191235133</v>
      </c>
    </row>
    <row r="8" spans="1:11" x14ac:dyDescent="0.25">
      <c r="A8" s="20">
        <v>4</v>
      </c>
      <c r="B8" s="65" t="s">
        <v>36</v>
      </c>
      <c r="C8" s="37">
        <v>1977253.3</v>
      </c>
      <c r="D8" s="55">
        <v>0</v>
      </c>
      <c r="E8" s="23">
        <v>1977253.3</v>
      </c>
      <c r="F8" s="21">
        <v>-1345.6058447413443</v>
      </c>
      <c r="G8" s="55">
        <v>0</v>
      </c>
      <c r="H8" s="23">
        <v>-1345.6058447413443</v>
      </c>
    </row>
    <row r="9" spans="1:11" x14ac:dyDescent="0.25">
      <c r="A9" s="20">
        <v>5</v>
      </c>
      <c r="B9" s="65" t="s">
        <v>37</v>
      </c>
      <c r="C9" s="37">
        <v>379471.83</v>
      </c>
      <c r="D9" s="55">
        <v>0</v>
      </c>
      <c r="E9" s="23">
        <v>379471.83</v>
      </c>
      <c r="F9" s="21">
        <v>59534.809913714889</v>
      </c>
      <c r="G9" s="55">
        <v>0</v>
      </c>
      <c r="H9" s="23">
        <v>59534.809913714889</v>
      </c>
    </row>
    <row r="10" spans="1:11" x14ac:dyDescent="0.25">
      <c r="A10" s="20">
        <v>6</v>
      </c>
      <c r="B10" s="65" t="s">
        <v>38</v>
      </c>
      <c r="C10" s="37">
        <v>866824.53999999992</v>
      </c>
      <c r="D10" s="55">
        <v>0</v>
      </c>
      <c r="E10" s="23">
        <v>866824.53999999992</v>
      </c>
      <c r="F10" s="21">
        <v>234168.02920471702</v>
      </c>
      <c r="G10" s="55">
        <v>0</v>
      </c>
      <c r="H10" s="23">
        <v>234168.02920471702</v>
      </c>
    </row>
    <row r="11" spans="1:11" x14ac:dyDescent="0.25">
      <c r="A11" s="20">
        <v>7</v>
      </c>
      <c r="B11" s="65" t="s">
        <v>39</v>
      </c>
      <c r="C11" s="37">
        <v>2616324.9499999993</v>
      </c>
      <c r="D11" s="55">
        <v>0</v>
      </c>
      <c r="E11" s="23">
        <v>2616324.9499999993</v>
      </c>
      <c r="F11" s="21">
        <v>1710000.879906948</v>
      </c>
      <c r="G11" s="55">
        <v>0</v>
      </c>
      <c r="H11" s="23">
        <v>1710000.879906948</v>
      </c>
    </row>
    <row r="12" spans="1:11" x14ac:dyDescent="0.25">
      <c r="A12" s="20">
        <v>8</v>
      </c>
      <c r="B12" s="65" t="s">
        <v>40</v>
      </c>
      <c r="C12" s="37">
        <v>70622583.74409999</v>
      </c>
      <c r="D12" s="55">
        <v>0</v>
      </c>
      <c r="E12" s="23">
        <v>70622583.74409999</v>
      </c>
      <c r="F12" s="21">
        <v>8379511.2650155304</v>
      </c>
      <c r="G12" s="55">
        <v>0</v>
      </c>
      <c r="H12" s="23">
        <v>8379511.2650155304</v>
      </c>
    </row>
    <row r="13" spans="1:11" x14ac:dyDescent="0.25">
      <c r="A13" s="54">
        <v>8.1</v>
      </c>
      <c r="B13" s="3" t="s">
        <v>41</v>
      </c>
      <c r="C13" s="37">
        <v>49148451.199999996</v>
      </c>
      <c r="D13" s="55">
        <v>0</v>
      </c>
      <c r="E13" s="23">
        <v>49148451.199999996</v>
      </c>
      <c r="F13" s="21">
        <v>3282970.9997414099</v>
      </c>
      <c r="G13" s="55">
        <v>0</v>
      </c>
      <c r="H13" s="23">
        <v>3282970.9997414099</v>
      </c>
    </row>
    <row r="14" spans="1:11" x14ac:dyDescent="0.25">
      <c r="A14" s="54">
        <v>8.1999999999999993</v>
      </c>
      <c r="B14" s="3" t="s">
        <v>42</v>
      </c>
      <c r="C14" s="37">
        <v>16362156.944099998</v>
      </c>
      <c r="D14" s="55">
        <v>0</v>
      </c>
      <c r="E14" s="23">
        <v>16362156.944099998</v>
      </c>
      <c r="F14" s="21">
        <v>3529937.4171629543</v>
      </c>
      <c r="G14" s="55">
        <v>0</v>
      </c>
      <c r="H14" s="23">
        <v>3529937.4171629543</v>
      </c>
    </row>
    <row r="15" spans="1:11" x14ac:dyDescent="0.25">
      <c r="A15" s="54">
        <v>8.3000000000000007</v>
      </c>
      <c r="B15" s="3" t="s">
        <v>43</v>
      </c>
      <c r="C15" s="37">
        <v>4195997.8399999989</v>
      </c>
      <c r="D15" s="55">
        <v>0</v>
      </c>
      <c r="E15" s="23">
        <v>4195997.8399999989</v>
      </c>
      <c r="F15" s="21">
        <v>1410262.8853529356</v>
      </c>
      <c r="G15" s="55">
        <v>0</v>
      </c>
      <c r="H15" s="23">
        <v>1410262.8853529356</v>
      </c>
    </row>
    <row r="16" spans="1:11" x14ac:dyDescent="0.25">
      <c r="A16" s="54">
        <v>8.4</v>
      </c>
      <c r="B16" s="3" t="s">
        <v>44</v>
      </c>
      <c r="C16" s="37">
        <v>915977.76</v>
      </c>
      <c r="D16" s="55">
        <v>0</v>
      </c>
      <c r="E16" s="23">
        <v>915977.76</v>
      </c>
      <c r="F16" s="21">
        <v>156339.96275822996</v>
      </c>
      <c r="G16" s="55">
        <v>0</v>
      </c>
      <c r="H16" s="23">
        <v>156339.96275822996</v>
      </c>
    </row>
    <row r="17" spans="1:8" x14ac:dyDescent="0.25">
      <c r="A17" s="20">
        <v>9</v>
      </c>
      <c r="B17" s="65" t="s">
        <v>45</v>
      </c>
      <c r="C17" s="37">
        <v>3472968.5599999996</v>
      </c>
      <c r="D17" s="55">
        <v>0</v>
      </c>
      <c r="E17" s="23">
        <v>3472968.5599999996</v>
      </c>
      <c r="F17" s="21">
        <v>193883.71580858092</v>
      </c>
      <c r="G17" s="55">
        <v>0</v>
      </c>
      <c r="H17" s="23">
        <v>193883.71580858092</v>
      </c>
    </row>
    <row r="18" spans="1:8" x14ac:dyDescent="0.25">
      <c r="A18" s="54">
        <v>9.1</v>
      </c>
      <c r="B18" s="3" t="s">
        <v>46</v>
      </c>
      <c r="C18" s="37">
        <v>3336702.4199999995</v>
      </c>
      <c r="D18" s="55">
        <v>0</v>
      </c>
      <c r="E18" s="23">
        <v>3336702.4199999995</v>
      </c>
      <c r="F18" s="21">
        <v>137906.47371867212</v>
      </c>
      <c r="G18" s="55">
        <v>0</v>
      </c>
      <c r="H18" s="23">
        <v>137906.47371867212</v>
      </c>
    </row>
    <row r="19" spans="1:8" x14ac:dyDescent="0.25">
      <c r="A19" s="54">
        <v>9.1999999999999993</v>
      </c>
      <c r="B19" s="3" t="s">
        <v>47</v>
      </c>
      <c r="C19" s="37">
        <v>136266.14000000001</v>
      </c>
      <c r="D19" s="55">
        <v>0</v>
      </c>
      <c r="E19" s="23">
        <v>136266.14000000001</v>
      </c>
      <c r="F19" s="21">
        <v>55977.242089908803</v>
      </c>
      <c r="G19" s="55">
        <v>0</v>
      </c>
      <c r="H19" s="23">
        <v>55977.242089908803</v>
      </c>
    </row>
    <row r="20" spans="1:8" x14ac:dyDescent="0.25">
      <c r="A20" s="20">
        <v>10</v>
      </c>
      <c r="B20" s="66" t="s">
        <v>48</v>
      </c>
      <c r="C20" s="37">
        <v>182114563.98678446</v>
      </c>
      <c r="D20" s="55">
        <v>0</v>
      </c>
      <c r="E20" s="23">
        <v>182114563.98678446</v>
      </c>
      <c r="F20" s="21">
        <v>93489721.331925139</v>
      </c>
      <c r="G20" s="55">
        <v>848</v>
      </c>
      <c r="H20" s="23">
        <v>93490569.331925139</v>
      </c>
    </row>
    <row r="21" spans="1:8" x14ac:dyDescent="0.25">
      <c r="A21" s="54">
        <v>10.1</v>
      </c>
      <c r="B21" s="65" t="s">
        <v>49</v>
      </c>
      <c r="C21" s="37">
        <v>178445995.51678446</v>
      </c>
      <c r="D21" s="55">
        <v>0</v>
      </c>
      <c r="E21" s="23">
        <v>178445995.51678446</v>
      </c>
      <c r="F21" s="21">
        <v>90307498.25460127</v>
      </c>
      <c r="G21" s="55">
        <v>848</v>
      </c>
      <c r="H21" s="23">
        <v>90308346.25460127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1147514.8850470162</v>
      </c>
      <c r="G22" s="55">
        <v>0</v>
      </c>
      <c r="H22" s="23">
        <v>1147514.8850470162</v>
      </c>
    </row>
    <row r="23" spans="1:8" x14ac:dyDescent="0.25">
      <c r="A23" s="54">
        <v>10.3</v>
      </c>
      <c r="B23" s="68" t="s">
        <v>51</v>
      </c>
      <c r="C23" s="37">
        <v>486538.67</v>
      </c>
      <c r="D23" s="55">
        <v>0</v>
      </c>
      <c r="E23" s="23">
        <v>486538.67</v>
      </c>
      <c r="F23" s="21">
        <v>689846.43668017129</v>
      </c>
      <c r="G23" s="55">
        <v>0</v>
      </c>
      <c r="H23" s="23">
        <v>689846.43668017129</v>
      </c>
    </row>
    <row r="24" spans="1:8" x14ac:dyDescent="0.25">
      <c r="A24" s="54">
        <v>10.4</v>
      </c>
      <c r="B24" s="65" t="s">
        <v>52</v>
      </c>
      <c r="C24" s="37">
        <v>3182029.8000000003</v>
      </c>
      <c r="D24" s="55">
        <v>0</v>
      </c>
      <c r="E24" s="23">
        <v>3182029.8000000003</v>
      </c>
      <c r="F24" s="21">
        <v>1344861.755596695</v>
      </c>
      <c r="G24" s="55">
        <v>0</v>
      </c>
      <c r="H24" s="23">
        <v>1344861.755596695</v>
      </c>
    </row>
    <row r="25" spans="1:8" x14ac:dyDescent="0.25">
      <c r="A25" s="20">
        <v>11</v>
      </c>
      <c r="B25" s="66" t="s">
        <v>53</v>
      </c>
      <c r="C25" s="37">
        <v>1513653.8800000001</v>
      </c>
      <c r="D25" s="55">
        <v>0</v>
      </c>
      <c r="E25" s="23">
        <v>1513653.8800000001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198850.13</v>
      </c>
      <c r="D26" s="55">
        <v>0</v>
      </c>
      <c r="E26" s="23">
        <v>198850.13</v>
      </c>
      <c r="F26" s="21">
        <v>9394.9</v>
      </c>
      <c r="G26" s="55">
        <v>0</v>
      </c>
      <c r="H26" s="23">
        <v>9394.9</v>
      </c>
    </row>
    <row r="27" spans="1:8" x14ac:dyDescent="0.25">
      <c r="A27" s="20">
        <v>13</v>
      </c>
      <c r="B27" s="66" t="s">
        <v>55</v>
      </c>
      <c r="C27" s="37">
        <v>14425992.075699992</v>
      </c>
      <c r="D27" s="55">
        <v>0</v>
      </c>
      <c r="E27" s="23">
        <v>14425992.075699992</v>
      </c>
      <c r="F27" s="21">
        <v>716401.52037704457</v>
      </c>
      <c r="G27" s="55">
        <v>0</v>
      </c>
      <c r="H27" s="23">
        <v>716401.52037704457</v>
      </c>
    </row>
    <row r="28" spans="1:8" x14ac:dyDescent="0.25">
      <c r="A28" s="20">
        <v>14</v>
      </c>
      <c r="B28" s="66" t="s">
        <v>56</v>
      </c>
      <c r="C28" s="37">
        <v>1148065.57</v>
      </c>
      <c r="D28" s="55">
        <v>0</v>
      </c>
      <c r="E28" s="23">
        <v>1148065.57</v>
      </c>
      <c r="F28" s="21">
        <v>-37003.555192185697</v>
      </c>
      <c r="G28" s="55">
        <v>0</v>
      </c>
      <c r="H28" s="23">
        <v>-37003.555192185697</v>
      </c>
    </row>
    <row r="29" spans="1:8" x14ac:dyDescent="0.25">
      <c r="A29" s="20">
        <v>15</v>
      </c>
      <c r="B29" s="66" t="s">
        <v>57</v>
      </c>
      <c r="C29" s="37">
        <v>10922541.9545145</v>
      </c>
      <c r="D29" s="55">
        <v>0</v>
      </c>
      <c r="E29" s="23">
        <v>10922541.9545145</v>
      </c>
      <c r="F29" s="21">
        <v>120110.73242552319</v>
      </c>
      <c r="G29" s="55">
        <v>0</v>
      </c>
      <c r="H29" s="23">
        <v>120110.73242552319</v>
      </c>
    </row>
    <row r="30" spans="1:8" x14ac:dyDescent="0.25">
      <c r="A30" s="20">
        <v>16</v>
      </c>
      <c r="B30" s="66" t="s">
        <v>58</v>
      </c>
      <c r="C30" s="37">
        <v>1775575.0126768253</v>
      </c>
      <c r="D30" s="55">
        <v>0</v>
      </c>
      <c r="E30" s="23">
        <v>1775575.0126768253</v>
      </c>
      <c r="F30" s="21">
        <v>151094.93926728441</v>
      </c>
      <c r="G30" s="55">
        <v>0</v>
      </c>
      <c r="H30" s="23">
        <v>151094.93926728441</v>
      </c>
    </row>
    <row r="31" spans="1:8" x14ac:dyDescent="0.25">
      <c r="A31" s="20">
        <v>17</v>
      </c>
      <c r="B31" s="66" t="s">
        <v>59</v>
      </c>
      <c r="C31" s="37">
        <v>365061.56</v>
      </c>
      <c r="D31" s="55">
        <v>0</v>
      </c>
      <c r="E31" s="23">
        <v>365061.56</v>
      </c>
      <c r="F31" s="21">
        <v>0</v>
      </c>
      <c r="G31" s="55">
        <v>0</v>
      </c>
      <c r="H31" s="23">
        <v>0</v>
      </c>
    </row>
    <row r="32" spans="1:8" x14ac:dyDescent="0.25">
      <c r="A32" s="20">
        <v>18</v>
      </c>
      <c r="B32" s="66" t="s">
        <v>60</v>
      </c>
      <c r="C32" s="37">
        <v>4011357.7295999993</v>
      </c>
      <c r="D32" s="55">
        <v>0</v>
      </c>
      <c r="E32" s="23">
        <v>4011357.7295999993</v>
      </c>
      <c r="F32" s="21">
        <v>826005.15863600653</v>
      </c>
      <c r="G32" s="55">
        <v>0</v>
      </c>
      <c r="H32" s="23">
        <v>826005.15863600653</v>
      </c>
    </row>
    <row r="33" spans="1:9" x14ac:dyDescent="0.25">
      <c r="A33" s="106" t="s">
        <v>61</v>
      </c>
      <c r="B33" s="107"/>
      <c r="C33" s="32">
        <v>429716240.70069903</v>
      </c>
      <c r="D33" s="51">
        <v>18855301.239999998</v>
      </c>
      <c r="E33" s="23">
        <v>448571541.94069904</v>
      </c>
      <c r="F33" s="32">
        <v>158274493.25034493</v>
      </c>
      <c r="G33" s="51">
        <v>4874390.1948662493</v>
      </c>
      <c r="H33" s="23">
        <v>163148883.44521117</v>
      </c>
    </row>
    <row r="34" spans="1:9" x14ac:dyDescent="0.25">
      <c r="A34" s="111" t="s">
        <v>64</v>
      </c>
      <c r="B34" s="112"/>
      <c r="C34" s="34">
        <v>0.95796589957886213</v>
      </c>
      <c r="D34" s="34">
        <v>4.2034100421137865E-2</v>
      </c>
      <c r="E34" s="35">
        <v>1</v>
      </c>
      <c r="F34" s="34">
        <v>0.97012305513875519</v>
      </c>
      <c r="G34" s="34">
        <v>2.9876944861244925E-2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9.9161643614038189E-2</v>
      </c>
      <c r="B44" s="104" t="s">
        <v>293</v>
      </c>
      <c r="C44" s="52"/>
      <c r="D44" s="52"/>
      <c r="E44" s="52"/>
      <c r="F44" s="52"/>
      <c r="G44" s="53">
        <f>(H4+H6)/$H$33</f>
        <v>8.0321046983647643E-2</v>
      </c>
      <c r="H44" s="104"/>
      <c r="I44" s="52"/>
    </row>
    <row r="45" spans="1:9" x14ac:dyDescent="0.25">
      <c r="A45" s="53">
        <f>(E7+E20)/$E$33</f>
        <v>0.64603725076499641</v>
      </c>
      <c r="B45" s="105" t="s">
        <v>294</v>
      </c>
      <c r="C45" s="52"/>
      <c r="D45" s="52"/>
      <c r="E45" s="52"/>
      <c r="F45" s="52"/>
      <c r="G45" s="53">
        <f>(H7+H20)/$H$33</f>
        <v>0.84390916208382805</v>
      </c>
      <c r="H45" s="105"/>
      <c r="I45" s="52"/>
    </row>
    <row r="46" spans="1:9" x14ac:dyDescent="0.25">
      <c r="A46" s="53">
        <f>E8/$E$33</f>
        <v>4.4078884082695375E-3</v>
      </c>
      <c r="B46" s="105" t="s">
        <v>36</v>
      </c>
      <c r="C46" s="52"/>
      <c r="D46" s="52"/>
      <c r="E46" s="52"/>
      <c r="F46" s="52"/>
      <c r="G46" s="53">
        <f>H8/$H$33</f>
        <v>-8.2477171545781805E-6</v>
      </c>
      <c r="H46" s="105"/>
      <c r="I46" s="52"/>
    </row>
    <row r="47" spans="1:9" x14ac:dyDescent="0.25">
      <c r="A47" s="53">
        <f>(E25+E9)/$E$33</f>
        <v>4.2203428728661311E-3</v>
      </c>
      <c r="B47" s="105" t="s">
        <v>295</v>
      </c>
      <c r="C47" s="52"/>
      <c r="D47" s="52"/>
      <c r="E47" s="52"/>
      <c r="F47" s="52"/>
      <c r="G47" s="53">
        <f>(H25+H9)/$H$33</f>
        <v>3.6491092465066075E-4</v>
      </c>
      <c r="H47" s="105"/>
      <c r="I47" s="52"/>
    </row>
    <row r="48" spans="1:9" x14ac:dyDescent="0.25">
      <c r="A48" s="53">
        <f>(E26+E10)/$E$33</f>
        <v>2.3757072626352247E-3</v>
      </c>
      <c r="B48" s="105" t="s">
        <v>296</v>
      </c>
      <c r="C48" s="52"/>
      <c r="D48" s="52"/>
      <c r="E48" s="52"/>
      <c r="F48" s="52"/>
      <c r="G48" s="53">
        <f>(H26+H10)/$H$33</f>
        <v>1.4928875028832826E-3</v>
      </c>
      <c r="H48" s="105"/>
      <c r="I48" s="52"/>
    </row>
    <row r="49" spans="1:9" x14ac:dyDescent="0.25">
      <c r="A49" s="53">
        <f>E11/$E$33</f>
        <v>5.8325700704969742E-3</v>
      </c>
      <c r="B49" s="105" t="s">
        <v>39</v>
      </c>
      <c r="C49" s="52"/>
      <c r="D49" s="52"/>
      <c r="E49" s="52"/>
      <c r="F49" s="52"/>
      <c r="G49" s="53">
        <f>H11/$H$33</f>
        <v>1.0481229437780383E-2</v>
      </c>
      <c r="H49" s="105"/>
      <c r="I49" s="52"/>
    </row>
    <row r="50" spans="1:9" x14ac:dyDescent="0.25">
      <c r="A50" s="53">
        <f>(E12+E17)/$E$33</f>
        <v>0.16518112581001715</v>
      </c>
      <c r="B50" s="105" t="s">
        <v>297</v>
      </c>
      <c r="C50" s="52"/>
      <c r="D50" s="52"/>
      <c r="E50" s="52"/>
      <c r="F50" s="52"/>
      <c r="G50" s="53">
        <f>(H12+H17)/$H$33</f>
        <v>5.2549516734530628E-2</v>
      </c>
      <c r="H50" s="105"/>
      <c r="I50" s="52"/>
    </row>
    <row r="51" spans="1:9" x14ac:dyDescent="0.25">
      <c r="A51" s="53">
        <f>E27/$E$33</f>
        <v>3.2159846817939916E-2</v>
      </c>
      <c r="B51" s="105" t="s">
        <v>55</v>
      </c>
      <c r="C51" s="52"/>
      <c r="D51" s="52"/>
      <c r="E51" s="52"/>
      <c r="F51" s="52"/>
      <c r="G51" s="53">
        <f>H27/$H$33</f>
        <v>4.3910905502312384E-3</v>
      </c>
      <c r="H51" s="105"/>
      <c r="I51" s="52"/>
    </row>
    <row r="52" spans="1:9" x14ac:dyDescent="0.25">
      <c r="A52" s="53">
        <f>(E28+E29+E30+E31)/$E$33</f>
        <v>3.1681109407225939E-2</v>
      </c>
      <c r="B52" s="105" t="s">
        <v>298</v>
      </c>
      <c r="C52" s="52"/>
      <c r="D52" s="52"/>
      <c r="E52" s="52"/>
      <c r="F52" s="52"/>
      <c r="G52" s="53">
        <f>(H28+H29+H30+H31)/$H$33</f>
        <v>1.4355116109591513E-3</v>
      </c>
      <c r="H52" s="105"/>
      <c r="I52" s="52"/>
    </row>
    <row r="53" spans="1:9" x14ac:dyDescent="0.25">
      <c r="A53" s="53">
        <f>E32/$E$33</f>
        <v>8.9425149715143971E-3</v>
      </c>
      <c r="B53" s="105" t="s">
        <v>60</v>
      </c>
      <c r="C53" s="52"/>
      <c r="D53" s="52"/>
      <c r="E53" s="52"/>
      <c r="F53" s="52"/>
      <c r="G53" s="53">
        <f>H32/$H$33</f>
        <v>5.0628918886435189E-3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8960668.2522591744</v>
      </c>
      <c r="C7" s="5">
        <v>1100536.3800000001</v>
      </c>
      <c r="D7" s="5">
        <v>7455970.5559502812</v>
      </c>
      <c r="E7" s="5">
        <v>125880.41664155283</v>
      </c>
      <c r="F7" s="5">
        <v>2035430.0027999997</v>
      </c>
      <c r="G7" s="5">
        <v>1802.3353999999999</v>
      </c>
      <c r="H7" s="5">
        <v>223966.46000000002</v>
      </c>
      <c r="I7" s="5">
        <v>944691.97348911979</v>
      </c>
      <c r="J7" s="5">
        <v>132679.27439999999</v>
      </c>
      <c r="K7" s="5">
        <v>2365482.7599999993</v>
      </c>
      <c r="L7" s="5">
        <v>210186.63</v>
      </c>
      <c r="M7" s="5">
        <v>1885995.69</v>
      </c>
      <c r="N7" s="5">
        <v>3514</v>
      </c>
      <c r="O7" s="5">
        <v>0</v>
      </c>
      <c r="P7" s="5">
        <v>26344.670000000002</v>
      </c>
      <c r="Q7" s="5">
        <v>65827.661784506708</v>
      </c>
      <c r="R7" s="5">
        <v>2126311.3960583201</v>
      </c>
      <c r="S7" s="5">
        <v>10166.159999999945</v>
      </c>
      <c r="T7" s="5">
        <v>71866.78996706313</v>
      </c>
      <c r="U7" s="5">
        <v>921709.39016852132</v>
      </c>
      <c r="V7" s="5">
        <v>34791.905090937209</v>
      </c>
      <c r="W7" s="5">
        <v>3148640.3531022859</v>
      </c>
      <c r="X7" s="39"/>
      <c r="Y7" s="39"/>
    </row>
    <row r="8" spans="1:25" ht="31.5" x14ac:dyDescent="0.25">
      <c r="A8" s="3" t="s">
        <v>33</v>
      </c>
      <c r="B8" s="5">
        <v>508681.22000000009</v>
      </c>
      <c r="C8" s="5">
        <v>12635.15</v>
      </c>
      <c r="D8" s="5">
        <v>435162.06999999995</v>
      </c>
      <c r="E8" s="5">
        <v>8294.3717999999863</v>
      </c>
      <c r="F8" s="5">
        <v>45025</v>
      </c>
      <c r="G8" s="5">
        <v>4</v>
      </c>
      <c r="H8" s="5">
        <v>0</v>
      </c>
      <c r="I8" s="5">
        <v>32000</v>
      </c>
      <c r="J8" s="5">
        <v>3</v>
      </c>
      <c r="K8" s="5">
        <v>23151</v>
      </c>
      <c r="L8" s="5">
        <v>55</v>
      </c>
      <c r="M8" s="5">
        <v>23351</v>
      </c>
      <c r="N8" s="5">
        <v>354</v>
      </c>
      <c r="O8" s="5">
        <v>0</v>
      </c>
      <c r="P8" s="5">
        <v>0</v>
      </c>
      <c r="Q8" s="5">
        <v>453.05194835192214</v>
      </c>
      <c r="R8" s="5">
        <v>139846.14672832072</v>
      </c>
      <c r="S8" s="5">
        <v>279.2200000000002</v>
      </c>
      <c r="T8" s="5">
        <v>0</v>
      </c>
      <c r="U8" s="5">
        <v>76304.564635312898</v>
      </c>
      <c r="V8" s="5">
        <v>1754.4453728849821</v>
      </c>
      <c r="W8" s="5">
        <v>218358.20868487048</v>
      </c>
      <c r="X8" s="39"/>
      <c r="Y8" s="39"/>
    </row>
    <row r="9" spans="1:25" ht="15.75" x14ac:dyDescent="0.25">
      <c r="A9" s="65" t="s">
        <v>34</v>
      </c>
      <c r="B9" s="5">
        <v>16665121.885064006</v>
      </c>
      <c r="C9" s="5">
        <v>2092231.5764053669</v>
      </c>
      <c r="D9" s="5">
        <v>11912568.046412114</v>
      </c>
      <c r="E9" s="5">
        <v>242313.27538984545</v>
      </c>
      <c r="F9" s="5">
        <v>5977544.3971999837</v>
      </c>
      <c r="G9" s="5">
        <v>77095.5</v>
      </c>
      <c r="H9" s="5">
        <v>380719.1499999988</v>
      </c>
      <c r="I9" s="5">
        <v>2541127.6471999846</v>
      </c>
      <c r="J9" s="5">
        <v>22216.5</v>
      </c>
      <c r="K9" s="5">
        <v>6418482.679999996</v>
      </c>
      <c r="L9" s="5">
        <v>77025</v>
      </c>
      <c r="M9" s="5">
        <v>3012383.2199999993</v>
      </c>
      <c r="N9" s="5">
        <v>39388</v>
      </c>
      <c r="O9" s="5">
        <v>1937.7</v>
      </c>
      <c r="P9" s="5">
        <v>22415.74</v>
      </c>
      <c r="Q9" s="5">
        <v>153882.5758817211</v>
      </c>
      <c r="R9" s="5">
        <v>1818789.9552269771</v>
      </c>
      <c r="S9" s="5">
        <v>0</v>
      </c>
      <c r="T9" s="5">
        <v>8396.8399999999983</v>
      </c>
      <c r="U9" s="5">
        <v>1457332.0924525864</v>
      </c>
      <c r="V9" s="5">
        <v>5694.7701833174588</v>
      </c>
      <c r="W9" s="5">
        <v>3435699.3937446023</v>
      </c>
      <c r="X9" s="39"/>
      <c r="Y9" s="39"/>
    </row>
    <row r="10" spans="1:25" ht="15.75" x14ac:dyDescent="0.25">
      <c r="A10" s="65" t="s">
        <v>35</v>
      </c>
      <c r="B10" s="5">
        <v>107679361.73999998</v>
      </c>
      <c r="C10" s="5">
        <v>8071336.9510576678</v>
      </c>
      <c r="D10" s="5">
        <v>100335433.06294116</v>
      </c>
      <c r="E10" s="5">
        <v>1707578.4812588231</v>
      </c>
      <c r="F10" s="5">
        <v>51026680.43999999</v>
      </c>
      <c r="G10" s="5">
        <v>51940.567199999998</v>
      </c>
      <c r="H10" s="5">
        <v>3577164.68</v>
      </c>
      <c r="I10" s="5">
        <v>40136427.29979606</v>
      </c>
      <c r="J10" s="5">
        <v>517001.0863999998</v>
      </c>
      <c r="K10" s="5">
        <v>46876811.299378693</v>
      </c>
      <c r="L10" s="5">
        <v>822621.28839999996</v>
      </c>
      <c r="M10" s="5">
        <v>3197887.1836196017</v>
      </c>
      <c r="N10" s="5">
        <v>355713.16999999993</v>
      </c>
      <c r="O10" s="5">
        <v>8586562.0568809994</v>
      </c>
      <c r="P10" s="5">
        <v>2762.18</v>
      </c>
      <c r="Q10" s="5">
        <v>1752149.8081161396</v>
      </c>
      <c r="R10" s="5">
        <v>28733954.284041665</v>
      </c>
      <c r="S10" s="5">
        <v>30247.060000000212</v>
      </c>
      <c r="T10" s="5">
        <v>270970.38000007981</v>
      </c>
      <c r="U10" s="5">
        <v>10299436.194205526</v>
      </c>
      <c r="V10" s="5">
        <v>1151450.7983656419</v>
      </c>
      <c r="W10" s="5">
        <v>41936991.084728964</v>
      </c>
      <c r="X10" s="39"/>
      <c r="Y10" s="39"/>
    </row>
    <row r="11" spans="1:25" ht="15.75" x14ac:dyDescent="0.25">
      <c r="A11" s="65" t="s">
        <v>36</v>
      </c>
      <c r="B11" s="5">
        <v>1977253.3</v>
      </c>
      <c r="C11" s="5">
        <v>111313.99</v>
      </c>
      <c r="D11" s="5">
        <v>969277.01</v>
      </c>
      <c r="E11" s="5">
        <v>19418.940000000002</v>
      </c>
      <c r="F11" s="5">
        <v>11855.66</v>
      </c>
      <c r="G11" s="5">
        <v>6</v>
      </c>
      <c r="H11" s="5">
        <v>411.05</v>
      </c>
      <c r="I11" s="5">
        <v>892</v>
      </c>
      <c r="J11" s="5">
        <v>1782</v>
      </c>
      <c r="K11" s="5">
        <v>431835.66000000003</v>
      </c>
      <c r="L11" s="5">
        <v>16</v>
      </c>
      <c r="M11" s="5">
        <v>34975.660000000003</v>
      </c>
      <c r="N11" s="5">
        <v>2</v>
      </c>
      <c r="O11" s="5">
        <v>27459.739999999998</v>
      </c>
      <c r="P11" s="5">
        <v>587.22</v>
      </c>
      <c r="Q11" s="5">
        <v>14258.474155258655</v>
      </c>
      <c r="R11" s="5">
        <v>230933.87635570206</v>
      </c>
      <c r="S11" s="5">
        <v>0</v>
      </c>
      <c r="T11" s="5">
        <v>0</v>
      </c>
      <c r="U11" s="5">
        <v>80835.016840474564</v>
      </c>
      <c r="V11" s="5">
        <v>100.54012109350866</v>
      </c>
      <c r="W11" s="5">
        <v>326127.90747252875</v>
      </c>
      <c r="X11" s="39"/>
      <c r="Y11" s="39"/>
    </row>
    <row r="12" spans="1:25" ht="15.75" x14ac:dyDescent="0.25">
      <c r="A12" s="65" t="s">
        <v>37</v>
      </c>
      <c r="B12" s="5">
        <v>379471.83</v>
      </c>
      <c r="C12" s="5">
        <v>338473.25</v>
      </c>
      <c r="D12" s="5">
        <v>151901.06</v>
      </c>
      <c r="E12" s="5">
        <v>9.84</v>
      </c>
      <c r="F12" s="5">
        <v>51829.5</v>
      </c>
      <c r="G12" s="5">
        <v>1</v>
      </c>
      <c r="H12" s="5">
        <v>49348.82</v>
      </c>
      <c r="I12" s="5">
        <v>51829.5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7705.3099137148929</v>
      </c>
      <c r="R12" s="5">
        <v>1373.7554811931641</v>
      </c>
      <c r="S12" s="5">
        <v>0</v>
      </c>
      <c r="T12" s="5">
        <v>0</v>
      </c>
      <c r="U12" s="5">
        <v>93281.588902676333</v>
      </c>
      <c r="V12" s="5">
        <v>3076.4956984590558</v>
      </c>
      <c r="W12" s="5">
        <v>105437.14999604343</v>
      </c>
      <c r="X12" s="39"/>
      <c r="Y12" s="39"/>
    </row>
    <row r="13" spans="1:25" ht="15.75" x14ac:dyDescent="0.25">
      <c r="A13" s="65" t="s">
        <v>38</v>
      </c>
      <c r="B13" s="5">
        <v>866824.54</v>
      </c>
      <c r="C13" s="5">
        <v>257976.66999999998</v>
      </c>
      <c r="D13" s="5">
        <v>796865.71</v>
      </c>
      <c r="E13" s="5">
        <v>82.105000000000004</v>
      </c>
      <c r="F13" s="5">
        <v>154137.21</v>
      </c>
      <c r="G13" s="5">
        <v>9</v>
      </c>
      <c r="H13" s="5">
        <v>0</v>
      </c>
      <c r="I13" s="5">
        <v>154137.57999999999</v>
      </c>
      <c r="J13" s="5">
        <v>9</v>
      </c>
      <c r="K13" s="5">
        <v>61441.32</v>
      </c>
      <c r="L13" s="5">
        <v>6</v>
      </c>
      <c r="M13" s="5">
        <v>7485.49</v>
      </c>
      <c r="N13" s="5">
        <v>3</v>
      </c>
      <c r="O13" s="5">
        <v>0</v>
      </c>
      <c r="P13" s="5">
        <v>0</v>
      </c>
      <c r="Q13" s="5">
        <v>80030.819204717001</v>
      </c>
      <c r="R13" s="5">
        <v>80914.004031233606</v>
      </c>
      <c r="S13" s="5">
        <v>0</v>
      </c>
      <c r="T13" s="5">
        <v>5706.0300000000061</v>
      </c>
      <c r="U13" s="5">
        <v>210740.61252344103</v>
      </c>
      <c r="V13" s="5">
        <v>6431.9998217676966</v>
      </c>
      <c r="W13" s="5">
        <v>378117.43558115925</v>
      </c>
      <c r="X13" s="39"/>
      <c r="Y13" s="39"/>
    </row>
    <row r="14" spans="1:25" ht="15.75" x14ac:dyDescent="0.25">
      <c r="A14" s="65" t="s">
        <v>39</v>
      </c>
      <c r="B14" s="5">
        <v>2616324.9500000002</v>
      </c>
      <c r="C14" s="5">
        <v>643413.34403399948</v>
      </c>
      <c r="D14" s="5">
        <v>2595349.2200000007</v>
      </c>
      <c r="E14" s="5">
        <v>13794.595399999997</v>
      </c>
      <c r="F14" s="5">
        <v>1824251.5099999995</v>
      </c>
      <c r="G14" s="5">
        <v>284</v>
      </c>
      <c r="H14" s="5">
        <v>1246292.58</v>
      </c>
      <c r="I14" s="5">
        <v>231040.1272775433</v>
      </c>
      <c r="J14" s="5">
        <v>89</v>
      </c>
      <c r="K14" s="5">
        <v>1770239.0712760009</v>
      </c>
      <c r="L14" s="5">
        <v>34742.559999999998</v>
      </c>
      <c r="M14" s="5">
        <v>185344.61408939998</v>
      </c>
      <c r="N14" s="5">
        <v>210</v>
      </c>
      <c r="O14" s="5">
        <v>148409.42000000001</v>
      </c>
      <c r="P14" s="5">
        <v>0</v>
      </c>
      <c r="Q14" s="5">
        <v>34158.789906948317</v>
      </c>
      <c r="R14" s="5">
        <v>532807.2614574586</v>
      </c>
      <c r="S14" s="5">
        <v>939.13</v>
      </c>
      <c r="T14" s="5">
        <v>2110.1100000000015</v>
      </c>
      <c r="U14" s="5">
        <v>497228.81468091143</v>
      </c>
      <c r="V14" s="5">
        <v>5289.0439149761087</v>
      </c>
      <c r="W14" s="5">
        <v>1069483.9099602946</v>
      </c>
      <c r="X14" s="39"/>
      <c r="Y14" s="39"/>
    </row>
    <row r="15" spans="1:25" ht="15.75" x14ac:dyDescent="0.25">
      <c r="A15" s="65" t="s">
        <v>40</v>
      </c>
      <c r="B15" s="5">
        <v>70622583.744100004</v>
      </c>
      <c r="C15" s="5">
        <v>42864302.045560196</v>
      </c>
      <c r="D15" s="5">
        <v>86070901.559045106</v>
      </c>
      <c r="E15" s="5">
        <v>767344.91915108124</v>
      </c>
      <c r="F15" s="5">
        <v>7775847.1599999992</v>
      </c>
      <c r="G15" s="5">
        <v>5939.1554999999998</v>
      </c>
      <c r="H15" s="5">
        <v>1960390.7877646578</v>
      </c>
      <c r="I15" s="5">
        <v>5260649.2293158146</v>
      </c>
      <c r="J15" s="5">
        <v>172563.79889999999</v>
      </c>
      <c r="K15" s="5">
        <v>16449994.2953548</v>
      </c>
      <c r="L15" s="5">
        <v>1694521.4100000001</v>
      </c>
      <c r="M15" s="5">
        <v>3991483.2520816</v>
      </c>
      <c r="N15" s="5">
        <v>1053</v>
      </c>
      <c r="O15" s="5">
        <v>49109.889552400004</v>
      </c>
      <c r="P15" s="5">
        <v>57972.49</v>
      </c>
      <c r="Q15" s="5">
        <v>652773.99456793035</v>
      </c>
      <c r="R15" s="5">
        <v>9753942.7853248212</v>
      </c>
      <c r="S15" s="5">
        <v>189589.2464663178</v>
      </c>
      <c r="T15" s="5">
        <v>364531.78975343297</v>
      </c>
      <c r="U15" s="5">
        <v>5689482.6270794384</v>
      </c>
      <c r="V15" s="5">
        <v>285055.84318870516</v>
      </c>
      <c r="W15" s="5">
        <v>16381255.25016089</v>
      </c>
      <c r="X15" s="39"/>
      <c r="Y15" s="39"/>
    </row>
    <row r="16" spans="1:25" ht="15.75" x14ac:dyDescent="0.25">
      <c r="A16" s="3" t="s">
        <v>41</v>
      </c>
      <c r="B16" s="5">
        <v>49148451.199999996</v>
      </c>
      <c r="C16" s="5">
        <v>32824785.755750287</v>
      </c>
      <c r="D16" s="5">
        <v>66415568.3927451</v>
      </c>
      <c r="E16" s="5">
        <v>400585.76105490176</v>
      </c>
      <c r="F16" s="5">
        <v>3017431.16</v>
      </c>
      <c r="G16" s="5">
        <v>613</v>
      </c>
      <c r="H16" s="5">
        <v>498523.4777646577</v>
      </c>
      <c r="I16" s="5">
        <v>2591520.2472125688</v>
      </c>
      <c r="J16" s="5">
        <v>96546.09</v>
      </c>
      <c r="K16" s="5">
        <v>10839128.000000002</v>
      </c>
      <c r="L16" s="5">
        <v>1560887.03</v>
      </c>
      <c r="M16" s="5">
        <v>3555280.52</v>
      </c>
      <c r="N16" s="5">
        <v>158</v>
      </c>
      <c r="O16" s="5">
        <v>26245.079552399999</v>
      </c>
      <c r="P16" s="5">
        <v>29882.71</v>
      </c>
      <c r="Q16" s="5">
        <v>291784.91929381015</v>
      </c>
      <c r="R16" s="5">
        <v>3739091.8113443581</v>
      </c>
      <c r="S16" s="5">
        <v>13178.609999999986</v>
      </c>
      <c r="T16" s="5">
        <v>151146.00975342433</v>
      </c>
      <c r="U16" s="5">
        <v>3296100.8713823184</v>
      </c>
      <c r="V16" s="5">
        <v>75909.642492664905</v>
      </c>
      <c r="W16" s="5">
        <v>7402887.2445131531</v>
      </c>
      <c r="X16" s="39"/>
      <c r="Y16" s="39"/>
    </row>
    <row r="17" spans="1:25" ht="15.75" x14ac:dyDescent="0.25">
      <c r="A17" s="3" t="s">
        <v>42</v>
      </c>
      <c r="B17" s="5">
        <v>16362156.944099998</v>
      </c>
      <c r="C17" s="5">
        <v>8705577.7827496901</v>
      </c>
      <c r="D17" s="5">
        <v>15253259.229800001</v>
      </c>
      <c r="E17" s="5">
        <v>323210.40876617935</v>
      </c>
      <c r="F17" s="5">
        <v>3223924.0199999996</v>
      </c>
      <c r="G17" s="5">
        <v>5275.1556</v>
      </c>
      <c r="H17" s="5">
        <v>287491.71999999997</v>
      </c>
      <c r="I17" s="5">
        <v>1393395.1414512475</v>
      </c>
      <c r="J17" s="5">
        <v>11523.678999999998</v>
      </c>
      <c r="K17" s="5">
        <v>4682203.0398732005</v>
      </c>
      <c r="L17" s="5">
        <v>94553.38</v>
      </c>
      <c r="M17" s="5">
        <v>226468.20659999992</v>
      </c>
      <c r="N17" s="5">
        <v>870</v>
      </c>
      <c r="O17" s="5">
        <v>22503.81</v>
      </c>
      <c r="P17" s="5">
        <v>10194.81</v>
      </c>
      <c r="Q17" s="5">
        <v>328517.20716295461</v>
      </c>
      <c r="R17" s="5">
        <v>4780057.6925771618</v>
      </c>
      <c r="S17" s="5">
        <v>154264.10646631778</v>
      </c>
      <c r="T17" s="5">
        <v>174947.9500000086</v>
      </c>
      <c r="U17" s="5">
        <v>2063053.7497410893</v>
      </c>
      <c r="V17" s="5">
        <v>103969.27719430914</v>
      </c>
      <c r="W17" s="5">
        <v>7275597.9266755143</v>
      </c>
      <c r="X17" s="39"/>
      <c r="Y17" s="39"/>
    </row>
    <row r="18" spans="1:25" ht="15.75" x14ac:dyDescent="0.25">
      <c r="A18" s="3" t="s">
        <v>43</v>
      </c>
      <c r="B18" s="5">
        <v>4195997.8399999989</v>
      </c>
      <c r="C18" s="5">
        <v>1296000.7370602128</v>
      </c>
      <c r="D18" s="5">
        <v>3793063.8200000003</v>
      </c>
      <c r="E18" s="5">
        <v>33733.673999999999</v>
      </c>
      <c r="F18" s="5">
        <v>1388220.83</v>
      </c>
      <c r="G18" s="5">
        <v>47</v>
      </c>
      <c r="H18" s="5">
        <v>1174375.5900000001</v>
      </c>
      <c r="I18" s="5">
        <v>1132002.690652</v>
      </c>
      <c r="J18" s="5">
        <v>64491.03</v>
      </c>
      <c r="K18" s="5">
        <v>698663.25548159995</v>
      </c>
      <c r="L18" s="5">
        <v>6159</v>
      </c>
      <c r="M18" s="5">
        <v>208946.52548159999</v>
      </c>
      <c r="N18" s="5">
        <v>23</v>
      </c>
      <c r="O18" s="5">
        <v>361</v>
      </c>
      <c r="P18" s="5">
        <v>3490.25</v>
      </c>
      <c r="Q18" s="5">
        <v>22403.055352935786</v>
      </c>
      <c r="R18" s="5">
        <v>1009318.2795098604</v>
      </c>
      <c r="S18" s="5">
        <v>21369.220000000008</v>
      </c>
      <c r="T18" s="5">
        <v>31398.810000000005</v>
      </c>
      <c r="U18" s="5">
        <v>228003.25327273831</v>
      </c>
      <c r="V18" s="5">
        <v>9625.5321612831194</v>
      </c>
      <c r="W18" s="5">
        <v>1269350.1202968177</v>
      </c>
      <c r="X18" s="39"/>
      <c r="Y18" s="39"/>
    </row>
    <row r="19" spans="1:25" ht="15.75" x14ac:dyDescent="0.25">
      <c r="A19" s="3" t="s">
        <v>44</v>
      </c>
      <c r="B19" s="5">
        <v>915977.76</v>
      </c>
      <c r="C19" s="5">
        <v>37937.769999999997</v>
      </c>
      <c r="D19" s="5">
        <v>609010.11649999989</v>
      </c>
      <c r="E19" s="5">
        <v>9815.0753299999997</v>
      </c>
      <c r="F19" s="5">
        <v>146271.15</v>
      </c>
      <c r="G19" s="5">
        <v>3.9999000000000002</v>
      </c>
      <c r="H19" s="5">
        <v>0</v>
      </c>
      <c r="I19" s="5">
        <v>143731.15</v>
      </c>
      <c r="J19" s="5">
        <v>2.9999000000000002</v>
      </c>
      <c r="K19" s="5">
        <v>230000</v>
      </c>
      <c r="L19" s="5">
        <v>32922</v>
      </c>
      <c r="M19" s="5">
        <v>788</v>
      </c>
      <c r="N19" s="5">
        <v>2</v>
      </c>
      <c r="O19" s="5">
        <v>0</v>
      </c>
      <c r="P19" s="5">
        <v>14404.720000000001</v>
      </c>
      <c r="Q19" s="5">
        <v>10068.812758229969</v>
      </c>
      <c r="R19" s="5">
        <v>225475.00189343907</v>
      </c>
      <c r="S19" s="5">
        <v>777.31000000000222</v>
      </c>
      <c r="T19" s="5">
        <v>7039.0200000000023</v>
      </c>
      <c r="U19" s="5">
        <v>102324.75268329322</v>
      </c>
      <c r="V19" s="5">
        <v>95551.391340447983</v>
      </c>
      <c r="W19" s="5">
        <v>433419.95867541025</v>
      </c>
      <c r="X19" s="39"/>
      <c r="Y19" s="39"/>
    </row>
    <row r="20" spans="1:25" ht="15.75" x14ac:dyDescent="0.25">
      <c r="A20" s="65" t="s">
        <v>45</v>
      </c>
      <c r="B20" s="5">
        <v>3472968.5599999996</v>
      </c>
      <c r="C20" s="5">
        <v>645381.01447749219</v>
      </c>
      <c r="D20" s="5">
        <v>3393738.7911764709</v>
      </c>
      <c r="E20" s="5">
        <v>58343.257023529397</v>
      </c>
      <c r="F20" s="5">
        <v>190314.05000000005</v>
      </c>
      <c r="G20" s="5">
        <v>292</v>
      </c>
      <c r="H20" s="5">
        <v>103512.68400000001</v>
      </c>
      <c r="I20" s="5">
        <v>324831.23000000004</v>
      </c>
      <c r="J20" s="5">
        <v>2679</v>
      </c>
      <c r="K20" s="5">
        <v>488798.66</v>
      </c>
      <c r="L20" s="5">
        <v>1553</v>
      </c>
      <c r="M20" s="5">
        <v>68894.76999999999</v>
      </c>
      <c r="N20" s="5">
        <v>1928</v>
      </c>
      <c r="O20" s="5">
        <v>4352.3</v>
      </c>
      <c r="P20" s="5">
        <v>10968.41</v>
      </c>
      <c r="Q20" s="5">
        <v>7921.9658085809242</v>
      </c>
      <c r="R20" s="5">
        <v>1100334.9986349272</v>
      </c>
      <c r="S20" s="5">
        <v>10495.009999999995</v>
      </c>
      <c r="T20" s="5">
        <v>7255.7999999990252</v>
      </c>
      <c r="U20" s="5">
        <v>420036.24499939941</v>
      </c>
      <c r="V20" s="5">
        <v>10984.658774113668</v>
      </c>
      <c r="W20" s="5">
        <v>1539277.8682170212</v>
      </c>
      <c r="X20" s="39"/>
      <c r="Y20" s="39"/>
    </row>
    <row r="21" spans="1:25" ht="15.75" x14ac:dyDescent="0.25">
      <c r="A21" s="3" t="s">
        <v>46</v>
      </c>
      <c r="B21" s="5">
        <v>3336702.42</v>
      </c>
      <c r="C21" s="5">
        <v>644366.20447749214</v>
      </c>
      <c r="D21" s="5">
        <v>3250503.1111764703</v>
      </c>
      <c r="E21" s="5">
        <v>55688.2710235294</v>
      </c>
      <c r="F21" s="5">
        <v>136974.05000000002</v>
      </c>
      <c r="G21" s="5">
        <v>238</v>
      </c>
      <c r="H21" s="5">
        <v>103512.68400000001</v>
      </c>
      <c r="I21" s="5">
        <v>303214.92000000004</v>
      </c>
      <c r="J21" s="5">
        <v>155</v>
      </c>
      <c r="K21" s="5">
        <v>338453.97</v>
      </c>
      <c r="L21" s="5">
        <v>1519</v>
      </c>
      <c r="M21" s="5">
        <v>54113.79</v>
      </c>
      <c r="N21" s="5">
        <v>1910</v>
      </c>
      <c r="O21" s="5">
        <v>4352.3</v>
      </c>
      <c r="P21" s="5">
        <v>10968.41</v>
      </c>
      <c r="Q21" s="5">
        <v>5284.723718672114</v>
      </c>
      <c r="R21" s="5">
        <v>1078242.5185308182</v>
      </c>
      <c r="S21" s="5">
        <v>9235.1199999999953</v>
      </c>
      <c r="T21" s="5">
        <v>4343.6499999990247</v>
      </c>
      <c r="U21" s="5">
        <v>397007.27479445469</v>
      </c>
      <c r="V21" s="5">
        <v>9418.407792941669</v>
      </c>
      <c r="W21" s="5">
        <v>1489952.9248368866</v>
      </c>
      <c r="X21" s="39"/>
      <c r="Y21" s="39"/>
    </row>
    <row r="22" spans="1:25" ht="15.75" x14ac:dyDescent="0.25">
      <c r="A22" s="3" t="s">
        <v>47</v>
      </c>
      <c r="B22" s="5">
        <v>136266.13999999998</v>
      </c>
      <c r="C22" s="5">
        <v>1014.8100000000001</v>
      </c>
      <c r="D22" s="5">
        <v>143235.68</v>
      </c>
      <c r="E22" s="5">
        <v>2654.9859999999999</v>
      </c>
      <c r="F22" s="5">
        <v>53340</v>
      </c>
      <c r="G22" s="5">
        <v>54</v>
      </c>
      <c r="H22" s="5">
        <v>0</v>
      </c>
      <c r="I22" s="5">
        <v>21616.309999999998</v>
      </c>
      <c r="J22" s="5">
        <v>2524</v>
      </c>
      <c r="K22" s="5">
        <v>150344.69</v>
      </c>
      <c r="L22" s="5">
        <v>34</v>
      </c>
      <c r="M22" s="5">
        <v>14780.98</v>
      </c>
      <c r="N22" s="5">
        <v>18</v>
      </c>
      <c r="O22" s="5">
        <v>0</v>
      </c>
      <c r="P22" s="5">
        <v>0</v>
      </c>
      <c r="Q22" s="5">
        <v>2637.2420899088088</v>
      </c>
      <c r="R22" s="5">
        <v>22092.480104109101</v>
      </c>
      <c r="S22" s="5">
        <v>1259.8899999999999</v>
      </c>
      <c r="T22" s="5">
        <v>2912.1500000000005</v>
      </c>
      <c r="U22" s="5">
        <v>23028.970204944704</v>
      </c>
      <c r="V22" s="5">
        <v>1566.2509811720006</v>
      </c>
      <c r="W22" s="5">
        <v>49324.943380134609</v>
      </c>
      <c r="X22" s="39"/>
      <c r="Y22" s="39"/>
    </row>
    <row r="23" spans="1:25" ht="15.75" x14ac:dyDescent="0.25">
      <c r="A23" s="66" t="s">
        <v>48</v>
      </c>
      <c r="B23" s="5">
        <v>182114563.98678443</v>
      </c>
      <c r="C23" s="5">
        <v>14273036.560970889</v>
      </c>
      <c r="D23" s="5">
        <v>161346988.63000053</v>
      </c>
      <c r="E23" s="5">
        <v>2694947.9754000157</v>
      </c>
      <c r="F23" s="5">
        <v>90022225.162279889</v>
      </c>
      <c r="G23" s="5">
        <v>23909.7045</v>
      </c>
      <c r="H23" s="5">
        <v>10514577.299999999</v>
      </c>
      <c r="I23" s="5">
        <v>68590398.147248864</v>
      </c>
      <c r="J23" s="5">
        <v>7702400.1254999992</v>
      </c>
      <c r="K23" s="5">
        <v>85463738.851985812</v>
      </c>
      <c r="L23" s="5">
        <v>4066680.8212000006</v>
      </c>
      <c r="M23" s="5">
        <v>65211736.626837656</v>
      </c>
      <c r="N23" s="5">
        <v>5846602.893899993</v>
      </c>
      <c r="O23" s="5">
        <v>476407.76399999997</v>
      </c>
      <c r="P23" s="5">
        <v>2639.85</v>
      </c>
      <c r="Q23" s="5">
        <v>3943903.9336452531</v>
      </c>
      <c r="R23" s="5">
        <v>30663802.909273908</v>
      </c>
      <c r="S23" s="5">
        <v>35539.51999999801</v>
      </c>
      <c r="T23" s="5">
        <v>23536.510000010021</v>
      </c>
      <c r="U23" s="5">
        <v>12643009.573374957</v>
      </c>
      <c r="V23" s="5">
        <v>3257724.8850442544</v>
      </c>
      <c r="W23" s="5">
        <v>50508441.301338367</v>
      </c>
      <c r="X23" s="39"/>
      <c r="Y23" s="39"/>
    </row>
    <row r="24" spans="1:25" ht="15.75" x14ac:dyDescent="0.25">
      <c r="A24" s="65" t="s">
        <v>49</v>
      </c>
      <c r="B24" s="5">
        <v>178445995.51678446</v>
      </c>
      <c r="C24" s="5">
        <v>13898144.581263093</v>
      </c>
      <c r="D24" s="5">
        <v>158254090.22000054</v>
      </c>
      <c r="E24" s="5">
        <v>2634910.2022000155</v>
      </c>
      <c r="F24" s="5">
        <v>87351668.942279905</v>
      </c>
      <c r="G24" s="5">
        <v>23464.7045</v>
      </c>
      <c r="H24" s="5">
        <v>10279413.379999999</v>
      </c>
      <c r="I24" s="5">
        <v>66377466.702857271</v>
      </c>
      <c r="J24" s="5">
        <v>7658877.7454999993</v>
      </c>
      <c r="K24" s="5">
        <v>82064314.491745606</v>
      </c>
      <c r="L24" s="5">
        <v>4050685.6012000004</v>
      </c>
      <c r="M24" s="5">
        <v>62431976.495503455</v>
      </c>
      <c r="N24" s="5">
        <v>5844899.6338999933</v>
      </c>
      <c r="O24" s="5">
        <v>454369.97400000005</v>
      </c>
      <c r="P24" s="5">
        <v>2639.85</v>
      </c>
      <c r="Q24" s="5">
        <v>3410199.2863213704</v>
      </c>
      <c r="R24" s="5">
        <v>29909811.189818628</v>
      </c>
      <c r="S24" s="5">
        <v>24388.989999998012</v>
      </c>
      <c r="T24" s="5">
        <v>23536.510000010021</v>
      </c>
      <c r="U24" s="5">
        <v>11938113.43951893</v>
      </c>
      <c r="V24" s="5">
        <v>3225590.4693539646</v>
      </c>
      <c r="W24" s="5">
        <v>48483714.385012895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61.54</v>
      </c>
      <c r="F25" s="5">
        <v>1107729.6000000001</v>
      </c>
      <c r="G25" s="5">
        <v>21</v>
      </c>
      <c r="H25" s="5">
        <v>1841</v>
      </c>
      <c r="I25" s="5">
        <v>1094857.2000000002</v>
      </c>
      <c r="J25" s="5">
        <v>8</v>
      </c>
      <c r="K25" s="5">
        <v>1959717.5651604002</v>
      </c>
      <c r="L25" s="5">
        <v>15394.22</v>
      </c>
      <c r="M25" s="5">
        <v>1909321.6944403998</v>
      </c>
      <c r="N25" s="5">
        <v>20</v>
      </c>
      <c r="O25" s="5">
        <v>0</v>
      </c>
      <c r="P25" s="5">
        <v>0</v>
      </c>
      <c r="Q25" s="5">
        <v>39785.28504701583</v>
      </c>
      <c r="R25" s="5">
        <v>-59.35</v>
      </c>
      <c r="S25" s="5">
        <v>0</v>
      </c>
      <c r="T25" s="5">
        <v>0</v>
      </c>
      <c r="U25" s="5">
        <v>386967.67287525401</v>
      </c>
      <c r="V25" s="5">
        <v>0</v>
      </c>
      <c r="W25" s="5">
        <v>426693.60792226985</v>
      </c>
      <c r="X25" s="39"/>
      <c r="Y25" s="39"/>
    </row>
    <row r="26" spans="1:25" ht="15.75" x14ac:dyDescent="0.25">
      <c r="A26" s="103" t="s">
        <v>51</v>
      </c>
      <c r="B26" s="5">
        <v>486538.67</v>
      </c>
      <c r="C26" s="5">
        <v>1617</v>
      </c>
      <c r="D26" s="5">
        <v>452386.60000000283</v>
      </c>
      <c r="E26" s="5">
        <v>8858.7049999999945</v>
      </c>
      <c r="F26" s="5">
        <v>262576.64000000001</v>
      </c>
      <c r="G26" s="5">
        <v>14</v>
      </c>
      <c r="H26" s="5">
        <v>392</v>
      </c>
      <c r="I26" s="5">
        <v>238642.06</v>
      </c>
      <c r="J26" s="5">
        <v>17060.66</v>
      </c>
      <c r="K26" s="5">
        <v>20350.86</v>
      </c>
      <c r="L26" s="5">
        <v>9</v>
      </c>
      <c r="M26" s="5">
        <v>19867.009999999998</v>
      </c>
      <c r="N26" s="5">
        <v>1233.26</v>
      </c>
      <c r="O26" s="5">
        <v>22037.79</v>
      </c>
      <c r="P26" s="5">
        <v>0</v>
      </c>
      <c r="Q26" s="5">
        <v>449307.58668017131</v>
      </c>
      <c r="R26" s="5">
        <v>83684.583558461658</v>
      </c>
      <c r="S26" s="5">
        <v>0</v>
      </c>
      <c r="T26" s="5">
        <v>0</v>
      </c>
      <c r="U26" s="5">
        <v>50540.972732841859</v>
      </c>
      <c r="V26" s="5">
        <v>224.83998719194923</v>
      </c>
      <c r="W26" s="5">
        <v>583757.98295866686</v>
      </c>
      <c r="X26" s="39"/>
      <c r="Y26" s="39"/>
    </row>
    <row r="27" spans="1:25" ht="15.75" x14ac:dyDescent="0.25">
      <c r="A27" s="65" t="s">
        <v>52</v>
      </c>
      <c r="B27" s="5">
        <v>3182029.8</v>
      </c>
      <c r="C27" s="5">
        <v>373274.97970779543</v>
      </c>
      <c r="D27" s="5">
        <v>2640511.8100000005</v>
      </c>
      <c r="E27" s="5">
        <v>51117.528199999986</v>
      </c>
      <c r="F27" s="5">
        <v>1300249.98</v>
      </c>
      <c r="G27" s="5">
        <v>410</v>
      </c>
      <c r="H27" s="5">
        <v>232930.91999999998</v>
      </c>
      <c r="I27" s="5">
        <v>879432.18439159973</v>
      </c>
      <c r="J27" s="5">
        <v>26453.72</v>
      </c>
      <c r="K27" s="5">
        <v>1419355.9350798004</v>
      </c>
      <c r="L27" s="5">
        <v>592</v>
      </c>
      <c r="M27" s="5">
        <v>850571.42689379991</v>
      </c>
      <c r="N27" s="5">
        <v>450</v>
      </c>
      <c r="O27" s="5">
        <v>0</v>
      </c>
      <c r="P27" s="5">
        <v>0</v>
      </c>
      <c r="Q27" s="5">
        <v>44611.775596695239</v>
      </c>
      <c r="R27" s="5">
        <v>670366.48589682137</v>
      </c>
      <c r="S27" s="5">
        <v>11150.529999999999</v>
      </c>
      <c r="T27" s="5">
        <v>0</v>
      </c>
      <c r="U27" s="5">
        <v>267387.48824792868</v>
      </c>
      <c r="V27" s="5">
        <v>31909.5757030981</v>
      </c>
      <c r="W27" s="5">
        <v>1014275.3254445432</v>
      </c>
      <c r="X27" s="39"/>
      <c r="Y27" s="39"/>
    </row>
    <row r="28" spans="1:25" ht="15.75" x14ac:dyDescent="0.25">
      <c r="A28" s="66" t="s">
        <v>53</v>
      </c>
      <c r="B28" s="5">
        <v>1513653.8800000001</v>
      </c>
      <c r="C28" s="5">
        <v>1516620.1199999999</v>
      </c>
      <c r="D28" s="5">
        <v>703995.98</v>
      </c>
      <c r="E28" s="5">
        <v>1411.3400000000001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4547.34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4391.7115002422797</v>
      </c>
      <c r="S28" s="5">
        <v>0</v>
      </c>
      <c r="T28" s="5">
        <v>30548.489999999998</v>
      </c>
      <c r="U28" s="5">
        <v>132127.13503142097</v>
      </c>
      <c r="V28" s="5">
        <v>818.37363905292375</v>
      </c>
      <c r="W28" s="5">
        <v>137337.2201707162</v>
      </c>
      <c r="X28" s="39"/>
      <c r="Y28" s="39"/>
    </row>
    <row r="29" spans="1:25" ht="15.75" x14ac:dyDescent="0.25">
      <c r="A29" s="66" t="s">
        <v>54</v>
      </c>
      <c r="B29" s="5">
        <v>198850.13</v>
      </c>
      <c r="C29" s="5">
        <v>21419.09</v>
      </c>
      <c r="D29" s="5">
        <v>193532.94</v>
      </c>
      <c r="E29" s="5">
        <v>17</v>
      </c>
      <c r="F29" s="5">
        <v>9391.9</v>
      </c>
      <c r="G29" s="5">
        <v>1</v>
      </c>
      <c r="H29" s="5">
        <v>0</v>
      </c>
      <c r="I29" s="5">
        <v>9391.9</v>
      </c>
      <c r="J29" s="5">
        <v>1</v>
      </c>
      <c r="K29" s="5">
        <v>81955.83</v>
      </c>
      <c r="L29" s="5">
        <v>2</v>
      </c>
      <c r="M29" s="5">
        <v>0</v>
      </c>
      <c r="N29" s="5">
        <v>0</v>
      </c>
      <c r="O29" s="5">
        <v>0</v>
      </c>
      <c r="P29" s="5">
        <v>0</v>
      </c>
      <c r="Q29" s="5">
        <v>3</v>
      </c>
      <c r="R29" s="5">
        <v>28473.017476372032</v>
      </c>
      <c r="S29" s="5">
        <v>198.53999999999996</v>
      </c>
      <c r="T29" s="5">
        <v>0</v>
      </c>
      <c r="U29" s="5">
        <v>54698.92328560727</v>
      </c>
      <c r="V29" s="5">
        <v>1699.8981972045303</v>
      </c>
      <c r="W29" s="5">
        <v>84874.838959183835</v>
      </c>
      <c r="X29" s="39"/>
      <c r="Y29" s="39"/>
    </row>
    <row r="30" spans="1:25" ht="15.75" x14ac:dyDescent="0.25">
      <c r="A30" s="66" t="s">
        <v>55</v>
      </c>
      <c r="B30" s="5">
        <v>14425992.075699992</v>
      </c>
      <c r="C30" s="5">
        <v>3356696.0971091595</v>
      </c>
      <c r="D30" s="5">
        <v>12932502.629999999</v>
      </c>
      <c r="E30" s="5">
        <v>248446.70427728278</v>
      </c>
      <c r="F30" s="5">
        <v>639306.56999999995</v>
      </c>
      <c r="G30" s="5">
        <v>232.2441</v>
      </c>
      <c r="H30" s="5">
        <v>8662.7950000000001</v>
      </c>
      <c r="I30" s="5">
        <v>583393.63157028682</v>
      </c>
      <c r="J30" s="5">
        <v>10568.639700000002</v>
      </c>
      <c r="K30" s="5">
        <v>2039518.0899999996</v>
      </c>
      <c r="L30" s="5">
        <v>49449.279900000001</v>
      </c>
      <c r="M30" s="5">
        <v>1734334.9699999997</v>
      </c>
      <c r="N30" s="5">
        <v>179.9999</v>
      </c>
      <c r="O30" s="5">
        <v>1715.2</v>
      </c>
      <c r="P30" s="5">
        <v>0</v>
      </c>
      <c r="Q30" s="5">
        <v>78810.15037704444</v>
      </c>
      <c r="R30" s="5">
        <v>2843322.3892961545</v>
      </c>
      <c r="S30" s="5">
        <v>25170.390000000007</v>
      </c>
      <c r="T30" s="5">
        <v>49553.399999999994</v>
      </c>
      <c r="U30" s="5">
        <v>1293854.7327166854</v>
      </c>
      <c r="V30" s="5">
        <v>23799.981190326671</v>
      </c>
      <c r="W30" s="5">
        <v>4239787.2535802126</v>
      </c>
      <c r="X30" s="39"/>
      <c r="Y30" s="39"/>
    </row>
    <row r="31" spans="1:25" ht="15.75" x14ac:dyDescent="0.25">
      <c r="A31" s="66" t="s">
        <v>56</v>
      </c>
      <c r="B31" s="5">
        <v>1148065.57</v>
      </c>
      <c r="C31" s="5">
        <v>321228.08</v>
      </c>
      <c r="D31" s="5">
        <v>1110919.5899999999</v>
      </c>
      <c r="E31" s="5">
        <v>22805.120000000003</v>
      </c>
      <c r="F31" s="5">
        <v>363502.74</v>
      </c>
      <c r="G31" s="5">
        <v>29</v>
      </c>
      <c r="H31" s="5">
        <v>-18084.38</v>
      </c>
      <c r="I31" s="5">
        <v>143577.35</v>
      </c>
      <c r="J31" s="5">
        <v>6</v>
      </c>
      <c r="K31" s="5">
        <v>798285.00000000012</v>
      </c>
      <c r="L31" s="5">
        <v>43</v>
      </c>
      <c r="M31" s="5">
        <v>113784.27</v>
      </c>
      <c r="N31" s="5">
        <v>14</v>
      </c>
      <c r="O31" s="5">
        <v>400519.62</v>
      </c>
      <c r="P31" s="5">
        <v>1642.62</v>
      </c>
      <c r="Q31" s="5">
        <v>13.324807814324249</v>
      </c>
      <c r="R31" s="5">
        <v>136205.65180338296</v>
      </c>
      <c r="S31" s="5">
        <v>0</v>
      </c>
      <c r="T31" s="5">
        <v>0</v>
      </c>
      <c r="U31" s="5">
        <v>215658.92541945056</v>
      </c>
      <c r="V31" s="5">
        <v>38896.738044717182</v>
      </c>
      <c r="W31" s="5">
        <v>390774.64007536508</v>
      </c>
      <c r="X31" s="39"/>
      <c r="Y31" s="39"/>
    </row>
    <row r="32" spans="1:25" ht="15.75" x14ac:dyDescent="0.25">
      <c r="A32" s="66" t="s">
        <v>57</v>
      </c>
      <c r="B32" s="5">
        <v>10922541.9545145</v>
      </c>
      <c r="C32" s="5">
        <v>1489838.46</v>
      </c>
      <c r="D32" s="5">
        <v>11610599.729999999</v>
      </c>
      <c r="E32" s="5">
        <v>135530.27299999978</v>
      </c>
      <c r="F32" s="5">
        <v>119128.77</v>
      </c>
      <c r="G32" s="5">
        <v>468.4196</v>
      </c>
      <c r="H32" s="5">
        <v>226416</v>
      </c>
      <c r="I32" s="5">
        <v>118803.77</v>
      </c>
      <c r="J32" s="5">
        <v>467.4196</v>
      </c>
      <c r="K32" s="5">
        <v>49648</v>
      </c>
      <c r="L32" s="5">
        <v>19</v>
      </c>
      <c r="M32" s="5">
        <v>46259</v>
      </c>
      <c r="N32" s="5">
        <v>17</v>
      </c>
      <c r="O32" s="5">
        <v>7535</v>
      </c>
      <c r="P32" s="5">
        <v>0</v>
      </c>
      <c r="Q32" s="5">
        <v>8516.9624255232047</v>
      </c>
      <c r="R32" s="5">
        <v>2729571.7426203783</v>
      </c>
      <c r="S32" s="5">
        <v>5190.9699998897313</v>
      </c>
      <c r="T32" s="5">
        <v>0</v>
      </c>
      <c r="U32" s="5">
        <v>765245.2135997687</v>
      </c>
      <c r="V32" s="5">
        <v>2676.6100064342054</v>
      </c>
      <c r="W32" s="5">
        <v>3506010.5286521045</v>
      </c>
      <c r="X32" s="39"/>
      <c r="Y32" s="39"/>
    </row>
    <row r="33" spans="1:25" ht="15.75" x14ac:dyDescent="0.25">
      <c r="A33" s="66" t="s">
        <v>58</v>
      </c>
      <c r="B33" s="5">
        <v>1775575.0126768257</v>
      </c>
      <c r="C33" s="5">
        <v>142455.4</v>
      </c>
      <c r="D33" s="5">
        <v>1647440.4089688291</v>
      </c>
      <c r="E33" s="5">
        <v>18765.146272121918</v>
      </c>
      <c r="F33" s="5">
        <v>419294.19</v>
      </c>
      <c r="G33" s="5">
        <v>106</v>
      </c>
      <c r="H33" s="5">
        <v>0</v>
      </c>
      <c r="I33" s="5">
        <v>179350.88</v>
      </c>
      <c r="J33" s="5">
        <v>56</v>
      </c>
      <c r="K33" s="5">
        <v>831296.56</v>
      </c>
      <c r="L33" s="5">
        <v>1232.3900000000001</v>
      </c>
      <c r="M33" s="5">
        <v>146717.21</v>
      </c>
      <c r="N33" s="5">
        <v>43</v>
      </c>
      <c r="O33" s="5">
        <v>297885.93</v>
      </c>
      <c r="P33" s="5">
        <v>-4570.79</v>
      </c>
      <c r="Q33" s="5">
        <v>29686.67926728438</v>
      </c>
      <c r="R33" s="5">
        <v>440909.19380096224</v>
      </c>
      <c r="S33" s="5">
        <v>15589.83999999801</v>
      </c>
      <c r="T33" s="5">
        <v>10557.35</v>
      </c>
      <c r="U33" s="5">
        <v>472678.66561909392</v>
      </c>
      <c r="V33" s="5">
        <v>42903.435510695577</v>
      </c>
      <c r="W33" s="5">
        <v>986177.97419803636</v>
      </c>
      <c r="X33" s="39"/>
      <c r="Y33" s="39"/>
    </row>
    <row r="34" spans="1:25" ht="15.75" x14ac:dyDescent="0.25">
      <c r="A34" s="66" t="s">
        <v>59</v>
      </c>
      <c r="B34" s="5">
        <v>365061.56</v>
      </c>
      <c r="C34" s="5">
        <v>9463</v>
      </c>
      <c r="D34" s="5">
        <v>323437.28999999998</v>
      </c>
      <c r="E34" s="5">
        <v>349.78</v>
      </c>
      <c r="F34" s="5">
        <v>0</v>
      </c>
      <c r="G34" s="5">
        <v>10.177900000000003</v>
      </c>
      <c r="H34" s="5">
        <v>0</v>
      </c>
      <c r="I34" s="5">
        <v>3971.1170999999995</v>
      </c>
      <c r="J34" s="5">
        <v>10.177900000000003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39312.979437162314</v>
      </c>
      <c r="S34" s="5">
        <v>50.069999999970008</v>
      </c>
      <c r="T34" s="5">
        <v>0</v>
      </c>
      <c r="U34" s="5">
        <v>59926.220542831601</v>
      </c>
      <c r="V34" s="5">
        <v>0</v>
      </c>
      <c r="W34" s="5">
        <v>99239.199979993922</v>
      </c>
      <c r="X34" s="39"/>
      <c r="Y34" s="39"/>
    </row>
    <row r="35" spans="1:25" ht="15.75" x14ac:dyDescent="0.25">
      <c r="A35" s="66" t="s">
        <v>60</v>
      </c>
      <c r="B35" s="5">
        <v>4011357.7295999997</v>
      </c>
      <c r="C35" s="5">
        <v>801682.83</v>
      </c>
      <c r="D35" s="5">
        <v>3763901.2768627456</v>
      </c>
      <c r="E35" s="5">
        <v>42020.805437254901</v>
      </c>
      <c r="F35" s="5">
        <v>660266.78000000014</v>
      </c>
      <c r="G35" s="5">
        <v>961</v>
      </c>
      <c r="H35" s="5">
        <v>12553.9</v>
      </c>
      <c r="I35" s="5">
        <v>414018.61199395952</v>
      </c>
      <c r="J35" s="5">
        <v>7008.73</v>
      </c>
      <c r="K35" s="5">
        <v>803698.95656879991</v>
      </c>
      <c r="L35" s="5">
        <v>11472.45</v>
      </c>
      <c r="M35" s="5">
        <v>338182.72893579997</v>
      </c>
      <c r="N35" s="5">
        <v>719</v>
      </c>
      <c r="O35" s="5">
        <v>1682.54</v>
      </c>
      <c r="P35" s="5">
        <v>0</v>
      </c>
      <c r="Q35" s="5">
        <v>167420.91863600642</v>
      </c>
      <c r="R35" s="5">
        <v>1015033.3796000681</v>
      </c>
      <c r="S35" s="5">
        <v>4001.1599999995024</v>
      </c>
      <c r="T35" s="5">
        <v>4994.5000000000091</v>
      </c>
      <c r="U35" s="5">
        <v>644011.84339218575</v>
      </c>
      <c r="V35" s="5">
        <v>46342.643208302841</v>
      </c>
      <c r="W35" s="5">
        <v>1872808.784836563</v>
      </c>
      <c r="X35" s="39"/>
      <c r="Y35" s="39"/>
    </row>
    <row r="36" spans="1:25" ht="15.75" x14ac:dyDescent="0.25">
      <c r="A36" s="4" t="s">
        <v>61</v>
      </c>
      <c r="B36" s="46">
        <v>429716240.70069897</v>
      </c>
      <c r="C36" s="46">
        <v>78057404.85961476</v>
      </c>
      <c r="D36" s="46">
        <v>407315323.49135709</v>
      </c>
      <c r="E36" s="46">
        <v>6099059.9742515059</v>
      </c>
      <c r="F36" s="46">
        <v>161281006.04227993</v>
      </c>
      <c r="G36" s="46">
        <v>163087.1042</v>
      </c>
      <c r="H36" s="46">
        <v>18285931.826764658</v>
      </c>
      <c r="I36" s="46">
        <v>119688531.99499163</v>
      </c>
      <c r="J36" s="46">
        <v>8569538.7523999978</v>
      </c>
      <c r="K36" s="46">
        <v>164935774.37456402</v>
      </c>
      <c r="L36" s="46">
        <v>6969572.8295000009</v>
      </c>
      <c r="M36" s="46">
        <v>79975464.685564041</v>
      </c>
      <c r="N36" s="46">
        <v>6249387.0637999931</v>
      </c>
      <c r="O36" s="46">
        <v>10003577.160433399</v>
      </c>
      <c r="P36" s="46">
        <v>120762.39</v>
      </c>
      <c r="Q36" s="46">
        <v>6997064.3684984446</v>
      </c>
      <c r="R36" s="46">
        <v>82280385.291420937</v>
      </c>
      <c r="S36" s="46">
        <v>327177.09646620322</v>
      </c>
      <c r="T36" s="46">
        <v>850027.98972058494</v>
      </c>
      <c r="U36" s="46">
        <v>35951293.814834967</v>
      </c>
      <c r="V36" s="46">
        <v>4917738.620000001</v>
      </c>
      <c r="W36" s="46">
        <v>130146482.09475434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342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25630.370900000002</v>
      </c>
      <c r="D7" s="59"/>
    </row>
    <row r="8" spans="1:4" x14ac:dyDescent="0.25">
      <c r="A8" s="71" t="s">
        <v>1</v>
      </c>
      <c r="B8" s="81" t="s">
        <v>76</v>
      </c>
      <c r="C8" s="44">
        <v>17197.359920000003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8433.0109799999991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225102</v>
      </c>
      <c r="D12" s="59"/>
    </row>
    <row r="13" spans="1:4" x14ac:dyDescent="0.25">
      <c r="A13" s="72">
        <v>1</v>
      </c>
      <c r="B13" s="73" t="s">
        <v>82</v>
      </c>
      <c r="C13" s="44">
        <v>23768</v>
      </c>
      <c r="D13" s="59"/>
    </row>
    <row r="14" spans="1:4" ht="31.5" x14ac:dyDescent="0.25">
      <c r="A14" s="71" t="s">
        <v>3</v>
      </c>
      <c r="B14" s="81" t="s">
        <v>83</v>
      </c>
      <c r="C14" s="44">
        <v>91727</v>
      </c>
      <c r="D14" s="59"/>
    </row>
    <row r="15" spans="1:4" x14ac:dyDescent="0.25">
      <c r="A15" s="71" t="s">
        <v>4</v>
      </c>
      <c r="B15" s="81" t="s">
        <v>84</v>
      </c>
      <c r="C15" s="44">
        <v>88682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1817360.4867600002</v>
      </c>
      <c r="D19" s="59"/>
    </row>
    <row r="20" spans="1:4" x14ac:dyDescent="0.25">
      <c r="A20" s="71" t="s">
        <v>4</v>
      </c>
      <c r="B20" s="81" t="s">
        <v>89</v>
      </c>
      <c r="C20" s="44">
        <v>368063.179</v>
      </c>
      <c r="D20" s="59"/>
    </row>
    <row r="21" spans="1:4" x14ac:dyDescent="0.25">
      <c r="A21" s="71" t="s">
        <v>5</v>
      </c>
      <c r="B21" s="81" t="s">
        <v>90</v>
      </c>
      <c r="C21" s="44">
        <v>1296523.18261</v>
      </c>
      <c r="D21" s="59"/>
    </row>
    <row r="22" spans="1:4" x14ac:dyDescent="0.25">
      <c r="A22" s="71"/>
      <c r="B22" s="81" t="s">
        <v>91</v>
      </c>
      <c r="C22" s="44">
        <v>1059301.8676100001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3835</v>
      </c>
      <c r="D24" s="59"/>
    </row>
    <row r="25" spans="1:4" x14ac:dyDescent="0.25">
      <c r="A25" s="71" t="s">
        <v>9</v>
      </c>
      <c r="B25" s="81" t="s">
        <v>94</v>
      </c>
      <c r="C25" s="44">
        <v>36109.534</v>
      </c>
      <c r="D25" s="59"/>
    </row>
    <row r="26" spans="1:4" x14ac:dyDescent="0.25">
      <c r="A26" s="71" t="s">
        <v>10</v>
      </c>
      <c r="B26" s="81" t="s">
        <v>95</v>
      </c>
      <c r="C26" s="44">
        <v>110623.59114999999</v>
      </c>
      <c r="D26" s="59"/>
    </row>
    <row r="27" spans="1:4" x14ac:dyDescent="0.25">
      <c r="A27" s="71" t="s">
        <v>11</v>
      </c>
      <c r="B27" s="81" t="s">
        <v>78</v>
      </c>
      <c r="C27" s="44">
        <v>2206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2134189.4867600002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998681.68626999995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689564.64789999998</v>
      </c>
      <c r="D33" s="59"/>
    </row>
    <row r="34" spans="1:4" x14ac:dyDescent="0.25">
      <c r="A34" s="82" t="s">
        <v>1</v>
      </c>
      <c r="B34" s="81" t="s">
        <v>104</v>
      </c>
      <c r="C34" s="44">
        <v>795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23562.382000000001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713127.02989999996</v>
      </c>
      <c r="D39" s="59"/>
    </row>
    <row r="40" spans="1:4" x14ac:dyDescent="0.25">
      <c r="A40" s="71" t="s">
        <v>3</v>
      </c>
      <c r="B40" s="81" t="s">
        <v>108</v>
      </c>
      <c r="C40" s="44">
        <v>30624.501120000001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254930.15525000001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327605.44400000002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1138618.4544199998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531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1467082.89842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80103.521519999995</v>
      </c>
      <c r="D57" s="59"/>
    </row>
    <row r="58" spans="1:4" x14ac:dyDescent="0.25">
      <c r="A58" s="82" t="s">
        <v>4</v>
      </c>
      <c r="B58" s="81" t="s">
        <v>124</v>
      </c>
      <c r="C58" s="44">
        <v>14212.940690000001</v>
      </c>
      <c r="D58" s="59"/>
    </row>
    <row r="59" spans="1:4" x14ac:dyDescent="0.25">
      <c r="A59" s="82" t="s">
        <v>5</v>
      </c>
      <c r="B59" s="81" t="s">
        <v>78</v>
      </c>
      <c r="C59" s="44">
        <v>65890.580829999992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235577.11844999998</v>
      </c>
      <c r="D61" s="59"/>
    </row>
    <row r="62" spans="1:4" x14ac:dyDescent="0.25">
      <c r="A62" s="82" t="s">
        <v>5</v>
      </c>
      <c r="B62" s="81" t="s">
        <v>127</v>
      </c>
      <c r="C62" s="44">
        <v>13665.576999999999</v>
      </c>
      <c r="D62" s="59"/>
    </row>
    <row r="63" spans="1:4" x14ac:dyDescent="0.25">
      <c r="A63" s="82" t="s">
        <v>6</v>
      </c>
      <c r="B63" s="81" t="s">
        <v>128</v>
      </c>
      <c r="C63" s="44">
        <v>1472.143</v>
      </c>
      <c r="D63" s="59"/>
    </row>
    <row r="64" spans="1:4" x14ac:dyDescent="0.25">
      <c r="A64" s="71"/>
      <c r="B64" s="83" t="s">
        <v>129</v>
      </c>
      <c r="C64" s="44">
        <v>250714.83844999998</v>
      </c>
      <c r="D64" s="59"/>
    </row>
    <row r="65" spans="1:4" x14ac:dyDescent="0.25">
      <c r="A65" s="71" t="s">
        <v>15</v>
      </c>
      <c r="B65" s="81" t="s">
        <v>78</v>
      </c>
      <c r="C65" s="44">
        <v>2699.52738</v>
      </c>
      <c r="D65" s="59"/>
    </row>
    <row r="66" spans="1:4" x14ac:dyDescent="0.25">
      <c r="A66" s="71"/>
      <c r="B66" s="83" t="s">
        <v>130</v>
      </c>
      <c r="C66" s="44">
        <v>333517.88735000003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58426.657290000003</v>
      </c>
      <c r="D69" s="59"/>
    </row>
    <row r="70" spans="1:4" x14ac:dyDescent="0.25">
      <c r="A70" s="82" t="s">
        <v>8</v>
      </c>
      <c r="B70" s="81" t="s">
        <v>135</v>
      </c>
      <c r="C70" s="44">
        <v>7486.2442700000001</v>
      </c>
      <c r="D70" s="59"/>
    </row>
    <row r="71" spans="1:4" x14ac:dyDescent="0.25">
      <c r="A71" s="82"/>
      <c r="B71" s="83" t="s">
        <v>136</v>
      </c>
      <c r="C71" s="44">
        <v>65912.901559999998</v>
      </c>
      <c r="D71" s="59"/>
    </row>
    <row r="72" spans="1:4" x14ac:dyDescent="0.25">
      <c r="A72" s="82"/>
      <c r="B72" s="84" t="s">
        <v>137</v>
      </c>
      <c r="C72" s="44">
        <v>5025015.2312599998</v>
      </c>
      <c r="D72" s="59"/>
    </row>
    <row r="73" spans="1:4" x14ac:dyDescent="0.25">
      <c r="A73" s="82" t="s">
        <v>138</v>
      </c>
      <c r="B73" s="83" t="s">
        <v>139</v>
      </c>
      <c r="C73" s="44">
        <v>17301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506000.00001000002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70713.950329999992</v>
      </c>
      <c r="D80" s="59"/>
    </row>
    <row r="81" spans="1:4" x14ac:dyDescent="0.25">
      <c r="A81" s="82" t="s">
        <v>12</v>
      </c>
      <c r="B81" s="81" t="s">
        <v>148</v>
      </c>
      <c r="C81" s="44">
        <v>193501.48093000002</v>
      </c>
      <c r="D81" s="59"/>
    </row>
    <row r="82" spans="1:4" x14ac:dyDescent="0.25">
      <c r="A82" s="82" t="s">
        <v>16</v>
      </c>
      <c r="B82" s="81" t="s">
        <v>149</v>
      </c>
      <c r="C82" s="44">
        <v>310745.64685000002</v>
      </c>
      <c r="D82" s="59"/>
    </row>
    <row r="83" spans="1:4" x14ac:dyDescent="0.25">
      <c r="A83" s="82" t="s">
        <v>17</v>
      </c>
      <c r="B83" s="81" t="s">
        <v>150</v>
      </c>
      <c r="C83" s="44">
        <v>-35822.347000000002</v>
      </c>
      <c r="D83" s="59"/>
    </row>
    <row r="84" spans="1:4" x14ac:dyDescent="0.25">
      <c r="A84" s="82" t="s">
        <v>18</v>
      </c>
      <c r="B84" s="81" t="s">
        <v>151</v>
      </c>
      <c r="C84" s="44">
        <v>62930.708120000003</v>
      </c>
      <c r="D84" s="59"/>
    </row>
    <row r="85" spans="1:4" x14ac:dyDescent="0.25">
      <c r="A85" s="88"/>
      <c r="B85" s="83" t="s">
        <v>152</v>
      </c>
      <c r="C85" s="44">
        <v>1132558.3862399999</v>
      </c>
      <c r="D85" s="59"/>
    </row>
    <row r="86" spans="1:4" x14ac:dyDescent="0.25">
      <c r="A86" s="82" t="s">
        <v>79</v>
      </c>
      <c r="B86" s="83" t="s">
        <v>153</v>
      </c>
      <c r="C86" s="44">
        <v>22554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1095417.0736799999</v>
      </c>
      <c r="D89" s="59"/>
    </row>
    <row r="90" spans="1:4" x14ac:dyDescent="0.25">
      <c r="A90" s="71" t="s">
        <v>5</v>
      </c>
      <c r="B90" s="75" t="s">
        <v>158</v>
      </c>
      <c r="C90" s="44">
        <v>8833.8485500000006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2245225.3742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4896</v>
      </c>
      <c r="D96" s="59"/>
    </row>
    <row r="97" spans="1:4" x14ac:dyDescent="0.25">
      <c r="A97" s="71" t="s">
        <v>19</v>
      </c>
      <c r="B97" s="75" t="s">
        <v>165</v>
      </c>
      <c r="C97" s="44">
        <v>800.42061000000001</v>
      </c>
      <c r="D97" s="59"/>
    </row>
    <row r="98" spans="1:4" x14ac:dyDescent="0.25">
      <c r="A98" s="77"/>
      <c r="B98" s="74" t="s">
        <v>166</v>
      </c>
      <c r="C98" s="44">
        <v>3357610.5500399997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597</v>
      </c>
      <c r="D100" s="59"/>
    </row>
    <row r="101" spans="1:4" x14ac:dyDescent="0.25">
      <c r="A101" s="78" t="s">
        <v>4</v>
      </c>
      <c r="B101" s="73" t="s">
        <v>170</v>
      </c>
      <c r="C101" s="44">
        <v>597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56480</v>
      </c>
      <c r="D104" s="59"/>
    </row>
    <row r="105" spans="1:4" x14ac:dyDescent="0.25">
      <c r="A105" s="82" t="s">
        <v>131</v>
      </c>
      <c r="B105" s="83" t="s">
        <v>174</v>
      </c>
      <c r="C105" s="44">
        <v>452625.24098</v>
      </c>
      <c r="D105" s="59"/>
    </row>
    <row r="106" spans="1:4" x14ac:dyDescent="0.25">
      <c r="A106" s="82" t="s">
        <v>2</v>
      </c>
      <c r="B106" s="81" t="s">
        <v>175</v>
      </c>
      <c r="C106" s="44">
        <v>156426.35042000003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127220.00599999999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20084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20084</v>
      </c>
      <c r="D116" s="59"/>
    </row>
    <row r="117" spans="1:4" x14ac:dyDescent="0.25">
      <c r="A117" s="82" t="s">
        <v>1</v>
      </c>
      <c r="B117" s="81" t="s">
        <v>176</v>
      </c>
      <c r="C117" s="44">
        <v>84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10700.633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138194.25156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21823.013690000003</v>
      </c>
      <c r="D125" s="59"/>
    </row>
    <row r="126" spans="1:4" x14ac:dyDescent="0.25">
      <c r="A126" s="82" t="s">
        <v>1</v>
      </c>
      <c r="B126" s="81" t="s">
        <v>185</v>
      </c>
      <c r="C126" s="44">
        <v>19159.479960000001</v>
      </c>
      <c r="D126" s="59"/>
    </row>
    <row r="127" spans="1:4" x14ac:dyDescent="0.25">
      <c r="A127" s="82" t="s">
        <v>1</v>
      </c>
      <c r="B127" s="81" t="s">
        <v>186</v>
      </c>
      <c r="C127" s="44">
        <v>3190.1239999999998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2590.46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2590.46</v>
      </c>
      <c r="D131" s="59"/>
    </row>
    <row r="132" spans="1:5" x14ac:dyDescent="0.25">
      <c r="A132" s="90"/>
      <c r="B132" s="89" t="s">
        <v>191</v>
      </c>
      <c r="C132" s="44">
        <v>5025015.6372599993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17301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activeCell="A2" sqref="A2:B2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343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430632.57386</v>
      </c>
      <c r="D6" s="59"/>
      <c r="E6" s="59"/>
    </row>
    <row r="7" spans="1:5" ht="31.5" x14ac:dyDescent="0.25">
      <c r="A7" s="12"/>
      <c r="B7" s="94" t="s">
        <v>200</v>
      </c>
      <c r="C7" s="61">
        <v>-3504.6880999999998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-78290.261270000003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-36118.537470000003</v>
      </c>
      <c r="D9" s="59"/>
      <c r="E9" s="59"/>
    </row>
    <row r="10" spans="1:5" x14ac:dyDescent="0.25">
      <c r="A10" s="12"/>
      <c r="B10" s="94" t="s">
        <v>203</v>
      </c>
      <c r="C10" s="61">
        <v>1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30871.5</v>
      </c>
      <c r="D11" s="59"/>
      <c r="E11" s="59"/>
    </row>
    <row r="12" spans="1:5" x14ac:dyDescent="0.25">
      <c r="A12" s="16"/>
      <c r="B12" s="95" t="s">
        <v>205</v>
      </c>
      <c r="C12" s="61">
        <v>347095.27512000001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2423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2281.3091200000003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-159451.77948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18870.128999999997</v>
      </c>
      <c r="D18" s="59"/>
      <c r="E18" s="59"/>
    </row>
    <row r="19" spans="1:5" x14ac:dyDescent="0.25">
      <c r="A19" s="16"/>
      <c r="B19" s="96" t="s">
        <v>211</v>
      </c>
      <c r="C19" s="61">
        <v>-140581.65048000001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-7719.6435100000017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353.69999999999982</v>
      </c>
      <c r="D21" s="59"/>
      <c r="E21" s="59"/>
    </row>
    <row r="22" spans="1:5" x14ac:dyDescent="0.25">
      <c r="A22" s="16"/>
      <c r="B22" s="95" t="s">
        <v>214</v>
      </c>
      <c r="C22" s="61">
        <v>-147947.59399000002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374.99950999999999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-104</v>
      </c>
      <c r="D25" s="59"/>
      <c r="E25" s="59"/>
    </row>
    <row r="26" spans="1:5" x14ac:dyDescent="0.25">
      <c r="A26" s="15"/>
      <c r="B26" s="95" t="s">
        <v>218</v>
      </c>
      <c r="C26" s="61">
        <v>270.99950999999999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-831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-82865.413369999995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288.70239999999944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-36333.183919999996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7292.9559999999992</v>
      </c>
      <c r="D32" s="59"/>
      <c r="E32" s="59"/>
    </row>
    <row r="33" spans="1:5" x14ac:dyDescent="0.25">
      <c r="A33" s="17"/>
      <c r="B33" s="95" t="s">
        <v>225</v>
      </c>
      <c r="C33" s="61">
        <v>-111616.93889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-36506.891069999998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-20541.025570000002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55168.159800000009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55168.159800000009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161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2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666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3211.8786099999998</v>
      </c>
      <c r="D101" s="59"/>
      <c r="E101" s="59"/>
    </row>
    <row r="102" spans="1:5" x14ac:dyDescent="0.25">
      <c r="A102" s="13"/>
      <c r="B102" s="96" t="s">
        <v>239</v>
      </c>
      <c r="C102" s="61">
        <v>3877.8786100000002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27264.739999999998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1093.2910000000002</v>
      </c>
      <c r="D104" s="59"/>
      <c r="E104" s="59"/>
    </row>
    <row r="105" spans="1:5" x14ac:dyDescent="0.25">
      <c r="A105" s="14"/>
      <c r="B105" s="95" t="s">
        <v>263</v>
      </c>
      <c r="C105" s="61">
        <v>32396.909610000002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-311.06900000000002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-19012.260000000002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-355.2525</v>
      </c>
      <c r="D110" s="59"/>
      <c r="E110" s="59"/>
    </row>
    <row r="111" spans="1:5" x14ac:dyDescent="0.25">
      <c r="A111" s="12"/>
      <c r="B111" s="95" t="s">
        <v>250</v>
      </c>
      <c r="C111" s="61">
        <v>-19678.5815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-2423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2075.8486499999999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-3236.42328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64302.913280000001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186.03653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-49.71837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136.31815999999998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-1510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62929.231440000003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2021-06-16T09:41:28Z</dcterms:modified>
</cp:coreProperties>
</file>