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1_2021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B35" i="47" l="1"/>
  <c r="B34" i="47"/>
  <c r="B34" i="46" l="1"/>
  <c r="B33" i="46"/>
  <c r="B33" i="47" l="1"/>
  <c r="B32" i="47"/>
  <c r="B31" i="47"/>
  <c r="B30" i="47"/>
  <c r="B29" i="47"/>
  <c r="B28" i="46" l="1"/>
  <c r="B29" i="46"/>
  <c r="B30" i="46"/>
  <c r="B31" i="46"/>
  <c r="B32" i="46"/>
  <c r="C28" i="46" l="1"/>
  <c r="C34" i="46" l="1"/>
  <c r="C33" i="46"/>
  <c r="C29" i="46" l="1"/>
  <c r="C30" i="46"/>
  <c r="C34" i="47" l="1"/>
  <c r="C35" i="47" l="1"/>
  <c r="C32" i="47" l="1"/>
  <c r="C30" i="47"/>
  <c r="C31" i="47"/>
  <c r="C32" i="46" l="1"/>
  <c r="C29" i="47"/>
  <c r="C31" i="46"/>
  <c r="A30" i="47"/>
  <c r="A32" i="46" l="1"/>
  <c r="A34" i="47"/>
  <c r="A35" i="47"/>
  <c r="A32" i="47"/>
  <c r="A29" i="47"/>
  <c r="C35" i="46"/>
  <c r="A31" i="47"/>
  <c r="C33" i="47" l="1"/>
  <c r="A31" i="46"/>
  <c r="A28" i="46"/>
  <c r="A34" i="46"/>
  <c r="A33" i="46"/>
  <c r="A29" i="46"/>
  <c r="A30" i="46"/>
  <c r="A35" i="46"/>
  <c r="A33" i="47" l="1"/>
  <c r="C36" i="47"/>
  <c r="A36" i="47" s="1"/>
</calcChain>
</file>

<file path=xl/sharedStrings.xml><?xml version="1.0" encoding="utf-8"?>
<sst xmlns="http://schemas.openxmlformats.org/spreadsheetml/2006/main" count="1024" uniqueCount="655">
  <si>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</si>
  <si>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</si>
  <si>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</si>
  <si>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</si>
  <si>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</si>
  <si>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</si>
  <si>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</si>
  <si>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</si>
  <si>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</si>
  <si>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</si>
  <si>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</si>
  <si>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</si>
  <si>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</si>
  <si>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</si>
  <si>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</si>
  <si>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</si>
  <si>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</si>
  <si>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</si>
  <si>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</si>
  <si>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</si>
  <si>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</si>
  <si>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</si>
  <si>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</si>
  <si>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</si>
  <si>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</si>
  <si>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</si>
  <si>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</si>
  <si>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</si>
  <si>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</si>
  <si>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</si>
  <si>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</si>
  <si>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</si>
  <si>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</si>
  <si>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</si>
  <si>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</si>
  <si>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</si>
  <si>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</si>
  <si>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</si>
  <si>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</si>
  <si>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</si>
  <si>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</si>
  <si>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</si>
  <si>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</si>
  <si>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</si>
  <si>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</si>
  <si>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</si>
  <si>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</si>
  <si>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</si>
  <si>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</si>
  <si>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</si>
  <si>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</si>
  <si>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</si>
  <si>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</si>
  <si>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</si>
  <si>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</si>
  <si>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</si>
  <si>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</si>
  <si>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</si>
  <si>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</si>
  <si>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</si>
  <si>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</si>
  <si>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</si>
  <si>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</si>
  <si>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</si>
  <si>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</si>
  <si>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</si>
  <si>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</si>
  <si>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</si>
  <si>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</si>
  <si>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</si>
  <si>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</si>
  <si>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</si>
  <si>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</si>
  <si>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</si>
  <si>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</si>
  <si>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</si>
  <si>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</si>
  <si>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</si>
  <si>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</si>
  <si>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</si>
  <si>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</si>
  <si>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</si>
  <si>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</si>
  <si>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</si>
  <si>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</si>
  <si>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</si>
  <si>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</si>
  <si>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</si>
  <si>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</si>
  <si>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</si>
  <si>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</si>
  <si>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</si>
  <si>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</si>
  <si>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</si>
  <si>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</si>
  <si>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</si>
  <si>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</si>
  <si>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</si>
  <si>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</si>
  <si>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</si>
  <si>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</si>
  <si>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</si>
  <si>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</si>
  <si>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</si>
  <si>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</si>
  <si>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</si>
  <si>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</si>
  <si>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</si>
  <si>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</si>
  <si>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</si>
  <si>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</si>
  <si>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</si>
  <si>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</si>
  <si>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</si>
  <si>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</si>
  <si>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</si>
  <si>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</si>
  <si>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</si>
  <si>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</si>
  <si>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</si>
  <si>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</si>
  <si>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</si>
  <si>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</si>
  <si>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</si>
  <si>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</si>
  <si>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</si>
  <si>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</si>
  <si>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</si>
  <si>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</si>
  <si>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</si>
  <si>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</si>
  <si>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</si>
  <si>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</si>
  <si>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</si>
  <si>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</si>
  <si>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</si>
  <si>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</si>
  <si>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</si>
  <si>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</si>
  <si>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</si>
  <si>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</si>
  <si>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</si>
  <si>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</si>
  <si>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</si>
  <si>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</si>
  <si>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</si>
  <si>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</si>
  <si>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</si>
  <si>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</si>
  <si>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</si>
  <si>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</si>
  <si>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</si>
  <si>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</si>
  <si>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</si>
  <si>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</si>
  <si>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</si>
  <si>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</si>
  <si>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</si>
  <si>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</si>
  <si>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</si>
  <si>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</si>
  <si>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</si>
  <si>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</si>
  <si>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</si>
  <si>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</si>
  <si>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</si>
  <si>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</si>
  <si>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</si>
  <si>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</si>
  <si>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</si>
  <si>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</si>
  <si>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</si>
  <si>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</si>
  <si>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</si>
  <si>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</si>
  <si>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</si>
  <si>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</si>
  <si>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</si>
  <si>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</si>
  <si>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</si>
  <si>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</si>
  <si>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</si>
  <si>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</si>
  <si>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</si>
  <si>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</si>
  <si>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</si>
  <si>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</si>
  <si>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</si>
  <si>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</si>
  <si>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</si>
  <si>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</si>
  <si>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</si>
  <si>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</si>
  <si>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</si>
  <si>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</si>
  <si>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</si>
  <si>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</si>
  <si>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</si>
  <si>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</si>
  <si>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</si>
  <si>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</si>
  <si>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</si>
  <si>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</si>
  <si>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</si>
  <si>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</si>
  <si>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</si>
  <si>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</si>
  <si>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</si>
  <si>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</si>
  <si>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</si>
  <si>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</si>
  <si>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</si>
  <si>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</si>
  <si>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</si>
  <si>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</si>
  <si>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</si>
  <si>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</si>
  <si>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</si>
  <si>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</si>
  <si>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</si>
  <si>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</si>
  <si>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</si>
  <si>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</si>
  <si>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</si>
  <si>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</si>
  <si>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</si>
  <si>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</si>
  <si>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</si>
  <si>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</si>
  <si>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</si>
  <si>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</si>
  <si>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</si>
  <si>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</si>
  <si>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</si>
  <si>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</si>
  <si>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</si>
  <si>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</si>
  <si>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</si>
  <si>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</si>
  <si>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</si>
  <si>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</si>
  <si>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</si>
  <si>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</si>
  <si>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</si>
  <si>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</si>
  <si>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</si>
  <si>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</si>
  <si>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</si>
  <si>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</si>
  <si>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</si>
  <si>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</si>
  <si>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</si>
  <si>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</si>
  <si>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</si>
  <si>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</si>
  <si>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</si>
  <si>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</si>
  <si>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</si>
  <si>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</si>
  <si>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</si>
  <si>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</si>
  <si>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</si>
  <si>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</si>
  <si>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</si>
  <si>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</si>
  <si>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</si>
  <si>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</si>
  <si>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</si>
  <si>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</si>
  <si>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</si>
  <si>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</si>
  <si>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</si>
  <si>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</si>
  <si>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</si>
  <si>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</si>
  <si>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</si>
  <si>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</si>
  <si>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</si>
  <si>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</si>
  <si>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</si>
  <si>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</si>
  <si>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</si>
  <si>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</si>
  <si>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</si>
  <si>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</si>
  <si>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</si>
  <si>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</si>
  <si>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</si>
  <si>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</si>
  <si>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</si>
  <si>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</si>
  <si>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</si>
  <si>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</si>
  <si>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</si>
  <si>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</si>
  <si>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</si>
  <si>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</si>
  <si>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</si>
  <si>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</si>
  <si>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</si>
  <si>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</si>
  <si>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</si>
  <si>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</si>
  <si>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</si>
  <si>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</si>
  <si>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</si>
  <si>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</si>
  <si>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</si>
  <si>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</si>
  <si>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</si>
  <si>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</si>
  <si>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</si>
  <si>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</si>
  <si>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</si>
  <si>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</si>
  <si>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</si>
  <si>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</si>
  <si>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</si>
  <si>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</si>
  <si>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</si>
  <si>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</si>
  <si>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</si>
  <si>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</si>
  <si>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</si>
  <si>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</si>
  <si>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</si>
  <si>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</si>
  <si>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</si>
  <si>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</si>
  <si>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</si>
  <si>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</si>
  <si>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</si>
  <si>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</si>
  <si>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</si>
  <si>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</si>
  <si>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</si>
  <si>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</si>
  <si>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</si>
  <si>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</si>
  <si>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</si>
  <si>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</si>
  <si>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</si>
  <si>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</si>
  <si>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</si>
  <si>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</si>
  <si>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</si>
  <si>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</si>
  <si>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</si>
  <si>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</si>
  <si>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</si>
  <si>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</si>
  <si>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</si>
  <si>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</si>
  <si>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</si>
  <si>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</si>
  <si>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</si>
  <si>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</si>
  <si>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</si>
  <si>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</si>
  <si>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</si>
  <si>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</si>
  <si>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</si>
  <si>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</si>
  <si>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</si>
  <si>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</si>
  <si>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</si>
  <si>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</si>
  <si>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</si>
  <si>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</si>
  <si>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</si>
  <si>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</si>
  <si>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</si>
  <si>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</si>
  <si>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б)</t>
  </si>
  <si>
    <t>-</t>
  </si>
  <si>
    <t>a)</t>
  </si>
  <si>
    <t>№</t>
  </si>
  <si>
    <t>ОТНОСИТЕЛЕН ДЯЛ :</t>
  </si>
  <si>
    <t>**Insurers with mixed activity carried out life, accident and sickness insurance activities.</t>
  </si>
  <si>
    <t>*As per data submitted by insurers to the Financial Supervision Commission according to Ordinance No. 53 dd 23.12.2016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</si>
  <si>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</si>
  <si>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</si>
  <si>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</si>
  <si>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</si>
  <si>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</si>
  <si>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</si>
  <si>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</si>
  <si>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</si>
  <si>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</si>
  <si>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</si>
  <si>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</si>
  <si>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</si>
  <si>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</si>
  <si>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</si>
  <si>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</si>
  <si>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TOTAL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</si>
  <si>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</si>
  <si>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</si>
  <si>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</si>
  <si>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</si>
  <si>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</si>
  <si>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 xml:space="preserve">TOTAL AMOUNT EXCLUDING INVESTMENT PREMIUMS UNDER UNIT-LINKED LIFE INSURANCE </t>
  </si>
  <si>
    <t>INCLUDING INCOME CEDED TO REINSURERS</t>
  </si>
  <si>
    <t>GROSS PREMIUM INCOME</t>
  </si>
  <si>
    <t>INCLUDING PREMIUMS RECEIVED</t>
  </si>
  <si>
    <t>AMOUNTS AND CLAIMS PAID</t>
  </si>
  <si>
    <t>TOTAL AMOUT</t>
  </si>
  <si>
    <t>INCLUDING UNDER CLAIMS FROM PREVIOUS YEARS</t>
  </si>
  <si>
    <t>NUMBER OF CLAIMS</t>
  </si>
  <si>
    <t>AMOUNT PAID</t>
  </si>
  <si>
    <t>INCLUDING AMOUNTS AND CLAIMS RECEIVED FROM REINSURERS</t>
  </si>
  <si>
    <t>ACQUISITION COSTS</t>
  </si>
  <si>
    <t>DEFERRED IN PREVIOUS PERIODS, RECOGNISED DURING THE CURRENT PERIOD</t>
  </si>
  <si>
    <t>DEFERRED FOR SUBSEQUENT REPORTING PERIODS</t>
  </si>
  <si>
    <t>OTHER</t>
  </si>
  <si>
    <t xml:space="preserve">TOTAL AMOUNT - INCLUDING INVESTMENT PREMIUMS UNDER UNIT-LINKED LIFE INSURANCE </t>
  </si>
  <si>
    <t>PREMIUMS RECEIVED (TOTAL)</t>
  </si>
  <si>
    <t>TOTAL AMOUNT</t>
  </si>
  <si>
    <t xml:space="preserve">ADMINISTRATIVE EXPENSES </t>
  </si>
  <si>
    <t>ASSETS</t>
  </si>
  <si>
    <t>thousand BGN</t>
  </si>
  <si>
    <t>INTANGIBLE ASSETS</t>
  </si>
  <si>
    <t>Software</t>
  </si>
  <si>
    <t>Goodwill</t>
  </si>
  <si>
    <t>Other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</si>
  <si>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</si>
  <si>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</si>
  <si>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</si>
  <si>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</si>
  <si>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</si>
  <si>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</si>
  <si>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</si>
  <si>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</si>
  <si>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</si>
  <si>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</si>
  <si>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</si>
  <si>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</si>
  <si>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</si>
  <si>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</si>
  <si>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</si>
  <si>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</si>
  <si>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</si>
  <si>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</si>
  <si>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INVESTMENTS IN FAVOUR OF UNIT-LINKED LIFE INSURANCE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</si>
  <si>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</si>
  <si>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</si>
  <si>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</si>
  <si>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</si>
  <si>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</si>
  <si>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</si>
  <si>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</si>
  <si>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</si>
  <si>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</si>
  <si>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</si>
  <si>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</si>
  <si>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</si>
  <si>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</si>
  <si>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</si>
  <si>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</si>
  <si>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</si>
  <si>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</si>
  <si>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</si>
  <si>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</si>
  <si>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</si>
  <si>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</si>
  <si>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</si>
  <si>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</si>
  <si>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</si>
  <si>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</si>
  <si>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</si>
  <si>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</si>
  <si>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</si>
  <si>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</si>
  <si>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</si>
  <si>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</si>
  <si>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</si>
  <si>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</si>
  <si>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</si>
  <si>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PROVISIONAL ASSETS</t>
  </si>
  <si>
    <t>B.</t>
  </si>
  <si>
    <t>C.</t>
  </si>
  <si>
    <t>D.</t>
  </si>
  <si>
    <t>D.а</t>
  </si>
  <si>
    <t>E.</t>
  </si>
  <si>
    <t>F.</t>
  </si>
  <si>
    <t>G.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</si>
  <si>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</si>
  <si>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</si>
  <si>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</si>
  <si>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</si>
  <si>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</si>
  <si>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</si>
  <si>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</si>
  <si>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</si>
  <si>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</si>
  <si>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</si>
  <si>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</si>
  <si>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</si>
  <si>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</si>
  <si>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</si>
  <si>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</si>
  <si>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</si>
  <si>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</si>
  <si>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</si>
  <si>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</si>
  <si>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</si>
  <si>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</si>
  <si>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</si>
  <si>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</si>
  <si>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</si>
  <si>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</si>
  <si>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</si>
  <si>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</si>
  <si>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</si>
  <si>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</si>
  <si>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</si>
  <si>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</si>
  <si>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</si>
  <si>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</si>
  <si>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</si>
  <si>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</si>
  <si>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</si>
  <si>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</si>
  <si>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</si>
  <si>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</si>
  <si>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</si>
  <si>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</si>
  <si>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</si>
  <si>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</si>
  <si>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</si>
  <si>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</si>
  <si>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</si>
  <si>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</si>
  <si>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</si>
  <si>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</si>
  <si>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</si>
  <si>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</si>
  <si>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</si>
  <si>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</si>
  <si>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</si>
  <si>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</si>
  <si>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</si>
  <si>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</si>
  <si>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</si>
  <si>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</si>
  <si>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</si>
  <si>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</si>
  <si>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</si>
  <si>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</si>
  <si>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</si>
  <si>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</si>
  <si>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</si>
  <si>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</si>
  <si>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</si>
  <si>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</si>
  <si>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</si>
  <si>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</si>
  <si>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</si>
  <si>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</si>
  <si>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</si>
  <si>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</si>
  <si>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</si>
  <si>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</si>
  <si>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</si>
  <si>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</si>
  <si>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</si>
  <si>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</si>
  <si>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</si>
  <si>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</si>
  <si>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</si>
  <si>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</si>
  <si>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</si>
  <si>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</si>
  <si>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</si>
  <si>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</si>
  <si>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</si>
  <si>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</si>
  <si>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</si>
  <si>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</si>
  <si>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</si>
  <si>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</si>
  <si>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</si>
  <si>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</si>
  <si>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</si>
  <si>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</si>
  <si>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</si>
  <si>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</si>
  <si>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</si>
  <si>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</si>
  <si>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</si>
  <si>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</si>
  <si>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</si>
  <si>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</si>
  <si>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</si>
  <si>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</si>
  <si>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</si>
  <si>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</si>
  <si>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</si>
  <si>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</si>
  <si>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</si>
  <si>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</si>
  <si>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</si>
  <si>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</si>
  <si>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</si>
  <si>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</si>
  <si>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</si>
  <si>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</si>
  <si>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</si>
  <si>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</si>
  <si>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</si>
  <si>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</si>
  <si>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</si>
  <si>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</si>
  <si>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</si>
  <si>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</si>
  <si>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</si>
  <si>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</si>
  <si>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</si>
  <si>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</si>
  <si>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</si>
  <si>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</si>
  <si>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</si>
  <si>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</si>
  <si>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</si>
  <si>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</si>
  <si>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</si>
  <si>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</si>
  <si>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</si>
  <si>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</si>
  <si>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</si>
  <si>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</si>
  <si>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INCLUDING SINGLE PREMIUMS</t>
  </si>
  <si>
    <t>INCLUDING ANNUAL PREMIUMS OR PREMIUMS PAID IN INSTALMENTS</t>
  </si>
  <si>
    <t>MATURITY BENEFITS</t>
  </si>
  <si>
    <t>SURRENDER BENEFITS</t>
  </si>
  <si>
    <t>DEATH BENEFITS</t>
  </si>
  <si>
    <t>OTHER BENEFITS</t>
  </si>
  <si>
    <t>CLAIMS HANDLING COSTS</t>
  </si>
  <si>
    <t>ACTUALLY INCURRED EXPENSES RELATED TO INSURANCE OPERATIONS</t>
  </si>
  <si>
    <r>
      <t>NUMBER OF INSURED PERSONS UNDER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ACTIVE CONTRACTS AT THE END OF THE REPORTED MONTH</t>
    </r>
  </si>
  <si>
    <t>"Bulstrad Life Vienna Insurance Group" EAD</t>
  </si>
  <si>
    <t>ZAD Allianz Bulgaria Zhivot</t>
  </si>
  <si>
    <t>"DZI Life Insurance" JSC</t>
  </si>
  <si>
    <t>UNIQA Life Insurance pls</t>
  </si>
  <si>
    <t>"Groupama Life Insurance" EAD</t>
  </si>
  <si>
    <t>"Life Insurance Institute" Insurance Company PLC</t>
  </si>
  <si>
    <t>GRAWE Bulgaria Jivotozastrahovane</t>
  </si>
  <si>
    <t>Insurance Company Euroins Life EAD</t>
  </si>
  <si>
    <t>"CCB LIFE" JSC</t>
  </si>
  <si>
    <t>Life Insurance Company "Saglasie" AD/JSC</t>
  </si>
  <si>
    <t>GROSS PREMIUMS WRITTEN BY LIFE INSURERS AND INSURERS WITH MIXED ACTIVITY AS AT 31.01.2021*</t>
  </si>
  <si>
    <t>CLAIMS PAID BY LIFE INSURERS AND INSURERS WITH MIXED ACTIVITY AS AT 31.01.2021*</t>
  </si>
  <si>
    <t>GENERAL INFORMATION ABOUT THE INSURANCE PORTFOLIO AS AT 31.01.2021*</t>
  </si>
  <si>
    <t>AGGREGATED STATEMENT OF FINANCIAL POSITION OF LIFE INSURERS AND INSURERS WITH MIXED ACTIVITY 31.01.2021*</t>
  </si>
  <si>
    <t>AGGREGATED STATEMENT OF PROFIT OR LOSS AND OTHER COMPREHENSIVE INCOME OF LIFE INSURERS AND INSURERS WITH MIXED ACTIVITY 31.01.2021*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</si>
</sst>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36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07">
    <xf numFmtId="0" fontId="0" fillId="0" borderId="0"/>
    <xf numFmtId="0" fontId="10" fillId="0" borderId="1">
      <alignment horizontal="center"/>
    </xf>
    <xf numFmtId="167" fontId="10" fillId="0" borderId="2">
      <alignment horizontal="right"/>
    </xf>
    <xf numFmtId="40" fontId="14" fillId="0" borderId="0" applyNumberFormat="0" applyFont="0" applyFill="0" applyAlignment="0" applyProtection="0">
      <alignment horizontal="left" vertical="center"/>
    </xf>
    <xf numFmtId="0" fontId="15" fillId="0" borderId="3" applyAlignment="0">
      <alignment horizontal="left" vertical="top" wrapText="1"/>
    </xf>
    <xf numFmtId="3" fontId="16" fillId="0" borderId="0" applyFill="0" applyBorder="0" applyProtection="0">
      <alignment horizontal="center" vertical="center"/>
    </xf>
    <xf numFmtId="3" fontId="16" fillId="0" borderId="0" applyFill="0" applyProtection="0">
      <alignment horizontal="right" vertical="center"/>
    </xf>
    <xf numFmtId="3" fontId="17" fillId="0" borderId="4" applyNumberFormat="0" applyFill="0" applyBorder="0" applyProtection="0">
      <alignment horizontal="center" vertical="center" wrapText="1"/>
    </xf>
    <xf numFmtId="21" fontId="18" fillId="0" borderId="0" applyFont="0" applyFill="0" applyBorder="0" applyProtection="0">
      <alignment horizontal="right"/>
    </xf>
    <xf numFmtId="0" fontId="10" fillId="0" borderId="4"/>
    <xf numFmtId="40" fontId="14" fillId="0" borderId="5" applyNumberFormat="0" applyFont="0" applyFill="0" applyAlignment="0" applyProtection="0">
      <alignment horizontal="left" vertical="center"/>
    </xf>
    <xf numFmtId="0" fontId="10" fillId="0" borderId="2">
      <alignment horizontal="center"/>
    </xf>
    <xf numFmtId="0" fontId="10" fillId="0" borderId="0">
      <alignment horizontal="centerContinuous"/>
    </xf>
    <xf numFmtId="0" fontId="10" fillId="0" borderId="0">
      <alignment horizontal="center"/>
    </xf>
    <xf numFmtId="0" fontId="14" fillId="2" borderId="0" applyNumberFormat="0" applyFont="0" applyBorder="0" applyAlignment="0" applyProtection="0"/>
    <xf numFmtId="0" fontId="10" fillId="0" borderId="6">
      <alignment horizontal="center" vertical="center" wrapText="1"/>
    </xf>
    <xf numFmtId="164" fontId="11" fillId="0" borderId="0" applyFont="0" applyFill="0" applyBorder="0" applyAlignment="0" applyProtection="0"/>
    <xf numFmtId="2" fontId="18" fillId="0" borderId="0" applyFont="0" applyFill="0" applyBorder="0" applyProtection="0">
      <alignment horizontal="right" vertical="top"/>
    </xf>
    <xf numFmtId="168" fontId="16" fillId="0" borderId="0">
      <alignment horizontal="right" vertical="center"/>
    </xf>
    <xf numFmtId="14" fontId="10" fillId="0" borderId="0" applyFill="0" applyBorder="0" applyProtection="0">
      <alignment horizontal="center" vertical="center"/>
    </xf>
    <xf numFmtId="14" fontId="10" fillId="0" borderId="0">
      <alignment horizontal="left"/>
    </xf>
    <xf numFmtId="4" fontId="10" fillId="0" borderId="0" applyFill="0" applyBorder="0" applyProtection="0">
      <alignment horizontal="right" vertical="center"/>
    </xf>
    <xf numFmtId="0" fontId="10" fillId="0" borderId="1"/>
    <xf numFmtId="169" fontId="19" fillId="0" borderId="0" applyFont="0" applyFill="0" applyBorder="0" applyAlignment="0" applyProtection="0"/>
    <xf numFmtId="170" fontId="5" fillId="0" borderId="7" applyFill="0" applyBorder="0">
      <alignment horizontal="center" vertical="center"/>
    </xf>
    <xf numFmtId="0" fontId="11" fillId="2" borderId="0"/>
    <xf numFmtId="0" fontId="14" fillId="3" borderId="8" applyProtection="0">
      <alignment horizontal="center" vertical="center" wrapText="1"/>
    </xf>
    <xf numFmtId="1" fontId="20" fillId="0" borderId="0" applyNumberFormat="0" applyFill="0" applyBorder="0" applyAlignment="0" applyProtection="0">
      <alignment horizontal="left" vertical="center"/>
    </xf>
    <xf numFmtId="0" fontId="14" fillId="0" borderId="0" applyNumberFormat="0" applyFill="0" applyBorder="0" applyProtection="0">
      <alignment horizontal="left" vertical="top" wrapText="1"/>
    </xf>
    <xf numFmtId="1" fontId="21" fillId="0" borderId="0" applyNumberFormat="0" applyFill="0" applyBorder="0" applyAlignment="0" applyProtection="0">
      <alignment horizontal="left" vertical="center"/>
    </xf>
    <xf numFmtId="1" fontId="22" fillId="2" borderId="0" applyNumberFormat="0" applyFont="0" applyBorder="0" applyAlignment="0" applyProtection="0">
      <alignment horizontal="left" vertical="center"/>
    </xf>
    <xf numFmtId="1" fontId="23" fillId="0" borderId="0" applyNumberFormat="0" applyFill="0" applyBorder="0" applyAlignment="0" applyProtection="0">
      <alignment horizontal="left" vertical="center"/>
    </xf>
    <xf numFmtId="0" fontId="9" fillId="0" borderId="0" applyNumberFormat="0" applyFill="0" applyBorder="0" applyAlignment="0" applyProtection="0">
      <alignment vertical="top"/>
      <protection locked="0"/>
    </xf>
    <xf numFmtId="4" fontId="11" fillId="0" borderId="0" applyFont="0" applyFill="0" applyBorder="0" applyAlignment="0" applyProtection="0"/>
    <xf numFmtId="14" fontId="10" fillId="0" borderId="2">
      <alignment horizontal="center"/>
    </xf>
    <xf numFmtId="171" fontId="6" fillId="0" borderId="0" applyFill="0" applyBorder="0">
      <alignment horizontal="center" vertical="center"/>
    </xf>
    <xf numFmtId="1" fontId="18" fillId="0" borderId="0" applyFont="0" applyFill="0" applyBorder="0" applyProtection="0">
      <alignment horizontal="left" wrapText="1"/>
    </xf>
    <xf numFmtId="0" fontId="10" fillId="0" borderId="9"/>
    <xf numFmtId="0" fontId="10" fillId="0" borderId="3"/>
    <xf numFmtId="0" fontId="10" fillId="0" borderId="10">
      <alignment horizontal="center"/>
    </xf>
    <xf numFmtId="0" fontId="10" fillId="0" borderId="6">
      <alignment horizontal="center" wrapText="1"/>
    </xf>
    <xf numFmtId="0" fontId="15" fillId="0" borderId="11">
      <alignment horizontal="left" vertical="top" wrapText="1"/>
    </xf>
    <xf numFmtId="0" fontId="10" fillId="0" borderId="12">
      <alignment horizontal="center"/>
    </xf>
    <xf numFmtId="0" fontId="10" fillId="0" borderId="13">
      <alignment horizontal="center"/>
    </xf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0" fontId="24" fillId="4" borderId="14" applyNumberFormat="0">
      <alignment horizontal="right" vertical="center"/>
      <protection locked="0"/>
    </xf>
    <xf numFmtId="0" fontId="15" fillId="0" borderId="13">
      <alignment horizontal="left" wrapText="1"/>
    </xf>
    <xf numFmtId="0" fontId="11" fillId="0" borderId="10">
      <alignment horizontal="left" vertical="center"/>
    </xf>
    <xf numFmtId="0" fontId="25" fillId="0" borderId="4" applyNumberFormat="0" applyFont="0">
      <alignment horizontal="left" vertical="top" wrapText="1"/>
    </xf>
    <xf numFmtId="3" fontId="3" fillId="0" borderId="0">
      <alignment horizontal="right" vertical="center"/>
    </xf>
    <xf numFmtId="0" fontId="11" fillId="0" borderId="0"/>
    <xf numFmtId="3" fontId="3" fillId="0" borderId="0">
      <alignment horizontal="right" vertical="center"/>
    </xf>
    <xf numFmtId="0" fontId="2" fillId="0" borderId="0"/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4" fontId="10" fillId="0" borderId="2">
      <alignment horizontal="right"/>
    </xf>
    <xf numFmtId="4" fontId="10" fillId="0" borderId="0">
      <alignment horizontal="right"/>
    </xf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6" fillId="0" borderId="0" applyFill="0" applyBorder="0" applyProtection="0">
      <alignment horizontal="right" vertical="center"/>
    </xf>
    <xf numFmtId="165" fontId="16" fillId="0" borderId="0" applyFont="0" applyFill="0" applyBorder="0" applyProtection="0">
      <alignment horizontal="center" vertical="center"/>
    </xf>
    <xf numFmtId="165" fontId="16" fillId="0" borderId="0" applyFont="0" applyFill="0" applyBorder="0" applyProtection="0">
      <alignment horizontal="center" vertical="center"/>
    </xf>
    <xf numFmtId="4" fontId="16" fillId="0" borderId="0" applyFill="0" applyBorder="0" applyProtection="0">
      <alignment horizontal="center" vertical="center"/>
    </xf>
    <xf numFmtId="4" fontId="16" fillId="0" borderId="0">
      <alignment horizontal="right" vertical="center"/>
    </xf>
    <xf numFmtId="166" fontId="16" fillId="0" borderId="0" applyFill="0" applyBorder="0" applyProtection="0">
      <alignment horizontal="center" vertical="center"/>
    </xf>
    <xf numFmtId="166" fontId="16" fillId="0" borderId="0">
      <alignment horizontal="right" vertical="center"/>
    </xf>
    <xf numFmtId="170" fontId="18" fillId="0" borderId="0" applyFont="0" applyFill="0" applyBorder="0" applyProtection="0">
      <alignment horizontal="right" vertical="top" wrapText="1"/>
    </xf>
    <xf numFmtId="1" fontId="20" fillId="0" borderId="0" applyFont="0" applyFill="0" applyBorder="0" applyProtection="0">
      <alignment horizontal="right" wrapText="1"/>
    </xf>
    <xf numFmtId="0" fontId="10" fillId="0" borderId="15"/>
    <xf numFmtId="1" fontId="14" fillId="0" borderId="0" applyFont="0" applyFill="0" applyBorder="0" applyProtection="0">
      <alignment horizontal="right" vertical="center"/>
    </xf>
    <xf numFmtId="0" fontId="10" fillId="0" borderId="16"/>
    <xf numFmtId="1" fontId="10" fillId="0" borderId="0" applyFill="0" applyBorder="0" applyProtection="0">
      <alignment horizontal="center" vertical="center"/>
    </xf>
    <xf numFmtId="1" fontId="4" fillId="0" borderId="17">
      <alignment horizontal="right"/>
    </xf>
    <xf numFmtId="0" fontId="11" fillId="0" borderId="18">
      <alignment vertical="center"/>
    </xf>
    <xf numFmtId="176" fontId="16" fillId="0" borderId="0" applyFill="0" applyBorder="0">
      <alignment horizontal="right"/>
    </xf>
    <xf numFmtId="0" fontId="14" fillId="0" borderId="19" applyNumberFormat="0" applyFont="0" applyFill="0" applyAlignment="0" applyProtection="0"/>
    <xf numFmtId="0" fontId="10" fillId="0" borderId="20"/>
    <xf numFmtId="4" fontId="10" fillId="0" borderId="21"/>
    <xf numFmtId="49" fontId="10" fillId="0" borderId="0" applyFill="0" applyBorder="0" applyProtection="0"/>
    <xf numFmtId="0" fontId="10" fillId="0" borderId="2">
      <alignment horizontal="right"/>
    </xf>
    <xf numFmtId="4" fontId="10" fillId="0" borderId="22"/>
    <xf numFmtId="0" fontId="10" fillId="0" borderId="0">
      <alignment horizontal="left" vertical="center" wrapText="1"/>
    </xf>
    <xf numFmtId="40" fontId="14" fillId="0" borderId="0" applyFont="0" applyFill="0" applyBorder="0" applyProtection="0">
      <alignment horizontal="right" vertical="center"/>
    </xf>
    <xf numFmtId="16" fontId="14" fillId="0" borderId="0" applyFont="0" applyFill="0" applyBorder="0" applyProtection="0">
      <alignment horizontal="right" vertical="center"/>
    </xf>
    <xf numFmtId="0" fontId="16" fillId="0" borderId="23" applyFill="0" applyBorder="0" applyProtection="0">
      <alignment horizontal="center" vertical="distributed" textRotation="90" wrapText="1"/>
    </xf>
    <xf numFmtId="1" fontId="14" fillId="0" borderId="0" applyNumberFormat="0" applyFont="0" applyFill="0" applyBorder="0" applyProtection="0">
      <alignment vertical="center"/>
    </xf>
    <xf numFmtId="1" fontId="20" fillId="0" borderId="0" applyFont="0" applyFill="0" applyBorder="0" applyProtection="0">
      <alignment horizontal="right" vertical="center"/>
    </xf>
    <xf numFmtId="0" fontId="11" fillId="0" borderId="0">
      <alignment wrapText="1"/>
    </xf>
    <xf numFmtId="49" fontId="26" fillId="0" borderId="0">
      <alignment horizontal="centerContinuous"/>
    </xf>
    <xf numFmtId="0" fontId="15" fillId="0" borderId="6">
      <alignment horizontal="left" vertical="center" wrapText="1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2" borderId="0"/>
    <xf numFmtId="4" fontId="2" fillId="0" borderId="0" applyFont="0" applyFill="0" applyBorder="0" applyAlignment="0" applyProtection="0"/>
    <xf numFmtId="0" fontId="2" fillId="0" borderId="10">
      <alignment horizontal="left" vertical="center"/>
    </xf>
    <xf numFmtId="0" fontId="2" fillId="0" borderId="0"/>
    <xf numFmtId="9" fontId="2" fillId="0" borderId="0" applyFont="0" applyFill="0" applyBorder="0" applyAlignment="0" applyProtection="0"/>
    <xf numFmtId="0" fontId="2" fillId="0" borderId="18">
      <alignment vertical="center"/>
    </xf>
    <xf numFmtId="0" fontId="2" fillId="0" borderId="0">
      <alignment wrapText="1"/>
    </xf>
    <xf numFmtId="0" fontId="1" fillId="0" borderId="0"/>
  </cellStyleXfs>
  <cellXfs count="201">
    <xf numFmtId="0" fontId="0" fillId="0" borderId="0" xfId="0"/>
    <xf numFmtId="0" fontId="7" fillId="0" borderId="8" xfId="0" applyFont="1" applyBorder="1"/>
    <xf numFmtId="0" fontId="0" fillId="5" borderId="8" xfId="0" applyFill="1" applyBorder="1"/>
    <xf numFmtId="0" fontId="0" fillId="0" borderId="8" xfId="0" applyBorder="1"/>
    <xf numFmtId="0" fontId="7" fillId="0" borderId="8" xfId="0" applyFont="1" applyBorder="1" applyAlignment="1">
      <alignment horizontal="center"/>
    </xf>
    <xf numFmtId="49" fontId="8" fillId="5" borderId="8" xfId="0" applyNumberFormat="1" applyFont="1" applyFill="1" applyBorder="1" applyAlignment="1">
      <alignment horizontal="left" vertical="center" wrapText="1"/>
    </xf>
    <xf numFmtId="0" fontId="8" fillId="5" borderId="8" xfId="32" applyFont="1" applyFill="1" applyBorder="1" applyAlignment="1" applyProtection="1">
      <alignment horizontal="left" vertical="center" wrapText="1"/>
    </xf>
    <xf numFmtId="0" fontId="12" fillId="0" borderId="8" xfId="0" applyFont="1" applyBorder="1" applyAlignment="1">
      <alignment horizontal="center"/>
    </xf>
    <xf numFmtId="0" fontId="8" fillId="5" borderId="8" xfId="0" applyFont="1" applyFill="1" applyBorder="1" applyAlignment="1">
      <alignment horizontal="left" vertical="center" wrapText="1"/>
    </xf>
    <xf numFmtId="0" fontId="8" fillId="5" borderId="8" xfId="0" applyFont="1" applyFill="1" applyBorder="1"/>
    <xf numFmtId="0" fontId="8" fillId="0" borderId="8" xfId="0" applyFont="1" applyBorder="1"/>
    <xf numFmtId="0" fontId="8" fillId="0" borderId="8" xfId="0" applyFont="1" applyFill="1" applyBorder="1"/>
    <xf numFmtId="0" fontId="28" fillId="0" borderId="8" xfId="53" applyFont="1" applyBorder="1" applyAlignment="1">
      <alignment horizontal="center"/>
    </xf>
    <xf numFmtId="0" fontId="11" fillId="0" borderId="0" xfId="53"/>
    <xf numFmtId="0" fontId="12" fillId="0" borderId="7" xfId="53" applyFont="1" applyBorder="1" applyAlignment="1">
      <alignment horizontal="center"/>
    </xf>
    <xf numFmtId="0" fontId="8" fillId="0" borderId="7" xfId="53" applyFont="1" applyFill="1" applyBorder="1" applyAlignment="1">
      <alignment horizontal="center"/>
    </xf>
    <xf numFmtId="0" fontId="27" fillId="6" borderId="7" xfId="53" applyFont="1" applyFill="1" applyBorder="1" applyAlignment="1">
      <alignment horizontal="left"/>
    </xf>
    <xf numFmtId="0" fontId="12" fillId="0" borderId="8" xfId="53" applyFont="1" applyBorder="1" applyAlignment="1">
      <alignment horizontal="center"/>
    </xf>
    <xf numFmtId="0" fontId="8" fillId="0" borderId="8" xfId="53" applyFont="1" applyFill="1" applyBorder="1" applyAlignment="1">
      <alignment horizontal="center"/>
    </xf>
    <xf numFmtId="0" fontId="27" fillId="6" borderId="8" xfId="53" applyFont="1" applyFill="1" applyBorder="1" applyAlignment="1">
      <alignment horizontal="left"/>
    </xf>
    <xf numFmtId="0" fontId="27" fillId="0" borderId="8" xfId="53" applyFont="1" applyFill="1" applyBorder="1" applyAlignment="1">
      <alignment horizontal="left"/>
    </xf>
    <xf numFmtId="0" fontId="8" fillId="0" borderId="8" xfId="53" applyFont="1" applyBorder="1" applyAlignment="1">
      <alignment horizontal="center"/>
    </xf>
    <xf numFmtId="0" fontId="27" fillId="0" borderId="8" xfId="53" applyFont="1" applyBorder="1"/>
    <xf numFmtId="0" fontId="8" fillId="0" borderId="0" xfId="53" applyFont="1"/>
    <xf numFmtId="0" fontId="7" fillId="0" borderId="8" xfId="53" applyFont="1" applyBorder="1"/>
    <xf numFmtId="0" fontId="7" fillId="0" borderId="8" xfId="53" applyFont="1" applyBorder="1" applyAlignment="1">
      <alignment horizontal="center" wrapText="1"/>
    </xf>
    <xf numFmtId="0" fontId="8" fillId="0" borderId="8" xfId="53" applyFont="1" applyBorder="1"/>
    <xf numFmtId="0" fontId="8" fillId="0" borderId="8" xfId="53" applyFont="1" applyBorder="1" applyAlignment="1">
      <alignment horizontal="center" vertical="center"/>
    </xf>
    <xf numFmtId="0" fontId="12" fillId="0" borderId="8" xfId="53" applyFont="1" applyFill="1" applyBorder="1" applyAlignment="1">
      <alignment horizontal="center"/>
    </xf>
    <xf numFmtId="0" fontId="8" fillId="0" borderId="8" xfId="53" applyFont="1" applyBorder="1" applyAlignment="1">
      <alignment horizontal="right" wrapText="1"/>
    </xf>
    <xf numFmtId="0" fontId="7" fillId="0" borderId="8" xfId="53" applyFont="1" applyBorder="1" applyAlignment="1">
      <alignment horizontal="center" vertical="center" wrapText="1"/>
    </xf>
    <xf numFmtId="0" fontId="8" fillId="0" borderId="8" xfId="53" applyFont="1" applyBorder="1" applyAlignment="1">
      <alignment horizontal="left" vertical="center" wrapText="1"/>
    </xf>
    <xf numFmtId="0" fontId="13" fillId="2" borderId="8" xfId="53" applyFont="1" applyFill="1" applyBorder="1"/>
    <xf numFmtId="0" fontId="8" fillId="0" borderId="8" xfId="53" applyFont="1" applyFill="1" applyBorder="1" applyAlignment="1">
      <alignment horizontal="left" vertical="center" wrapText="1"/>
    </xf>
    <xf numFmtId="0" fontId="7" fillId="0" borderId="8" xfId="53" applyFont="1" applyBorder="1" applyAlignment="1">
      <alignment horizontal="left" vertical="center" wrapText="1"/>
    </xf>
    <xf numFmtId="3" fontId="3" fillId="0" borderId="0" xfId="52">
      <alignment horizontal="right" vertical="center"/>
    </xf>
    <xf numFmtId="0" fontId="7" fillId="7" borderId="0" xfId="58" applyFont="1" applyFill="1" applyBorder="1" applyAlignment="1" applyProtection="1">
      <alignment horizontal="right" vertical="center"/>
    </xf>
    <xf numFmtId="0" fontId="7" fillId="7" borderId="0" xfId="55" applyFont="1" applyFill="1" applyBorder="1" applyProtection="1"/>
    <xf numFmtId="0" fontId="30" fillId="7" borderId="0" xfId="55" applyFont="1" applyFill="1" applyBorder="1" applyProtection="1"/>
    <xf numFmtId="0" fontId="8" fillId="7" borderId="0" xfId="55" applyFont="1" applyFill="1" applyBorder="1" applyProtection="1"/>
    <xf numFmtId="3" fontId="7" fillId="7" borderId="0" xfId="55" applyNumberFormat="1" applyFont="1" applyFill="1" applyBorder="1" applyAlignment="1" applyProtection="1">
      <alignment horizontal="left" vertical="center"/>
    </xf>
    <xf numFmtId="0" fontId="7" fillId="7" borderId="0" xfId="55" applyFont="1" applyFill="1" applyBorder="1" applyAlignment="1" applyProtection="1">
      <alignment horizontal="right" vertical="center"/>
    </xf>
    <xf numFmtId="0" fontId="7" fillId="7" borderId="0" xfId="55" applyFont="1" applyFill="1" applyBorder="1" applyAlignment="1" applyProtection="1">
      <alignment horizontal="center" vertical="center"/>
    </xf>
    <xf numFmtId="0" fontId="7" fillId="7" borderId="0" xfId="55" applyFont="1" applyFill="1" applyBorder="1" applyAlignment="1" applyProtection="1">
      <alignment vertical="top"/>
    </xf>
    <xf numFmtId="3" fontId="7" fillId="7" borderId="25" xfId="54" applyFont="1" applyFill="1" applyBorder="1" applyAlignment="1" applyProtection="1">
      <alignment horizontal="right" vertical="center" wrapText="1"/>
    </xf>
    <xf numFmtId="3" fontId="8" fillId="7" borderId="0" xfId="54" applyFont="1" applyFill="1" applyBorder="1" applyProtection="1">
      <alignment horizontal="right" vertical="center"/>
    </xf>
    <xf numFmtId="0" fontId="8" fillId="7" borderId="25" xfId="0" applyFont="1" applyFill="1" applyBorder="1" applyAlignment="1" applyProtection="1">
      <alignment horizontal="left" vertical="center" wrapText="1"/>
    </xf>
    <xf numFmtId="3" fontId="8" fillId="7" borderId="25" xfId="54" applyFont="1" applyFill="1" applyBorder="1" applyAlignment="1" applyProtection="1">
      <alignment horizontal="right" vertical="center" wrapText="1"/>
    </xf>
    <xf numFmtId="3" fontId="7" fillId="7" borderId="25" xfId="54" applyFont="1" applyFill="1" applyBorder="1" applyAlignment="1" applyProtection="1">
      <alignment horizontal="right"/>
    </xf>
    <xf numFmtId="0" fontId="8" fillId="7" borderId="0" xfId="57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8" fillId="7" borderId="0" xfId="57" applyNumberFormat="1" applyFont="1" applyFill="1" applyProtection="1">
      <alignment horizontal="center" vertical="center" wrapText="1"/>
    </xf>
    <xf numFmtId="3" fontId="8" fillId="7" borderId="0" xfId="57" applyNumberFormat="1" applyFont="1" applyFill="1" applyBorder="1" applyProtection="1">
      <alignment horizontal="center" vertical="center" wrapText="1"/>
    </xf>
    <xf numFmtId="0" fontId="8" fillId="7" borderId="0" xfId="57" applyNumberFormat="1" applyFont="1" applyFill="1" applyAlignment="1" applyProtection="1">
      <alignment horizontal="center" vertical="center" wrapText="1"/>
    </xf>
    <xf numFmtId="3" fontId="8" fillId="7" borderId="0" xfId="57" applyNumberFormat="1" applyFont="1" applyFill="1" applyAlignment="1" applyProtection="1">
      <alignment horizontal="center" vertical="center" wrapText="1"/>
    </xf>
    <xf numFmtId="3" fontId="29" fillId="7" borderId="0" xfId="52" applyFont="1" applyFill="1" applyAlignment="1" applyProtection="1"/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8" fillId="7" borderId="8" xfId="57" applyNumberFormat="1" applyFont="1" applyFill="1" applyBorder="1" applyAlignment="1" applyProtection="1">
      <alignment horizontal="center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4" fontId="8" fillId="7" borderId="8" xfId="56" applyNumberFormat="1" applyFont="1" applyFill="1" applyBorder="1" applyProtection="1">
      <alignment horizontal="right" vertical="center"/>
    </xf>
    <xf numFmtId="0" fontId="7" fillId="7" borderId="8" xfId="55" applyFont="1" applyFill="1" applyBorder="1" applyAlignment="1" applyProtection="1">
      <alignment horizontal="center" vertical="center" wrapText="1"/>
    </xf>
    <xf numFmtId="0" fontId="7" fillId="7" borderId="8" xfId="94" applyFont="1" applyFill="1" applyBorder="1" applyAlignment="1" applyProtection="1">
      <alignment horizontal="center" vertical="center" wrapText="1"/>
    </xf>
    <xf numFmtId="0" fontId="7" fillId="7" borderId="8" xfId="97" applyFont="1" applyFill="1" applyBorder="1" applyAlignment="1" applyProtection="1">
      <alignment horizontal="center" vertical="center" wrapText="1"/>
    </xf>
    <xf numFmtId="0" fontId="7" fillId="7" borderId="8" xfId="96" applyFont="1" applyFill="1" applyBorder="1" applyAlignment="1" applyProtection="1">
      <alignment horizontal="center" vertical="center" wrapText="1"/>
    </xf>
    <xf numFmtId="3" fontId="7" fillId="7" borderId="8" xfId="94" applyNumberFormat="1" applyFont="1" applyFill="1" applyBorder="1" applyAlignment="1" applyProtection="1">
      <alignment horizontal="center" vertical="center" wrapText="1"/>
    </xf>
    <xf numFmtId="0" fontId="7" fillId="7" borderId="0" xfId="94" applyFont="1" applyFill="1" applyProtection="1"/>
    <xf numFmtId="177" fontId="8" fillId="7" borderId="0" xfId="95" applyNumberFormat="1" applyFont="1" applyFill="1" applyProtection="1"/>
    <xf numFmtId="3" fontId="8" fillId="7" borderId="0" xfId="94" applyNumberFormat="1" applyFont="1" applyFill="1" applyProtection="1"/>
    <xf numFmtId="3" fontId="7" fillId="7" borderId="0" xfId="94" applyNumberFormat="1" applyFont="1" applyFill="1" applyProtection="1"/>
    <xf numFmtId="0" fontId="8" fillId="7" borderId="0" xfId="94" applyFont="1" applyFill="1" applyAlignment="1" applyProtection="1">
      <alignment horizontal="left"/>
    </xf>
    <xf numFmtId="10" fontId="8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7" fillId="7" borderId="0" xfId="55" applyNumberFormat="1" applyFont="1" applyFill="1" applyBorder="1" applyAlignment="1" applyProtection="1">
      <alignment wrapText="1"/>
    </xf>
    <xf numFmtId="3" fontId="8" fillId="7" borderId="8" xfId="58" applyNumberFormat="1" applyFont="1" applyFill="1" applyBorder="1" applyAlignment="1" applyProtection="1">
      <alignment horizontal="right" vertical="center"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0" fontId="8" fillId="7" borderId="0" xfId="94" applyFont="1" applyFill="1" applyBorder="1" applyAlignment="1" applyProtection="1">
      <alignment horizontal="left"/>
    </xf>
    <xf numFmtId="0" fontId="8" fillId="7" borderId="0" xfId="94" applyFont="1" applyFill="1" applyBorder="1" applyProtection="1"/>
    <xf numFmtId="0" fontId="8" fillId="7" borderId="0" xfId="94" applyFont="1" applyFill="1" applyProtection="1"/>
    <xf numFmtId="0" fontId="7" fillId="7" borderId="0" xfId="94" applyFont="1" applyFill="1" applyAlignment="1" applyProtection="1">
      <alignment vertical="center"/>
    </xf>
    <xf numFmtId="177" fontId="7" fillId="7" borderId="0" xfId="95" applyNumberFormat="1" applyFont="1" applyFill="1" applyProtection="1"/>
    <xf numFmtId="0" fontId="7" fillId="7" borderId="0" xfId="94" applyFont="1" applyFill="1" applyAlignment="1" applyProtection="1">
      <alignment horizontal="center"/>
    </xf>
    <xf numFmtId="3" fontId="8" fillId="7" borderId="8" xfId="94" applyNumberFormat="1" applyFont="1" applyFill="1" applyBorder="1" applyAlignment="1" applyProtection="1">
      <alignment horizontal="right" vertical="center" wrapText="1"/>
    </xf>
    <xf numFmtId="3" fontId="7" fillId="7" borderId="8" xfId="94" applyNumberFormat="1" applyFont="1" applyFill="1" applyBorder="1" applyAlignment="1" applyProtection="1">
      <alignment horizontal="right" vertical="center"/>
    </xf>
    <xf numFmtId="0" fontId="8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177" fontId="7" fillId="7" borderId="8" xfId="95" applyNumberFormat="1" applyFont="1" applyFill="1" applyBorder="1" applyAlignment="1" applyProtection="1">
      <alignment vertical="center"/>
    </xf>
    <xf numFmtId="0" fontId="8" fillId="5" borderId="8" xfId="0" applyFont="1" applyFill="1" applyBorder="1" applyAlignment="1" applyProtection="1">
      <alignment horizontal="left" vertical="center" wrapText="1"/>
    </xf>
    <xf numFmtId="3" fontId="31" fillId="7" borderId="0" xfId="57" applyNumberFormat="1" applyFont="1" applyFill="1" applyAlignment="1" applyProtection="1">
      <alignment horizontal="right" vertical="center" wrapText="1"/>
    </xf>
    <xf numFmtId="3" fontId="8" fillId="6" borderId="8" xfId="58" applyNumberFormat="1" applyFont="1" applyFill="1" applyBorder="1" applyAlignment="1" applyProtection="1">
      <alignment horizontal="righ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0" fontId="8" fillId="6" borderId="0" xfId="94" applyFont="1" applyFill="1" applyProtection="1"/>
    <xf numFmtId="3" fontId="8" fillId="7" borderId="0" xfId="94" applyNumberFormat="1" applyFont="1" applyFill="1" applyAlignment="1" applyProtection="1">
      <alignment horizontal="left"/>
    </xf>
    <xf numFmtId="3" fontId="7" fillId="7" borderId="0" xfId="55" applyNumberFormat="1" applyFont="1" applyFill="1" applyBorder="1" applyProtection="1"/>
    <xf numFmtId="0" fontId="33" fillId="7" borderId="0" xfId="94" applyFont="1" applyFill="1" applyProtection="1"/>
    <xf numFmtId="0" fontId="33" fillId="7" borderId="0" xfId="94" applyFont="1" applyFill="1" applyAlignment="1" applyProtection="1">
      <alignment horizontal="left"/>
    </xf>
    <xf numFmtId="3" fontId="8" fillId="7" borderId="0" xfId="57" applyNumberFormat="1" applyFont="1" applyFill="1" applyAlignment="1" applyProtection="1">
      <alignment horizontal="center" vertical="center" wrapText="1"/>
    </xf>
    <xf numFmtId="3" fontId="8" fillId="7" borderId="25" xfId="52" applyFont="1" applyFill="1" applyBorder="1" applyAlignment="1" applyProtection="1">
      <alignment horizontal="center" vertical="center" wrapText="1"/>
    </xf>
    <xf numFmtId="0" fontId="8" fillId="7" borderId="0" xfId="94" applyFont="1" applyFill="1" applyBorder="1" applyAlignment="1" applyProtection="1">
      <alignment horizontal="center"/>
    </xf>
    <xf numFmtId="0" fontId="8" fillId="7" borderId="0" xfId="94" applyFont="1" applyFill="1" applyAlignment="1" applyProtection="1">
      <alignment horizontal="center"/>
    </xf>
    <xf numFmtId="0" fontId="7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0" fontId="5" fillId="7" borderId="0" xfId="94" applyFont="1" applyFill="1" applyAlignment="1" applyProtection="1">
      <alignment horizontal="center" vertical="center"/>
    </xf>
    <xf numFmtId="3" fontId="5" fillId="7" borderId="0" xfId="94" applyNumberFormat="1" applyFont="1" applyFill="1" applyProtection="1"/>
    <xf numFmtId="3" fontId="5" fillId="7" borderId="0" xfId="94" applyNumberFormat="1" applyFont="1" applyFill="1" applyAlignment="1" applyProtection="1">
      <alignment vertical="center"/>
    </xf>
    <xf numFmtId="0" fontId="5" fillId="7" borderId="0" xfId="94" applyFont="1" applyFill="1" applyProtection="1"/>
    <xf numFmtId="3" fontId="5" fillId="6" borderId="0" xfId="94" applyNumberFormat="1" applyFont="1" applyFill="1" applyProtection="1"/>
    <xf numFmtId="0" fontId="32" fillId="7" borderId="0" xfId="58" applyFont="1" applyFill="1" applyBorder="1" applyAlignment="1" applyProtection="1">
      <alignment horizontal="right" vertical="center"/>
    </xf>
    <xf numFmtId="0" fontId="32" fillId="7" borderId="0" xfId="55" applyFont="1" applyFill="1" applyBorder="1" applyAlignment="1" applyProtection="1">
      <alignment vertical="top"/>
    </xf>
    <xf numFmtId="0" fontId="32" fillId="7" borderId="0" xfId="55" applyFont="1" applyFill="1" applyBorder="1" applyProtection="1"/>
    <xf numFmtId="3" fontId="32" fillId="7" borderId="0" xfId="54" applyFont="1" applyFill="1" applyBorder="1" applyProtection="1">
      <alignment horizontal="right" vertical="center"/>
    </xf>
    <xf numFmtId="3" fontId="29" fillId="7" borderId="0" xfId="52" applyFont="1" applyFill="1" applyAlignment="1" applyProtection="1">
      <alignment horizontal="right"/>
    </xf>
    <xf numFmtId="3" fontId="29" fillId="7" borderId="0" xfId="52" applyFont="1" applyFill="1" applyAlignment="1" applyProtection="1">
      <alignment horizontal="right" wrapText="1"/>
    </xf>
    <xf numFmtId="3" fontId="7" fillId="7" borderId="0" xfId="54" applyFont="1" applyFill="1" applyBorder="1" applyAlignment="1" applyProtection="1">
      <alignment horizontal="right" vertical="center"/>
    </xf>
    <xf numFmtId="3" fontId="7" fillId="7" borderId="0" xfId="54" applyNumberFormat="1" applyFont="1" applyFill="1" applyBorder="1" applyAlignment="1" applyProtection="1">
      <alignment horizontal="right" vertical="center"/>
    </xf>
    <xf numFmtId="3" fontId="8" fillId="7" borderId="0" xfId="57" applyNumberFormat="1" applyFont="1" applyFill="1" applyAlignment="1" applyProtection="1">
      <alignment horizontal="center" vertical="center"/>
    </xf>
    <xf numFmtId="3" fontId="8" fillId="7" borderId="25" xfId="54" applyFont="1" applyFill="1" applyBorder="1" applyAlignment="1" applyProtection="1">
      <alignment horizontal="left" vertical="center" wrapText="1"/>
    </xf>
    <xf numFmtId="0" fontId="8" fillId="7" borderId="8" xfId="94" applyFont="1" applyFill="1" applyBorder="1" applyAlignment="1" applyProtection="1">
      <alignment horizontal="center" vertical="center"/>
    </xf>
    <xf numFmtId="177" fontId="34" fillId="7" borderId="0" xfId="95" applyNumberFormat="1" applyFont="1" applyFill="1" applyProtection="1"/>
    <xf numFmtId="0" fontId="34" fillId="7" borderId="0" xfId="94" applyFont="1" applyFill="1" applyProtection="1"/>
    <xf numFmtId="3" fontId="34" fillId="7" borderId="0" xfId="94" applyNumberFormat="1" applyFont="1" applyFill="1" applyProtection="1"/>
    <xf numFmtId="0" fontId="34" fillId="7" borderId="0" xfId="94" applyFont="1" applyFill="1" applyAlignment="1" applyProtection="1">
      <alignment horizontal="left"/>
    </xf>
    <xf numFmtId="9" fontId="34" fillId="7" borderId="0" xfId="94" applyNumberFormat="1" applyFont="1" applyFill="1" applyProtection="1"/>
    <xf numFmtId="3" fontId="34" fillId="7" borderId="0" xfId="94" applyNumberFormat="1" applyFont="1" applyFill="1" applyAlignment="1" applyProtection="1">
      <alignment horizontal="center"/>
    </xf>
    <xf numFmtId="0" fontId="7" fillId="7" borderId="0" xfId="94" applyFont="1" applyFill="1" applyAlignment="1" applyProtection="1">
      <alignment horizontal="center" vertical="center"/>
    </xf>
    <xf numFmtId="3" fontId="34" fillId="7" borderId="0" xfId="94" applyNumberFormat="1" applyFont="1" applyFill="1" applyAlignment="1" applyProtection="1">
      <alignment horizontal="left"/>
    </xf>
    <xf numFmtId="0" fontId="7" fillId="7" borderId="0" xfId="55" applyFont="1" applyFill="1" applyBorder="1" applyAlignment="1" applyProtection="1"/>
    <xf numFmtId="0" fontId="7" fillId="0" borderId="8" xfId="0" applyFont="1" applyFill="1" applyBorder="1" applyAlignment="1">
      <alignment horizontal="center" vertical="center" wrapText="1"/>
    </xf>
    <xf numFmtId="3" fontId="8" fillId="0" borderId="8" xfId="94" applyNumberFormat="1" applyFont="1" applyFill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left"/>
    </xf>
    <xf numFmtId="0" fontId="8" fillId="0" borderId="8" xfId="57" applyNumberFormat="1" applyFont="1" applyFill="1" applyBorder="1" applyAlignment="1" applyProtection="1">
      <alignment horizontal="left" vertical="center" wrapText="1"/>
    </xf>
    <xf numFmtId="0" fontId="7" fillId="0" borderId="8" xfId="57" applyNumberFormat="1" applyFont="1" applyFill="1" applyBorder="1" applyAlignment="1" applyProtection="1">
      <alignment horizontal="left" vertical="center" wrapText="1"/>
    </xf>
    <xf numFmtId="0" fontId="8" fillId="0" borderId="8" xfId="0" applyFont="1" applyFill="1" applyBorder="1" applyAlignment="1">
      <alignment wrapText="1"/>
    </xf>
    <xf numFmtId="0" fontId="7" fillId="0" borderId="8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7" fillId="0" borderId="8" xfId="0" applyFont="1" applyFill="1" applyBorder="1" applyAlignment="1">
      <alignment horizontal="left"/>
    </xf>
    <xf numFmtId="0" fontId="7" fillId="0" borderId="8" xfId="0" applyFont="1" applyBorder="1" applyAlignment="1">
      <alignment horizontal="center" wrapText="1"/>
    </xf>
    <xf numFmtId="0" fontId="7" fillId="0" borderId="8" xfId="57" applyNumberFormat="1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0" fontId="7" fillId="0" borderId="8" xfId="57" applyNumberFormat="1" applyFont="1" applyFill="1" applyBorder="1" applyAlignment="1" applyProtection="1">
      <alignment horizontal="center"/>
    </xf>
    <xf numFmtId="0" fontId="7" fillId="0" borderId="8" xfId="57" applyNumberFormat="1" applyFont="1" applyFill="1" applyBorder="1" applyAlignment="1" applyProtection="1">
      <alignment horizontal="left"/>
    </xf>
    <xf numFmtId="0" fontId="8" fillId="0" borderId="8" xfId="57" applyNumberFormat="1" applyFont="1" applyFill="1" applyBorder="1" applyAlignment="1" applyProtection="1">
      <alignment horizontal="left" wrapText="1"/>
    </xf>
    <xf numFmtId="0" fontId="8" fillId="0" borderId="8" xfId="57" applyNumberFormat="1" applyFont="1" applyFill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8" fillId="0" borderId="8" xfId="57" applyNumberFormat="1" applyFont="1" applyFill="1" applyBorder="1" applyProtection="1">
      <alignment horizontal="center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center"/>
    </xf>
    <xf numFmtId="3" fontId="7" fillId="0" borderId="8" xfId="57" applyNumberFormat="1" applyFont="1" applyFill="1" applyBorder="1" applyAlignment="1" applyProtection="1">
      <alignment horizontal="left" wrapText="1"/>
    </xf>
    <xf numFmtId="3" fontId="8" fillId="0" borderId="8" xfId="57" applyNumberFormat="1" applyFont="1" applyFill="1" applyBorder="1" applyAlignment="1" applyProtection="1">
      <alignment horizontal="center" vertical="center"/>
    </xf>
    <xf numFmtId="3" fontId="8" fillId="0" borderId="8" xfId="57" applyNumberFormat="1" applyFont="1" applyFill="1" applyBorder="1" applyAlignment="1" applyProtection="1">
      <alignment horizontal="left" vertical="center" wrapText="1"/>
    </xf>
    <xf numFmtId="3" fontId="8" fillId="0" borderId="17" xfId="57" applyNumberFormat="1" applyFont="1" applyFill="1" applyBorder="1" applyAlignment="1" applyProtection="1">
      <alignment horizontal="right" vertical="center" wrapText="1"/>
    </xf>
    <xf numFmtId="3" fontId="8" fillId="0" borderId="8" xfId="57" applyNumberFormat="1" applyFont="1" applyFill="1" applyBorder="1" applyAlignment="1" applyProtection="1">
      <alignment horizontal="right" vertical="center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8" fillId="0" borderId="8" xfId="57" applyNumberFormat="1" applyFont="1" applyFill="1" applyBorder="1" applyAlignment="1" applyProtection="1">
      <alignment horizontal="center" vertical="center" wrapText="1"/>
    </xf>
    <xf numFmtId="3" fontId="8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8" fillId="0" borderId="8" xfId="57" applyNumberFormat="1" applyFont="1" applyFill="1" applyBorder="1" applyAlignment="1">
      <alignment horizontal="right" vertical="center" wrapText="1"/>
    </xf>
    <xf numFmtId="3" fontId="8" fillId="0" borderId="8" xfId="57" applyNumberFormat="1" applyFont="1" applyFill="1" applyBorder="1" applyAlignment="1">
      <alignment horizontal="left" vertical="center" wrapText="1"/>
    </xf>
    <xf numFmtId="3" fontId="8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8" fillId="0" borderId="8" xfId="57" applyNumberFormat="1" applyFont="1" applyFill="1" applyBorder="1" applyAlignment="1">
      <alignment horizontal="right" vertical="center"/>
    </xf>
    <xf numFmtId="3" fontId="8" fillId="0" borderId="8" xfId="57" applyNumberFormat="1" applyFont="1" applyFill="1" applyBorder="1" applyAlignment="1" applyProtection="1">
      <alignment horizontal="right"/>
    </xf>
    <xf numFmtId="3" fontId="8" fillId="0" borderId="8" xfId="57" applyNumberFormat="1" applyFont="1" applyFill="1" applyBorder="1" applyAlignment="1" applyProtection="1">
      <alignment horizontal="left"/>
    </xf>
    <xf numFmtId="3" fontId="7" fillId="0" borderId="8" xfId="57" applyNumberFormat="1" applyFont="1" applyFill="1" applyBorder="1" applyAlignment="1" applyProtection="1">
      <alignment horizontal="right"/>
    </xf>
    <xf numFmtId="3" fontId="8" fillId="0" borderId="8" xfId="57" applyNumberFormat="1" applyFont="1" applyFill="1" applyBorder="1" applyAlignment="1">
      <alignment horizontal="left"/>
    </xf>
    <xf numFmtId="3" fontId="8" fillId="0" borderId="17" xfId="57" applyNumberFormat="1" applyFont="1" applyFill="1" applyBorder="1" applyProtection="1">
      <alignment horizontal="center" vertical="center" wrapText="1"/>
    </xf>
    <xf numFmtId="3" fontId="8" fillId="0" borderId="17" xfId="57" applyNumberFormat="1" applyFont="1" applyFill="1" applyBorder="1" applyAlignment="1" applyProtection="1">
      <alignment horizontal="right" vertical="center"/>
    </xf>
    <xf numFmtId="3" fontId="8" fillId="0" borderId="17" xfId="57" applyNumberFormat="1" applyFont="1" applyFill="1" applyBorder="1" applyAlignment="1" applyProtection="1">
      <alignment horizontal="right"/>
    </xf>
    <xf numFmtId="3" fontId="8" fillId="0" borderId="17" xfId="57" applyNumberFormat="1" applyFont="1" applyFill="1" applyBorder="1" applyAlignment="1" applyProtection="1">
      <alignment horizontal="center" vertical="center"/>
    </xf>
    <xf numFmtId="0" fontId="7" fillId="7" borderId="18" xfId="94" applyFont="1" applyFill="1" applyBorder="1" applyAlignment="1" applyProtection="1">
      <alignment horizontal="center"/>
    </xf>
    <xf numFmtId="0" fontId="7" fillId="7" borderId="24" xfId="94" applyFont="1" applyFill="1" applyBorder="1" applyAlignment="1" applyProtection="1">
      <alignment horizontal="center"/>
    </xf>
    <xf numFmtId="0" fontId="31" fillId="7" borderId="18" xfId="94" applyFont="1" applyFill="1" applyBorder="1" applyAlignment="1" applyProtection="1">
      <alignment horizontal="center" vertical="center" wrapText="1"/>
    </xf>
    <xf numFmtId="0" fontId="16" fillId="7" borderId="24" xfId="94" applyFont="1" applyFill="1" applyBorder="1" applyProtection="1"/>
    <xf numFmtId="0" fontId="7" fillId="7" borderId="0" xfId="94" applyFont="1" applyFill="1" applyAlignment="1" applyProtection="1">
      <alignment horizontal="center" vertical="center"/>
    </xf>
    <xf numFmtId="10" fontId="31" fillId="7" borderId="8" xfId="52" applyNumberFormat="1" applyFont="1" applyFill="1" applyBorder="1" applyAlignment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0" fontId="7" fillId="0" borderId="8" xfId="55" applyFont="1" applyFill="1" applyBorder="1" applyAlignment="1" applyProtection="1">
      <alignment horizontal="center" vertical="center" wrapText="1"/>
    </xf>
    <xf numFmtId="0" fontId="7" fillId="7" borderId="25" xfId="55" applyFont="1" applyFill="1" applyBorder="1" applyAlignment="1" applyProtection="1">
      <alignment horizontal="center" vertical="center" wrapText="1"/>
    </xf>
    <xf numFmtId="3" fontId="7" fillId="0" borderId="25" xfId="54" applyFont="1" applyFill="1" applyBorder="1" applyAlignment="1" applyProtection="1">
      <alignment horizontal="center" vertical="center" wrapText="1"/>
    </xf>
    <xf numFmtId="3" fontId="8" fillId="7" borderId="25" xfId="54" applyFont="1" applyFill="1" applyBorder="1" applyAlignment="1" applyProtection="1">
      <alignment horizontal="center" vertical="center" wrapText="1"/>
    </xf>
    <xf numFmtId="0" fontId="7" fillId="0" borderId="25" xfId="55" applyFont="1" applyFill="1" applyBorder="1" applyAlignment="1" applyProtection="1">
      <alignment horizontal="center" vertical="center" wrapText="1"/>
    </xf>
    <xf numFmtId="0" fontId="7" fillId="7" borderId="8" xfId="55" applyNumberFormat="1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/>
    </xf>
    <xf numFmtId="0" fontId="7" fillId="7" borderId="26" xfId="55" applyFont="1" applyFill="1" applyBorder="1" applyAlignment="1" applyProtection="1">
      <alignment horizontal="center" vertical="center" wrapText="1"/>
    </xf>
    <xf numFmtId="0" fontId="7" fillId="7" borderId="27" xfId="55" applyFont="1" applyFill="1" applyBorder="1" applyAlignment="1" applyProtection="1">
      <alignment horizontal="center" vertical="center" wrapText="1"/>
    </xf>
    <xf numFmtId="0" fontId="32" fillId="7" borderId="0" xfId="55" applyNumberFormat="1" applyFont="1" applyFill="1" applyBorder="1" applyAlignment="1" applyProtection="1">
      <alignment horizontal="left" wrapText="1"/>
      <protection locked="0"/>
    </xf>
    <xf numFmtId="0" fontId="7" fillId="0" borderId="8" xfId="0" applyFont="1" applyBorder="1" applyAlignment="1">
      <alignment horizont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8" fillId="7" borderId="25" xfId="52" applyFont="1" applyFill="1" applyBorder="1" applyAlignment="1" applyProtection="1">
      <alignment horizontal="center" vertical="center" wrapText="1"/>
    </xf>
    <xf numFmtId="3" fontId="7" fillId="7" borderId="26" xfId="52" applyFont="1" applyFill="1" applyBorder="1" applyAlignment="1" applyProtection="1">
      <alignment horizontal="center" vertical="center" wrapText="1"/>
    </xf>
    <xf numFmtId="3" fontId="7" fillId="7" borderId="28" xfId="52" applyFont="1" applyFill="1" applyBorder="1" applyAlignment="1" applyProtection="1">
      <alignment horizontal="center" vertical="center" wrapText="1"/>
    </xf>
    <xf numFmtId="3" fontId="7" fillId="7" borderId="27" xfId="52" applyFont="1" applyFill="1" applyBorder="1" applyAlignment="1" applyProtection="1">
      <alignment horizontal="center" vertical="center" wrapText="1"/>
    </xf>
    <xf numFmtId="3" fontId="7" fillId="0" borderId="0" xfId="57" applyNumberFormat="1" applyFont="1" applyFill="1" applyAlignment="1" applyProtection="1">
      <alignment horizontal="center" vertical="center" wrapText="1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29" fillId="7" borderId="24" xfId="52" applyFont="1" applyFill="1" applyBorder="1" applyProtection="1">
      <alignment horizontal="right" vertical="center"/>
    </xf>
    <xf numFmtId="3" fontId="8" fillId="7" borderId="18" xfId="57" applyNumberFormat="1" applyFont="1" applyFill="1" applyBorder="1" applyAlignment="1" applyProtection="1">
      <alignment horizontal="center" vertical="center" wrapText="1"/>
    </xf>
    <xf numFmtId="3" fontId="8" fillId="7" borderId="24" xfId="57" applyNumberFormat="1" applyFont="1" applyFill="1" applyBorder="1" applyAlignment="1" applyProtection="1">
      <alignment horizontal="center" vertical="center" wrapText="1"/>
    </xf>
    <xf numFmtId="0" fontId="7" fillId="7" borderId="25" xfId="57" applyFont="1" applyFill="1" applyBorder="1" applyAlignment="1" applyProtection="1">
      <alignment horizontal="center" vertical="center" wrapText="1"/>
    </xf>
  </cellXfs>
  <cellStyles count="107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 5" xfId="106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LIFE INSURANCE AS AT 31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01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21</a:t>
            </a:r>
            <a:endParaRPr lang="bg-BG" sz="1200" b="1"/>
          </a:p>
        </c:rich>
      </c:tx>
      <c:layout>
        <c:manualLayout>
          <c:xMode val="edge"/>
          <c:yMode val="edge"/>
          <c:x val="0.14035367920548888"/>
          <c:y val="2.374794134436016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-1.462857234201451E-2"/>
                  <c:y val="-0.199849320798582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9.2068159459500115E-2"/>
                  <c:y val="7.1599722760353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3187832632761304"/>
                  <c:y val="4.39244998877049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0900894333490108"/>
                  <c:y val="-5.73488570167408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8.0409398831891521E-2"/>
                  <c:y val="-0.1167345724519678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-3.2197328561276391E-2"/>
                  <c:y val="-0.217796785188226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8.9655008359493221E-2"/>
                  <c:y val="-0.174496796525861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22897092.389514372</c:v>
                </c:pt>
                <c:pt idx="1">
                  <c:v>650805.30652448838</c:v>
                </c:pt>
                <c:pt idx="2">
                  <c:v>16846899.917237934</c:v>
                </c:pt>
                <c:pt idx="3">
                  <c:v>0</c:v>
                </c:pt>
                <c:pt idx="4">
                  <c:v>2690266.0706560006</c:v>
                </c:pt>
                <c:pt idx="5">
                  <c:v>1478218.8100000003</c:v>
                </c:pt>
                <c:pt idx="6">
                  <c:v>10805462.42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CLAIMS PAID BY CLASSES OF LIFE INSURANCE AS AT </a:t>
            </a:r>
            <a:r>
              <a:rPr lang="en-US" sz="1200" b="1" i="0" baseline="0">
                <a:effectLst/>
              </a:rPr>
              <a:t>31</a:t>
            </a:r>
            <a:r>
              <a:rPr lang="bg-BG" sz="1200" b="1" i="0" baseline="0">
                <a:effectLst/>
              </a:rPr>
              <a:t>.0</a:t>
            </a:r>
            <a:r>
              <a:rPr lang="en-US" sz="1200" b="1" i="0" baseline="0">
                <a:effectLst/>
              </a:rPr>
              <a:t>1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</a:t>
            </a:r>
            <a:r>
              <a:rPr lang="bg-BG" sz="1200" b="1" i="0" baseline="0">
                <a:effectLst/>
              </a:rPr>
              <a:t>1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1009568204121686"/>
          <c:y val="2.298218846214843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Payments!$C$29:$C$35</c:f>
              <c:strCache>
                <c:ptCount val="7"/>
                <c:pt idx="0">
                  <c:v>12 182 550</c:v>
                </c:pt>
                <c:pt idx="1">
                  <c:v>483 511</c:v>
                </c:pt>
                <c:pt idx="2">
                  <c:v>2 542 227</c:v>
                </c:pt>
                <c:pt idx="3">
                  <c:v>0</c:v>
                </c:pt>
                <c:pt idx="4">
                  <c:v>534 342</c:v>
                </c:pt>
                <c:pt idx="5">
                  <c:v>67 931</c:v>
                </c:pt>
                <c:pt idx="6">
                  <c:v>2 329 382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7.6339192175102502E-2"/>
                  <c:y val="0.104170532438999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12182549.573690187</c:v>
                </c:pt>
                <c:pt idx="1">
                  <c:v>483510.59824500897</c:v>
                </c:pt>
                <c:pt idx="2">
                  <c:v>2542227.0725803981</c:v>
                </c:pt>
                <c:pt idx="3">
                  <c:v>0</c:v>
                </c:pt>
                <c:pt idx="4">
                  <c:v>534341.94649872871</c:v>
                </c:pt>
                <c:pt idx="5">
                  <c:v>67930.977975680376</c:v>
                </c:pt>
                <c:pt idx="6">
                  <c:v>2329382.116578537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</xdr:colOff>
      <xdr:row>19</xdr:row>
      <xdr:rowOff>32654</xdr:rowOff>
    </xdr:from>
    <xdr:to>
      <xdr:col>5</xdr:col>
      <xdr:colOff>342899</xdr:colOff>
      <xdr:row>42</xdr:row>
      <xdr:rowOff>191860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</xdr:colOff>
      <xdr:row>19</xdr:row>
      <xdr:rowOff>8166</xdr:rowOff>
    </xdr:from>
    <xdr:to>
      <xdr:col>5</xdr:col>
      <xdr:colOff>299357</xdr:colOff>
      <xdr:row>42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/>
  <cols>
    <col min="1" max="1" width="7.5703125" style="77" customWidth="1"/>
    <col min="2" max="2" width="50" style="69" customWidth="1"/>
    <col min="3" max="6" width="15.42578125" style="69" customWidth="1"/>
    <col min="7" max="7" width="15.42578125" style="77" customWidth="1"/>
    <col min="8" max="8" width="15.42578125" style="69" customWidth="1"/>
    <col min="9" max="9" width="15.42578125" style="77" customWidth="1"/>
    <col min="10" max="10" width="15.42578125" style="69" customWidth="1"/>
    <col min="11" max="12" width="15.42578125" style="77" customWidth="1"/>
    <col min="13" max="13" width="15.42578125" style="69" customWidth="1"/>
    <col min="14" max="14" width="22.7109375" style="77" bestFit="1" customWidth="1"/>
    <col min="15" max="15" width="9.140625" style="77"/>
    <col min="16" max="16" width="9.28515625" style="77" bestFit="1" customWidth="1"/>
    <col min="17" max="16384" width="9.140625" style="77"/>
  </cols>
  <sheetData>
    <row r="1" spans="1:17">
      <c r="A1" s="175" t="s">
        <v>650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78"/>
      <c r="O1" s="78"/>
      <c r="P1" s="78"/>
      <c r="Q1" s="78"/>
    </row>
    <row r="2" spans="1:17">
      <c r="A2" s="76"/>
      <c r="B2" s="75"/>
      <c r="C2" s="97"/>
      <c r="D2" s="97"/>
      <c r="E2" s="97"/>
      <c r="F2" s="97"/>
      <c r="G2" s="97"/>
      <c r="H2" s="97"/>
      <c r="I2" s="97"/>
      <c r="J2" s="97"/>
      <c r="K2" s="97"/>
      <c r="L2" s="97"/>
      <c r="M2" s="123" t="s">
        <v>83</v>
      </c>
      <c r="N2" s="98"/>
      <c r="O2" s="98"/>
    </row>
    <row r="3" spans="1:17" s="65" customFormat="1" ht="78.75">
      <c r="A3" s="60" t="s">
        <v>376</v>
      </c>
      <c r="B3" s="60" t="s">
        <v>380</v>
      </c>
      <c r="C3" s="61" t="s">
        <v>640</v>
      </c>
      <c r="D3" s="61" t="s">
        <v>641</v>
      </c>
      <c r="E3" s="61" t="s">
        <v>642</v>
      </c>
      <c r="F3" s="61" t="s">
        <v>643</v>
      </c>
      <c r="G3" s="61" t="s">
        <v>644</v>
      </c>
      <c r="H3" s="61" t="s">
        <v>645</v>
      </c>
      <c r="I3" s="61" t="s">
        <v>646</v>
      </c>
      <c r="J3" s="61" t="s">
        <v>647</v>
      </c>
      <c r="K3" s="61" t="s">
        <v>648</v>
      </c>
      <c r="L3" s="61" t="s">
        <v>649</v>
      </c>
      <c r="M3" s="126" t="s">
        <v>395</v>
      </c>
    </row>
    <row r="4" spans="1:17">
      <c r="A4" s="116">
        <v>1</v>
      </c>
      <c r="B4" s="83" t="s">
        <v>381</v>
      </c>
      <c r="C4" s="81">
        <v>8501435.5099999998</v>
      </c>
      <c r="D4" s="81">
        <v>2766208.1727375765</v>
      </c>
      <c r="E4" s="81">
        <v>4262497.4695000006</v>
      </c>
      <c r="F4" s="81">
        <v>3676220.3099999996</v>
      </c>
      <c r="G4" s="81">
        <v>1593127.4200000002</v>
      </c>
      <c r="H4" s="81">
        <v>703501</v>
      </c>
      <c r="I4" s="81">
        <v>629088.85</v>
      </c>
      <c r="J4" s="81">
        <v>488269.05727679544</v>
      </c>
      <c r="K4" s="81">
        <v>10051.06</v>
      </c>
      <c r="L4" s="81">
        <v>266693.53999999998</v>
      </c>
      <c r="M4" s="82">
        <v>22897092.389514372</v>
      </c>
      <c r="N4" s="66"/>
      <c r="O4" s="67"/>
    </row>
    <row r="5" spans="1:17">
      <c r="A5" s="116" t="s">
        <v>375</v>
      </c>
      <c r="B5" s="83" t="s">
        <v>382</v>
      </c>
      <c r="C5" s="81">
        <v>4192088</v>
      </c>
      <c r="D5" s="81">
        <v>2018826.4034147752</v>
      </c>
      <c r="E5" s="81">
        <v>4261854.159500001</v>
      </c>
      <c r="F5" s="81">
        <v>3676129.3099999996</v>
      </c>
      <c r="G5" s="81">
        <v>1593127.4200000002</v>
      </c>
      <c r="H5" s="81">
        <v>703501</v>
      </c>
      <c r="I5" s="81">
        <v>629088.85</v>
      </c>
      <c r="J5" s="81">
        <v>488269.05727679544</v>
      </c>
      <c r="K5" s="81">
        <v>10051.06</v>
      </c>
      <c r="L5" s="81">
        <v>266693.48</v>
      </c>
      <c r="M5" s="82">
        <v>17839628.740191571</v>
      </c>
      <c r="O5" s="67"/>
    </row>
    <row r="6" spans="1:17">
      <c r="A6" s="116" t="s">
        <v>374</v>
      </c>
      <c r="B6" s="83" t="s">
        <v>383</v>
      </c>
      <c r="C6" s="81">
        <v>1338585</v>
      </c>
      <c r="D6" s="81">
        <v>1617882.8167990032</v>
      </c>
      <c r="E6" s="81">
        <v>3423843.9115000004</v>
      </c>
      <c r="F6" s="81">
        <v>1209814.45</v>
      </c>
      <c r="G6" s="81">
        <v>77722.850000000006</v>
      </c>
      <c r="H6" s="81">
        <v>217575</v>
      </c>
      <c r="I6" s="81">
        <v>629088.85</v>
      </c>
      <c r="J6" s="81">
        <v>39614.300000000003</v>
      </c>
      <c r="K6" s="81">
        <v>10051.06</v>
      </c>
      <c r="L6" s="81">
        <v>224357.44</v>
      </c>
      <c r="M6" s="82">
        <v>8788535.6782990042</v>
      </c>
      <c r="O6" s="67"/>
    </row>
    <row r="7" spans="1:17">
      <c r="A7" s="116" t="s">
        <v>374</v>
      </c>
      <c r="B7" s="83" t="s">
        <v>384</v>
      </c>
      <c r="C7" s="81">
        <v>2853503</v>
      </c>
      <c r="D7" s="81">
        <v>400943.5866157721</v>
      </c>
      <c r="E7" s="81">
        <v>838010.24800000025</v>
      </c>
      <c r="F7" s="81">
        <v>2466314.86</v>
      </c>
      <c r="G7" s="81">
        <v>1515404.57</v>
      </c>
      <c r="H7" s="81">
        <v>485926</v>
      </c>
      <c r="I7" s="81">
        <v>0</v>
      </c>
      <c r="J7" s="81">
        <v>448654.75727679546</v>
      </c>
      <c r="K7" s="81">
        <v>0</v>
      </c>
      <c r="L7" s="81">
        <v>42336.04</v>
      </c>
      <c r="M7" s="82">
        <v>9051093.0618925672</v>
      </c>
      <c r="O7" s="67"/>
    </row>
    <row r="8" spans="1:17">
      <c r="A8" s="116" t="s">
        <v>373</v>
      </c>
      <c r="B8" s="83" t="s">
        <v>385</v>
      </c>
      <c r="C8" s="81">
        <v>4309347.51</v>
      </c>
      <c r="D8" s="81">
        <v>747381.76932280138</v>
      </c>
      <c r="E8" s="81">
        <v>643.30999999999995</v>
      </c>
      <c r="F8" s="81">
        <v>91</v>
      </c>
      <c r="G8" s="81">
        <v>0</v>
      </c>
      <c r="H8" s="81">
        <v>0</v>
      </c>
      <c r="I8" s="81">
        <v>0</v>
      </c>
      <c r="J8" s="81">
        <v>0</v>
      </c>
      <c r="K8" s="81">
        <v>0</v>
      </c>
      <c r="L8" s="81">
        <v>0.06</v>
      </c>
      <c r="M8" s="82">
        <v>5057463.6493228003</v>
      </c>
      <c r="O8" s="67"/>
    </row>
    <row r="9" spans="1:17">
      <c r="A9" s="116">
        <v>2</v>
      </c>
      <c r="B9" s="83" t="s">
        <v>386</v>
      </c>
      <c r="C9" s="81">
        <v>57145</v>
      </c>
      <c r="D9" s="81">
        <v>370191.85552448849</v>
      </c>
      <c r="E9" s="81">
        <v>21460.861000000001</v>
      </c>
      <c r="F9" s="81">
        <v>157681.23999999993</v>
      </c>
      <c r="G9" s="81">
        <v>10591.66</v>
      </c>
      <c r="H9" s="81">
        <v>0</v>
      </c>
      <c r="I9" s="81">
        <v>0</v>
      </c>
      <c r="J9" s="81">
        <v>0</v>
      </c>
      <c r="K9" s="81">
        <v>0</v>
      </c>
      <c r="L9" s="81">
        <v>33734.69</v>
      </c>
      <c r="M9" s="82">
        <v>650805.30652448838</v>
      </c>
      <c r="N9" s="66"/>
      <c r="O9" s="67"/>
    </row>
    <row r="10" spans="1:17">
      <c r="A10" s="116">
        <v>3</v>
      </c>
      <c r="B10" s="83" t="s">
        <v>387</v>
      </c>
      <c r="C10" s="81">
        <v>738925.83</v>
      </c>
      <c r="D10" s="81">
        <v>10715079.401737936</v>
      </c>
      <c r="E10" s="81">
        <v>5085278.6754999999</v>
      </c>
      <c r="F10" s="81">
        <v>56819.37</v>
      </c>
      <c r="G10" s="81">
        <v>106201.57</v>
      </c>
      <c r="H10" s="81">
        <v>0</v>
      </c>
      <c r="I10" s="81">
        <v>105260.8</v>
      </c>
      <c r="J10" s="81">
        <v>1136</v>
      </c>
      <c r="K10" s="81">
        <v>0</v>
      </c>
      <c r="L10" s="81">
        <v>38198.269999999997</v>
      </c>
      <c r="M10" s="82">
        <v>16846899.917237934</v>
      </c>
      <c r="N10" s="66"/>
      <c r="O10" s="67"/>
    </row>
    <row r="11" spans="1:17">
      <c r="A11" s="116">
        <v>4</v>
      </c>
      <c r="B11" s="83" t="s">
        <v>388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2">
        <v>0</v>
      </c>
      <c r="N11" s="66"/>
      <c r="O11" s="67"/>
    </row>
    <row r="12" spans="1:17">
      <c r="A12" s="116">
        <v>5</v>
      </c>
      <c r="B12" s="83" t="s">
        <v>389</v>
      </c>
      <c r="C12" s="81">
        <v>1023163</v>
      </c>
      <c r="D12" s="81">
        <v>0</v>
      </c>
      <c r="E12" s="81">
        <v>1021189.0340000002</v>
      </c>
      <c r="F12" s="81">
        <v>0</v>
      </c>
      <c r="G12" s="81">
        <v>0</v>
      </c>
      <c r="H12" s="81">
        <v>0</v>
      </c>
      <c r="I12" s="81">
        <v>42399.96</v>
      </c>
      <c r="J12" s="81">
        <v>237626.74665600015</v>
      </c>
      <c r="K12" s="81">
        <v>351188.16999999993</v>
      </c>
      <c r="L12" s="81">
        <v>14699.16</v>
      </c>
      <c r="M12" s="82">
        <v>2690266.0706560006</v>
      </c>
      <c r="N12" s="66"/>
      <c r="O12" s="67"/>
    </row>
    <row r="13" spans="1:17">
      <c r="A13" s="116">
        <v>6</v>
      </c>
      <c r="B13" s="86" t="s">
        <v>390</v>
      </c>
      <c r="C13" s="81">
        <v>227548</v>
      </c>
      <c r="D13" s="81">
        <v>59615.61</v>
      </c>
      <c r="E13" s="81">
        <v>559761.93000000017</v>
      </c>
      <c r="F13" s="81">
        <v>214401.88000000003</v>
      </c>
      <c r="G13" s="81">
        <v>44282.61</v>
      </c>
      <c r="H13" s="81">
        <v>368191</v>
      </c>
      <c r="I13" s="81">
        <v>0</v>
      </c>
      <c r="J13" s="81">
        <v>0</v>
      </c>
      <c r="K13" s="81">
        <v>0</v>
      </c>
      <c r="L13" s="81">
        <v>4417.78</v>
      </c>
      <c r="M13" s="82">
        <v>1478218.8100000003</v>
      </c>
      <c r="N13" s="66"/>
      <c r="O13" s="67"/>
    </row>
    <row r="14" spans="1:17" ht="31.5">
      <c r="A14" s="116" t="s">
        <v>374</v>
      </c>
      <c r="B14" s="86" t="s">
        <v>391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v>1</v>
      </c>
      <c r="K14" s="81">
        <v>0</v>
      </c>
      <c r="L14" s="81">
        <v>0</v>
      </c>
      <c r="M14" s="82">
        <v>1</v>
      </c>
      <c r="N14" s="66"/>
      <c r="O14" s="67"/>
    </row>
    <row r="15" spans="1:17">
      <c r="A15" s="116">
        <v>7</v>
      </c>
      <c r="B15" s="86" t="s">
        <v>392</v>
      </c>
      <c r="C15" s="81">
        <v>5480777</v>
      </c>
      <c r="D15" s="81">
        <v>376082.18</v>
      </c>
      <c r="E15" s="81">
        <v>2383755.0300000003</v>
      </c>
      <c r="F15" s="81">
        <v>2420454.8199999998</v>
      </c>
      <c r="G15" s="81">
        <v>0</v>
      </c>
      <c r="H15" s="81">
        <v>136934</v>
      </c>
      <c r="I15" s="81">
        <v>5398.55</v>
      </c>
      <c r="J15" s="81">
        <v>2</v>
      </c>
      <c r="K15" s="81">
        <v>2058.8399999999997</v>
      </c>
      <c r="L15" s="81">
        <v>0</v>
      </c>
      <c r="M15" s="82">
        <v>10805462.42</v>
      </c>
      <c r="N15" s="66"/>
      <c r="O15" s="67"/>
    </row>
    <row r="16" spans="1:17" s="65" customFormat="1">
      <c r="A16" s="171" t="s">
        <v>393</v>
      </c>
      <c r="B16" s="172"/>
      <c r="C16" s="84">
        <v>16028994.34</v>
      </c>
      <c r="D16" s="84">
        <v>14287177.219999999</v>
      </c>
      <c r="E16" s="84">
        <v>13333943</v>
      </c>
      <c r="F16" s="84">
        <v>6525577.6199999992</v>
      </c>
      <c r="G16" s="84">
        <v>1754203.2600000002</v>
      </c>
      <c r="H16" s="84">
        <v>1208626</v>
      </c>
      <c r="I16" s="84">
        <v>782148.16</v>
      </c>
      <c r="J16" s="84">
        <v>727033.80393279553</v>
      </c>
      <c r="K16" s="84">
        <v>363298.06999999995</v>
      </c>
      <c r="L16" s="84">
        <v>357743.44</v>
      </c>
      <c r="M16" s="82">
        <v>55368744.913932785</v>
      </c>
      <c r="O16" s="68"/>
    </row>
    <row r="17" spans="1:15" ht="22.5" customHeight="1">
      <c r="A17" s="173" t="s">
        <v>394</v>
      </c>
      <c r="B17" s="174"/>
      <c r="C17" s="85">
        <v>0.28949535274668153</v>
      </c>
      <c r="D17" s="85">
        <v>0.25803686253333924</v>
      </c>
      <c r="E17" s="85">
        <v>0.24082075583845672</v>
      </c>
      <c r="F17" s="85">
        <v>0.11785670110716068</v>
      </c>
      <c r="G17" s="85">
        <v>3.1682192954288528E-2</v>
      </c>
      <c r="H17" s="85">
        <v>2.1828668897565455E-2</v>
      </c>
      <c r="I17" s="85">
        <v>1.4126167411159489E-2</v>
      </c>
      <c r="J17" s="85">
        <v>1.313076185965428E-2</v>
      </c>
      <c r="K17" s="85">
        <v>6.5614286645782529E-3</v>
      </c>
      <c r="L17" s="85">
        <v>6.4611079871160085E-3</v>
      </c>
      <c r="M17" s="85">
        <v>1.0000000000000002</v>
      </c>
      <c r="O17" s="67"/>
    </row>
    <row r="18" spans="1:15">
      <c r="A18" s="71" t="s">
        <v>379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0"/>
      <c r="O18" s="70"/>
    </row>
    <row r="19" spans="1:15">
      <c r="A19" s="71" t="s">
        <v>378</v>
      </c>
      <c r="G19" s="70"/>
      <c r="I19" s="70"/>
      <c r="K19" s="70"/>
      <c r="L19" s="70"/>
      <c r="N19" s="70"/>
      <c r="O19" s="70"/>
    </row>
    <row r="28" spans="1:15">
      <c r="A28" s="117">
        <f>C28/$M$16</f>
        <v>0.41353822314568361</v>
      </c>
      <c r="B28" s="118" t="str">
        <f>B4</f>
        <v>Life insurance and annuities</v>
      </c>
      <c r="C28" s="119">
        <f>M4</f>
        <v>22897092.389514372</v>
      </c>
    </row>
    <row r="29" spans="1:15">
      <c r="A29" s="117">
        <f t="shared" ref="A29:A33" si="0">C29/$M$16</f>
        <v>1.1754019484027028E-2</v>
      </c>
      <c r="B29" s="118" t="str">
        <f>B9</f>
        <v>Marriage and birth insurance</v>
      </c>
      <c r="C29" s="119">
        <f>M9</f>
        <v>650805.30652448838</v>
      </c>
    </row>
    <row r="30" spans="1:15">
      <c r="A30" s="117">
        <f t="shared" si="0"/>
        <v>0.30426732524685857</v>
      </c>
      <c r="B30" s="118" t="str">
        <f>B10</f>
        <v>Unit linked life insurance</v>
      </c>
      <c r="C30" s="119">
        <f>M10</f>
        <v>16846899.917237934</v>
      </c>
    </row>
    <row r="31" spans="1:15">
      <c r="A31" s="117">
        <f t="shared" si="0"/>
        <v>0</v>
      </c>
      <c r="B31" s="118" t="str">
        <f>B11</f>
        <v>Capital redemption</v>
      </c>
      <c r="C31" s="119">
        <f>M11</f>
        <v>0</v>
      </c>
    </row>
    <row r="32" spans="1:15">
      <c r="A32" s="117">
        <f t="shared" si="0"/>
        <v>4.8588171446505589E-2</v>
      </c>
      <c r="B32" s="118" t="str">
        <f>B12</f>
        <v>Supplementary insurance</v>
      </c>
      <c r="C32" s="119">
        <f>M12</f>
        <v>2690266.0706560006</v>
      </c>
    </row>
    <row r="33" spans="1:13">
      <c r="A33" s="117">
        <f t="shared" si="0"/>
        <v>2.6697712081026906E-2</v>
      </c>
      <c r="B33" s="120" t="str">
        <f>B13</f>
        <v>Accident insurance</v>
      </c>
      <c r="C33" s="119">
        <f>M13</f>
        <v>1478218.8100000003</v>
      </c>
      <c r="J33" s="77"/>
      <c r="M33" s="77"/>
    </row>
    <row r="34" spans="1:13">
      <c r="A34" s="117">
        <f>C34/$M$16</f>
        <v>0.19515454859589842</v>
      </c>
      <c r="B34" s="120" t="str">
        <f>B15</f>
        <v>Sickness insurance</v>
      </c>
      <c r="C34" s="119">
        <f>M15</f>
        <v>10805462.42</v>
      </c>
      <c r="J34" s="68"/>
      <c r="M34" s="79"/>
    </row>
    <row r="35" spans="1:13">
      <c r="A35" s="121">
        <f>C35/$M$16</f>
        <v>1.0000000000000002</v>
      </c>
      <c r="B35" s="120"/>
      <c r="C35" s="122">
        <f>SUM(C28:C34)</f>
        <v>55368744.9139328</v>
      </c>
      <c r="J35" s="68"/>
      <c r="M35" s="79"/>
    </row>
    <row r="61" spans="1:6">
      <c r="A61" s="93"/>
      <c r="B61" s="94"/>
      <c r="C61" s="94"/>
      <c r="D61" s="94"/>
      <c r="E61" s="94"/>
      <c r="F61" s="94"/>
    </row>
    <row r="62" spans="1:6">
      <c r="A62" s="93"/>
      <c r="B62" s="94"/>
      <c r="C62" s="94"/>
      <c r="D62" s="94"/>
      <c r="E62" s="94"/>
      <c r="F62" s="94"/>
    </row>
    <row r="63" spans="1:6">
      <c r="A63" s="93"/>
      <c r="B63" s="94"/>
      <c r="C63" s="94"/>
      <c r="D63" s="94"/>
      <c r="E63" s="94"/>
      <c r="F63" s="94"/>
    </row>
    <row r="64" spans="1:6">
      <c r="A64" s="93"/>
      <c r="B64" s="94"/>
      <c r="C64" s="94"/>
      <c r="D64" s="94"/>
      <c r="E64" s="94"/>
      <c r="F64" s="94"/>
    </row>
    <row r="65" spans="1:6">
      <c r="A65" s="93"/>
      <c r="B65" s="94"/>
      <c r="C65" s="94"/>
      <c r="D65" s="94"/>
      <c r="E65" s="94"/>
      <c r="F65" s="94"/>
    </row>
    <row r="66" spans="1:6">
      <c r="A66" s="93"/>
      <c r="B66" s="94"/>
      <c r="C66" s="94"/>
      <c r="D66" s="94"/>
      <c r="E66" s="94"/>
      <c r="F66" s="94"/>
    </row>
    <row r="67" spans="1:6">
      <c r="A67" s="93"/>
      <c r="B67" s="94"/>
      <c r="C67" s="94"/>
      <c r="D67" s="94"/>
      <c r="E67" s="94"/>
      <c r="F67" s="94"/>
    </row>
    <row r="68" spans="1:6">
      <c r="A68" s="93"/>
      <c r="B68" s="94"/>
      <c r="C68" s="94"/>
      <c r="D68" s="94"/>
      <c r="E68" s="94"/>
      <c r="F68" s="94"/>
    </row>
    <row r="69" spans="1:6">
      <c r="D69" s="94"/>
      <c r="E69" s="94"/>
      <c r="F69" s="94"/>
    </row>
    <row r="70" spans="1:6">
      <c r="D70" s="94"/>
      <c r="E70" s="94"/>
      <c r="F70" s="94"/>
    </row>
    <row r="71" spans="1:6">
      <c r="D71" s="94"/>
      <c r="E71" s="94"/>
      <c r="F71" s="94"/>
    </row>
    <row r="72" spans="1:6">
      <c r="D72" s="94"/>
      <c r="E72" s="94"/>
      <c r="F72" s="94"/>
    </row>
    <row r="73" spans="1:6">
      <c r="D73" s="94"/>
      <c r="E73" s="94"/>
      <c r="F73" s="94"/>
    </row>
    <row r="74" spans="1:6">
      <c r="D74" s="94"/>
      <c r="E74" s="94"/>
      <c r="F74" s="94"/>
    </row>
    <row r="75" spans="1:6">
      <c r="D75" s="94"/>
      <c r="E75" s="94"/>
      <c r="F75" s="94"/>
    </row>
    <row r="76" spans="1:6">
      <c r="D76" s="94"/>
      <c r="E76" s="94"/>
      <c r="F76" s="94"/>
    </row>
    <row r="77" spans="1:6">
      <c r="A77" s="93"/>
      <c r="B77" s="94"/>
      <c r="C77" s="94"/>
      <c r="D77" s="94"/>
      <c r="E77" s="94"/>
      <c r="F77" s="94"/>
    </row>
    <row r="78" spans="1:6">
      <c r="A78" s="93"/>
      <c r="B78" s="93"/>
      <c r="C78" s="93"/>
      <c r="D78" s="94"/>
      <c r="E78" s="94"/>
      <c r="F78" s="94"/>
    </row>
    <row r="79" spans="1:6">
      <c r="A79" s="93"/>
      <c r="B79" s="94"/>
      <c r="C79" s="94"/>
      <c r="D79" s="94"/>
      <c r="E79" s="94"/>
      <c r="F79" s="94"/>
    </row>
    <row r="80" spans="1:6">
      <c r="A80" s="93"/>
      <c r="B80" s="94"/>
      <c r="C80" s="94"/>
      <c r="D80" s="94"/>
      <c r="E80" s="94"/>
      <c r="F80" s="94"/>
    </row>
    <row r="81" spans="1:6">
      <c r="A81" s="93"/>
      <c r="B81" s="94"/>
      <c r="C81" s="94"/>
      <c r="D81" s="94"/>
      <c r="E81" s="94"/>
      <c r="F81" s="94"/>
    </row>
    <row r="82" spans="1:6">
      <c r="A82" s="93"/>
      <c r="B82" s="94"/>
      <c r="C82" s="94"/>
      <c r="D82" s="94"/>
      <c r="E82" s="94"/>
      <c r="F82" s="94"/>
    </row>
    <row r="83" spans="1:6">
      <c r="A83" s="93"/>
      <c r="B83" s="94"/>
      <c r="C83" s="94"/>
      <c r="D83" s="94"/>
      <c r="E83" s="94"/>
      <c r="F83" s="94"/>
    </row>
  </sheetData>
  <sortState columnSort="1" ref="C2:L17">
    <sortCondition ref="C2:L2"/>
  </sortState>
  <mergeCells count="3">
    <mergeCell ref="A16:B16"/>
    <mergeCell ref="A17:B17"/>
    <mergeCell ref="A1:M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/>
  <cols>
    <col min="1" max="1" width="7.85546875" style="77" customWidth="1"/>
    <col min="2" max="2" width="50" style="69" customWidth="1"/>
    <col min="3" max="3" width="15.42578125" style="69" customWidth="1"/>
    <col min="4" max="12" width="15.42578125" style="77" customWidth="1"/>
    <col min="13" max="13" width="15.42578125" style="65" customWidth="1"/>
    <col min="14" max="14" width="9.5703125" style="104" customWidth="1"/>
    <col min="15" max="15" width="12.42578125" style="77" bestFit="1" customWidth="1"/>
    <col min="16" max="16384" width="9.140625" style="77"/>
  </cols>
  <sheetData>
    <row r="1" spans="1:16" ht="15.75" customHeight="1">
      <c r="A1" s="175" t="s">
        <v>651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6">
      <c r="C2" s="98"/>
      <c r="D2" s="98"/>
      <c r="E2" s="98"/>
      <c r="F2" s="98"/>
      <c r="G2" s="98"/>
      <c r="H2" s="98"/>
      <c r="I2" s="98"/>
      <c r="J2" s="98"/>
      <c r="K2" s="98"/>
      <c r="L2" s="98"/>
      <c r="M2" s="123" t="s">
        <v>83</v>
      </c>
    </row>
    <row r="3" spans="1:16" s="80" customFormat="1" ht="63" customHeight="1">
      <c r="A3" s="60" t="s">
        <v>376</v>
      </c>
      <c r="B3" s="60" t="s">
        <v>380</v>
      </c>
      <c r="C3" s="61" t="s">
        <v>641</v>
      </c>
      <c r="D3" s="62" t="s">
        <v>642</v>
      </c>
      <c r="E3" s="61" t="s">
        <v>640</v>
      </c>
      <c r="F3" s="61" t="s">
        <v>643</v>
      </c>
      <c r="G3" s="61" t="s">
        <v>644</v>
      </c>
      <c r="H3" s="63" t="s">
        <v>646</v>
      </c>
      <c r="I3" s="61" t="s">
        <v>649</v>
      </c>
      <c r="J3" s="64" t="s">
        <v>645</v>
      </c>
      <c r="K3" s="64" t="s">
        <v>647</v>
      </c>
      <c r="L3" s="64" t="s">
        <v>648</v>
      </c>
      <c r="M3" s="126" t="s">
        <v>395</v>
      </c>
      <c r="N3" s="101"/>
    </row>
    <row r="4" spans="1:16">
      <c r="A4" s="116">
        <v>1</v>
      </c>
      <c r="B4" s="83" t="s">
        <v>381</v>
      </c>
      <c r="C4" s="73">
        <v>3595342.5399999982</v>
      </c>
      <c r="D4" s="73">
        <v>3371827.0234754891</v>
      </c>
      <c r="E4" s="73">
        <v>2191205.63</v>
      </c>
      <c r="F4" s="73">
        <v>825911.78</v>
      </c>
      <c r="G4" s="73">
        <v>1075811.0044328</v>
      </c>
      <c r="H4" s="73">
        <v>782389.87</v>
      </c>
      <c r="I4" s="73">
        <v>168576.31</v>
      </c>
      <c r="J4" s="73">
        <v>75020</v>
      </c>
      <c r="K4" s="73">
        <v>91321.605781899998</v>
      </c>
      <c r="L4" s="73">
        <v>5143.8100000000004</v>
      </c>
      <c r="M4" s="74">
        <v>12182549.573690187</v>
      </c>
      <c r="N4" s="102"/>
      <c r="O4" s="67"/>
      <c r="P4" s="67"/>
    </row>
    <row r="5" spans="1:16">
      <c r="A5" s="116" t="s">
        <v>375</v>
      </c>
      <c r="B5" s="83" t="s">
        <v>382</v>
      </c>
      <c r="C5" s="73">
        <v>2456936.4899999988</v>
      </c>
      <c r="D5" s="73">
        <v>3363674.0648134211</v>
      </c>
      <c r="E5" s="73">
        <v>1678711.02</v>
      </c>
      <c r="F5" s="73">
        <v>825911.78</v>
      </c>
      <c r="G5" s="73">
        <v>1075811.0044328</v>
      </c>
      <c r="H5" s="73">
        <v>782389.87</v>
      </c>
      <c r="I5" s="73">
        <v>168576.31</v>
      </c>
      <c r="J5" s="73">
        <v>75020</v>
      </c>
      <c r="K5" s="73">
        <v>91321.605781899998</v>
      </c>
      <c r="L5" s="73">
        <v>5143.8100000000004</v>
      </c>
      <c r="M5" s="74">
        <v>10523495.95502812</v>
      </c>
      <c r="N5" s="102"/>
      <c r="O5" s="67"/>
      <c r="P5" s="67"/>
    </row>
    <row r="6" spans="1:16">
      <c r="A6" s="116" t="s">
        <v>374</v>
      </c>
      <c r="B6" s="83" t="s">
        <v>383</v>
      </c>
      <c r="C6" s="73">
        <v>2211926.9799999991</v>
      </c>
      <c r="D6" s="73">
        <v>2652232.597219957</v>
      </c>
      <c r="E6" s="73">
        <v>1293911.21</v>
      </c>
      <c r="F6" s="73">
        <v>540810.89999999991</v>
      </c>
      <c r="G6" s="73">
        <v>85359.504432800008</v>
      </c>
      <c r="H6" s="73">
        <v>782389.87</v>
      </c>
      <c r="I6" s="73">
        <v>168576.31</v>
      </c>
      <c r="J6" s="73">
        <v>5610</v>
      </c>
      <c r="K6" s="73">
        <v>80292.105781899998</v>
      </c>
      <c r="L6" s="73">
        <v>5143.8100000000004</v>
      </c>
      <c r="M6" s="74">
        <v>7826253.2874346543</v>
      </c>
      <c r="N6" s="102"/>
      <c r="O6" s="67"/>
      <c r="P6" s="67"/>
    </row>
    <row r="7" spans="1:16">
      <c r="A7" s="116" t="s">
        <v>374</v>
      </c>
      <c r="B7" s="83" t="s">
        <v>384</v>
      </c>
      <c r="C7" s="73">
        <v>245009.50999999995</v>
      </c>
      <c r="D7" s="73">
        <v>711441.46759346442</v>
      </c>
      <c r="E7" s="73">
        <v>384799.81</v>
      </c>
      <c r="F7" s="73">
        <v>285100.88000000006</v>
      </c>
      <c r="G7" s="73">
        <v>990451.50000000012</v>
      </c>
      <c r="H7" s="73">
        <v>0</v>
      </c>
      <c r="I7" s="73">
        <v>0</v>
      </c>
      <c r="J7" s="73">
        <v>69410</v>
      </c>
      <c r="K7" s="73">
        <v>11029.5</v>
      </c>
      <c r="L7" s="73">
        <v>0</v>
      </c>
      <c r="M7" s="74">
        <v>2697242.6675934647</v>
      </c>
      <c r="N7" s="102"/>
      <c r="O7" s="67"/>
      <c r="P7" s="67"/>
    </row>
    <row r="8" spans="1:16">
      <c r="A8" s="116" t="s">
        <v>373</v>
      </c>
      <c r="B8" s="83" t="s">
        <v>385</v>
      </c>
      <c r="C8" s="73">
        <v>1138406.0499999991</v>
      </c>
      <c r="D8" s="73">
        <v>8152.9586620679593</v>
      </c>
      <c r="E8" s="73">
        <v>512494.61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4">
        <v>1659053.6186620672</v>
      </c>
      <c r="N8" s="102"/>
      <c r="O8" s="67"/>
      <c r="P8" s="67"/>
    </row>
    <row r="9" spans="1:16">
      <c r="A9" s="116">
        <v>2</v>
      </c>
      <c r="B9" s="83" t="s">
        <v>386</v>
      </c>
      <c r="C9" s="73">
        <v>318989.34000000003</v>
      </c>
      <c r="D9" s="73">
        <v>60320.698245008949</v>
      </c>
      <c r="E9" s="73">
        <v>49377.4</v>
      </c>
      <c r="F9" s="73">
        <v>36624.810000000005</v>
      </c>
      <c r="G9" s="73">
        <v>3890.63</v>
      </c>
      <c r="H9" s="73">
        <v>0</v>
      </c>
      <c r="I9" s="73">
        <v>14307.72</v>
      </c>
      <c r="J9" s="73">
        <v>0</v>
      </c>
      <c r="K9" s="73">
        <v>0</v>
      </c>
      <c r="L9" s="73">
        <v>0</v>
      </c>
      <c r="M9" s="74">
        <v>483510.59824500897</v>
      </c>
      <c r="N9" s="102"/>
      <c r="O9" s="67"/>
      <c r="P9" s="67"/>
    </row>
    <row r="10" spans="1:16">
      <c r="A10" s="116">
        <v>3</v>
      </c>
      <c r="B10" s="83" t="s">
        <v>387</v>
      </c>
      <c r="C10" s="73">
        <v>2170954.19</v>
      </c>
      <c r="D10" s="73">
        <v>192274.44258039832</v>
      </c>
      <c r="E10" s="73">
        <v>49836.5</v>
      </c>
      <c r="F10" s="73">
        <v>52825.149999999994</v>
      </c>
      <c r="G10" s="73">
        <v>0</v>
      </c>
      <c r="H10" s="73">
        <v>49049.770000000004</v>
      </c>
      <c r="I10" s="73">
        <v>27287.019999999997</v>
      </c>
      <c r="J10" s="73">
        <v>0</v>
      </c>
      <c r="K10" s="73">
        <v>0</v>
      </c>
      <c r="L10" s="73">
        <v>0</v>
      </c>
      <c r="M10" s="74">
        <v>2542227.0725803981</v>
      </c>
      <c r="N10" s="102"/>
      <c r="O10" s="67"/>
      <c r="P10" s="67"/>
    </row>
    <row r="11" spans="1:16">
      <c r="A11" s="116">
        <v>4</v>
      </c>
      <c r="B11" s="83" t="s">
        <v>388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4">
        <v>0</v>
      </c>
      <c r="N11" s="102"/>
      <c r="O11" s="67"/>
      <c r="P11" s="67"/>
    </row>
    <row r="12" spans="1:16" s="90" customFormat="1">
      <c r="A12" s="116">
        <v>5</v>
      </c>
      <c r="B12" s="83" t="s">
        <v>389</v>
      </c>
      <c r="C12" s="88">
        <v>0</v>
      </c>
      <c r="D12" s="88">
        <v>221380.72649872871</v>
      </c>
      <c r="E12" s="88">
        <v>287191.82</v>
      </c>
      <c r="F12" s="88">
        <v>0</v>
      </c>
      <c r="G12" s="88">
        <v>0</v>
      </c>
      <c r="H12" s="88">
        <v>2406.8200000000002</v>
      </c>
      <c r="I12" s="88">
        <v>380</v>
      </c>
      <c r="J12" s="88">
        <v>0</v>
      </c>
      <c r="K12" s="88">
        <v>11028.09</v>
      </c>
      <c r="L12" s="88">
        <v>11954.49</v>
      </c>
      <c r="M12" s="89">
        <v>534341.94649872871</v>
      </c>
      <c r="N12" s="105"/>
      <c r="O12" s="67"/>
      <c r="P12" s="67"/>
    </row>
    <row r="13" spans="1:16">
      <c r="A13" s="116">
        <v>6</v>
      </c>
      <c r="B13" s="86" t="s">
        <v>390</v>
      </c>
      <c r="C13" s="127">
        <v>3201.4300000000003</v>
      </c>
      <c r="D13" s="81">
        <v>8947.2779756803775</v>
      </c>
      <c r="E13" s="81">
        <v>32325</v>
      </c>
      <c r="F13" s="81">
        <v>7692.03</v>
      </c>
      <c r="G13" s="81">
        <v>174.24</v>
      </c>
      <c r="H13" s="81">
        <v>0</v>
      </c>
      <c r="I13" s="81">
        <v>1090</v>
      </c>
      <c r="J13" s="81">
        <v>14501</v>
      </c>
      <c r="K13" s="81" t="s">
        <v>374</v>
      </c>
      <c r="L13" s="81">
        <v>0</v>
      </c>
      <c r="M13" s="82">
        <v>67930.977975680376</v>
      </c>
      <c r="N13" s="102"/>
      <c r="O13" s="66"/>
      <c r="P13" s="67"/>
    </row>
    <row r="14" spans="1:16" ht="31.5">
      <c r="A14" s="116" t="s">
        <v>374</v>
      </c>
      <c r="B14" s="86" t="s">
        <v>391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 t="s">
        <v>374</v>
      </c>
      <c r="L14" s="81">
        <v>0</v>
      </c>
      <c r="M14" s="82">
        <v>0</v>
      </c>
      <c r="N14" s="103"/>
      <c r="O14" s="66"/>
      <c r="P14" s="67"/>
    </row>
    <row r="15" spans="1:16">
      <c r="A15" s="116">
        <v>7</v>
      </c>
      <c r="B15" s="86" t="s">
        <v>392</v>
      </c>
      <c r="C15" s="81">
        <v>0</v>
      </c>
      <c r="D15" s="81">
        <v>529168.63657853706</v>
      </c>
      <c r="E15" s="81">
        <v>1054580.6500000004</v>
      </c>
      <c r="F15" s="81">
        <v>615897.49</v>
      </c>
      <c r="G15" s="81">
        <v>0</v>
      </c>
      <c r="H15" s="81">
        <v>1476.65</v>
      </c>
      <c r="I15" s="81">
        <v>0</v>
      </c>
      <c r="J15" s="81">
        <v>117581</v>
      </c>
      <c r="K15" s="81" t="s">
        <v>374</v>
      </c>
      <c r="L15" s="81">
        <v>10677.69</v>
      </c>
      <c r="M15" s="82">
        <v>2329382.116578537</v>
      </c>
      <c r="N15" s="102"/>
      <c r="O15" s="66"/>
      <c r="P15" s="67"/>
    </row>
    <row r="16" spans="1:16" s="65" customFormat="1">
      <c r="A16" s="171" t="s">
        <v>393</v>
      </c>
      <c r="B16" s="172"/>
      <c r="C16" s="84">
        <v>6088487.4999999981</v>
      </c>
      <c r="D16" s="84">
        <v>4383918.8053538427</v>
      </c>
      <c r="E16" s="84">
        <v>3664517</v>
      </c>
      <c r="F16" s="84">
        <v>1538951.2600000002</v>
      </c>
      <c r="G16" s="84">
        <v>1079875.8744327999</v>
      </c>
      <c r="H16" s="84">
        <v>835323.11</v>
      </c>
      <c r="I16" s="84">
        <v>211641.05</v>
      </c>
      <c r="J16" s="84">
        <v>207102</v>
      </c>
      <c r="K16" s="84">
        <v>102349.69578189999</v>
      </c>
      <c r="L16" s="84">
        <v>27775.989999999998</v>
      </c>
      <c r="M16" s="74">
        <v>18139942.285568543</v>
      </c>
      <c r="N16" s="102"/>
      <c r="O16" s="68"/>
    </row>
    <row r="17" spans="1:17" ht="22.5" customHeight="1">
      <c r="A17" s="176" t="s">
        <v>377</v>
      </c>
      <c r="B17" s="176"/>
      <c r="C17" s="85">
        <v>0.33563984957348908</v>
      </c>
      <c r="D17" s="85">
        <v>0.24167214737179868</v>
      </c>
      <c r="E17" s="85">
        <v>0.20201370777873714</v>
      </c>
      <c r="F17" s="85">
        <v>8.4837715345121717E-2</v>
      </c>
      <c r="G17" s="85">
        <v>5.9530281708333153E-2</v>
      </c>
      <c r="H17" s="85">
        <v>4.6048829530430858E-2</v>
      </c>
      <c r="I17" s="85">
        <v>1.1667129182013644E-2</v>
      </c>
      <c r="J17" s="85">
        <v>1.1416905122391852E-2</v>
      </c>
      <c r="K17" s="85">
        <v>5.6422283031917686E-3</v>
      </c>
      <c r="L17" s="85">
        <v>1.5312060844922058E-3</v>
      </c>
      <c r="M17" s="85">
        <v>1.0000000000000002</v>
      </c>
      <c r="Q17" s="67"/>
    </row>
    <row r="18" spans="1:17">
      <c r="A18" s="71" t="s">
        <v>379</v>
      </c>
      <c r="B18" s="77"/>
      <c r="C18" s="77"/>
      <c r="D18" s="67"/>
      <c r="E18" s="67"/>
      <c r="F18" s="67"/>
      <c r="G18" s="67"/>
      <c r="H18" s="67"/>
      <c r="I18" s="67"/>
      <c r="J18" s="67"/>
      <c r="K18" s="67"/>
      <c r="L18" s="67"/>
    </row>
    <row r="19" spans="1:17">
      <c r="A19" s="71" t="s">
        <v>378</v>
      </c>
      <c r="B19" s="77"/>
      <c r="C19" s="77"/>
    </row>
    <row r="29" spans="1:17">
      <c r="A29" s="117">
        <f t="shared" ref="A29:A36" si="0">C29/$M$16</f>
        <v>0.67158700848691044</v>
      </c>
      <c r="B29" s="118" t="str">
        <f>B4</f>
        <v>Life insurance and annuities</v>
      </c>
      <c r="C29" s="119">
        <f>M4</f>
        <v>12182549.573690187</v>
      </c>
    </row>
    <row r="30" spans="1:17">
      <c r="A30" s="117">
        <f t="shared" si="0"/>
        <v>2.6654472800041479E-2</v>
      </c>
      <c r="B30" s="118" t="str">
        <f>B9</f>
        <v>Marriage and birth insurance</v>
      </c>
      <c r="C30" s="119">
        <f>M9</f>
        <v>483510.59824500897</v>
      </c>
    </row>
    <row r="31" spans="1:17">
      <c r="A31" s="117">
        <f t="shared" si="0"/>
        <v>0.14014526797049948</v>
      </c>
      <c r="B31" s="118" t="str">
        <f>B10</f>
        <v>Unit linked life insurance</v>
      </c>
      <c r="C31" s="119">
        <f>M10</f>
        <v>2542227.0725803981</v>
      </c>
    </row>
    <row r="32" spans="1:17">
      <c r="A32" s="117">
        <f t="shared" si="0"/>
        <v>0</v>
      </c>
      <c r="B32" s="118" t="str">
        <f>B11</f>
        <v>Capital redemption</v>
      </c>
      <c r="C32" s="119">
        <f>M11</f>
        <v>0</v>
      </c>
    </row>
    <row r="33" spans="1:3">
      <c r="A33" s="117">
        <f t="shared" si="0"/>
        <v>2.9456650858466684E-2</v>
      </c>
      <c r="B33" s="118" t="str">
        <f>B12</f>
        <v>Supplementary insurance</v>
      </c>
      <c r="C33" s="119">
        <f>M12</f>
        <v>534341.94649872871</v>
      </c>
    </row>
    <row r="34" spans="1:3">
      <c r="A34" s="117">
        <f t="shared" si="0"/>
        <v>3.7448287820476536E-3</v>
      </c>
      <c r="B34" s="120" t="str">
        <f>B13</f>
        <v>Accident insurance</v>
      </c>
      <c r="C34" s="119">
        <f>M13</f>
        <v>67930.977975680376</v>
      </c>
    </row>
    <row r="35" spans="1:3">
      <c r="A35" s="117">
        <f t="shared" si="0"/>
        <v>0.12841177110203411</v>
      </c>
      <c r="B35" s="120" t="str">
        <f>B15</f>
        <v>Sickness insurance</v>
      </c>
      <c r="C35" s="119">
        <f>M15</f>
        <v>2329382.116578537</v>
      </c>
    </row>
    <row r="36" spans="1:3">
      <c r="A36" s="121">
        <f t="shared" si="0"/>
        <v>0.99999999999999978</v>
      </c>
      <c r="B36" s="120"/>
      <c r="C36" s="124">
        <f>SUM(C29:C35)</f>
        <v>18139942.285568539</v>
      </c>
    </row>
    <row r="78" spans="3:3">
      <c r="C78" s="91"/>
    </row>
  </sheetData>
  <sortState columnSort="1" ref="C2:L19">
    <sortCondition ref="C2:L2"/>
  </sortState>
  <mergeCells count="3">
    <mergeCell ref="A16:B16"/>
    <mergeCell ref="A17:B17"/>
    <mergeCell ref="A1:M1"/>
  </mergeCells>
  <conditionalFormatting sqref="N16 N4:N12">
    <cfRule type="cellIs" dxfId="30" priority="6" operator="notEqual">
      <formula>0</formula>
    </cfRule>
  </conditionalFormatting>
  <conditionalFormatting sqref="N13:N15">
    <cfRule type="cellIs" dxfId="29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4"/>
  <sheetViews>
    <sheetView zoomScaleNormal="100" zoomScaleSheetLayoutView="71" workbookViewId="0">
      <pane xSplit="1" topLeftCell="B1" activePane="topRight" state="frozen"/>
      <selection pane="topRight" activeCell="B6" sqref="B6"/>
    </sheetView>
  </sheetViews>
  <sheetFormatPr defaultColWidth="11.42578125" defaultRowHeight="15.75"/>
  <cols>
    <col min="1" max="1" width="43.85546875" style="37" customWidth="1"/>
    <col min="2" max="2" width="20" style="37" customWidth="1"/>
    <col min="3" max="4" width="17.7109375" style="37" customWidth="1"/>
    <col min="5" max="5" width="16.140625" style="37" customWidth="1"/>
    <col min="6" max="6" width="14" style="37" customWidth="1"/>
    <col min="7" max="7" width="21.28515625" style="37" customWidth="1"/>
    <col min="8" max="8" width="15" style="37" customWidth="1"/>
    <col min="9" max="9" width="13" style="45" customWidth="1"/>
    <col min="10" max="10" width="15" style="45" customWidth="1"/>
    <col min="11" max="12" width="13.28515625" style="45" customWidth="1"/>
    <col min="13" max="13" width="12.42578125" style="45" customWidth="1"/>
    <col min="14" max="14" width="13" style="45" customWidth="1"/>
    <col min="15" max="15" width="16" style="45" customWidth="1"/>
    <col min="16" max="17" width="16.7109375" style="49" customWidth="1"/>
    <col min="18" max="18" width="14.5703125" style="37" customWidth="1"/>
    <col min="19" max="19" width="13.140625" style="37" customWidth="1"/>
    <col min="20" max="21" width="15.85546875" style="37" customWidth="1"/>
    <col min="22" max="22" width="21.28515625" style="37" customWidth="1"/>
    <col min="23" max="24" width="15" style="37" customWidth="1"/>
    <col min="25" max="25" width="7.28515625" style="108" customWidth="1"/>
    <col min="26" max="16384" width="11.42578125" style="37"/>
  </cols>
  <sheetData>
    <row r="1" spans="1:42">
      <c r="A1" s="125" t="s">
        <v>652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0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123" t="s">
        <v>83</v>
      </c>
      <c r="Y2" s="10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3" customFormat="1">
      <c r="A3" s="179" t="s">
        <v>380</v>
      </c>
      <c r="B3" s="179" t="s">
        <v>639</v>
      </c>
      <c r="C3" s="179" t="s">
        <v>403</v>
      </c>
      <c r="D3" s="179"/>
      <c r="E3" s="179"/>
      <c r="F3" s="179"/>
      <c r="G3" s="179"/>
      <c r="H3" s="179" t="s">
        <v>416</v>
      </c>
      <c r="I3" s="184" t="s">
        <v>405</v>
      </c>
      <c r="J3" s="184"/>
      <c r="K3" s="184"/>
      <c r="L3" s="184"/>
      <c r="M3" s="184"/>
      <c r="N3" s="184"/>
      <c r="O3" s="184"/>
      <c r="P3" s="184"/>
      <c r="Q3" s="184"/>
      <c r="R3" s="179" t="s">
        <v>638</v>
      </c>
      <c r="S3" s="179"/>
      <c r="T3" s="179"/>
      <c r="U3" s="179"/>
      <c r="V3" s="179"/>
      <c r="W3" s="179"/>
      <c r="X3" s="179"/>
      <c r="Y3" s="107"/>
    </row>
    <row r="4" spans="1:42" ht="30" customHeight="1">
      <c r="A4" s="179"/>
      <c r="B4" s="179"/>
      <c r="C4" s="178" t="s">
        <v>415</v>
      </c>
      <c r="D4" s="178" t="s">
        <v>401</v>
      </c>
      <c r="E4" s="179" t="s">
        <v>402</v>
      </c>
      <c r="F4" s="179" t="s">
        <v>404</v>
      </c>
      <c r="G4" s="181"/>
      <c r="H4" s="179"/>
      <c r="I4" s="180" t="s">
        <v>633</v>
      </c>
      <c r="J4" s="180" t="s">
        <v>634</v>
      </c>
      <c r="K4" s="180" t="s">
        <v>635</v>
      </c>
      <c r="L4" s="180" t="s">
        <v>636</v>
      </c>
      <c r="M4" s="177" t="s">
        <v>406</v>
      </c>
      <c r="N4" s="177"/>
      <c r="O4" s="177"/>
      <c r="P4" s="200" t="s">
        <v>407</v>
      </c>
      <c r="Q4" s="200"/>
      <c r="R4" s="182" t="s">
        <v>637</v>
      </c>
      <c r="S4" s="179" t="s">
        <v>411</v>
      </c>
      <c r="T4" s="179"/>
      <c r="U4" s="179"/>
      <c r="V4" s="183" t="s">
        <v>418</v>
      </c>
      <c r="W4" s="179" t="s">
        <v>414</v>
      </c>
      <c r="X4" s="185" t="s">
        <v>395</v>
      </c>
    </row>
    <row r="5" spans="1:42" s="43" customFormat="1" ht="112.5" customHeight="1">
      <c r="A5" s="179"/>
      <c r="B5" s="179"/>
      <c r="C5" s="178"/>
      <c r="D5" s="178"/>
      <c r="E5" s="179"/>
      <c r="F5" s="99" t="s">
        <v>631</v>
      </c>
      <c r="G5" s="99" t="s">
        <v>632</v>
      </c>
      <c r="H5" s="179"/>
      <c r="I5" s="180"/>
      <c r="J5" s="180"/>
      <c r="K5" s="180"/>
      <c r="L5" s="180"/>
      <c r="M5" s="128" t="s">
        <v>408</v>
      </c>
      <c r="N5" s="128" t="s">
        <v>409</v>
      </c>
      <c r="O5" s="100" t="s">
        <v>410</v>
      </c>
      <c r="P5" s="128" t="s">
        <v>408</v>
      </c>
      <c r="Q5" s="128" t="s">
        <v>409</v>
      </c>
      <c r="R5" s="182"/>
      <c r="S5" s="99" t="s">
        <v>417</v>
      </c>
      <c r="T5" s="99" t="s">
        <v>412</v>
      </c>
      <c r="U5" s="99" t="s">
        <v>413</v>
      </c>
      <c r="V5" s="183"/>
      <c r="W5" s="179"/>
      <c r="X5" s="186"/>
      <c r="Y5" s="107"/>
    </row>
    <row r="6" spans="1:42" s="45" customFormat="1">
      <c r="A6" s="115" t="s">
        <v>396</v>
      </c>
      <c r="B6" s="47">
        <v>1412281.2547185072</v>
      </c>
      <c r="C6" s="47">
        <v>22897092.389514372</v>
      </c>
      <c r="D6" s="47">
        <v>22897092.389514372</v>
      </c>
      <c r="E6" s="47">
        <v>883490.25271129538</v>
      </c>
      <c r="F6" s="47">
        <v>3022060.6974999998</v>
      </c>
      <c r="G6" s="47">
        <v>6310252.4148000004</v>
      </c>
      <c r="H6" s="47">
        <v>15523313.881308967</v>
      </c>
      <c r="I6" s="47">
        <v>6181731.3903606962</v>
      </c>
      <c r="J6" s="47">
        <v>2505472.8474718998</v>
      </c>
      <c r="K6" s="47">
        <v>3181278.6223821002</v>
      </c>
      <c r="L6" s="47">
        <v>373070.11</v>
      </c>
      <c r="M6" s="47">
        <v>4225</v>
      </c>
      <c r="N6" s="47">
        <v>12160579.370214697</v>
      </c>
      <c r="O6" s="47">
        <v>226703.03220349998</v>
      </c>
      <c r="P6" s="47">
        <v>1697</v>
      </c>
      <c r="Q6" s="47">
        <v>3906970.4883100009</v>
      </c>
      <c r="R6" s="47">
        <v>21970.20347549181</v>
      </c>
      <c r="S6" s="47">
        <v>3593271.1705455142</v>
      </c>
      <c r="T6" s="47">
        <v>900255.72529541608</v>
      </c>
      <c r="U6" s="47">
        <v>16456249.171583472</v>
      </c>
      <c r="V6" s="47">
        <v>1939936.8544394292</v>
      </c>
      <c r="W6" s="47">
        <v>1149240.4354245411</v>
      </c>
      <c r="X6" s="47">
        <v>6704418.6638849759</v>
      </c>
      <c r="Y6" s="109"/>
    </row>
    <row r="7" spans="1:42" s="45" customFormat="1">
      <c r="A7" s="46" t="s">
        <v>382</v>
      </c>
      <c r="B7" s="47">
        <v>1367647.2547185072</v>
      </c>
      <c r="C7" s="47">
        <v>17839628.740191568</v>
      </c>
      <c r="D7" s="47">
        <v>17839628.740191568</v>
      </c>
      <c r="E7" s="47">
        <v>883290.88578829542</v>
      </c>
      <c r="F7" s="47">
        <v>3022060.6974999998</v>
      </c>
      <c r="G7" s="47">
        <v>6261352.974799999</v>
      </c>
      <c r="H7" s="47">
        <v>14281445.071986167</v>
      </c>
      <c r="I7" s="47">
        <v>5051384.2003606968</v>
      </c>
      <c r="J7" s="47">
        <v>2047920.7374719002</v>
      </c>
      <c r="K7" s="47">
        <v>3119887.6723821</v>
      </c>
      <c r="L7" s="47">
        <v>365216.43000000005</v>
      </c>
      <c r="M7" s="47">
        <v>2776</v>
      </c>
      <c r="N7" s="47">
        <v>10503435.390214697</v>
      </c>
      <c r="O7" s="47">
        <v>226703.03220349998</v>
      </c>
      <c r="P7" s="47">
        <v>506</v>
      </c>
      <c r="Q7" s="47">
        <v>3252390.7583100004</v>
      </c>
      <c r="R7" s="47">
        <v>20060.564813423851</v>
      </c>
      <c r="S7" s="47">
        <v>3467318.9389496297</v>
      </c>
      <c r="T7" s="47">
        <v>856784.58972731605</v>
      </c>
      <c r="U7" s="47">
        <v>16456249.171583472</v>
      </c>
      <c r="V7" s="47">
        <v>1803817.057869616</v>
      </c>
      <c r="W7" s="47">
        <v>1149240.4354245411</v>
      </c>
      <c r="X7" s="47">
        <v>6440436.9970572107</v>
      </c>
      <c r="Y7" s="109"/>
    </row>
    <row r="8" spans="1:42" s="45" customFormat="1">
      <c r="A8" s="46" t="s">
        <v>383</v>
      </c>
      <c r="B8" s="47">
        <v>148293.25471850735</v>
      </c>
      <c r="C8" s="47">
        <v>8788535.6782990023</v>
      </c>
      <c r="D8" s="47">
        <v>8788535.6782990023</v>
      </c>
      <c r="E8" s="47">
        <v>26579.265517395463</v>
      </c>
      <c r="F8" s="47">
        <v>31740.262900000002</v>
      </c>
      <c r="G8" s="47">
        <v>3820404.9046</v>
      </c>
      <c r="H8" s="47">
        <v>8299657.9729703953</v>
      </c>
      <c r="I8" s="47">
        <v>5051384.2003606968</v>
      </c>
      <c r="J8" s="47">
        <v>2047920.7374719002</v>
      </c>
      <c r="K8" s="47">
        <v>569074.60238210007</v>
      </c>
      <c r="L8" s="47">
        <v>139384.09</v>
      </c>
      <c r="M8" s="47">
        <v>2299</v>
      </c>
      <c r="N8" s="47">
        <v>7812889.9802146954</v>
      </c>
      <c r="O8" s="47">
        <v>0</v>
      </c>
      <c r="P8" s="47">
        <v>312</v>
      </c>
      <c r="Q8" s="47">
        <v>1629551.2883099997</v>
      </c>
      <c r="R8" s="47">
        <v>13363.30721995937</v>
      </c>
      <c r="S8" s="47">
        <v>754429.56993499224</v>
      </c>
      <c r="T8" s="47">
        <v>213105.78310293506</v>
      </c>
      <c r="U8" s="47">
        <v>6497289.5591503698</v>
      </c>
      <c r="V8" s="47">
        <v>1089537.2019124501</v>
      </c>
      <c r="W8" s="47">
        <v>37582.986967396078</v>
      </c>
      <c r="X8" s="47">
        <v>1894913.0660347978</v>
      </c>
      <c r="Y8" s="109"/>
    </row>
    <row r="9" spans="1:42" s="45" customFormat="1">
      <c r="A9" s="46" t="s">
        <v>384</v>
      </c>
      <c r="B9" s="47">
        <v>1219354</v>
      </c>
      <c r="C9" s="47">
        <v>9051093.0618925691</v>
      </c>
      <c r="D9" s="47">
        <v>9051093.0618925691</v>
      </c>
      <c r="E9" s="47">
        <v>856711.62027089996</v>
      </c>
      <c r="F9" s="47">
        <v>2990320.4345999998</v>
      </c>
      <c r="G9" s="47">
        <v>2440948.0702</v>
      </c>
      <c r="H9" s="47">
        <v>5981787.0990157723</v>
      </c>
      <c r="I9" s="47">
        <v>0</v>
      </c>
      <c r="J9" s="47">
        <v>0</v>
      </c>
      <c r="K9" s="47">
        <v>2550813.0699999998</v>
      </c>
      <c r="L9" s="47">
        <v>225832.34</v>
      </c>
      <c r="M9" s="47">
        <v>477</v>
      </c>
      <c r="N9" s="47">
        <v>2690545.41</v>
      </c>
      <c r="O9" s="47">
        <v>226703.03220349998</v>
      </c>
      <c r="P9" s="47">
        <v>194</v>
      </c>
      <c r="Q9" s="47">
        <v>1622839.4700000002</v>
      </c>
      <c r="R9" s="47">
        <v>6697.2575934644819</v>
      </c>
      <c r="S9" s="47">
        <v>2712889.3690146375</v>
      </c>
      <c r="T9" s="47">
        <v>643678.80662438087</v>
      </c>
      <c r="U9" s="47">
        <v>9958959.612433102</v>
      </c>
      <c r="V9" s="47">
        <v>714279.85595716583</v>
      </c>
      <c r="W9" s="47">
        <v>1111657.4484571451</v>
      </c>
      <c r="X9" s="47">
        <v>4545523.9310224131</v>
      </c>
      <c r="Y9" s="109"/>
    </row>
    <row r="10" spans="1:42" s="45" customFormat="1">
      <c r="A10" s="46" t="s">
        <v>385</v>
      </c>
      <c r="B10" s="47">
        <v>44634</v>
      </c>
      <c r="C10" s="47">
        <v>5057463.6493228003</v>
      </c>
      <c r="D10" s="47">
        <v>5057463.6493228003</v>
      </c>
      <c r="E10" s="47">
        <v>199.36692299999999</v>
      </c>
      <c r="F10" s="47">
        <v>0</v>
      </c>
      <c r="G10" s="47">
        <v>48899.439999999995</v>
      </c>
      <c r="H10" s="47">
        <v>1241868.8093228014</v>
      </c>
      <c r="I10" s="47">
        <v>1130347.1899999992</v>
      </c>
      <c r="J10" s="47">
        <v>457552.10999999975</v>
      </c>
      <c r="K10" s="47">
        <v>61390.95</v>
      </c>
      <c r="L10" s="47">
        <v>7853.68</v>
      </c>
      <c r="M10" s="47">
        <v>1449</v>
      </c>
      <c r="N10" s="47">
        <v>1657143.9799999993</v>
      </c>
      <c r="O10" s="47">
        <v>0</v>
      </c>
      <c r="P10" s="47">
        <v>1191</v>
      </c>
      <c r="Q10" s="47">
        <v>654579.73000000056</v>
      </c>
      <c r="R10" s="47">
        <v>1909.6386620679596</v>
      </c>
      <c r="S10" s="47">
        <v>125952.23159588408</v>
      </c>
      <c r="T10" s="47">
        <v>43471.135568099991</v>
      </c>
      <c r="U10" s="47">
        <v>0</v>
      </c>
      <c r="V10" s="47">
        <v>136119.79656981328</v>
      </c>
      <c r="W10" s="47">
        <v>0</v>
      </c>
      <c r="X10" s="47">
        <v>263981.66682776535</v>
      </c>
      <c r="Y10" s="109"/>
    </row>
    <row r="11" spans="1:42" s="45" customFormat="1">
      <c r="A11" s="115" t="s">
        <v>397</v>
      </c>
      <c r="B11" s="47">
        <v>18803</v>
      </c>
      <c r="C11" s="47">
        <v>650805.30652448861</v>
      </c>
      <c r="D11" s="47">
        <v>650805.30652448861</v>
      </c>
      <c r="E11" s="47">
        <v>0</v>
      </c>
      <c r="F11" s="47">
        <v>0</v>
      </c>
      <c r="G11" s="47">
        <v>201601.4993</v>
      </c>
      <c r="H11" s="47">
        <v>639019.8204244884</v>
      </c>
      <c r="I11" s="47">
        <v>322778.12</v>
      </c>
      <c r="J11" s="47">
        <v>159563.50000000003</v>
      </c>
      <c r="K11" s="47">
        <v>0</v>
      </c>
      <c r="L11" s="47">
        <v>913.71</v>
      </c>
      <c r="M11" s="47">
        <v>114</v>
      </c>
      <c r="N11" s="47">
        <v>483255.33</v>
      </c>
      <c r="O11" s="47">
        <v>0</v>
      </c>
      <c r="P11" s="47">
        <v>21</v>
      </c>
      <c r="Q11" s="47">
        <v>105596.70000000001</v>
      </c>
      <c r="R11" s="47">
        <v>255.26824500894202</v>
      </c>
      <c r="S11" s="47">
        <v>54757.557582172398</v>
      </c>
      <c r="T11" s="47">
        <v>20936.453896310984</v>
      </c>
      <c r="U11" s="47">
        <v>224485.13267448996</v>
      </c>
      <c r="V11" s="47">
        <v>93661.186902789937</v>
      </c>
      <c r="W11" s="47">
        <v>505.78014774207139</v>
      </c>
      <c r="X11" s="47">
        <v>149179.79287771336</v>
      </c>
      <c r="Y11" s="109"/>
    </row>
    <row r="12" spans="1:42" s="45" customFormat="1">
      <c r="A12" s="115" t="s">
        <v>398</v>
      </c>
      <c r="B12" s="47">
        <v>38685.648296593186</v>
      </c>
      <c r="C12" s="47">
        <v>16846899.917237934</v>
      </c>
      <c r="D12" s="47">
        <v>1401709.0872379355</v>
      </c>
      <c r="E12" s="47">
        <v>1864.9621382</v>
      </c>
      <c r="F12" s="47">
        <v>6375092.0909000002</v>
      </c>
      <c r="G12" s="47">
        <v>9213824.682599999</v>
      </c>
      <c r="H12" s="47">
        <v>17076603.265070755</v>
      </c>
      <c r="I12" s="47">
        <v>323209.17</v>
      </c>
      <c r="J12" s="47">
        <v>2120256.14</v>
      </c>
      <c r="K12" s="47">
        <v>94182.409999999974</v>
      </c>
      <c r="L12" s="47">
        <v>193.47000000000003</v>
      </c>
      <c r="M12" s="47">
        <v>251</v>
      </c>
      <c r="N12" s="47">
        <v>2537841.19</v>
      </c>
      <c r="O12" s="47">
        <v>0</v>
      </c>
      <c r="P12" s="47">
        <v>38</v>
      </c>
      <c r="Q12" s="47">
        <v>508599.12</v>
      </c>
      <c r="R12" s="47">
        <v>4385.8825803983118</v>
      </c>
      <c r="S12" s="47">
        <v>581470.42021252937</v>
      </c>
      <c r="T12" s="47">
        <v>47357.72760403256</v>
      </c>
      <c r="U12" s="47">
        <v>2913531.9236583179</v>
      </c>
      <c r="V12" s="47">
        <v>203852.10187313185</v>
      </c>
      <c r="W12" s="47">
        <v>1735.5320964456273</v>
      </c>
      <c r="X12" s="47">
        <v>791443.93676250521</v>
      </c>
      <c r="Y12" s="109"/>
    </row>
    <row r="13" spans="1:42" s="45" customFormat="1">
      <c r="A13" s="115" t="s">
        <v>399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47">
        <v>0</v>
      </c>
      <c r="V13" s="47">
        <v>0</v>
      </c>
      <c r="W13" s="47">
        <v>0</v>
      </c>
      <c r="X13" s="47">
        <v>0</v>
      </c>
      <c r="Y13" s="109"/>
    </row>
    <row r="14" spans="1:42" s="45" customFormat="1">
      <c r="A14" s="115" t="s">
        <v>400</v>
      </c>
      <c r="B14" s="47">
        <v>565957.20407737163</v>
      </c>
      <c r="C14" s="47">
        <v>2690266.0706560002</v>
      </c>
      <c r="D14" s="47">
        <v>2695116.4506560001</v>
      </c>
      <c r="E14" s="47">
        <v>230945.13099999999</v>
      </c>
      <c r="F14" s="47">
        <v>226343.3826999999</v>
      </c>
      <c r="G14" s="47">
        <v>1202317.5017000001</v>
      </c>
      <c r="H14" s="47">
        <v>2077021.0152991137</v>
      </c>
      <c r="I14" s="47">
        <v>0</v>
      </c>
      <c r="J14" s="47">
        <v>0</v>
      </c>
      <c r="K14" s="47">
        <v>126176.79</v>
      </c>
      <c r="L14" s="47">
        <v>404997.16000000003</v>
      </c>
      <c r="M14" s="47">
        <v>550</v>
      </c>
      <c r="N14" s="47">
        <v>530985.64</v>
      </c>
      <c r="O14" s="47">
        <v>13312.13</v>
      </c>
      <c r="P14" s="47">
        <v>135</v>
      </c>
      <c r="Q14" s="47">
        <v>204728.2</v>
      </c>
      <c r="R14" s="47">
        <v>3356.3064987286648</v>
      </c>
      <c r="S14" s="47">
        <v>706575.96494145656</v>
      </c>
      <c r="T14" s="47">
        <v>434586.08448874101</v>
      </c>
      <c r="U14" s="47">
        <v>4204576.5945973061</v>
      </c>
      <c r="V14" s="47">
        <v>241072.07179006105</v>
      </c>
      <c r="W14" s="47">
        <v>157.72</v>
      </c>
      <c r="X14" s="47">
        <v>951162.06323024642</v>
      </c>
      <c r="Y14" s="109"/>
    </row>
    <row r="15" spans="1:42" s="45" customFormat="1">
      <c r="A15" s="48" t="s">
        <v>393</v>
      </c>
      <c r="B15" s="44">
        <v>2035727.1070924723</v>
      </c>
      <c r="C15" s="44">
        <v>43085063.683932781</v>
      </c>
      <c r="D15" s="44">
        <v>27644723.233932797</v>
      </c>
      <c r="E15" s="44">
        <v>1116300.3458494954</v>
      </c>
      <c r="F15" s="44">
        <v>9623496.1711000018</v>
      </c>
      <c r="G15" s="44">
        <v>16927996.098399997</v>
      </c>
      <c r="H15" s="44">
        <v>35315957.982103325</v>
      </c>
      <c r="I15" s="44">
        <v>6827718.6803606963</v>
      </c>
      <c r="J15" s="44">
        <v>4785292.4874718999</v>
      </c>
      <c r="K15" s="44">
        <v>3401637.8223820999</v>
      </c>
      <c r="L15" s="44">
        <v>779174.45000000007</v>
      </c>
      <c r="M15" s="44">
        <v>5140</v>
      </c>
      <c r="N15" s="44">
        <v>15712661.530214697</v>
      </c>
      <c r="O15" s="44">
        <v>240015.16220349999</v>
      </c>
      <c r="P15" s="44">
        <v>1891</v>
      </c>
      <c r="Q15" s="44">
        <v>4725894.5083100013</v>
      </c>
      <c r="R15" s="44">
        <v>29967.660799627727</v>
      </c>
      <c r="S15" s="44">
        <v>4936075.113281671</v>
      </c>
      <c r="T15" s="44">
        <v>1403135.9912845006</v>
      </c>
      <c r="U15" s="44">
        <v>23798842.822513588</v>
      </c>
      <c r="V15" s="44">
        <v>2478522.2150054118</v>
      </c>
      <c r="W15" s="44">
        <v>1151639.4676687289</v>
      </c>
      <c r="X15" s="44">
        <v>8596204.4567554425</v>
      </c>
      <c r="Y15" s="109"/>
    </row>
    <row r="16" spans="1:42" ht="15.75" customHeight="1">
      <c r="A16" s="71" t="s">
        <v>379</v>
      </c>
    </row>
    <row r="17" spans="3:3" ht="15.75" customHeight="1">
      <c r="C17" s="92"/>
    </row>
    <row r="18" spans="3:3" ht="15.75" customHeight="1"/>
    <row r="19" spans="3:3" ht="15.75" customHeight="1"/>
    <row r="20" spans="3:3" ht="15.75" customHeight="1"/>
    <row r="21" spans="3:3" ht="15.75" customHeight="1"/>
    <row r="22" spans="3:3" ht="15.75" customHeight="1"/>
    <row r="23" spans="3:3" ht="15.75" customHeight="1"/>
    <row r="24" spans="3:3" ht="15.75" customHeight="1"/>
    <row r="25" spans="3:3" ht="15.75" customHeight="1"/>
    <row r="26" spans="3:3" ht="15.75" customHeight="1"/>
    <row r="27" spans="3:3" ht="15.75" customHeight="1"/>
    <row r="28" spans="3:3" ht="15.75" customHeight="1"/>
    <row r="29" spans="3:3" ht="15.75" customHeight="1"/>
    <row r="30" spans="3:3" ht="15.75" customHeight="1"/>
    <row r="31" spans="3:3" ht="15.75" customHeight="1"/>
    <row r="32" spans="3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1"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  <mergeCell ref="W4:W5"/>
  </mergeCells>
  <phoneticPr fontId="3" type="noConversion"/>
  <conditionalFormatting sqref="Y6">
    <cfRule type="cellIs" dxfId="28" priority="4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768"/>
  <sheetViews>
    <sheetView zoomScaleNormal="100" zoomScaleSheetLayoutView="80" workbookViewId="0">
      <selection sqref="A1:C1"/>
    </sheetView>
  </sheetViews>
  <sheetFormatPr defaultRowHeight="15.75"/>
  <cols>
    <col min="1" max="1" width="6.42578125" style="95" customWidth="1"/>
    <col min="2" max="2" width="96.42578125" style="54" customWidth="1"/>
    <col min="3" max="3" width="20.85546875" style="95" customWidth="1"/>
    <col min="4" max="16384" width="9.140625" style="51"/>
  </cols>
  <sheetData>
    <row r="1" spans="1:4" s="50" customFormat="1" ht="41.25" customHeight="1">
      <c r="A1" s="189" t="s">
        <v>653</v>
      </c>
      <c r="B1" s="189"/>
      <c r="C1" s="189"/>
    </row>
    <row r="2" spans="1:4" ht="21" customHeight="1">
      <c r="A2" s="190" t="s">
        <v>419</v>
      </c>
      <c r="B2" s="190"/>
      <c r="C2" s="192" t="s">
        <v>420</v>
      </c>
    </row>
    <row r="3" spans="1:4">
      <c r="A3" s="190"/>
      <c r="B3" s="190"/>
      <c r="C3" s="193"/>
    </row>
    <row r="4" spans="1:4">
      <c r="A4" s="190"/>
      <c r="B4" s="190"/>
      <c r="C4" s="194"/>
    </row>
    <row r="5" spans="1:4">
      <c r="A5" s="191">
        <v>1</v>
      </c>
      <c r="B5" s="191"/>
      <c r="C5" s="96">
        <v>2</v>
      </c>
      <c r="D5" s="114"/>
    </row>
    <row r="6" spans="1:4">
      <c r="A6" s="137" t="s">
        <v>18</v>
      </c>
      <c r="B6" s="129" t="s">
        <v>421</v>
      </c>
      <c r="C6" s="47">
        <v>17747.465749999999</v>
      </c>
    </row>
    <row r="7" spans="1:4">
      <c r="A7" s="137" t="s">
        <v>11</v>
      </c>
      <c r="B7" s="130" t="s">
        <v>422</v>
      </c>
      <c r="C7" s="47">
        <v>4030.2410699999996</v>
      </c>
    </row>
    <row r="8" spans="1:4">
      <c r="A8" s="137" t="s">
        <v>11</v>
      </c>
      <c r="B8" s="130" t="s">
        <v>423</v>
      </c>
      <c r="C8" s="47">
        <v>2023</v>
      </c>
    </row>
    <row r="9" spans="1:4">
      <c r="A9" s="137" t="s">
        <v>11</v>
      </c>
      <c r="B9" s="130" t="s">
        <v>424</v>
      </c>
      <c r="C9" s="47">
        <v>11694.224679999999</v>
      </c>
    </row>
    <row r="10" spans="1:4">
      <c r="A10" s="138" t="s">
        <v>479</v>
      </c>
      <c r="B10" s="131" t="s">
        <v>425</v>
      </c>
      <c r="C10" s="47"/>
    </row>
    <row r="11" spans="1:4">
      <c r="A11" s="137" t="s">
        <v>0</v>
      </c>
      <c r="B11" s="130" t="s">
        <v>426</v>
      </c>
      <c r="C11" s="47">
        <v>50734.060969999999</v>
      </c>
    </row>
    <row r="12" spans="1:4">
      <c r="A12" s="139">
        <v>1</v>
      </c>
      <c r="B12" s="132" t="s">
        <v>427</v>
      </c>
      <c r="C12" s="47">
        <v>12877.84497</v>
      </c>
    </row>
    <row r="13" spans="1:4" ht="31.5">
      <c r="A13" s="137" t="s">
        <v>8</v>
      </c>
      <c r="B13" s="130" t="s">
        <v>428</v>
      </c>
      <c r="C13" s="47">
        <v>123666</v>
      </c>
    </row>
    <row r="14" spans="1:4">
      <c r="A14" s="137" t="s">
        <v>1</v>
      </c>
      <c r="B14" s="130" t="s">
        <v>429</v>
      </c>
      <c r="C14" s="47">
        <v>123448</v>
      </c>
    </row>
    <row r="15" spans="1:4" ht="31.5">
      <c r="A15" s="137" t="s">
        <v>2</v>
      </c>
      <c r="B15" s="130" t="s">
        <v>430</v>
      </c>
      <c r="C15" s="47">
        <v>0</v>
      </c>
    </row>
    <row r="16" spans="1:4">
      <c r="A16" s="137" t="s">
        <v>3</v>
      </c>
      <c r="B16" s="130" t="s">
        <v>431</v>
      </c>
      <c r="C16" s="47">
        <v>218</v>
      </c>
    </row>
    <row r="17" spans="1:3" ht="31.5">
      <c r="A17" s="137" t="s">
        <v>4</v>
      </c>
      <c r="B17" s="130" t="s">
        <v>432</v>
      </c>
      <c r="C17" s="47">
        <v>0</v>
      </c>
    </row>
    <row r="18" spans="1:3">
      <c r="A18" s="137" t="s">
        <v>9</v>
      </c>
      <c r="B18" s="130" t="s">
        <v>433</v>
      </c>
      <c r="C18" s="47">
        <v>1266681.5124000001</v>
      </c>
    </row>
    <row r="19" spans="1:3">
      <c r="A19" s="137" t="s">
        <v>1</v>
      </c>
      <c r="B19" s="130" t="s">
        <v>434</v>
      </c>
      <c r="C19" s="47">
        <v>169534.82845</v>
      </c>
    </row>
    <row r="20" spans="1:3">
      <c r="A20" s="137" t="s">
        <v>2</v>
      </c>
      <c r="B20" s="130" t="s">
        <v>435</v>
      </c>
      <c r="C20" s="47">
        <v>1068574.6133399999</v>
      </c>
    </row>
    <row r="21" spans="1:3">
      <c r="A21" s="137"/>
      <c r="B21" s="130" t="s">
        <v>436</v>
      </c>
      <c r="C21" s="47">
        <v>887569.25997000001</v>
      </c>
    </row>
    <row r="22" spans="1:3">
      <c r="A22" s="137" t="s">
        <v>3</v>
      </c>
      <c r="B22" s="130" t="s">
        <v>437</v>
      </c>
      <c r="C22" s="47">
        <v>0</v>
      </c>
    </row>
    <row r="23" spans="1:3">
      <c r="A23" s="137" t="s">
        <v>4</v>
      </c>
      <c r="B23" s="130" t="s">
        <v>438</v>
      </c>
      <c r="C23" s="47">
        <v>0</v>
      </c>
    </row>
    <row r="24" spans="1:3">
      <c r="A24" s="137" t="s">
        <v>5</v>
      </c>
      <c r="B24" s="130" t="s">
        <v>439</v>
      </c>
      <c r="C24" s="47">
        <v>12524.430209999999</v>
      </c>
    </row>
    <row r="25" spans="1:3">
      <c r="A25" s="137" t="s">
        <v>6</v>
      </c>
      <c r="B25" s="130" t="s">
        <v>440</v>
      </c>
      <c r="C25" s="47">
        <v>15208.7364</v>
      </c>
    </row>
    <row r="26" spans="1:3">
      <c r="A26" s="137" t="s">
        <v>7</v>
      </c>
      <c r="B26" s="130" t="s">
        <v>424</v>
      </c>
      <c r="C26" s="47">
        <v>838.904</v>
      </c>
    </row>
    <row r="27" spans="1:3">
      <c r="A27" s="137" t="s">
        <v>10</v>
      </c>
      <c r="B27" s="130" t="s">
        <v>441</v>
      </c>
      <c r="C27" s="47">
        <v>0</v>
      </c>
    </row>
    <row r="28" spans="1:3">
      <c r="A28" s="137"/>
      <c r="B28" s="131" t="s">
        <v>442</v>
      </c>
      <c r="C28" s="47">
        <v>1441081.5733700001</v>
      </c>
    </row>
    <row r="29" spans="1:3">
      <c r="A29" s="138" t="s">
        <v>480</v>
      </c>
      <c r="B29" s="131" t="s">
        <v>443</v>
      </c>
      <c r="C29" s="47">
        <v>430221.79751941928</v>
      </c>
    </row>
    <row r="30" spans="1:3" s="52" customFormat="1">
      <c r="A30" s="138" t="s">
        <v>481</v>
      </c>
      <c r="B30" s="131" t="s">
        <v>444</v>
      </c>
      <c r="C30" s="47">
        <v>71299.684927099996</v>
      </c>
    </row>
    <row r="31" spans="1:3" s="52" customFormat="1">
      <c r="A31" s="138" t="s">
        <v>0</v>
      </c>
      <c r="B31" s="130" t="s">
        <v>445</v>
      </c>
      <c r="C31" s="47">
        <v>0</v>
      </c>
    </row>
    <row r="32" spans="1:3" s="52" customFormat="1">
      <c r="A32" s="138" t="s">
        <v>1</v>
      </c>
      <c r="B32" s="130" t="s">
        <v>446</v>
      </c>
      <c r="C32" s="47">
        <v>59551.405027100001</v>
      </c>
    </row>
    <row r="33" spans="1:3" s="52" customFormat="1">
      <c r="A33" s="138" t="s">
        <v>11</v>
      </c>
      <c r="B33" s="130" t="s">
        <v>447</v>
      </c>
      <c r="C33" s="47">
        <v>0</v>
      </c>
    </row>
    <row r="34" spans="1:3" s="52" customFormat="1">
      <c r="A34" s="138" t="s">
        <v>11</v>
      </c>
      <c r="B34" s="130" t="s">
        <v>448</v>
      </c>
      <c r="C34" s="47">
        <v>0</v>
      </c>
    </row>
    <row r="35" spans="1:3">
      <c r="A35" s="138" t="s">
        <v>2</v>
      </c>
      <c r="B35" s="130" t="s">
        <v>449</v>
      </c>
      <c r="C35" s="47">
        <v>0</v>
      </c>
    </row>
    <row r="36" spans="1:3">
      <c r="A36" s="138" t="s">
        <v>11</v>
      </c>
      <c r="B36" s="130" t="s">
        <v>447</v>
      </c>
      <c r="C36" s="47">
        <v>0</v>
      </c>
    </row>
    <row r="37" spans="1:3">
      <c r="A37" s="138" t="s">
        <v>11</v>
      </c>
      <c r="B37" s="130" t="s">
        <v>448</v>
      </c>
      <c r="C37" s="47">
        <v>0</v>
      </c>
    </row>
    <row r="38" spans="1:3">
      <c r="A38" s="138" t="s">
        <v>231</v>
      </c>
      <c r="B38" s="131" t="s">
        <v>450</v>
      </c>
      <c r="C38" s="47">
        <v>59551.405027100001</v>
      </c>
    </row>
    <row r="39" spans="1:3">
      <c r="A39" s="137" t="s">
        <v>8</v>
      </c>
      <c r="B39" s="130" t="s">
        <v>451</v>
      </c>
      <c r="C39" s="47">
        <v>2404.5733700000005</v>
      </c>
    </row>
    <row r="40" spans="1:3">
      <c r="A40" s="137" t="s">
        <v>11</v>
      </c>
      <c r="B40" s="130" t="s">
        <v>447</v>
      </c>
      <c r="C40" s="47">
        <v>0</v>
      </c>
    </row>
    <row r="41" spans="1:3">
      <c r="A41" s="137" t="s">
        <v>11</v>
      </c>
      <c r="B41" s="130" t="s">
        <v>448</v>
      </c>
      <c r="C41" s="47">
        <v>0</v>
      </c>
    </row>
    <row r="42" spans="1:3">
      <c r="A42" s="137" t="s">
        <v>9</v>
      </c>
      <c r="B42" s="130" t="s">
        <v>452</v>
      </c>
      <c r="C42" s="47">
        <v>9343.7065299999995</v>
      </c>
    </row>
    <row r="43" spans="1:3">
      <c r="A43" s="137" t="s">
        <v>11</v>
      </c>
      <c r="B43" s="130" t="s">
        <v>447</v>
      </c>
      <c r="C43" s="47">
        <v>15</v>
      </c>
    </row>
    <row r="44" spans="1:3">
      <c r="A44" s="137" t="s">
        <v>11</v>
      </c>
      <c r="B44" s="130" t="s">
        <v>448</v>
      </c>
      <c r="C44" s="47">
        <v>0</v>
      </c>
    </row>
    <row r="45" spans="1:3">
      <c r="A45" s="137" t="s">
        <v>482</v>
      </c>
      <c r="B45" s="133" t="s">
        <v>453</v>
      </c>
      <c r="C45" s="47"/>
    </row>
    <row r="46" spans="1:3">
      <c r="A46" s="137" t="s">
        <v>1</v>
      </c>
      <c r="B46" s="134" t="s">
        <v>454</v>
      </c>
      <c r="C46" s="47">
        <v>8890.4131805166035</v>
      </c>
    </row>
    <row r="47" spans="1:3">
      <c r="A47" s="137">
        <v>2</v>
      </c>
      <c r="B47" s="134" t="s">
        <v>455</v>
      </c>
      <c r="C47" s="47">
        <v>0</v>
      </c>
    </row>
    <row r="48" spans="1:3">
      <c r="A48" s="137">
        <v>3</v>
      </c>
      <c r="B48" s="134" t="s">
        <v>456</v>
      </c>
      <c r="C48" s="47">
        <v>226.22446759429999</v>
      </c>
    </row>
    <row r="49" spans="1:3">
      <c r="A49" s="137">
        <v>4</v>
      </c>
      <c r="B49" s="134" t="s">
        <v>457</v>
      </c>
      <c r="C49" s="47">
        <v>6059.0260991549467</v>
      </c>
    </row>
    <row r="50" spans="1:3">
      <c r="A50" s="137">
        <v>5</v>
      </c>
      <c r="B50" s="134" t="s">
        <v>458</v>
      </c>
      <c r="C50" s="47">
        <v>0</v>
      </c>
    </row>
    <row r="51" spans="1:3">
      <c r="A51" s="137">
        <v>6</v>
      </c>
      <c r="B51" s="134" t="s">
        <v>459</v>
      </c>
      <c r="C51" s="47">
        <v>0</v>
      </c>
    </row>
    <row r="52" spans="1:3" ht="31.5">
      <c r="A52" s="137">
        <v>7</v>
      </c>
      <c r="B52" s="134" t="s">
        <v>460</v>
      </c>
      <c r="C52" s="47">
        <v>0</v>
      </c>
    </row>
    <row r="53" spans="1:3">
      <c r="A53" s="137">
        <v>8</v>
      </c>
      <c r="B53" s="134" t="s">
        <v>461</v>
      </c>
      <c r="C53" s="47">
        <v>0</v>
      </c>
    </row>
    <row r="54" spans="1:3">
      <c r="A54" s="137"/>
      <c r="B54" s="135" t="s">
        <v>462</v>
      </c>
      <c r="C54" s="47">
        <v>15175.663747265851</v>
      </c>
    </row>
    <row r="55" spans="1:3">
      <c r="A55" s="138" t="s">
        <v>483</v>
      </c>
      <c r="B55" s="131" t="s">
        <v>463</v>
      </c>
      <c r="C55" s="47"/>
    </row>
    <row r="56" spans="1:3">
      <c r="A56" s="138" t="s">
        <v>0</v>
      </c>
      <c r="B56" s="130" t="s">
        <v>464</v>
      </c>
      <c r="C56" s="47">
        <v>5371.5530899999994</v>
      </c>
    </row>
    <row r="57" spans="1:3">
      <c r="A57" s="138" t="s">
        <v>1</v>
      </c>
      <c r="B57" s="130" t="s">
        <v>465</v>
      </c>
      <c r="C57" s="47">
        <v>1698.0018399999999</v>
      </c>
    </row>
    <row r="58" spans="1:3">
      <c r="A58" s="138" t="s">
        <v>2</v>
      </c>
      <c r="B58" s="130" t="s">
        <v>424</v>
      </c>
      <c r="C58" s="47">
        <v>3673.55125</v>
      </c>
    </row>
    <row r="59" spans="1:3">
      <c r="A59" s="138" t="s">
        <v>8</v>
      </c>
      <c r="B59" s="130" t="s">
        <v>466</v>
      </c>
      <c r="C59" s="47"/>
    </row>
    <row r="60" spans="1:3">
      <c r="A60" s="138" t="s">
        <v>1</v>
      </c>
      <c r="B60" s="130" t="s">
        <v>467</v>
      </c>
      <c r="C60" s="47">
        <v>47012.351403480716</v>
      </c>
    </row>
    <row r="61" spans="1:3">
      <c r="A61" s="138" t="s">
        <v>2</v>
      </c>
      <c r="B61" s="130" t="s">
        <v>468</v>
      </c>
      <c r="C61" s="47">
        <v>414.62934000000001</v>
      </c>
    </row>
    <row r="62" spans="1:3">
      <c r="A62" s="138" t="s">
        <v>3</v>
      </c>
      <c r="B62" s="130" t="s">
        <v>469</v>
      </c>
      <c r="C62" s="47">
        <v>2</v>
      </c>
    </row>
    <row r="63" spans="1:3">
      <c r="A63" s="137"/>
      <c r="B63" s="131" t="s">
        <v>470</v>
      </c>
      <c r="C63" s="47">
        <v>47428.980743480715</v>
      </c>
    </row>
    <row r="64" spans="1:3">
      <c r="A64" s="137" t="s">
        <v>232</v>
      </c>
      <c r="B64" s="130" t="s">
        <v>424</v>
      </c>
      <c r="C64" s="47">
        <v>424.52825999999999</v>
      </c>
    </row>
    <row r="65" spans="1:3">
      <c r="A65" s="137"/>
      <c r="B65" s="131" t="s">
        <v>471</v>
      </c>
      <c r="C65" s="47">
        <v>53225.062093480716</v>
      </c>
    </row>
    <row r="66" spans="1:3">
      <c r="A66" s="138" t="s">
        <v>484</v>
      </c>
      <c r="B66" s="131" t="s">
        <v>472</v>
      </c>
      <c r="C66" s="47"/>
    </row>
    <row r="67" spans="1:3">
      <c r="A67" s="138" t="s">
        <v>0</v>
      </c>
      <c r="B67" s="130" t="s">
        <v>473</v>
      </c>
      <c r="C67" s="47">
        <v>0</v>
      </c>
    </row>
    <row r="68" spans="1:3">
      <c r="A68" s="138" t="s">
        <v>8</v>
      </c>
      <c r="B68" s="130" t="s">
        <v>474</v>
      </c>
      <c r="C68" s="47">
        <v>42273.701896304126</v>
      </c>
    </row>
    <row r="69" spans="1:3">
      <c r="A69" s="138" t="s">
        <v>9</v>
      </c>
      <c r="B69" s="130" t="s">
        <v>475</v>
      </c>
      <c r="C69" s="47">
        <v>1303.16572</v>
      </c>
    </row>
    <row r="70" spans="1:3">
      <c r="A70" s="138"/>
      <c r="B70" s="131" t="s">
        <v>476</v>
      </c>
      <c r="C70" s="47">
        <v>43576.867616304124</v>
      </c>
    </row>
    <row r="71" spans="1:3">
      <c r="A71" s="138"/>
      <c r="B71" s="136" t="s">
        <v>477</v>
      </c>
      <c r="C71" s="47">
        <v>2072328.1150235699</v>
      </c>
    </row>
    <row r="72" spans="1:3">
      <c r="A72" s="138" t="s">
        <v>485</v>
      </c>
      <c r="B72" s="131" t="s">
        <v>478</v>
      </c>
      <c r="C72" s="47">
        <v>382</v>
      </c>
    </row>
    <row r="73" spans="1:3" ht="15.75" customHeight="1">
      <c r="A73" s="188" t="s">
        <v>486</v>
      </c>
      <c r="B73" s="188"/>
      <c r="C73" s="47"/>
    </row>
    <row r="74" spans="1:3">
      <c r="A74" s="140" t="s">
        <v>487</v>
      </c>
      <c r="B74" s="141" t="s">
        <v>488</v>
      </c>
      <c r="C74" s="47"/>
    </row>
    <row r="75" spans="1:3">
      <c r="A75" s="138" t="s">
        <v>0</v>
      </c>
      <c r="B75" s="142" t="s">
        <v>489</v>
      </c>
      <c r="C75" s="47">
        <v>166171.755</v>
      </c>
    </row>
    <row r="76" spans="1:3">
      <c r="A76" s="143" t="s">
        <v>11</v>
      </c>
      <c r="B76" s="130" t="s">
        <v>490</v>
      </c>
      <c r="C76" s="47">
        <v>0</v>
      </c>
    </row>
    <row r="77" spans="1:3">
      <c r="A77" s="143" t="s">
        <v>11</v>
      </c>
      <c r="B77" s="130" t="s">
        <v>491</v>
      </c>
      <c r="C77" s="47">
        <v>0</v>
      </c>
    </row>
    <row r="78" spans="1:3">
      <c r="A78" s="138" t="s">
        <v>8</v>
      </c>
      <c r="B78" s="130" t="s">
        <v>492</v>
      </c>
      <c r="C78" s="47">
        <v>0</v>
      </c>
    </row>
    <row r="79" spans="1:3">
      <c r="A79" s="138" t="s">
        <v>9</v>
      </c>
      <c r="B79" s="130" t="s">
        <v>493</v>
      </c>
      <c r="C79" s="47">
        <v>102610.76567000001</v>
      </c>
    </row>
    <row r="80" spans="1:3">
      <c r="A80" s="138" t="s">
        <v>10</v>
      </c>
      <c r="B80" s="130" t="s">
        <v>494</v>
      </c>
      <c r="C80" s="47">
        <v>79757.656019999995</v>
      </c>
    </row>
    <row r="81" spans="1:3">
      <c r="A81" s="138" t="s">
        <v>12</v>
      </c>
      <c r="B81" s="130" t="s">
        <v>495</v>
      </c>
      <c r="C81" s="47">
        <v>193258.16478000002</v>
      </c>
    </row>
    <row r="82" spans="1:3">
      <c r="A82" s="138" t="s">
        <v>15</v>
      </c>
      <c r="B82" s="130" t="s">
        <v>496</v>
      </c>
      <c r="C82" s="47">
        <v>-4283</v>
      </c>
    </row>
    <row r="83" spans="1:3">
      <c r="A83" s="138" t="s">
        <v>16</v>
      </c>
      <c r="B83" s="130" t="s">
        <v>497</v>
      </c>
      <c r="C83" s="47">
        <v>2599.517170000001</v>
      </c>
    </row>
    <row r="84" spans="1:3">
      <c r="A84" s="143"/>
      <c r="B84" s="131" t="s">
        <v>498</v>
      </c>
      <c r="C84" s="47">
        <v>540114.85863999999</v>
      </c>
    </row>
    <row r="85" spans="1:3">
      <c r="A85" s="138" t="s">
        <v>479</v>
      </c>
      <c r="B85" s="131" t="s">
        <v>499</v>
      </c>
      <c r="C85" s="47">
        <v>700</v>
      </c>
    </row>
    <row r="86" spans="1:3">
      <c r="A86" s="137" t="s">
        <v>500</v>
      </c>
      <c r="B86" s="133" t="s">
        <v>501</v>
      </c>
      <c r="C86" s="47">
        <v>0</v>
      </c>
    </row>
    <row r="87" spans="1:3">
      <c r="A87" s="137" t="s">
        <v>480</v>
      </c>
      <c r="B87" s="131" t="s">
        <v>502</v>
      </c>
      <c r="C87" s="47"/>
    </row>
    <row r="88" spans="1:3">
      <c r="A88" s="137" t="s">
        <v>1</v>
      </c>
      <c r="B88" s="134" t="s">
        <v>503</v>
      </c>
      <c r="C88" s="47">
        <v>94292.889117712504</v>
      </c>
    </row>
    <row r="89" spans="1:3">
      <c r="A89" s="137" t="s">
        <v>2</v>
      </c>
      <c r="B89" s="134" t="s">
        <v>504</v>
      </c>
      <c r="C89" s="47">
        <v>0</v>
      </c>
    </row>
    <row r="90" spans="1:3">
      <c r="A90" s="137" t="s">
        <v>3</v>
      </c>
      <c r="B90" s="134" t="s">
        <v>505</v>
      </c>
      <c r="C90" s="47">
        <v>772235.69334292144</v>
      </c>
    </row>
    <row r="91" spans="1:3">
      <c r="A91" s="137" t="s">
        <v>4</v>
      </c>
      <c r="B91" s="134" t="s">
        <v>506</v>
      </c>
      <c r="C91" s="47">
        <v>64099.785309246385</v>
      </c>
    </row>
    <row r="92" spans="1:3">
      <c r="A92" s="137" t="s">
        <v>5</v>
      </c>
      <c r="B92" s="134" t="s">
        <v>507</v>
      </c>
      <c r="C92" s="47">
        <v>173.79198000000002</v>
      </c>
    </row>
    <row r="93" spans="1:3">
      <c r="A93" s="137" t="s">
        <v>6</v>
      </c>
      <c r="B93" s="134" t="s">
        <v>508</v>
      </c>
      <c r="C93" s="47">
        <v>80968.077069999999</v>
      </c>
    </row>
    <row r="94" spans="1:3">
      <c r="A94" s="137" t="s">
        <v>7</v>
      </c>
      <c r="B94" s="134" t="s">
        <v>509</v>
      </c>
      <c r="C94" s="47">
        <v>3911.8437311551738</v>
      </c>
    </row>
    <row r="95" spans="1:3">
      <c r="A95" s="137" t="s">
        <v>19</v>
      </c>
      <c r="B95" s="134" t="s">
        <v>510</v>
      </c>
      <c r="C95" s="47">
        <v>1010.6319967318317</v>
      </c>
    </row>
    <row r="96" spans="1:3">
      <c r="A96" s="137" t="s">
        <v>17</v>
      </c>
      <c r="B96" s="134" t="s">
        <v>511</v>
      </c>
      <c r="C96" s="47">
        <v>9478.4662395656997</v>
      </c>
    </row>
    <row r="97" spans="1:3">
      <c r="A97" s="144"/>
      <c r="B97" s="133" t="s">
        <v>512</v>
      </c>
      <c r="C97" s="47">
        <v>1026171.1787873328</v>
      </c>
    </row>
    <row r="98" spans="1:3">
      <c r="A98" s="137" t="s">
        <v>481</v>
      </c>
      <c r="B98" s="133" t="s">
        <v>513</v>
      </c>
      <c r="C98" s="47">
        <v>430289.59773941932</v>
      </c>
    </row>
    <row r="99" spans="1:3">
      <c r="A99" s="139" t="s">
        <v>514</v>
      </c>
      <c r="B99" s="135" t="s">
        <v>515</v>
      </c>
      <c r="C99" s="47">
        <v>215.57852</v>
      </c>
    </row>
    <row r="100" spans="1:3">
      <c r="A100" s="145" t="s">
        <v>1</v>
      </c>
      <c r="B100" s="132" t="s">
        <v>516</v>
      </c>
      <c r="C100" s="47">
        <v>215.57852</v>
      </c>
    </row>
    <row r="101" spans="1:3">
      <c r="A101" s="145" t="s">
        <v>2</v>
      </c>
      <c r="B101" s="132" t="s">
        <v>517</v>
      </c>
      <c r="C101" s="47">
        <v>0</v>
      </c>
    </row>
    <row r="102" spans="1:3">
      <c r="A102" s="145" t="s">
        <v>3</v>
      </c>
      <c r="B102" s="132" t="s">
        <v>518</v>
      </c>
      <c r="C102" s="47">
        <v>0</v>
      </c>
    </row>
    <row r="103" spans="1:3">
      <c r="A103" s="138" t="s">
        <v>483</v>
      </c>
      <c r="B103" s="131" t="s">
        <v>519</v>
      </c>
      <c r="C103" s="47">
        <v>1329.6755700000001</v>
      </c>
    </row>
    <row r="104" spans="1:3">
      <c r="A104" s="138" t="s">
        <v>484</v>
      </c>
      <c r="B104" s="131" t="s">
        <v>520</v>
      </c>
      <c r="C104" s="47">
        <v>73282.556370000006</v>
      </c>
    </row>
    <row r="105" spans="1:3">
      <c r="A105" s="138" t="s">
        <v>0</v>
      </c>
      <c r="B105" s="130" t="s">
        <v>521</v>
      </c>
      <c r="C105" s="47">
        <v>37100.3891</v>
      </c>
    </row>
    <row r="106" spans="1:3">
      <c r="A106" s="138" t="s">
        <v>11</v>
      </c>
      <c r="B106" s="130" t="s">
        <v>522</v>
      </c>
      <c r="C106" s="47">
        <v>0</v>
      </c>
    </row>
    <row r="107" spans="1:3">
      <c r="A107" s="138" t="s">
        <v>11</v>
      </c>
      <c r="B107" s="130" t="s">
        <v>523</v>
      </c>
      <c r="C107" s="47">
        <v>0</v>
      </c>
    </row>
    <row r="108" spans="1:3">
      <c r="A108" s="138" t="s">
        <v>8</v>
      </c>
      <c r="B108" s="130" t="s">
        <v>524</v>
      </c>
      <c r="C108" s="47">
        <v>7518.5316199999988</v>
      </c>
    </row>
    <row r="109" spans="1:3">
      <c r="A109" s="138" t="s">
        <v>11</v>
      </c>
      <c r="B109" s="130" t="s">
        <v>522</v>
      </c>
      <c r="C109" s="47">
        <v>0</v>
      </c>
    </row>
    <row r="110" spans="1:3">
      <c r="A110" s="138" t="s">
        <v>11</v>
      </c>
      <c r="B110" s="130" t="s">
        <v>523</v>
      </c>
      <c r="C110" s="47">
        <v>0</v>
      </c>
    </row>
    <row r="111" spans="1:3">
      <c r="A111" s="138" t="s">
        <v>9</v>
      </c>
      <c r="B111" s="130" t="s">
        <v>525</v>
      </c>
      <c r="C111" s="47">
        <v>0</v>
      </c>
    </row>
    <row r="112" spans="1:3">
      <c r="A112" s="138" t="s">
        <v>1</v>
      </c>
      <c r="B112" s="130" t="s">
        <v>526</v>
      </c>
      <c r="C112" s="47">
        <v>0</v>
      </c>
    </row>
    <row r="113" spans="1:3">
      <c r="A113" s="138" t="s">
        <v>11</v>
      </c>
      <c r="B113" s="130" t="s">
        <v>522</v>
      </c>
      <c r="C113" s="47">
        <v>0</v>
      </c>
    </row>
    <row r="114" spans="1:3">
      <c r="A114" s="138" t="s">
        <v>11</v>
      </c>
      <c r="B114" s="130" t="s">
        <v>523</v>
      </c>
      <c r="C114" s="47">
        <v>0</v>
      </c>
    </row>
    <row r="115" spans="1:3">
      <c r="A115" s="138" t="s">
        <v>2</v>
      </c>
      <c r="B115" s="130" t="s">
        <v>527</v>
      </c>
      <c r="C115" s="47">
        <v>0</v>
      </c>
    </row>
    <row r="116" spans="1:3">
      <c r="A116" s="138" t="s">
        <v>11</v>
      </c>
      <c r="B116" s="130" t="s">
        <v>522</v>
      </c>
      <c r="C116" s="47">
        <v>0</v>
      </c>
    </row>
    <row r="117" spans="1:3">
      <c r="A117" s="138" t="s">
        <v>11</v>
      </c>
      <c r="B117" s="130" t="s">
        <v>523</v>
      </c>
      <c r="C117" s="47">
        <v>0</v>
      </c>
    </row>
    <row r="118" spans="1:3">
      <c r="A118" s="138" t="s">
        <v>10</v>
      </c>
      <c r="B118" s="130" t="s">
        <v>528</v>
      </c>
      <c r="C118" s="47">
        <v>0</v>
      </c>
    </row>
    <row r="119" spans="1:3">
      <c r="A119" s="138" t="s">
        <v>11</v>
      </c>
      <c r="B119" s="130" t="s">
        <v>522</v>
      </c>
      <c r="C119" s="47">
        <v>0</v>
      </c>
    </row>
    <row r="120" spans="1:3">
      <c r="A120" s="138" t="s">
        <v>11</v>
      </c>
      <c r="B120" s="130" t="s">
        <v>523</v>
      </c>
      <c r="C120" s="47">
        <v>0</v>
      </c>
    </row>
    <row r="121" spans="1:3">
      <c r="A121" s="138" t="s">
        <v>12</v>
      </c>
      <c r="B121" s="130" t="s">
        <v>529</v>
      </c>
      <c r="C121" s="47">
        <v>28663.63565</v>
      </c>
    </row>
    <row r="122" spans="1:3">
      <c r="A122" s="138" t="s">
        <v>11</v>
      </c>
      <c r="B122" s="130" t="s">
        <v>522</v>
      </c>
      <c r="C122" s="47">
        <v>5</v>
      </c>
    </row>
    <row r="123" spans="1:3">
      <c r="A123" s="138" t="s">
        <v>11</v>
      </c>
      <c r="B123" s="130" t="s">
        <v>523</v>
      </c>
      <c r="C123" s="47">
        <v>0</v>
      </c>
    </row>
    <row r="124" spans="1:3">
      <c r="A124" s="138" t="s">
        <v>11</v>
      </c>
      <c r="B124" s="130" t="s">
        <v>530</v>
      </c>
      <c r="C124" s="47">
        <v>4432.7697399999997</v>
      </c>
    </row>
    <row r="125" spans="1:3">
      <c r="A125" s="138" t="s">
        <v>11</v>
      </c>
      <c r="B125" s="130" t="s">
        <v>531</v>
      </c>
      <c r="C125" s="47">
        <v>1558.3356299999998</v>
      </c>
    </row>
    <row r="126" spans="1:3">
      <c r="A126" s="138" t="s">
        <v>11</v>
      </c>
      <c r="B126" s="130" t="s">
        <v>532</v>
      </c>
      <c r="C126" s="47">
        <v>442.38300000000004</v>
      </c>
    </row>
    <row r="127" spans="1:3">
      <c r="A127" s="138" t="s">
        <v>485</v>
      </c>
      <c r="B127" s="146" t="s">
        <v>533</v>
      </c>
      <c r="C127" s="47"/>
    </row>
    <row r="128" spans="1:3">
      <c r="A128" s="138" t="s">
        <v>0</v>
      </c>
      <c r="B128" s="130" t="s">
        <v>534</v>
      </c>
      <c r="C128" s="47">
        <v>224.48125368139168</v>
      </c>
    </row>
    <row r="129" spans="1:3">
      <c r="A129" s="138" t="s">
        <v>8</v>
      </c>
      <c r="B129" s="130" t="s">
        <v>535</v>
      </c>
      <c r="C129" s="47">
        <v>0</v>
      </c>
    </row>
    <row r="130" spans="1:3">
      <c r="A130" s="138"/>
      <c r="B130" s="131" t="s">
        <v>536</v>
      </c>
      <c r="C130" s="47">
        <v>224.48125368139168</v>
      </c>
    </row>
    <row r="131" spans="1:3">
      <c r="A131" s="147"/>
      <c r="B131" s="146" t="s">
        <v>537</v>
      </c>
      <c r="C131" s="47">
        <v>2072327.9268804335</v>
      </c>
    </row>
    <row r="132" spans="1:3">
      <c r="A132" s="148" t="s">
        <v>538</v>
      </c>
      <c r="B132" s="146" t="s">
        <v>539</v>
      </c>
      <c r="C132" s="47">
        <v>382</v>
      </c>
    </row>
    <row r="133" spans="1:3">
      <c r="A133" s="187" t="s">
        <v>379</v>
      </c>
      <c r="B133" s="187"/>
      <c r="C133" s="187"/>
    </row>
    <row r="134" spans="1:3">
      <c r="A134" s="53"/>
      <c r="B134" s="53"/>
    </row>
    <row r="135" spans="1:3">
      <c r="A135" s="53"/>
      <c r="B135" s="53"/>
    </row>
    <row r="136" spans="1:3">
      <c r="A136" s="53"/>
      <c r="B136" s="53"/>
    </row>
    <row r="137" spans="1:3">
      <c r="A137" s="53"/>
      <c r="B137" s="53"/>
    </row>
    <row r="138" spans="1:3">
      <c r="A138" s="53"/>
      <c r="B138" s="53"/>
    </row>
    <row r="139" spans="1:3">
      <c r="A139" s="53"/>
      <c r="B139" s="53"/>
    </row>
    <row r="140" spans="1:3">
      <c r="A140" s="53"/>
      <c r="B140" s="53"/>
    </row>
    <row r="141" spans="1:3">
      <c r="A141" s="53"/>
      <c r="B141" s="53"/>
    </row>
    <row r="142" spans="1:3">
      <c r="A142" s="53"/>
      <c r="B142" s="53"/>
    </row>
    <row r="143" spans="1:3">
      <c r="A143" s="53"/>
      <c r="B143" s="53"/>
    </row>
    <row r="144" spans="1:3">
      <c r="A144" s="53"/>
      <c r="B144" s="53"/>
    </row>
    <row r="145" spans="1:2">
      <c r="A145" s="53"/>
      <c r="B145" s="53"/>
    </row>
    <row r="146" spans="1:2">
      <c r="A146" s="53"/>
      <c r="B146" s="53"/>
    </row>
    <row r="147" spans="1:2">
      <c r="A147" s="53"/>
      <c r="B147" s="53"/>
    </row>
    <row r="148" spans="1:2">
      <c r="A148" s="53"/>
      <c r="B148" s="53"/>
    </row>
    <row r="149" spans="1:2">
      <c r="A149" s="53"/>
      <c r="B149" s="53"/>
    </row>
    <row r="150" spans="1:2">
      <c r="A150" s="53"/>
      <c r="B150" s="53"/>
    </row>
    <row r="151" spans="1:2">
      <c r="A151" s="53"/>
      <c r="B151" s="53"/>
    </row>
    <row r="152" spans="1:2">
      <c r="A152" s="53"/>
      <c r="B152" s="53"/>
    </row>
    <row r="153" spans="1:2">
      <c r="A153" s="53"/>
      <c r="B153" s="53"/>
    </row>
    <row r="154" spans="1:2">
      <c r="A154" s="53"/>
      <c r="B154" s="53"/>
    </row>
    <row r="155" spans="1:2">
      <c r="A155" s="53"/>
      <c r="B155" s="53"/>
    </row>
    <row r="156" spans="1:2">
      <c r="A156" s="53"/>
      <c r="B156" s="53"/>
    </row>
    <row r="157" spans="1:2">
      <c r="A157" s="53"/>
      <c r="B157" s="53"/>
    </row>
    <row r="158" spans="1:2">
      <c r="A158" s="53"/>
      <c r="B158" s="53"/>
    </row>
    <row r="159" spans="1:2">
      <c r="A159" s="53"/>
      <c r="B159" s="53"/>
    </row>
    <row r="160" spans="1:2">
      <c r="A160" s="53"/>
      <c r="B160" s="53"/>
    </row>
    <row r="161" spans="1:2">
      <c r="A161" s="53"/>
      <c r="B161" s="53"/>
    </row>
    <row r="162" spans="1:2">
      <c r="A162" s="53"/>
      <c r="B162" s="53"/>
    </row>
    <row r="163" spans="1:2">
      <c r="A163" s="53"/>
      <c r="B163" s="53"/>
    </row>
    <row r="164" spans="1:2">
      <c r="A164" s="53"/>
      <c r="B164" s="53"/>
    </row>
    <row r="165" spans="1:2">
      <c r="A165" s="53"/>
      <c r="B165" s="53"/>
    </row>
    <row r="166" spans="1:2">
      <c r="A166" s="53"/>
      <c r="B166" s="53"/>
    </row>
    <row r="167" spans="1:2">
      <c r="A167" s="53"/>
      <c r="B167" s="53"/>
    </row>
    <row r="168" spans="1:2">
      <c r="A168" s="53"/>
      <c r="B168" s="53"/>
    </row>
    <row r="169" spans="1:2">
      <c r="A169" s="53"/>
      <c r="B169" s="53"/>
    </row>
    <row r="170" spans="1:2">
      <c r="A170" s="53"/>
      <c r="B170" s="53"/>
    </row>
    <row r="171" spans="1:2">
      <c r="A171" s="53"/>
      <c r="B171" s="53"/>
    </row>
    <row r="172" spans="1:2">
      <c r="A172" s="53"/>
      <c r="B172" s="53"/>
    </row>
    <row r="173" spans="1:2">
      <c r="A173" s="53"/>
      <c r="B173" s="53"/>
    </row>
    <row r="174" spans="1:2">
      <c r="A174" s="53"/>
      <c r="B174" s="53"/>
    </row>
    <row r="175" spans="1:2">
      <c r="A175" s="53"/>
      <c r="B175" s="53"/>
    </row>
    <row r="176" spans="1:2">
      <c r="A176" s="53"/>
      <c r="B176" s="53"/>
    </row>
    <row r="177" spans="1:2">
      <c r="A177" s="53"/>
      <c r="B177" s="53"/>
    </row>
    <row r="178" spans="1:2">
      <c r="A178" s="53"/>
      <c r="B178" s="53"/>
    </row>
    <row r="179" spans="1:2">
      <c r="A179" s="53"/>
      <c r="B179" s="53"/>
    </row>
    <row r="180" spans="1:2">
      <c r="A180" s="53"/>
      <c r="B180" s="53"/>
    </row>
    <row r="181" spans="1:2">
      <c r="A181" s="53"/>
      <c r="B181" s="53"/>
    </row>
    <row r="182" spans="1:2">
      <c r="A182" s="53"/>
      <c r="B182" s="53"/>
    </row>
    <row r="183" spans="1:2">
      <c r="A183" s="53"/>
      <c r="B183" s="53"/>
    </row>
    <row r="184" spans="1:2">
      <c r="A184" s="53"/>
      <c r="B184" s="53"/>
    </row>
    <row r="185" spans="1:2">
      <c r="A185" s="53"/>
      <c r="B185" s="53"/>
    </row>
    <row r="186" spans="1:2">
      <c r="A186" s="53"/>
      <c r="B186" s="53"/>
    </row>
    <row r="187" spans="1:2">
      <c r="A187" s="53"/>
      <c r="B187" s="53"/>
    </row>
    <row r="188" spans="1:2">
      <c r="A188" s="53"/>
      <c r="B188" s="53"/>
    </row>
    <row r="189" spans="1:2">
      <c r="A189" s="53"/>
      <c r="B189" s="53"/>
    </row>
    <row r="190" spans="1:2">
      <c r="A190" s="53"/>
      <c r="B190" s="53"/>
    </row>
    <row r="191" spans="1:2">
      <c r="A191" s="53"/>
      <c r="B191" s="53"/>
    </row>
    <row r="192" spans="1:2">
      <c r="A192" s="53"/>
      <c r="B192" s="53"/>
    </row>
    <row r="193" spans="1:2">
      <c r="A193" s="53"/>
      <c r="B193" s="53"/>
    </row>
    <row r="194" spans="1:2">
      <c r="A194" s="53"/>
      <c r="B194" s="53"/>
    </row>
    <row r="195" spans="1:2">
      <c r="A195" s="53"/>
      <c r="B195" s="53"/>
    </row>
    <row r="196" spans="1:2">
      <c r="A196" s="53"/>
      <c r="B196" s="53"/>
    </row>
    <row r="197" spans="1:2">
      <c r="A197" s="53"/>
      <c r="B197" s="53"/>
    </row>
    <row r="198" spans="1:2">
      <c r="A198" s="53"/>
      <c r="B198" s="53"/>
    </row>
    <row r="199" spans="1:2">
      <c r="A199" s="53"/>
      <c r="B199" s="53"/>
    </row>
    <row r="200" spans="1:2">
      <c r="A200" s="53"/>
      <c r="B200" s="53"/>
    </row>
    <row r="201" spans="1:2">
      <c r="A201" s="53"/>
      <c r="B201" s="53"/>
    </row>
    <row r="202" spans="1:2">
      <c r="A202" s="53"/>
      <c r="B202" s="53"/>
    </row>
    <row r="203" spans="1:2">
      <c r="A203" s="53"/>
      <c r="B203" s="53"/>
    </row>
    <row r="204" spans="1:2">
      <c r="A204" s="53"/>
      <c r="B204" s="53"/>
    </row>
    <row r="205" spans="1:2">
      <c r="A205" s="53"/>
      <c r="B205" s="53"/>
    </row>
    <row r="206" spans="1:2">
      <c r="A206" s="53"/>
      <c r="B206" s="53"/>
    </row>
    <row r="207" spans="1:2">
      <c r="A207" s="53"/>
      <c r="B207" s="53"/>
    </row>
    <row r="208" spans="1:2">
      <c r="A208" s="53"/>
      <c r="B208" s="53"/>
    </row>
    <row r="209" spans="1:2">
      <c r="A209" s="53"/>
      <c r="B209" s="53"/>
    </row>
    <row r="210" spans="1:2">
      <c r="A210" s="53"/>
      <c r="B210" s="53"/>
    </row>
    <row r="211" spans="1:2">
      <c r="A211" s="53"/>
      <c r="B211" s="53"/>
    </row>
    <row r="212" spans="1:2">
      <c r="A212" s="53"/>
      <c r="B212" s="53"/>
    </row>
    <row r="213" spans="1:2">
      <c r="A213" s="53"/>
      <c r="B213" s="53"/>
    </row>
    <row r="214" spans="1:2">
      <c r="A214" s="53"/>
      <c r="B214" s="53"/>
    </row>
    <row r="215" spans="1:2">
      <c r="A215" s="53"/>
      <c r="B215" s="53"/>
    </row>
    <row r="216" spans="1:2">
      <c r="A216" s="53"/>
      <c r="B216" s="53"/>
    </row>
    <row r="217" spans="1:2">
      <c r="A217" s="53"/>
      <c r="B217" s="53"/>
    </row>
    <row r="218" spans="1:2">
      <c r="A218" s="53"/>
      <c r="B218" s="53"/>
    </row>
    <row r="219" spans="1:2">
      <c r="A219" s="53"/>
      <c r="B219" s="53"/>
    </row>
    <row r="220" spans="1:2">
      <c r="A220" s="53"/>
      <c r="B220" s="53"/>
    </row>
    <row r="221" spans="1:2">
      <c r="A221" s="53"/>
      <c r="B221" s="53"/>
    </row>
    <row r="222" spans="1:2">
      <c r="A222" s="53"/>
      <c r="B222" s="53"/>
    </row>
    <row r="223" spans="1:2">
      <c r="A223" s="53"/>
      <c r="B223" s="53"/>
    </row>
    <row r="224" spans="1:2">
      <c r="A224" s="53"/>
      <c r="B224" s="53"/>
    </row>
    <row r="225" spans="1:2">
      <c r="A225" s="53"/>
      <c r="B225" s="53"/>
    </row>
    <row r="226" spans="1:2">
      <c r="A226" s="53"/>
      <c r="B226" s="53"/>
    </row>
    <row r="227" spans="1:2">
      <c r="A227" s="53"/>
      <c r="B227" s="53"/>
    </row>
    <row r="228" spans="1:2">
      <c r="A228" s="53"/>
      <c r="B228" s="53"/>
    </row>
    <row r="229" spans="1:2">
      <c r="A229" s="53"/>
      <c r="B229" s="53"/>
    </row>
    <row r="230" spans="1:2">
      <c r="A230" s="53"/>
      <c r="B230" s="53"/>
    </row>
    <row r="231" spans="1:2">
      <c r="A231" s="53"/>
      <c r="B231" s="53"/>
    </row>
    <row r="232" spans="1:2">
      <c r="A232" s="53"/>
      <c r="B232" s="53"/>
    </row>
    <row r="233" spans="1:2">
      <c r="A233" s="53"/>
      <c r="B233" s="53"/>
    </row>
    <row r="234" spans="1:2">
      <c r="A234" s="53"/>
      <c r="B234" s="53"/>
    </row>
    <row r="235" spans="1:2">
      <c r="A235" s="53"/>
      <c r="B235" s="53"/>
    </row>
    <row r="236" spans="1:2">
      <c r="A236" s="53"/>
      <c r="B236" s="53"/>
    </row>
    <row r="237" spans="1:2">
      <c r="A237" s="53"/>
      <c r="B237" s="53"/>
    </row>
    <row r="238" spans="1:2">
      <c r="A238" s="53"/>
      <c r="B238" s="53"/>
    </row>
    <row r="239" spans="1:2">
      <c r="A239" s="53"/>
      <c r="B239" s="53"/>
    </row>
    <row r="240" spans="1:2">
      <c r="A240" s="53"/>
      <c r="B240" s="53"/>
    </row>
    <row r="241" spans="1:2">
      <c r="A241" s="53"/>
      <c r="B241" s="53"/>
    </row>
    <row r="242" spans="1:2">
      <c r="A242" s="53"/>
      <c r="B242" s="53"/>
    </row>
    <row r="243" spans="1:2">
      <c r="A243" s="53"/>
      <c r="B243" s="53"/>
    </row>
    <row r="244" spans="1:2">
      <c r="A244" s="53"/>
      <c r="B244" s="53"/>
    </row>
    <row r="245" spans="1:2">
      <c r="A245" s="53"/>
      <c r="B245" s="53"/>
    </row>
    <row r="246" spans="1:2">
      <c r="A246" s="53"/>
      <c r="B246" s="53"/>
    </row>
    <row r="247" spans="1:2">
      <c r="A247" s="53"/>
      <c r="B247" s="53"/>
    </row>
    <row r="248" spans="1:2">
      <c r="A248" s="53"/>
      <c r="B248" s="53"/>
    </row>
    <row r="249" spans="1:2">
      <c r="A249" s="53"/>
      <c r="B249" s="53"/>
    </row>
    <row r="250" spans="1:2">
      <c r="A250" s="53"/>
      <c r="B250" s="53"/>
    </row>
    <row r="251" spans="1:2">
      <c r="A251" s="53"/>
      <c r="B251" s="53"/>
    </row>
    <row r="252" spans="1:2">
      <c r="A252" s="53"/>
      <c r="B252" s="53"/>
    </row>
    <row r="253" spans="1:2">
      <c r="A253" s="53"/>
      <c r="B253" s="53"/>
    </row>
    <row r="254" spans="1:2">
      <c r="A254" s="53"/>
      <c r="B254" s="53"/>
    </row>
    <row r="255" spans="1:2">
      <c r="A255" s="53"/>
      <c r="B255" s="53"/>
    </row>
    <row r="256" spans="1:2">
      <c r="A256" s="53"/>
      <c r="B256" s="53"/>
    </row>
    <row r="257" spans="1:2">
      <c r="A257" s="53"/>
      <c r="B257" s="53"/>
    </row>
    <row r="258" spans="1:2">
      <c r="A258" s="53"/>
      <c r="B258" s="53"/>
    </row>
    <row r="259" spans="1:2">
      <c r="A259" s="53"/>
      <c r="B259" s="53"/>
    </row>
    <row r="260" spans="1:2">
      <c r="A260" s="53"/>
      <c r="B260" s="53"/>
    </row>
    <row r="261" spans="1:2">
      <c r="A261" s="53"/>
      <c r="B261" s="53"/>
    </row>
    <row r="262" spans="1:2">
      <c r="A262" s="53"/>
      <c r="B262" s="53"/>
    </row>
    <row r="263" spans="1:2">
      <c r="A263" s="53"/>
      <c r="B263" s="53"/>
    </row>
    <row r="264" spans="1:2">
      <c r="A264" s="53"/>
      <c r="B264" s="53"/>
    </row>
    <row r="265" spans="1:2">
      <c r="A265" s="53"/>
      <c r="B265" s="53"/>
    </row>
    <row r="266" spans="1:2">
      <c r="A266" s="53"/>
      <c r="B266" s="53"/>
    </row>
    <row r="267" spans="1:2">
      <c r="A267" s="53"/>
      <c r="B267" s="53"/>
    </row>
    <row r="268" spans="1:2">
      <c r="A268" s="53"/>
      <c r="B268" s="53"/>
    </row>
    <row r="269" spans="1:2">
      <c r="A269" s="53"/>
      <c r="B269" s="53"/>
    </row>
    <row r="270" spans="1:2">
      <c r="A270" s="53"/>
      <c r="B270" s="53"/>
    </row>
    <row r="271" spans="1:2">
      <c r="A271" s="53"/>
      <c r="B271" s="53"/>
    </row>
    <row r="272" spans="1:2">
      <c r="A272" s="53"/>
      <c r="B272" s="53"/>
    </row>
    <row r="273" spans="1:2">
      <c r="A273" s="53"/>
      <c r="B273" s="53"/>
    </row>
    <row r="274" spans="1:2">
      <c r="A274" s="53"/>
      <c r="B274" s="53"/>
    </row>
    <row r="275" spans="1:2">
      <c r="A275" s="53"/>
      <c r="B275" s="53"/>
    </row>
    <row r="276" spans="1:2">
      <c r="A276" s="53"/>
      <c r="B276" s="53"/>
    </row>
    <row r="277" spans="1:2">
      <c r="A277" s="53"/>
      <c r="B277" s="53"/>
    </row>
    <row r="278" spans="1:2">
      <c r="A278" s="53"/>
      <c r="B278" s="53"/>
    </row>
    <row r="279" spans="1:2">
      <c r="A279" s="53"/>
      <c r="B279" s="53"/>
    </row>
    <row r="280" spans="1:2">
      <c r="A280" s="53"/>
      <c r="B280" s="53"/>
    </row>
    <row r="281" spans="1:2">
      <c r="A281" s="53"/>
      <c r="B281" s="53"/>
    </row>
    <row r="282" spans="1:2">
      <c r="A282" s="53"/>
      <c r="B282" s="53"/>
    </row>
    <row r="283" spans="1:2">
      <c r="A283" s="53"/>
      <c r="B283" s="53"/>
    </row>
    <row r="284" spans="1:2">
      <c r="A284" s="53"/>
      <c r="B284" s="53"/>
    </row>
    <row r="285" spans="1:2">
      <c r="A285" s="53"/>
      <c r="B285" s="53"/>
    </row>
    <row r="286" spans="1:2">
      <c r="A286" s="53"/>
      <c r="B286" s="53"/>
    </row>
    <row r="287" spans="1:2">
      <c r="A287" s="53"/>
      <c r="B287" s="53"/>
    </row>
    <row r="288" spans="1:2">
      <c r="A288" s="53"/>
      <c r="B288" s="53"/>
    </row>
    <row r="289" spans="1:2">
      <c r="A289" s="53"/>
      <c r="B289" s="53"/>
    </row>
    <row r="290" spans="1:2">
      <c r="A290" s="53"/>
      <c r="B290" s="53"/>
    </row>
    <row r="291" spans="1:2">
      <c r="A291" s="53"/>
      <c r="B291" s="53"/>
    </row>
    <row r="292" spans="1:2">
      <c r="A292" s="53"/>
      <c r="B292" s="53"/>
    </row>
    <row r="293" spans="1:2">
      <c r="A293" s="53"/>
      <c r="B293" s="53"/>
    </row>
    <row r="294" spans="1:2">
      <c r="A294" s="53"/>
      <c r="B294" s="53"/>
    </row>
    <row r="295" spans="1:2">
      <c r="A295" s="53"/>
      <c r="B295" s="53"/>
    </row>
    <row r="296" spans="1:2">
      <c r="A296" s="53"/>
      <c r="B296" s="53"/>
    </row>
    <row r="297" spans="1:2">
      <c r="A297" s="53"/>
      <c r="B297" s="53"/>
    </row>
    <row r="298" spans="1:2">
      <c r="A298" s="53"/>
      <c r="B298" s="53"/>
    </row>
    <row r="299" spans="1:2">
      <c r="A299" s="53"/>
      <c r="B299" s="53"/>
    </row>
    <row r="300" spans="1:2">
      <c r="A300" s="53"/>
      <c r="B300" s="53"/>
    </row>
    <row r="301" spans="1:2">
      <c r="A301" s="53"/>
      <c r="B301" s="53"/>
    </row>
    <row r="302" spans="1:2">
      <c r="A302" s="53"/>
      <c r="B302" s="53"/>
    </row>
    <row r="303" spans="1:2">
      <c r="A303" s="53"/>
      <c r="B303" s="53"/>
    </row>
    <row r="304" spans="1:2">
      <c r="A304" s="53"/>
      <c r="B304" s="53"/>
    </row>
    <row r="305" spans="1:2">
      <c r="A305" s="53"/>
      <c r="B305" s="53"/>
    </row>
    <row r="306" spans="1:2">
      <c r="A306" s="53"/>
      <c r="B306" s="53"/>
    </row>
    <row r="307" spans="1:2">
      <c r="A307" s="53"/>
      <c r="B307" s="53"/>
    </row>
    <row r="308" spans="1:2">
      <c r="A308" s="53"/>
      <c r="B308" s="53"/>
    </row>
    <row r="309" spans="1:2">
      <c r="A309" s="53"/>
      <c r="B309" s="53"/>
    </row>
    <row r="310" spans="1:2">
      <c r="A310" s="53"/>
      <c r="B310" s="53"/>
    </row>
    <row r="311" spans="1:2">
      <c r="A311" s="53"/>
      <c r="B311" s="53"/>
    </row>
    <row r="312" spans="1:2">
      <c r="A312" s="53"/>
      <c r="B312" s="53"/>
    </row>
    <row r="313" spans="1:2">
      <c r="A313" s="53"/>
      <c r="B313" s="53"/>
    </row>
    <row r="314" spans="1:2">
      <c r="A314" s="53"/>
      <c r="B314" s="53"/>
    </row>
    <row r="315" spans="1:2">
      <c r="A315" s="53"/>
      <c r="B315" s="53"/>
    </row>
    <row r="316" spans="1:2">
      <c r="A316" s="53"/>
      <c r="B316" s="53"/>
    </row>
    <row r="317" spans="1:2">
      <c r="A317" s="53"/>
      <c r="B317" s="53"/>
    </row>
    <row r="318" spans="1:2">
      <c r="A318" s="53"/>
      <c r="B318" s="53"/>
    </row>
    <row r="319" spans="1:2">
      <c r="A319" s="53"/>
      <c r="B319" s="53"/>
    </row>
    <row r="320" spans="1:2">
      <c r="A320" s="53"/>
      <c r="B320" s="53"/>
    </row>
    <row r="321" spans="1:2">
      <c r="A321" s="53"/>
      <c r="B321" s="53"/>
    </row>
    <row r="322" spans="1:2">
      <c r="A322" s="53"/>
      <c r="B322" s="53"/>
    </row>
    <row r="323" spans="1:2">
      <c r="A323" s="53"/>
      <c r="B323" s="53"/>
    </row>
    <row r="324" spans="1:2">
      <c r="A324" s="53"/>
      <c r="B324" s="53"/>
    </row>
    <row r="325" spans="1:2">
      <c r="A325" s="53"/>
      <c r="B325" s="53"/>
    </row>
    <row r="326" spans="1:2">
      <c r="A326" s="53"/>
      <c r="B326" s="53"/>
    </row>
    <row r="327" spans="1:2">
      <c r="A327" s="53"/>
      <c r="B327" s="53"/>
    </row>
    <row r="328" spans="1:2">
      <c r="A328" s="53"/>
      <c r="B328" s="53"/>
    </row>
    <row r="329" spans="1:2">
      <c r="A329" s="53"/>
      <c r="B329" s="53"/>
    </row>
    <row r="330" spans="1:2">
      <c r="A330" s="53"/>
      <c r="B330" s="53"/>
    </row>
    <row r="331" spans="1:2">
      <c r="A331" s="53"/>
      <c r="B331" s="53"/>
    </row>
    <row r="332" spans="1:2">
      <c r="A332" s="53"/>
      <c r="B332" s="53"/>
    </row>
    <row r="333" spans="1:2">
      <c r="A333" s="53"/>
      <c r="B333" s="53"/>
    </row>
    <row r="334" spans="1:2">
      <c r="A334" s="53"/>
      <c r="B334" s="53"/>
    </row>
    <row r="335" spans="1:2">
      <c r="A335" s="53"/>
      <c r="B335" s="53"/>
    </row>
    <row r="336" spans="1:2">
      <c r="A336" s="53"/>
      <c r="B336" s="53"/>
    </row>
    <row r="337" spans="1:2">
      <c r="A337" s="53"/>
      <c r="B337" s="53"/>
    </row>
    <row r="338" spans="1:2">
      <c r="A338" s="53"/>
      <c r="B338" s="53"/>
    </row>
    <row r="339" spans="1:2">
      <c r="A339" s="53"/>
      <c r="B339" s="53"/>
    </row>
    <row r="340" spans="1:2">
      <c r="A340" s="53"/>
      <c r="B340" s="53"/>
    </row>
    <row r="341" spans="1:2">
      <c r="A341" s="53"/>
      <c r="B341" s="53"/>
    </row>
    <row r="342" spans="1:2">
      <c r="A342" s="53"/>
      <c r="B342" s="53"/>
    </row>
    <row r="343" spans="1:2">
      <c r="A343" s="53"/>
      <c r="B343" s="53"/>
    </row>
    <row r="344" spans="1:2">
      <c r="A344" s="53"/>
      <c r="B344" s="53"/>
    </row>
    <row r="345" spans="1:2">
      <c r="A345" s="53"/>
      <c r="B345" s="53"/>
    </row>
    <row r="346" spans="1:2">
      <c r="A346" s="53"/>
      <c r="B346" s="53"/>
    </row>
    <row r="347" spans="1:2">
      <c r="A347" s="53"/>
      <c r="B347" s="53"/>
    </row>
    <row r="348" spans="1:2">
      <c r="A348" s="53"/>
      <c r="B348" s="53"/>
    </row>
    <row r="349" spans="1:2">
      <c r="A349" s="53"/>
      <c r="B349" s="53"/>
    </row>
    <row r="350" spans="1:2">
      <c r="A350" s="53"/>
      <c r="B350" s="53"/>
    </row>
    <row r="351" spans="1:2">
      <c r="A351" s="53"/>
      <c r="B351" s="53"/>
    </row>
    <row r="352" spans="1:2">
      <c r="A352" s="53"/>
      <c r="B352" s="53"/>
    </row>
    <row r="353" spans="1:2">
      <c r="A353" s="53"/>
      <c r="B353" s="53"/>
    </row>
    <row r="354" spans="1:2">
      <c r="A354" s="53"/>
      <c r="B354" s="53"/>
    </row>
    <row r="355" spans="1:2">
      <c r="A355" s="53"/>
      <c r="B355" s="53"/>
    </row>
    <row r="356" spans="1:2">
      <c r="A356" s="53"/>
      <c r="B356" s="53"/>
    </row>
    <row r="357" spans="1:2">
      <c r="A357" s="53"/>
      <c r="B357" s="53"/>
    </row>
    <row r="358" spans="1:2">
      <c r="A358" s="53"/>
      <c r="B358" s="53"/>
    </row>
    <row r="359" spans="1:2">
      <c r="A359" s="53"/>
      <c r="B359" s="53"/>
    </row>
    <row r="360" spans="1:2">
      <c r="A360" s="53"/>
      <c r="B360" s="53"/>
    </row>
    <row r="361" spans="1:2">
      <c r="A361" s="53"/>
      <c r="B361" s="53"/>
    </row>
    <row r="362" spans="1:2">
      <c r="A362" s="53"/>
      <c r="B362" s="53"/>
    </row>
    <row r="363" spans="1:2">
      <c r="A363" s="53"/>
      <c r="B363" s="53"/>
    </row>
    <row r="364" spans="1:2">
      <c r="A364" s="53"/>
      <c r="B364" s="53"/>
    </row>
    <row r="365" spans="1:2">
      <c r="A365" s="53"/>
      <c r="B365" s="53"/>
    </row>
    <row r="366" spans="1:2">
      <c r="A366" s="53"/>
      <c r="B366" s="53"/>
    </row>
    <row r="367" spans="1:2">
      <c r="A367" s="53"/>
      <c r="B367" s="53"/>
    </row>
    <row r="368" spans="1:2">
      <c r="A368" s="53"/>
      <c r="B368" s="53"/>
    </row>
    <row r="369" spans="1:2">
      <c r="A369" s="53"/>
      <c r="B369" s="53"/>
    </row>
    <row r="370" spans="1:2">
      <c r="A370" s="53"/>
      <c r="B370" s="53"/>
    </row>
    <row r="371" spans="1:2">
      <c r="A371" s="53"/>
      <c r="B371" s="53"/>
    </row>
    <row r="372" spans="1:2">
      <c r="A372" s="53"/>
      <c r="B372" s="53"/>
    </row>
    <row r="373" spans="1:2">
      <c r="A373" s="53"/>
      <c r="B373" s="53"/>
    </row>
    <row r="374" spans="1:2">
      <c r="A374" s="53"/>
      <c r="B374" s="53"/>
    </row>
    <row r="375" spans="1:2">
      <c r="A375" s="53"/>
      <c r="B375" s="53"/>
    </row>
    <row r="376" spans="1:2">
      <c r="A376" s="53"/>
      <c r="B376" s="53"/>
    </row>
    <row r="377" spans="1:2">
      <c r="A377" s="53"/>
      <c r="B377" s="53"/>
    </row>
    <row r="378" spans="1:2">
      <c r="A378" s="53"/>
      <c r="B378" s="53"/>
    </row>
    <row r="379" spans="1:2">
      <c r="A379" s="53"/>
      <c r="B379" s="53"/>
    </row>
    <row r="380" spans="1:2">
      <c r="A380" s="53"/>
      <c r="B380" s="53"/>
    </row>
    <row r="381" spans="1:2">
      <c r="A381" s="53"/>
      <c r="B381" s="53"/>
    </row>
    <row r="382" spans="1:2">
      <c r="A382" s="53"/>
      <c r="B382" s="53"/>
    </row>
    <row r="383" spans="1:2">
      <c r="A383" s="53"/>
      <c r="B383" s="53"/>
    </row>
    <row r="384" spans="1:2">
      <c r="A384" s="53"/>
      <c r="B384" s="53"/>
    </row>
    <row r="385" spans="1:2">
      <c r="A385" s="53"/>
      <c r="B385" s="53"/>
    </row>
    <row r="386" spans="1:2">
      <c r="A386" s="53"/>
      <c r="B386" s="53"/>
    </row>
    <row r="387" spans="1:2">
      <c r="A387" s="53"/>
      <c r="B387" s="53"/>
    </row>
    <row r="388" spans="1:2">
      <c r="A388" s="53"/>
      <c r="B388" s="53"/>
    </row>
    <row r="389" spans="1:2">
      <c r="A389" s="53"/>
      <c r="B389" s="53"/>
    </row>
    <row r="390" spans="1:2">
      <c r="A390" s="53"/>
      <c r="B390" s="53"/>
    </row>
    <row r="391" spans="1:2">
      <c r="A391" s="53"/>
      <c r="B391" s="53"/>
    </row>
    <row r="392" spans="1:2">
      <c r="A392" s="53"/>
      <c r="B392" s="53"/>
    </row>
    <row r="393" spans="1:2">
      <c r="A393" s="53"/>
      <c r="B393" s="53"/>
    </row>
    <row r="394" spans="1:2">
      <c r="A394" s="53"/>
      <c r="B394" s="53"/>
    </row>
    <row r="395" spans="1:2">
      <c r="A395" s="53"/>
      <c r="B395" s="53"/>
    </row>
    <row r="396" spans="1:2">
      <c r="A396" s="53"/>
      <c r="B396" s="53"/>
    </row>
    <row r="397" spans="1:2">
      <c r="A397" s="53"/>
      <c r="B397" s="53"/>
    </row>
    <row r="398" spans="1:2">
      <c r="A398" s="53"/>
      <c r="B398" s="53"/>
    </row>
    <row r="399" spans="1:2">
      <c r="A399" s="53"/>
      <c r="B399" s="53"/>
    </row>
    <row r="400" spans="1:2">
      <c r="A400" s="53"/>
      <c r="B400" s="53"/>
    </row>
    <row r="401" spans="1:2">
      <c r="A401" s="53"/>
      <c r="B401" s="53"/>
    </row>
    <row r="402" spans="1:2">
      <c r="A402" s="53"/>
      <c r="B402" s="53"/>
    </row>
    <row r="403" spans="1:2">
      <c r="A403" s="53"/>
      <c r="B403" s="53"/>
    </row>
    <row r="404" spans="1:2">
      <c r="A404" s="53"/>
      <c r="B404" s="53"/>
    </row>
    <row r="405" spans="1:2">
      <c r="A405" s="53"/>
      <c r="B405" s="53"/>
    </row>
    <row r="406" spans="1:2">
      <c r="A406" s="53"/>
      <c r="B406" s="53"/>
    </row>
    <row r="407" spans="1:2">
      <c r="A407" s="53"/>
      <c r="B407" s="53"/>
    </row>
    <row r="408" spans="1:2">
      <c r="A408" s="53"/>
      <c r="B408" s="53"/>
    </row>
    <row r="409" spans="1:2">
      <c r="A409" s="53"/>
      <c r="B409" s="53"/>
    </row>
    <row r="410" spans="1:2">
      <c r="A410" s="53"/>
      <c r="B410" s="53"/>
    </row>
    <row r="411" spans="1:2">
      <c r="A411" s="53"/>
      <c r="B411" s="53"/>
    </row>
    <row r="412" spans="1:2">
      <c r="A412" s="53"/>
      <c r="B412" s="53"/>
    </row>
    <row r="413" spans="1:2">
      <c r="A413" s="53"/>
      <c r="B413" s="53"/>
    </row>
    <row r="414" spans="1:2">
      <c r="A414" s="53"/>
      <c r="B414" s="53"/>
    </row>
    <row r="415" spans="1:2">
      <c r="A415" s="53"/>
      <c r="B415" s="53"/>
    </row>
    <row r="416" spans="1:2">
      <c r="A416" s="53"/>
      <c r="B416" s="53"/>
    </row>
    <row r="417" spans="1:2">
      <c r="A417" s="53"/>
      <c r="B417" s="53"/>
    </row>
    <row r="418" spans="1:2">
      <c r="A418" s="53"/>
      <c r="B418" s="53"/>
    </row>
    <row r="419" spans="1:2">
      <c r="A419" s="53"/>
      <c r="B419" s="53"/>
    </row>
    <row r="420" spans="1:2">
      <c r="A420" s="53"/>
      <c r="B420" s="53"/>
    </row>
    <row r="421" spans="1:2">
      <c r="A421" s="53"/>
      <c r="B421" s="53"/>
    </row>
    <row r="422" spans="1:2">
      <c r="A422" s="53"/>
      <c r="B422" s="53"/>
    </row>
    <row r="423" spans="1:2">
      <c r="A423" s="53"/>
      <c r="B423" s="53"/>
    </row>
    <row r="424" spans="1:2">
      <c r="A424" s="53"/>
      <c r="B424" s="53"/>
    </row>
    <row r="425" spans="1:2">
      <c r="A425" s="53"/>
      <c r="B425" s="53"/>
    </row>
    <row r="426" spans="1:2">
      <c r="A426" s="53"/>
      <c r="B426" s="53"/>
    </row>
    <row r="427" spans="1:2">
      <c r="A427" s="53"/>
      <c r="B427" s="53"/>
    </row>
    <row r="428" spans="1:2">
      <c r="A428" s="53"/>
      <c r="B428" s="53"/>
    </row>
    <row r="429" spans="1:2">
      <c r="A429" s="53"/>
      <c r="B429" s="53"/>
    </row>
    <row r="430" spans="1:2">
      <c r="A430" s="53"/>
      <c r="B430" s="53"/>
    </row>
    <row r="431" spans="1:2">
      <c r="A431" s="53"/>
      <c r="B431" s="53"/>
    </row>
    <row r="432" spans="1:2">
      <c r="A432" s="53"/>
      <c r="B432" s="53"/>
    </row>
    <row r="433" spans="1:2">
      <c r="A433" s="53"/>
      <c r="B433" s="53"/>
    </row>
    <row r="434" spans="1:2">
      <c r="A434" s="53"/>
      <c r="B434" s="53"/>
    </row>
    <row r="435" spans="1:2">
      <c r="A435" s="53"/>
      <c r="B435" s="53"/>
    </row>
    <row r="436" spans="1:2">
      <c r="A436" s="53"/>
      <c r="B436" s="53"/>
    </row>
    <row r="437" spans="1:2">
      <c r="A437" s="53"/>
      <c r="B437" s="53"/>
    </row>
    <row r="438" spans="1:2">
      <c r="A438" s="53"/>
      <c r="B438" s="53"/>
    </row>
    <row r="439" spans="1:2">
      <c r="A439" s="53"/>
      <c r="B439" s="53"/>
    </row>
    <row r="440" spans="1:2">
      <c r="A440" s="53"/>
      <c r="B440" s="53"/>
    </row>
    <row r="441" spans="1:2">
      <c r="A441" s="53"/>
      <c r="B441" s="53"/>
    </row>
    <row r="442" spans="1:2">
      <c r="A442" s="53"/>
      <c r="B442" s="53"/>
    </row>
    <row r="443" spans="1:2">
      <c r="A443" s="53"/>
      <c r="B443" s="53"/>
    </row>
    <row r="444" spans="1:2">
      <c r="A444" s="53"/>
      <c r="B444" s="53"/>
    </row>
    <row r="445" spans="1:2">
      <c r="A445" s="53"/>
      <c r="B445" s="53"/>
    </row>
    <row r="446" spans="1:2">
      <c r="A446" s="53"/>
      <c r="B446" s="53"/>
    </row>
    <row r="447" spans="1:2">
      <c r="A447" s="53"/>
      <c r="B447" s="53"/>
    </row>
    <row r="448" spans="1:2">
      <c r="A448" s="53"/>
      <c r="B448" s="53"/>
    </row>
    <row r="449" spans="1:2">
      <c r="A449" s="53"/>
      <c r="B449" s="53"/>
    </row>
    <row r="450" spans="1:2">
      <c r="A450" s="53"/>
      <c r="B450" s="53"/>
    </row>
    <row r="451" spans="1:2">
      <c r="A451" s="53"/>
      <c r="B451" s="53"/>
    </row>
    <row r="452" spans="1:2">
      <c r="A452" s="53"/>
      <c r="B452" s="53"/>
    </row>
    <row r="453" spans="1:2">
      <c r="A453" s="53"/>
      <c r="B453" s="53"/>
    </row>
    <row r="454" spans="1:2">
      <c r="A454" s="53"/>
      <c r="B454" s="53"/>
    </row>
    <row r="455" spans="1:2">
      <c r="A455" s="53"/>
      <c r="B455" s="53"/>
    </row>
    <row r="456" spans="1:2">
      <c r="A456" s="53"/>
      <c r="B456" s="53"/>
    </row>
    <row r="457" spans="1:2">
      <c r="A457" s="53"/>
      <c r="B457" s="53"/>
    </row>
    <row r="458" spans="1:2">
      <c r="A458" s="53"/>
      <c r="B458" s="53"/>
    </row>
    <row r="459" spans="1:2">
      <c r="A459" s="53"/>
      <c r="B459" s="53"/>
    </row>
    <row r="460" spans="1:2">
      <c r="A460" s="53"/>
      <c r="B460" s="53"/>
    </row>
    <row r="461" spans="1:2">
      <c r="A461" s="53"/>
      <c r="B461" s="53"/>
    </row>
    <row r="462" spans="1:2">
      <c r="A462" s="53"/>
      <c r="B462" s="53"/>
    </row>
    <row r="463" spans="1:2">
      <c r="A463" s="53"/>
      <c r="B463" s="53"/>
    </row>
    <row r="464" spans="1:2">
      <c r="A464" s="53"/>
      <c r="B464" s="53"/>
    </row>
    <row r="465" spans="1:2">
      <c r="A465" s="53"/>
      <c r="B465" s="53"/>
    </row>
    <row r="466" spans="1:2">
      <c r="A466" s="53"/>
      <c r="B466" s="53"/>
    </row>
    <row r="467" spans="1:2">
      <c r="A467" s="53"/>
      <c r="B467" s="53"/>
    </row>
    <row r="468" spans="1:2">
      <c r="A468" s="53"/>
      <c r="B468" s="53"/>
    </row>
    <row r="469" spans="1:2">
      <c r="A469" s="53"/>
      <c r="B469" s="53"/>
    </row>
    <row r="470" spans="1:2">
      <c r="A470" s="53"/>
      <c r="B470" s="53"/>
    </row>
    <row r="471" spans="1:2">
      <c r="A471" s="53"/>
      <c r="B471" s="53"/>
    </row>
    <row r="472" spans="1:2">
      <c r="A472" s="53"/>
      <c r="B472" s="53"/>
    </row>
    <row r="473" spans="1:2">
      <c r="A473" s="53"/>
      <c r="B473" s="53"/>
    </row>
    <row r="474" spans="1:2">
      <c r="A474" s="53"/>
      <c r="B474" s="53"/>
    </row>
    <row r="475" spans="1:2">
      <c r="A475" s="53"/>
      <c r="B475" s="53"/>
    </row>
    <row r="476" spans="1:2">
      <c r="A476" s="53"/>
      <c r="B476" s="53"/>
    </row>
    <row r="477" spans="1:2">
      <c r="A477" s="53"/>
      <c r="B477" s="53"/>
    </row>
    <row r="478" spans="1:2">
      <c r="A478" s="53"/>
      <c r="B478" s="53"/>
    </row>
    <row r="479" spans="1:2">
      <c r="A479" s="53"/>
      <c r="B479" s="53"/>
    </row>
    <row r="480" spans="1:2">
      <c r="A480" s="53"/>
      <c r="B480" s="53"/>
    </row>
    <row r="481" spans="1:2">
      <c r="A481" s="53"/>
      <c r="B481" s="53"/>
    </row>
    <row r="482" spans="1:2">
      <c r="A482" s="53"/>
      <c r="B482" s="53"/>
    </row>
    <row r="483" spans="1:2">
      <c r="A483" s="53"/>
      <c r="B483" s="53"/>
    </row>
    <row r="484" spans="1:2">
      <c r="A484" s="53"/>
      <c r="B484" s="53"/>
    </row>
    <row r="485" spans="1:2">
      <c r="A485" s="53"/>
      <c r="B485" s="53"/>
    </row>
    <row r="486" spans="1:2">
      <c r="A486" s="53"/>
      <c r="B486" s="53"/>
    </row>
    <row r="487" spans="1:2">
      <c r="A487" s="53"/>
      <c r="B487" s="53"/>
    </row>
    <row r="488" spans="1:2">
      <c r="A488" s="53"/>
      <c r="B488" s="53"/>
    </row>
    <row r="489" spans="1:2">
      <c r="A489" s="53"/>
      <c r="B489" s="53"/>
    </row>
    <row r="490" spans="1:2">
      <c r="A490" s="53"/>
      <c r="B490" s="53"/>
    </row>
    <row r="491" spans="1:2">
      <c r="A491" s="53"/>
      <c r="B491" s="53"/>
    </row>
    <row r="492" spans="1:2">
      <c r="A492" s="53"/>
      <c r="B492" s="53"/>
    </row>
    <row r="493" spans="1:2">
      <c r="A493" s="53"/>
      <c r="B493" s="53"/>
    </row>
    <row r="494" spans="1:2">
      <c r="A494" s="53"/>
      <c r="B494" s="53"/>
    </row>
    <row r="495" spans="1:2">
      <c r="A495" s="53"/>
      <c r="B495" s="53"/>
    </row>
    <row r="496" spans="1:2">
      <c r="A496" s="53"/>
      <c r="B496" s="53"/>
    </row>
    <row r="497" spans="1:2">
      <c r="A497" s="53"/>
      <c r="B497" s="53"/>
    </row>
    <row r="498" spans="1:2">
      <c r="A498" s="53"/>
      <c r="B498" s="53"/>
    </row>
    <row r="499" spans="1:2">
      <c r="A499" s="53"/>
      <c r="B499" s="53"/>
    </row>
    <row r="500" spans="1:2">
      <c r="A500" s="53"/>
      <c r="B500" s="53"/>
    </row>
    <row r="501" spans="1:2">
      <c r="A501" s="53"/>
      <c r="B501" s="53"/>
    </row>
    <row r="502" spans="1:2">
      <c r="A502" s="53"/>
      <c r="B502" s="53"/>
    </row>
    <row r="503" spans="1:2">
      <c r="A503" s="53"/>
      <c r="B503" s="53"/>
    </row>
    <row r="504" spans="1:2">
      <c r="A504" s="53"/>
      <c r="B504" s="53"/>
    </row>
    <row r="505" spans="1:2">
      <c r="A505" s="53"/>
      <c r="B505" s="53"/>
    </row>
    <row r="506" spans="1:2">
      <c r="A506" s="53"/>
      <c r="B506" s="53"/>
    </row>
    <row r="507" spans="1:2">
      <c r="A507" s="53"/>
      <c r="B507" s="53"/>
    </row>
    <row r="508" spans="1:2">
      <c r="A508" s="53"/>
      <c r="B508" s="53"/>
    </row>
    <row r="509" spans="1:2">
      <c r="A509" s="53"/>
      <c r="B509" s="53"/>
    </row>
    <row r="510" spans="1:2">
      <c r="A510" s="53"/>
      <c r="B510" s="53"/>
    </row>
    <row r="511" spans="1:2">
      <c r="A511" s="53"/>
      <c r="B511" s="53"/>
    </row>
    <row r="512" spans="1:2">
      <c r="A512" s="53"/>
      <c r="B512" s="53"/>
    </row>
    <row r="513" spans="1:2">
      <c r="A513" s="53"/>
      <c r="B513" s="53"/>
    </row>
    <row r="514" spans="1:2">
      <c r="A514" s="53"/>
      <c r="B514" s="53"/>
    </row>
    <row r="515" spans="1:2">
      <c r="A515" s="53"/>
      <c r="B515" s="53"/>
    </row>
    <row r="516" spans="1:2">
      <c r="A516" s="53"/>
      <c r="B516" s="53"/>
    </row>
    <row r="517" spans="1:2">
      <c r="A517" s="53"/>
      <c r="B517" s="53"/>
    </row>
    <row r="518" spans="1:2">
      <c r="A518" s="53"/>
      <c r="B518" s="53"/>
    </row>
    <row r="519" spans="1:2">
      <c r="A519" s="53"/>
      <c r="B519" s="53"/>
    </row>
    <row r="520" spans="1:2">
      <c r="A520" s="53"/>
      <c r="B520" s="53"/>
    </row>
    <row r="521" spans="1:2">
      <c r="A521" s="53"/>
      <c r="B521" s="53"/>
    </row>
    <row r="522" spans="1:2">
      <c r="A522" s="53"/>
      <c r="B522" s="53"/>
    </row>
    <row r="523" spans="1:2">
      <c r="A523" s="53"/>
      <c r="B523" s="53"/>
    </row>
    <row r="524" spans="1:2">
      <c r="A524" s="53"/>
      <c r="B524" s="53"/>
    </row>
    <row r="525" spans="1:2">
      <c r="A525" s="53"/>
      <c r="B525" s="53"/>
    </row>
    <row r="526" spans="1:2">
      <c r="A526" s="53"/>
      <c r="B526" s="53"/>
    </row>
    <row r="527" spans="1:2">
      <c r="A527" s="53"/>
      <c r="B527" s="53"/>
    </row>
    <row r="528" spans="1:2">
      <c r="A528" s="53"/>
      <c r="B528" s="53"/>
    </row>
    <row r="529" spans="1:2">
      <c r="A529" s="53"/>
      <c r="B529" s="53"/>
    </row>
    <row r="530" spans="1:2">
      <c r="A530" s="53"/>
      <c r="B530" s="53"/>
    </row>
    <row r="531" spans="1:2">
      <c r="A531" s="53"/>
      <c r="B531" s="53"/>
    </row>
    <row r="532" spans="1:2">
      <c r="A532" s="53"/>
      <c r="B532" s="53"/>
    </row>
    <row r="533" spans="1:2">
      <c r="A533" s="53"/>
      <c r="B533" s="53"/>
    </row>
    <row r="534" spans="1:2">
      <c r="A534" s="53"/>
      <c r="B534" s="53"/>
    </row>
    <row r="535" spans="1:2">
      <c r="A535" s="53"/>
      <c r="B535" s="53"/>
    </row>
    <row r="536" spans="1:2">
      <c r="A536" s="53"/>
      <c r="B536" s="53"/>
    </row>
    <row r="537" spans="1:2">
      <c r="A537" s="53"/>
      <c r="B537" s="53"/>
    </row>
    <row r="538" spans="1:2">
      <c r="A538" s="53"/>
      <c r="B538" s="53"/>
    </row>
    <row r="539" spans="1:2">
      <c r="A539" s="53"/>
      <c r="B539" s="53"/>
    </row>
    <row r="540" spans="1:2">
      <c r="A540" s="53"/>
      <c r="B540" s="53"/>
    </row>
    <row r="541" spans="1:2">
      <c r="A541" s="53"/>
      <c r="B541" s="53"/>
    </row>
    <row r="542" spans="1:2">
      <c r="A542" s="53"/>
      <c r="B542" s="53"/>
    </row>
    <row r="543" spans="1:2">
      <c r="A543" s="53"/>
      <c r="B543" s="53"/>
    </row>
    <row r="544" spans="1:2">
      <c r="A544" s="53"/>
      <c r="B544" s="53"/>
    </row>
    <row r="545" spans="1:2">
      <c r="A545" s="53"/>
      <c r="B545" s="53"/>
    </row>
    <row r="546" spans="1:2">
      <c r="A546" s="53"/>
      <c r="B546" s="53"/>
    </row>
    <row r="547" spans="1:2">
      <c r="A547" s="53"/>
      <c r="B547" s="53"/>
    </row>
    <row r="548" spans="1:2">
      <c r="A548" s="53"/>
      <c r="B548" s="53"/>
    </row>
    <row r="549" spans="1:2">
      <c r="A549" s="53"/>
      <c r="B549" s="53"/>
    </row>
    <row r="550" spans="1:2">
      <c r="A550" s="53"/>
      <c r="B550" s="53"/>
    </row>
    <row r="551" spans="1:2">
      <c r="A551" s="53"/>
      <c r="B551" s="53"/>
    </row>
    <row r="552" spans="1:2">
      <c r="A552" s="53"/>
      <c r="B552" s="53"/>
    </row>
    <row r="553" spans="1:2">
      <c r="A553" s="53"/>
      <c r="B553" s="53"/>
    </row>
    <row r="554" spans="1:2">
      <c r="A554" s="53"/>
      <c r="B554" s="53"/>
    </row>
    <row r="555" spans="1:2">
      <c r="A555" s="53"/>
      <c r="B555" s="53"/>
    </row>
    <row r="556" spans="1:2">
      <c r="A556" s="53"/>
      <c r="B556" s="53"/>
    </row>
    <row r="557" spans="1:2">
      <c r="A557" s="53"/>
      <c r="B557" s="53"/>
    </row>
    <row r="558" spans="1:2">
      <c r="A558" s="53"/>
      <c r="B558" s="53"/>
    </row>
    <row r="559" spans="1:2">
      <c r="A559" s="53"/>
      <c r="B559" s="53"/>
    </row>
    <row r="560" spans="1:2">
      <c r="A560" s="53"/>
      <c r="B560" s="53"/>
    </row>
    <row r="561" spans="1:2">
      <c r="A561" s="53"/>
      <c r="B561" s="53"/>
    </row>
    <row r="562" spans="1:2">
      <c r="A562" s="53"/>
      <c r="B562" s="53"/>
    </row>
    <row r="563" spans="1:2">
      <c r="A563" s="53"/>
      <c r="B563" s="53"/>
    </row>
    <row r="564" spans="1:2">
      <c r="A564" s="53"/>
      <c r="B564" s="53"/>
    </row>
    <row r="565" spans="1:2">
      <c r="A565" s="53"/>
      <c r="B565" s="53"/>
    </row>
    <row r="566" spans="1:2">
      <c r="A566" s="53"/>
      <c r="B566" s="53"/>
    </row>
    <row r="567" spans="1:2">
      <c r="A567" s="53"/>
      <c r="B567" s="53"/>
    </row>
    <row r="568" spans="1:2">
      <c r="A568" s="53"/>
      <c r="B568" s="53"/>
    </row>
    <row r="569" spans="1:2">
      <c r="A569" s="53"/>
      <c r="B569" s="53"/>
    </row>
    <row r="570" spans="1:2">
      <c r="A570" s="53"/>
      <c r="B570" s="53"/>
    </row>
    <row r="571" spans="1:2">
      <c r="A571" s="53"/>
      <c r="B571" s="53"/>
    </row>
    <row r="572" spans="1:2">
      <c r="A572" s="53"/>
      <c r="B572" s="53"/>
    </row>
    <row r="573" spans="1:2">
      <c r="A573" s="53"/>
      <c r="B573" s="53"/>
    </row>
    <row r="574" spans="1:2">
      <c r="A574" s="53"/>
      <c r="B574" s="53"/>
    </row>
    <row r="575" spans="1:2">
      <c r="A575" s="53"/>
      <c r="B575" s="53"/>
    </row>
    <row r="576" spans="1:2">
      <c r="A576" s="53"/>
      <c r="B576" s="53"/>
    </row>
    <row r="577" spans="1:2">
      <c r="A577" s="53"/>
      <c r="B577" s="53"/>
    </row>
    <row r="578" spans="1:2">
      <c r="A578" s="53"/>
      <c r="B578" s="53"/>
    </row>
    <row r="579" spans="1:2">
      <c r="A579" s="53"/>
      <c r="B579" s="53"/>
    </row>
    <row r="580" spans="1:2">
      <c r="A580" s="53"/>
      <c r="B580" s="53"/>
    </row>
    <row r="581" spans="1:2">
      <c r="A581" s="53"/>
      <c r="B581" s="53"/>
    </row>
    <row r="582" spans="1:2">
      <c r="A582" s="53"/>
      <c r="B582" s="53"/>
    </row>
    <row r="583" spans="1:2">
      <c r="A583" s="53"/>
      <c r="B583" s="53"/>
    </row>
    <row r="584" spans="1:2">
      <c r="A584" s="53"/>
      <c r="B584" s="53"/>
    </row>
    <row r="585" spans="1:2">
      <c r="A585" s="53"/>
      <c r="B585" s="53"/>
    </row>
    <row r="586" spans="1:2">
      <c r="A586" s="53"/>
      <c r="B586" s="53"/>
    </row>
    <row r="587" spans="1:2">
      <c r="A587" s="53"/>
      <c r="B587" s="53"/>
    </row>
    <row r="588" spans="1:2">
      <c r="A588" s="53"/>
      <c r="B588" s="53"/>
    </row>
    <row r="589" spans="1:2">
      <c r="A589" s="53"/>
      <c r="B589" s="53"/>
    </row>
    <row r="590" spans="1:2">
      <c r="A590" s="53"/>
      <c r="B590" s="53"/>
    </row>
    <row r="591" spans="1:2">
      <c r="A591" s="53"/>
      <c r="B591" s="53"/>
    </row>
    <row r="592" spans="1:2">
      <c r="A592" s="53"/>
      <c r="B592" s="53"/>
    </row>
    <row r="593" spans="1:2">
      <c r="A593" s="53"/>
      <c r="B593" s="53"/>
    </row>
    <row r="594" spans="1:2">
      <c r="A594" s="53"/>
      <c r="B594" s="53"/>
    </row>
    <row r="595" spans="1:2">
      <c r="A595" s="53"/>
      <c r="B595" s="53"/>
    </row>
    <row r="596" spans="1:2">
      <c r="A596" s="53"/>
      <c r="B596" s="53"/>
    </row>
    <row r="597" spans="1:2">
      <c r="A597" s="53"/>
      <c r="B597" s="53"/>
    </row>
    <row r="598" spans="1:2">
      <c r="A598" s="53"/>
      <c r="B598" s="53"/>
    </row>
    <row r="599" spans="1:2">
      <c r="A599" s="53"/>
      <c r="B599" s="53"/>
    </row>
    <row r="600" spans="1:2">
      <c r="A600" s="53"/>
      <c r="B600" s="53"/>
    </row>
    <row r="601" spans="1:2">
      <c r="A601" s="53"/>
      <c r="B601" s="53"/>
    </row>
    <row r="602" spans="1:2">
      <c r="A602" s="53"/>
      <c r="B602" s="53"/>
    </row>
    <row r="603" spans="1:2">
      <c r="A603" s="53"/>
      <c r="B603" s="53"/>
    </row>
    <row r="604" spans="1:2">
      <c r="A604" s="53"/>
      <c r="B604" s="53"/>
    </row>
    <row r="605" spans="1:2">
      <c r="A605" s="53"/>
      <c r="B605" s="53"/>
    </row>
    <row r="606" spans="1:2">
      <c r="A606" s="53"/>
      <c r="B606" s="53"/>
    </row>
    <row r="607" spans="1:2">
      <c r="A607" s="53"/>
      <c r="B607" s="53"/>
    </row>
    <row r="608" spans="1:2">
      <c r="A608" s="53"/>
      <c r="B608" s="53"/>
    </row>
    <row r="609" spans="1:2">
      <c r="A609" s="53"/>
      <c r="B609" s="53"/>
    </row>
    <row r="610" spans="1:2">
      <c r="A610" s="53"/>
      <c r="B610" s="53"/>
    </row>
    <row r="611" spans="1:2">
      <c r="A611" s="53"/>
      <c r="B611" s="53"/>
    </row>
    <row r="612" spans="1:2">
      <c r="A612" s="53"/>
      <c r="B612" s="53"/>
    </row>
    <row r="613" spans="1:2">
      <c r="A613" s="53"/>
      <c r="B613" s="53"/>
    </row>
    <row r="614" spans="1:2">
      <c r="A614" s="53"/>
      <c r="B614" s="53"/>
    </row>
    <row r="615" spans="1:2">
      <c r="A615" s="53"/>
      <c r="B615" s="53"/>
    </row>
    <row r="616" spans="1:2">
      <c r="A616" s="53"/>
      <c r="B616" s="53"/>
    </row>
    <row r="617" spans="1:2">
      <c r="A617" s="53"/>
      <c r="B617" s="53"/>
    </row>
    <row r="618" spans="1:2">
      <c r="A618" s="53"/>
      <c r="B618" s="53"/>
    </row>
    <row r="619" spans="1:2">
      <c r="A619" s="53"/>
      <c r="B619" s="53"/>
    </row>
    <row r="620" spans="1:2">
      <c r="A620" s="53"/>
      <c r="B620" s="53"/>
    </row>
    <row r="621" spans="1:2">
      <c r="A621" s="53"/>
      <c r="B621" s="53"/>
    </row>
    <row r="622" spans="1:2">
      <c r="A622" s="53"/>
      <c r="B622" s="53"/>
    </row>
    <row r="623" spans="1:2">
      <c r="A623" s="53"/>
      <c r="B623" s="53"/>
    </row>
    <row r="624" spans="1:2">
      <c r="A624" s="53"/>
      <c r="B624" s="53"/>
    </row>
    <row r="625" spans="1:2">
      <c r="A625" s="53"/>
      <c r="B625" s="53"/>
    </row>
    <row r="626" spans="1:2">
      <c r="A626" s="53"/>
      <c r="B626" s="53"/>
    </row>
    <row r="627" spans="1:2">
      <c r="A627" s="53"/>
      <c r="B627" s="53"/>
    </row>
    <row r="628" spans="1:2">
      <c r="A628" s="53"/>
      <c r="B628" s="53"/>
    </row>
    <row r="629" spans="1:2">
      <c r="A629" s="53"/>
      <c r="B629" s="53"/>
    </row>
    <row r="630" spans="1:2">
      <c r="A630" s="53"/>
      <c r="B630" s="53"/>
    </row>
    <row r="631" spans="1:2">
      <c r="A631" s="53"/>
      <c r="B631" s="53"/>
    </row>
    <row r="632" spans="1:2">
      <c r="A632" s="53"/>
      <c r="B632" s="53"/>
    </row>
    <row r="633" spans="1:2">
      <c r="A633" s="53"/>
      <c r="B633" s="53"/>
    </row>
    <row r="634" spans="1:2">
      <c r="A634" s="53"/>
      <c r="B634" s="53"/>
    </row>
    <row r="635" spans="1:2">
      <c r="A635" s="53"/>
      <c r="B635" s="53"/>
    </row>
    <row r="636" spans="1:2">
      <c r="A636" s="53"/>
      <c r="B636" s="53"/>
    </row>
    <row r="637" spans="1:2">
      <c r="A637" s="53"/>
      <c r="B637" s="53"/>
    </row>
    <row r="638" spans="1:2">
      <c r="A638" s="53"/>
      <c r="B638" s="53"/>
    </row>
    <row r="639" spans="1:2">
      <c r="A639" s="53"/>
      <c r="B639" s="53"/>
    </row>
    <row r="640" spans="1:2">
      <c r="A640" s="53"/>
      <c r="B640" s="53"/>
    </row>
    <row r="641" spans="1:2">
      <c r="A641" s="53"/>
      <c r="B641" s="53"/>
    </row>
    <row r="642" spans="1:2">
      <c r="A642" s="53"/>
      <c r="B642" s="53"/>
    </row>
    <row r="643" spans="1:2">
      <c r="A643" s="53"/>
      <c r="B643" s="53"/>
    </row>
    <row r="644" spans="1:2">
      <c r="A644" s="53"/>
      <c r="B644" s="53"/>
    </row>
    <row r="645" spans="1:2">
      <c r="A645" s="53"/>
      <c r="B645" s="53"/>
    </row>
    <row r="646" spans="1:2">
      <c r="A646" s="53"/>
      <c r="B646" s="53"/>
    </row>
    <row r="647" spans="1:2">
      <c r="A647" s="53"/>
      <c r="B647" s="53"/>
    </row>
    <row r="648" spans="1:2">
      <c r="A648" s="53"/>
      <c r="B648" s="53"/>
    </row>
    <row r="649" spans="1:2">
      <c r="A649" s="53"/>
      <c r="B649" s="53"/>
    </row>
    <row r="650" spans="1:2">
      <c r="A650" s="53"/>
      <c r="B650" s="53"/>
    </row>
    <row r="651" spans="1:2">
      <c r="A651" s="53"/>
      <c r="B651" s="53"/>
    </row>
    <row r="652" spans="1:2">
      <c r="A652" s="53"/>
      <c r="B652" s="53"/>
    </row>
    <row r="653" spans="1:2">
      <c r="A653" s="53"/>
      <c r="B653" s="53"/>
    </row>
    <row r="654" spans="1:2">
      <c r="A654" s="53"/>
      <c r="B654" s="53"/>
    </row>
    <row r="655" spans="1:2">
      <c r="A655" s="53"/>
      <c r="B655" s="53"/>
    </row>
    <row r="656" spans="1:2">
      <c r="A656" s="53"/>
      <c r="B656" s="53"/>
    </row>
    <row r="657" spans="1:2">
      <c r="A657" s="53"/>
      <c r="B657" s="53"/>
    </row>
    <row r="658" spans="1:2">
      <c r="A658" s="53"/>
      <c r="B658" s="53"/>
    </row>
    <row r="659" spans="1:2">
      <c r="A659" s="53"/>
      <c r="B659" s="53"/>
    </row>
    <row r="660" spans="1:2">
      <c r="A660" s="53"/>
      <c r="B660" s="53"/>
    </row>
    <row r="661" spans="1:2">
      <c r="A661" s="53"/>
      <c r="B661" s="53"/>
    </row>
    <row r="662" spans="1:2">
      <c r="A662" s="53"/>
      <c r="B662" s="53"/>
    </row>
    <row r="663" spans="1:2">
      <c r="A663" s="53"/>
      <c r="B663" s="53"/>
    </row>
    <row r="664" spans="1:2">
      <c r="A664" s="53"/>
      <c r="B664" s="53"/>
    </row>
    <row r="665" spans="1:2">
      <c r="A665" s="53"/>
      <c r="B665" s="53"/>
    </row>
    <row r="666" spans="1:2">
      <c r="A666" s="53"/>
      <c r="B666" s="53"/>
    </row>
    <row r="667" spans="1:2">
      <c r="A667" s="53"/>
      <c r="B667" s="53"/>
    </row>
    <row r="668" spans="1:2">
      <c r="A668" s="53"/>
      <c r="B668" s="53"/>
    </row>
    <row r="669" spans="1:2">
      <c r="A669" s="53"/>
      <c r="B669" s="53"/>
    </row>
    <row r="670" spans="1:2">
      <c r="A670" s="53"/>
      <c r="B670" s="53"/>
    </row>
    <row r="671" spans="1:2">
      <c r="A671" s="53"/>
      <c r="B671" s="53"/>
    </row>
    <row r="672" spans="1:2">
      <c r="A672" s="53"/>
      <c r="B672" s="53"/>
    </row>
    <row r="673" spans="1:2">
      <c r="A673" s="53"/>
      <c r="B673" s="53"/>
    </row>
    <row r="674" spans="1:2">
      <c r="A674" s="53"/>
      <c r="B674" s="53"/>
    </row>
    <row r="675" spans="1:2">
      <c r="A675" s="53"/>
      <c r="B675" s="53"/>
    </row>
    <row r="676" spans="1:2">
      <c r="A676" s="53"/>
      <c r="B676" s="53"/>
    </row>
    <row r="677" spans="1:2">
      <c r="A677" s="53"/>
      <c r="B677" s="53"/>
    </row>
    <row r="678" spans="1:2">
      <c r="A678" s="53"/>
      <c r="B678" s="53"/>
    </row>
    <row r="679" spans="1:2">
      <c r="A679" s="53"/>
      <c r="B679" s="53"/>
    </row>
    <row r="680" spans="1:2">
      <c r="A680" s="53"/>
      <c r="B680" s="53"/>
    </row>
    <row r="681" spans="1:2">
      <c r="A681" s="53"/>
      <c r="B681" s="53"/>
    </row>
    <row r="682" spans="1:2">
      <c r="A682" s="53"/>
      <c r="B682" s="53"/>
    </row>
    <row r="683" spans="1:2">
      <c r="A683" s="53"/>
      <c r="B683" s="53"/>
    </row>
    <row r="684" spans="1:2">
      <c r="A684" s="53"/>
      <c r="B684" s="53"/>
    </row>
    <row r="685" spans="1:2">
      <c r="A685" s="53"/>
      <c r="B685" s="53"/>
    </row>
    <row r="686" spans="1:2">
      <c r="A686" s="53"/>
      <c r="B686" s="53"/>
    </row>
    <row r="687" spans="1:2">
      <c r="A687" s="53"/>
      <c r="B687" s="53"/>
    </row>
    <row r="688" spans="1:2">
      <c r="A688" s="53"/>
      <c r="B688" s="53"/>
    </row>
    <row r="689" spans="1:2">
      <c r="A689" s="53"/>
      <c r="B689" s="53"/>
    </row>
    <row r="690" spans="1:2">
      <c r="A690" s="53"/>
      <c r="B690" s="53"/>
    </row>
    <row r="691" spans="1:2">
      <c r="A691" s="53"/>
      <c r="B691" s="53"/>
    </row>
    <row r="692" spans="1:2">
      <c r="A692" s="53"/>
      <c r="B692" s="53"/>
    </row>
    <row r="693" spans="1:2">
      <c r="A693" s="53"/>
      <c r="B693" s="53"/>
    </row>
    <row r="694" spans="1:2">
      <c r="A694" s="53"/>
      <c r="B694" s="53"/>
    </row>
    <row r="695" spans="1:2">
      <c r="A695" s="53"/>
      <c r="B695" s="53"/>
    </row>
    <row r="696" spans="1:2">
      <c r="A696" s="53"/>
      <c r="B696" s="53"/>
    </row>
    <row r="697" spans="1:2">
      <c r="A697" s="53"/>
      <c r="B697" s="53"/>
    </row>
    <row r="698" spans="1:2">
      <c r="A698" s="53"/>
      <c r="B698" s="53"/>
    </row>
    <row r="699" spans="1:2">
      <c r="A699" s="53"/>
      <c r="B699" s="53"/>
    </row>
    <row r="700" spans="1:2">
      <c r="A700" s="53"/>
      <c r="B700" s="53"/>
    </row>
    <row r="701" spans="1:2">
      <c r="A701" s="53"/>
      <c r="B701" s="53"/>
    </row>
    <row r="702" spans="1:2">
      <c r="A702" s="53"/>
      <c r="B702" s="53"/>
    </row>
    <row r="703" spans="1:2">
      <c r="A703" s="53"/>
      <c r="B703" s="53"/>
    </row>
    <row r="704" spans="1:2">
      <c r="A704" s="53"/>
      <c r="B704" s="53"/>
    </row>
    <row r="705" spans="1:2">
      <c r="A705" s="53"/>
      <c r="B705" s="53"/>
    </row>
    <row r="706" spans="1:2">
      <c r="A706" s="53"/>
      <c r="B706" s="53"/>
    </row>
    <row r="707" spans="1:2">
      <c r="A707" s="53"/>
      <c r="B707" s="53"/>
    </row>
    <row r="708" spans="1:2">
      <c r="A708" s="53"/>
      <c r="B708" s="53"/>
    </row>
    <row r="709" spans="1:2">
      <c r="A709" s="53"/>
      <c r="B709" s="53"/>
    </row>
    <row r="710" spans="1:2">
      <c r="A710" s="53"/>
      <c r="B710" s="53"/>
    </row>
    <row r="711" spans="1:2">
      <c r="A711" s="53"/>
      <c r="B711" s="53"/>
    </row>
    <row r="712" spans="1:2">
      <c r="A712" s="53"/>
      <c r="B712" s="53"/>
    </row>
    <row r="713" spans="1:2">
      <c r="A713" s="53"/>
      <c r="B713" s="53"/>
    </row>
    <row r="714" spans="1:2">
      <c r="A714" s="53"/>
      <c r="B714" s="53"/>
    </row>
    <row r="715" spans="1:2">
      <c r="A715" s="53"/>
      <c r="B715" s="53"/>
    </row>
    <row r="716" spans="1:2">
      <c r="A716" s="53"/>
      <c r="B716" s="53"/>
    </row>
    <row r="717" spans="1:2">
      <c r="A717" s="53"/>
      <c r="B717" s="53"/>
    </row>
    <row r="718" spans="1:2">
      <c r="A718" s="53"/>
      <c r="B718" s="53"/>
    </row>
    <row r="719" spans="1:2">
      <c r="A719" s="53"/>
      <c r="B719" s="53"/>
    </row>
    <row r="720" spans="1:2">
      <c r="A720" s="53"/>
      <c r="B720" s="53"/>
    </row>
    <row r="721" spans="1:2">
      <c r="A721" s="53"/>
      <c r="B721" s="53"/>
    </row>
    <row r="722" spans="1:2">
      <c r="A722" s="53"/>
      <c r="B722" s="53"/>
    </row>
    <row r="723" spans="1:2">
      <c r="A723" s="53"/>
      <c r="B723" s="53"/>
    </row>
    <row r="724" spans="1:2">
      <c r="A724" s="53"/>
      <c r="B724" s="53"/>
    </row>
    <row r="725" spans="1:2">
      <c r="A725" s="53"/>
      <c r="B725" s="53"/>
    </row>
    <row r="726" spans="1:2">
      <c r="A726" s="53"/>
      <c r="B726" s="53"/>
    </row>
    <row r="727" spans="1:2">
      <c r="A727" s="53"/>
      <c r="B727" s="53"/>
    </row>
    <row r="728" spans="1:2">
      <c r="A728" s="53"/>
      <c r="B728" s="53"/>
    </row>
    <row r="729" spans="1:2">
      <c r="A729" s="53"/>
      <c r="B729" s="53"/>
    </row>
    <row r="730" spans="1:2">
      <c r="A730" s="53"/>
      <c r="B730" s="53"/>
    </row>
    <row r="731" spans="1:2">
      <c r="A731" s="53"/>
      <c r="B731" s="53"/>
    </row>
    <row r="732" spans="1:2">
      <c r="A732" s="53"/>
      <c r="B732" s="53"/>
    </row>
    <row r="733" spans="1:2">
      <c r="A733" s="53"/>
      <c r="B733" s="53"/>
    </row>
    <row r="734" spans="1:2">
      <c r="A734" s="53"/>
      <c r="B734" s="53"/>
    </row>
    <row r="735" spans="1:2">
      <c r="A735" s="53"/>
      <c r="B735" s="53"/>
    </row>
    <row r="736" spans="1:2">
      <c r="A736" s="53"/>
      <c r="B736" s="53"/>
    </row>
    <row r="737" spans="1:2">
      <c r="A737" s="53"/>
      <c r="B737" s="53"/>
    </row>
    <row r="738" spans="1:2">
      <c r="A738" s="53"/>
      <c r="B738" s="53"/>
    </row>
    <row r="739" spans="1:2">
      <c r="A739" s="53"/>
      <c r="B739" s="53"/>
    </row>
    <row r="740" spans="1:2">
      <c r="A740" s="53"/>
      <c r="B740" s="53"/>
    </row>
    <row r="741" spans="1:2">
      <c r="A741" s="53"/>
      <c r="B741" s="53"/>
    </row>
    <row r="742" spans="1:2">
      <c r="A742" s="53"/>
      <c r="B742" s="53"/>
    </row>
    <row r="743" spans="1:2">
      <c r="A743" s="53"/>
      <c r="B743" s="53"/>
    </row>
    <row r="744" spans="1:2">
      <c r="A744" s="53"/>
      <c r="B744" s="53"/>
    </row>
    <row r="745" spans="1:2">
      <c r="A745" s="53"/>
      <c r="B745" s="53"/>
    </row>
    <row r="746" spans="1:2">
      <c r="A746" s="53"/>
      <c r="B746" s="53"/>
    </row>
    <row r="747" spans="1:2">
      <c r="A747" s="53"/>
      <c r="B747" s="53"/>
    </row>
    <row r="748" spans="1:2">
      <c r="A748" s="53"/>
      <c r="B748" s="53"/>
    </row>
    <row r="749" spans="1:2">
      <c r="A749" s="53"/>
      <c r="B749" s="53"/>
    </row>
    <row r="750" spans="1:2">
      <c r="A750" s="53"/>
      <c r="B750" s="53"/>
    </row>
    <row r="751" spans="1:2">
      <c r="A751" s="53"/>
      <c r="B751" s="53"/>
    </row>
    <row r="752" spans="1:2">
      <c r="A752" s="53"/>
      <c r="B752" s="53"/>
    </row>
    <row r="753" spans="1:2">
      <c r="A753" s="53"/>
      <c r="B753" s="53"/>
    </row>
    <row r="754" spans="1:2">
      <c r="A754" s="53"/>
      <c r="B754" s="53"/>
    </row>
    <row r="755" spans="1:2">
      <c r="A755" s="53"/>
      <c r="B755" s="53"/>
    </row>
    <row r="756" spans="1:2">
      <c r="A756" s="53"/>
      <c r="B756" s="53"/>
    </row>
    <row r="757" spans="1:2">
      <c r="A757" s="53"/>
      <c r="B757" s="53"/>
    </row>
    <row r="758" spans="1:2">
      <c r="A758" s="53"/>
      <c r="B758" s="53"/>
    </row>
    <row r="759" spans="1:2">
      <c r="A759" s="53"/>
      <c r="B759" s="53"/>
    </row>
    <row r="760" spans="1:2">
      <c r="A760" s="53"/>
      <c r="B760" s="53"/>
    </row>
    <row r="761" spans="1:2">
      <c r="A761" s="53"/>
      <c r="B761" s="53"/>
    </row>
    <row r="762" spans="1:2">
      <c r="A762" s="53"/>
      <c r="B762" s="53"/>
    </row>
    <row r="763" spans="1:2">
      <c r="A763" s="53"/>
      <c r="B763" s="53"/>
    </row>
    <row r="764" spans="1:2">
      <c r="A764" s="53"/>
      <c r="B764" s="53"/>
    </row>
    <row r="765" spans="1:2">
      <c r="A765" s="53"/>
      <c r="B765" s="53"/>
    </row>
    <row r="766" spans="1:2">
      <c r="A766" s="53"/>
      <c r="B766" s="53"/>
    </row>
    <row r="767" spans="1:2">
      <c r="A767" s="53"/>
      <c r="B767" s="53"/>
    </row>
    <row r="768" spans="1:2">
      <c r="A768" s="53"/>
      <c r="B768" s="53"/>
    </row>
  </sheetData>
  <mergeCells count="6">
    <mergeCell ref="A133:C133"/>
    <mergeCell ref="A73:B73"/>
    <mergeCell ref="A1:C1"/>
    <mergeCell ref="A2:B4"/>
    <mergeCell ref="A5:B5"/>
    <mergeCell ref="C2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22"/>
  <sheetViews>
    <sheetView zoomScaleNormal="100" zoomScaleSheetLayoutView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ColWidth="82.28515625" defaultRowHeight="15"/>
  <cols>
    <col min="1" max="1" width="4.85546875" style="55" bestFit="1" customWidth="1"/>
    <col min="2" max="2" width="113.42578125" style="55" customWidth="1"/>
    <col min="3" max="3" width="19.42578125" style="55" customWidth="1"/>
    <col min="4" max="4" width="11.140625" style="110" customWidth="1"/>
    <col min="5" max="65" width="8.28515625" style="55" customWidth="1"/>
    <col min="66" max="16384" width="82.28515625" style="55"/>
  </cols>
  <sheetData>
    <row r="1" spans="1:4" ht="33.75" customHeight="1">
      <c r="A1" s="195" t="s">
        <v>654</v>
      </c>
      <c r="B1" s="195"/>
      <c r="C1" s="195"/>
    </row>
    <row r="2" spans="1:4" ht="15.75">
      <c r="A2" s="196"/>
      <c r="B2" s="197"/>
      <c r="C2" s="56" t="s">
        <v>420</v>
      </c>
      <c r="D2" s="111"/>
    </row>
    <row r="3" spans="1:4" ht="15.75">
      <c r="A3" s="198">
        <v>1</v>
      </c>
      <c r="B3" s="199"/>
      <c r="C3" s="57">
        <v>2</v>
      </c>
    </row>
    <row r="4" spans="1:4" ht="15.75">
      <c r="A4" s="149" t="s">
        <v>233</v>
      </c>
      <c r="B4" s="150" t="s">
        <v>540</v>
      </c>
      <c r="C4" s="58"/>
    </row>
    <row r="5" spans="1:4" ht="15.75">
      <c r="A5" s="151" t="s">
        <v>1</v>
      </c>
      <c r="B5" s="152" t="s">
        <v>541</v>
      </c>
      <c r="C5" s="59"/>
    </row>
    <row r="6" spans="1:4" ht="15.75">
      <c r="A6" s="153" t="s">
        <v>234</v>
      </c>
      <c r="B6" s="152" t="s">
        <v>542</v>
      </c>
      <c r="C6" s="47">
        <v>12284.305399999999</v>
      </c>
      <c r="D6" s="112"/>
    </row>
    <row r="7" spans="1:4" ht="31.5">
      <c r="A7" s="153"/>
      <c r="B7" s="152" t="s">
        <v>543</v>
      </c>
      <c r="C7" s="47">
        <v>-0.71278000000000008</v>
      </c>
    </row>
    <row r="8" spans="1:4" ht="15.75">
      <c r="A8" s="153" t="s">
        <v>544</v>
      </c>
      <c r="B8" s="152" t="s">
        <v>545</v>
      </c>
      <c r="C8" s="47">
        <v>-1312.7827098062212</v>
      </c>
    </row>
    <row r="9" spans="1:4" ht="15.75">
      <c r="A9" s="153" t="s">
        <v>546</v>
      </c>
      <c r="B9" s="152" t="s">
        <v>547</v>
      </c>
      <c r="C9" s="47">
        <v>-4509.0713371998354</v>
      </c>
    </row>
    <row r="10" spans="1:4" ht="15.75">
      <c r="A10" s="153"/>
      <c r="B10" s="152" t="s">
        <v>548</v>
      </c>
      <c r="C10" s="47">
        <v>0</v>
      </c>
    </row>
    <row r="11" spans="1:4" ht="15.75">
      <c r="A11" s="153" t="s">
        <v>549</v>
      </c>
      <c r="B11" s="152" t="s">
        <v>550</v>
      </c>
      <c r="C11" s="47">
        <v>473.06114176920613</v>
      </c>
    </row>
    <row r="12" spans="1:4" ht="15.75">
      <c r="A12" s="154"/>
      <c r="B12" s="155" t="s">
        <v>551</v>
      </c>
      <c r="C12" s="47">
        <v>6935.5124947631493</v>
      </c>
      <c r="D12" s="112"/>
    </row>
    <row r="13" spans="1:4" ht="15.75">
      <c r="A13" s="156" t="s">
        <v>2</v>
      </c>
      <c r="B13" s="152" t="s">
        <v>552</v>
      </c>
      <c r="C13" s="47">
        <v>61</v>
      </c>
      <c r="D13" s="112"/>
    </row>
    <row r="14" spans="1:4" ht="15.75">
      <c r="A14" s="156" t="s">
        <v>3</v>
      </c>
      <c r="B14" s="152" t="s">
        <v>553</v>
      </c>
      <c r="C14" s="47">
        <v>17.573</v>
      </c>
    </row>
    <row r="15" spans="1:4" ht="15.75">
      <c r="A15" s="151" t="s">
        <v>4</v>
      </c>
      <c r="B15" s="152" t="s">
        <v>554</v>
      </c>
      <c r="C15" s="47"/>
    </row>
    <row r="16" spans="1:4" ht="15.75">
      <c r="A16" s="153" t="s">
        <v>234</v>
      </c>
      <c r="B16" s="152" t="s">
        <v>555</v>
      </c>
      <c r="C16" s="47"/>
    </row>
    <row r="17" spans="1:4" ht="15.75">
      <c r="A17" s="153" t="s">
        <v>235</v>
      </c>
      <c r="B17" s="152" t="s">
        <v>556</v>
      </c>
      <c r="C17" s="47">
        <v>-2397.9184300000002</v>
      </c>
    </row>
    <row r="18" spans="1:4" ht="15.75">
      <c r="A18" s="153" t="s">
        <v>557</v>
      </c>
      <c r="B18" s="152" t="s">
        <v>558</v>
      </c>
      <c r="C18" s="47">
        <v>32.133929999999999</v>
      </c>
    </row>
    <row r="19" spans="1:4" ht="15.75">
      <c r="A19" s="154"/>
      <c r="B19" s="157" t="s">
        <v>559</v>
      </c>
      <c r="C19" s="47">
        <v>-2365.7845000000002</v>
      </c>
      <c r="D19" s="112"/>
    </row>
    <row r="20" spans="1:4" ht="15.75">
      <c r="A20" s="153" t="s">
        <v>544</v>
      </c>
      <c r="B20" s="152" t="s">
        <v>560</v>
      </c>
      <c r="C20" s="47">
        <v>156.03520758419427</v>
      </c>
    </row>
    <row r="21" spans="1:4" ht="15.75">
      <c r="A21" s="153" t="s">
        <v>546</v>
      </c>
      <c r="B21" s="152" t="s">
        <v>561</v>
      </c>
      <c r="C21" s="47">
        <v>-8.7680307725502651</v>
      </c>
    </row>
    <row r="22" spans="1:4" ht="15.75">
      <c r="A22" s="154"/>
      <c r="B22" s="155" t="s">
        <v>562</v>
      </c>
      <c r="C22" s="47">
        <v>-2218.5173231883564</v>
      </c>
      <c r="D22" s="112"/>
    </row>
    <row r="23" spans="1:4" ht="15.75">
      <c r="A23" s="151" t="s">
        <v>5</v>
      </c>
      <c r="B23" s="152" t="s">
        <v>563</v>
      </c>
      <c r="C23" s="47"/>
    </row>
    <row r="24" spans="1:4" ht="15.75">
      <c r="A24" s="153" t="s">
        <v>234</v>
      </c>
      <c r="B24" s="152" t="s">
        <v>564</v>
      </c>
      <c r="C24" s="47">
        <v>0.66914354376494889</v>
      </c>
    </row>
    <row r="25" spans="1:4" ht="15.75">
      <c r="A25" s="153" t="s">
        <v>544</v>
      </c>
      <c r="B25" s="152" t="s">
        <v>565</v>
      </c>
      <c r="C25" s="47">
        <v>0</v>
      </c>
    </row>
    <row r="26" spans="1:4" ht="15.75">
      <c r="A26" s="151"/>
      <c r="B26" s="155" t="s">
        <v>566</v>
      </c>
      <c r="C26" s="47">
        <v>0.66914354376494889</v>
      </c>
      <c r="D26" s="112"/>
    </row>
    <row r="27" spans="1:4" ht="15.75">
      <c r="A27" s="151" t="s">
        <v>6</v>
      </c>
      <c r="B27" s="152" t="s">
        <v>567</v>
      </c>
      <c r="C27" s="47">
        <v>-11.740964528375887</v>
      </c>
    </row>
    <row r="28" spans="1:4" ht="15.75">
      <c r="A28" s="151" t="s">
        <v>7</v>
      </c>
      <c r="B28" s="152" t="s">
        <v>568</v>
      </c>
      <c r="C28" s="47"/>
    </row>
    <row r="29" spans="1:4" ht="15.75">
      <c r="A29" s="153" t="s">
        <v>234</v>
      </c>
      <c r="B29" s="152" t="s">
        <v>569</v>
      </c>
      <c r="C29" s="47">
        <v>-1795.1197942957131</v>
      </c>
    </row>
    <row r="30" spans="1:4" ht="15.75">
      <c r="A30" s="153" t="s">
        <v>544</v>
      </c>
      <c r="B30" s="152" t="s">
        <v>570</v>
      </c>
      <c r="C30" s="47">
        <v>50.245273950265158</v>
      </c>
    </row>
    <row r="31" spans="1:4" ht="15.75">
      <c r="A31" s="153" t="s">
        <v>546</v>
      </c>
      <c r="B31" s="152" t="s">
        <v>571</v>
      </c>
      <c r="C31" s="47">
        <v>-976.53899242167392</v>
      </c>
    </row>
    <row r="32" spans="1:4" ht="15.75">
      <c r="A32" s="153" t="s">
        <v>549</v>
      </c>
      <c r="B32" s="152" t="s">
        <v>572</v>
      </c>
      <c r="C32" s="47">
        <v>158.07513</v>
      </c>
    </row>
    <row r="33" spans="1:4" ht="15.75">
      <c r="A33" s="147"/>
      <c r="B33" s="155" t="s">
        <v>573</v>
      </c>
      <c r="C33" s="47">
        <v>-2563.3383827671219</v>
      </c>
      <c r="D33" s="112"/>
    </row>
    <row r="34" spans="1:4" ht="15.75">
      <c r="A34" s="151" t="s">
        <v>19</v>
      </c>
      <c r="B34" s="152" t="s">
        <v>574</v>
      </c>
      <c r="C34" s="47">
        <v>-686.99062981823977</v>
      </c>
    </row>
    <row r="35" spans="1:4" ht="15.75">
      <c r="A35" s="151"/>
      <c r="B35" s="152" t="s">
        <v>575</v>
      </c>
      <c r="C35" s="47">
        <v>-584.13490999999999</v>
      </c>
    </row>
    <row r="36" spans="1:4" ht="15.75">
      <c r="A36" s="151" t="s">
        <v>17</v>
      </c>
      <c r="B36" s="152" t="s">
        <v>576</v>
      </c>
      <c r="C36" s="47">
        <v>0</v>
      </c>
    </row>
    <row r="37" spans="1:4" ht="15.75">
      <c r="A37" s="151" t="s">
        <v>20</v>
      </c>
      <c r="B37" s="152" t="s">
        <v>577</v>
      </c>
      <c r="C37" s="47">
        <v>1534.1673380048201</v>
      </c>
      <c r="D37" s="112"/>
    </row>
    <row r="38" spans="1:4" ht="15.75">
      <c r="A38" s="158" t="s">
        <v>8</v>
      </c>
      <c r="B38" s="146" t="s">
        <v>578</v>
      </c>
      <c r="C38" s="47"/>
    </row>
    <row r="39" spans="1:4" ht="15.75">
      <c r="A39" s="151" t="s">
        <v>1</v>
      </c>
      <c r="B39" s="152" t="s">
        <v>541</v>
      </c>
      <c r="C39" s="47"/>
    </row>
    <row r="40" spans="1:4" ht="15.75">
      <c r="A40" s="159" t="s">
        <v>234</v>
      </c>
      <c r="B40" s="160" t="s">
        <v>542</v>
      </c>
      <c r="C40" s="47">
        <v>27683.560109999999</v>
      </c>
    </row>
    <row r="41" spans="1:4" ht="31.5">
      <c r="A41" s="157"/>
      <c r="B41" s="152" t="s">
        <v>543</v>
      </c>
      <c r="C41" s="47">
        <v>-2.23183</v>
      </c>
    </row>
    <row r="42" spans="1:4" ht="15.75">
      <c r="A42" s="159" t="s">
        <v>544</v>
      </c>
      <c r="B42" s="160" t="s">
        <v>545</v>
      </c>
      <c r="C42" s="47">
        <v>-1116.2003601937788</v>
      </c>
    </row>
    <row r="43" spans="1:4" ht="15.75">
      <c r="A43" s="159" t="s">
        <v>546</v>
      </c>
      <c r="B43" s="152" t="s">
        <v>579</v>
      </c>
      <c r="C43" s="47">
        <v>2178.3556934056601</v>
      </c>
    </row>
    <row r="44" spans="1:4" ht="15.75">
      <c r="A44" s="159" t="s">
        <v>549</v>
      </c>
      <c r="B44" s="160" t="s">
        <v>550</v>
      </c>
      <c r="C44" s="47">
        <v>290.86535392123739</v>
      </c>
    </row>
    <row r="45" spans="1:4" ht="15.75">
      <c r="A45" s="154"/>
      <c r="B45" s="155" t="s">
        <v>580</v>
      </c>
      <c r="C45" s="47">
        <v>29036.58079713312</v>
      </c>
      <c r="D45" s="112"/>
    </row>
    <row r="46" spans="1:4" ht="15.75">
      <c r="A46" s="147" t="s">
        <v>2</v>
      </c>
      <c r="B46" s="152" t="s">
        <v>581</v>
      </c>
      <c r="C46" s="47"/>
    </row>
    <row r="47" spans="1:4" ht="15.75">
      <c r="A47" s="159" t="s">
        <v>234</v>
      </c>
      <c r="B47" s="161" t="s">
        <v>582</v>
      </c>
      <c r="C47" s="47">
        <v>8</v>
      </c>
    </row>
    <row r="48" spans="1:4" ht="15.75">
      <c r="A48" s="162"/>
      <c r="B48" s="161" t="s">
        <v>583</v>
      </c>
      <c r="C48" s="47">
        <v>0</v>
      </c>
    </row>
    <row r="49" spans="1:4" ht="15.75">
      <c r="A49" s="162" t="s">
        <v>544</v>
      </c>
      <c r="B49" s="161" t="s">
        <v>584</v>
      </c>
      <c r="C49" s="47"/>
    </row>
    <row r="50" spans="1:4" ht="15.75">
      <c r="A50" s="162"/>
      <c r="B50" s="161" t="s">
        <v>583</v>
      </c>
      <c r="C50" s="47">
        <v>0</v>
      </c>
    </row>
    <row r="51" spans="1:4" ht="15.75">
      <c r="A51" s="163" t="s">
        <v>585</v>
      </c>
      <c r="B51" s="152" t="s">
        <v>586</v>
      </c>
      <c r="C51" s="47">
        <v>120.43720999999999</v>
      </c>
    </row>
    <row r="52" spans="1:4" ht="15.75">
      <c r="A52" s="163" t="s">
        <v>587</v>
      </c>
      <c r="B52" s="152" t="s">
        <v>588</v>
      </c>
      <c r="C52" s="47">
        <v>2025.90949</v>
      </c>
    </row>
    <row r="53" spans="1:4" ht="15.75">
      <c r="A53" s="164"/>
      <c r="B53" s="157" t="s">
        <v>589</v>
      </c>
      <c r="C53" s="47">
        <v>2146.3467000000001</v>
      </c>
      <c r="D53" s="112"/>
    </row>
    <row r="54" spans="1:4" ht="15.75">
      <c r="A54" s="162" t="s">
        <v>546</v>
      </c>
      <c r="B54" s="152" t="s">
        <v>590</v>
      </c>
      <c r="C54" s="47">
        <v>2021.44613</v>
      </c>
    </row>
    <row r="55" spans="1:4" ht="15.75">
      <c r="A55" s="162" t="s">
        <v>549</v>
      </c>
      <c r="B55" s="152" t="s">
        <v>591</v>
      </c>
      <c r="C55" s="47">
        <v>75.188099999999991</v>
      </c>
    </row>
    <row r="56" spans="1:4" ht="15.75">
      <c r="A56" s="149"/>
      <c r="B56" s="155" t="s">
        <v>592</v>
      </c>
      <c r="C56" s="47">
        <v>4250.9809299999997</v>
      </c>
      <c r="D56" s="112"/>
    </row>
    <row r="57" spans="1:4" ht="15.75">
      <c r="A57" s="147" t="s">
        <v>3</v>
      </c>
      <c r="B57" s="164" t="s">
        <v>553</v>
      </c>
      <c r="C57" s="47">
        <v>469.33546999999999</v>
      </c>
    </row>
    <row r="58" spans="1:4" ht="15.75">
      <c r="A58" s="147" t="s">
        <v>4</v>
      </c>
      <c r="B58" s="152" t="s">
        <v>554</v>
      </c>
      <c r="C58" s="47"/>
    </row>
    <row r="59" spans="1:4" ht="15.75">
      <c r="A59" s="159" t="s">
        <v>234</v>
      </c>
      <c r="B59" s="160" t="s">
        <v>593</v>
      </c>
      <c r="C59" s="47"/>
    </row>
    <row r="60" spans="1:4" ht="15.75">
      <c r="A60" s="159" t="s">
        <v>235</v>
      </c>
      <c r="B60" s="160" t="s">
        <v>556</v>
      </c>
      <c r="C60" s="47">
        <v>-13514.083979999999</v>
      </c>
    </row>
    <row r="61" spans="1:4" ht="15.75">
      <c r="A61" s="159" t="s">
        <v>557</v>
      </c>
      <c r="B61" s="161" t="s">
        <v>558</v>
      </c>
      <c r="C61" s="47">
        <v>239.96885</v>
      </c>
    </row>
    <row r="62" spans="1:4" ht="15.75">
      <c r="A62" s="154"/>
      <c r="B62" s="157" t="s">
        <v>594</v>
      </c>
      <c r="C62" s="47">
        <v>-13274.11513</v>
      </c>
      <c r="D62" s="112"/>
    </row>
    <row r="63" spans="1:4" ht="15.75">
      <c r="A63" s="162" t="s">
        <v>544</v>
      </c>
      <c r="B63" s="161" t="s">
        <v>595</v>
      </c>
      <c r="C63" s="47"/>
    </row>
    <row r="64" spans="1:4" ht="15.75">
      <c r="A64" s="163" t="s">
        <v>585</v>
      </c>
      <c r="B64" s="160" t="s">
        <v>556</v>
      </c>
      <c r="C64" s="47">
        <v>270.22017256386482</v>
      </c>
    </row>
    <row r="65" spans="1:4" ht="15.75">
      <c r="A65" s="163" t="s">
        <v>587</v>
      </c>
      <c r="B65" s="161" t="s">
        <v>558</v>
      </c>
      <c r="C65" s="47">
        <v>-76.891970437178145</v>
      </c>
    </row>
    <row r="66" spans="1:4" ht="15.75">
      <c r="A66" s="154"/>
      <c r="B66" s="157" t="s">
        <v>596</v>
      </c>
      <c r="C66" s="47">
        <v>193.32820212668662</v>
      </c>
      <c r="D66" s="112"/>
    </row>
    <row r="67" spans="1:4" ht="15.75">
      <c r="A67" s="147"/>
      <c r="B67" s="165" t="s">
        <v>562</v>
      </c>
      <c r="C67" s="47">
        <v>-13080.786927873314</v>
      </c>
      <c r="D67" s="112"/>
    </row>
    <row r="68" spans="1:4" ht="15.75">
      <c r="A68" s="151">
        <v>5</v>
      </c>
      <c r="B68" s="152" t="s">
        <v>597</v>
      </c>
      <c r="C68" s="47"/>
    </row>
    <row r="69" spans="1:4" ht="15.75">
      <c r="A69" s="159" t="s">
        <v>234</v>
      </c>
      <c r="B69" s="166" t="s">
        <v>598</v>
      </c>
      <c r="C69" s="47"/>
    </row>
    <row r="70" spans="1:4" ht="15.75">
      <c r="A70" s="159" t="s">
        <v>235</v>
      </c>
      <c r="B70" s="160" t="s">
        <v>556</v>
      </c>
      <c r="C70" s="47">
        <v>-7905.8901599999999</v>
      </c>
    </row>
    <row r="71" spans="1:4" ht="15.75">
      <c r="A71" s="159" t="s">
        <v>557</v>
      </c>
      <c r="B71" s="161" t="s">
        <v>558</v>
      </c>
      <c r="C71" s="47">
        <v>2.6584721087885566E-2</v>
      </c>
    </row>
    <row r="72" spans="1:4" ht="15.75">
      <c r="A72" s="154"/>
      <c r="B72" s="157" t="s">
        <v>594</v>
      </c>
      <c r="C72" s="47">
        <v>-7905.8635752789123</v>
      </c>
      <c r="D72" s="112"/>
    </row>
    <row r="73" spans="1:4" ht="15.75">
      <c r="A73" s="162" t="s">
        <v>544</v>
      </c>
      <c r="B73" s="161" t="s">
        <v>599</v>
      </c>
      <c r="C73" s="47">
        <v>-92.043979999999479</v>
      </c>
    </row>
    <row r="74" spans="1:4" ht="15.75">
      <c r="A74" s="154"/>
      <c r="B74" s="155" t="s">
        <v>600</v>
      </c>
      <c r="C74" s="47">
        <v>-7997.9075552789118</v>
      </c>
      <c r="D74" s="112"/>
    </row>
    <row r="75" spans="1:4" ht="15.75">
      <c r="A75" s="151">
        <v>6</v>
      </c>
      <c r="B75" s="152" t="s">
        <v>567</v>
      </c>
      <c r="C75" s="47">
        <v>-107.50121920345572</v>
      </c>
    </row>
    <row r="76" spans="1:4" ht="15.75">
      <c r="A76" s="151">
        <v>7</v>
      </c>
      <c r="B76" s="152" t="s">
        <v>568</v>
      </c>
      <c r="C76" s="47"/>
    </row>
    <row r="77" spans="1:4" ht="15.75">
      <c r="A77" s="159" t="s">
        <v>234</v>
      </c>
      <c r="B77" s="152" t="s">
        <v>601</v>
      </c>
      <c r="C77" s="47">
        <v>-4935.4741057042866</v>
      </c>
    </row>
    <row r="78" spans="1:4" ht="15.75">
      <c r="A78" s="159" t="s">
        <v>544</v>
      </c>
      <c r="B78" s="152" t="s">
        <v>570</v>
      </c>
      <c r="C78" s="47">
        <v>-134.95278000000013</v>
      </c>
    </row>
    <row r="79" spans="1:4" ht="15.75">
      <c r="A79" s="159" t="s">
        <v>546</v>
      </c>
      <c r="B79" s="152" t="s">
        <v>571</v>
      </c>
      <c r="C79" s="47">
        <v>-2479.4810175783259</v>
      </c>
    </row>
    <row r="80" spans="1:4" ht="15.75">
      <c r="A80" s="159" t="s">
        <v>549</v>
      </c>
      <c r="B80" s="152" t="s">
        <v>602</v>
      </c>
      <c r="C80" s="47">
        <v>11.8698</v>
      </c>
    </row>
    <row r="81" spans="1:4" ht="15.75">
      <c r="A81" s="147"/>
      <c r="B81" s="155" t="s">
        <v>573</v>
      </c>
      <c r="C81" s="47">
        <v>-7538.0381032826126</v>
      </c>
      <c r="D81" s="112"/>
    </row>
    <row r="82" spans="1:4" ht="15.75">
      <c r="A82" s="151">
        <v>8</v>
      </c>
      <c r="B82" s="152" t="s">
        <v>603</v>
      </c>
      <c r="C82" s="47"/>
    </row>
    <row r="83" spans="1:4" ht="15.75">
      <c r="A83" s="159" t="s">
        <v>234</v>
      </c>
      <c r="B83" s="152" t="s">
        <v>604</v>
      </c>
      <c r="C83" s="47">
        <v>-56.244780000000006</v>
      </c>
    </row>
    <row r="84" spans="1:4" ht="15.75">
      <c r="A84" s="159" t="s">
        <v>544</v>
      </c>
      <c r="B84" s="152" t="s">
        <v>605</v>
      </c>
      <c r="C84" s="47">
        <v>-1946.26899</v>
      </c>
    </row>
    <row r="85" spans="1:4" ht="15.75">
      <c r="A85" s="159" t="s">
        <v>546</v>
      </c>
      <c r="B85" s="152" t="s">
        <v>606</v>
      </c>
      <c r="C85" s="47">
        <v>-96.906869999999998</v>
      </c>
    </row>
    <row r="86" spans="1:4" ht="15.75">
      <c r="A86" s="157"/>
      <c r="B86" s="155" t="s">
        <v>607</v>
      </c>
      <c r="C86" s="47">
        <v>-2099.4206400000003</v>
      </c>
      <c r="D86" s="112"/>
    </row>
    <row r="87" spans="1:4" ht="15.75">
      <c r="A87" s="151">
        <v>9</v>
      </c>
      <c r="B87" s="161" t="s">
        <v>608</v>
      </c>
      <c r="C87" s="47">
        <v>-1838.2947601817602</v>
      </c>
    </row>
    <row r="88" spans="1:4" ht="15.75">
      <c r="A88" s="151"/>
      <c r="B88" s="152" t="s">
        <v>575</v>
      </c>
      <c r="C88" s="47">
        <v>-1584.47822</v>
      </c>
    </row>
    <row r="89" spans="1:4" ht="15.75">
      <c r="A89" s="151" t="s">
        <v>20</v>
      </c>
      <c r="B89" s="152" t="s">
        <v>609</v>
      </c>
      <c r="C89" s="47">
        <v>-22</v>
      </c>
    </row>
    <row r="90" spans="1:4" ht="15.75">
      <c r="A90" s="151" t="s">
        <v>610</v>
      </c>
      <c r="B90" s="152" t="s">
        <v>611</v>
      </c>
      <c r="C90" s="47">
        <v>0</v>
      </c>
    </row>
    <row r="91" spans="1:4" ht="15.75">
      <c r="A91" s="151" t="s">
        <v>21</v>
      </c>
      <c r="B91" s="152" t="s">
        <v>612</v>
      </c>
      <c r="C91" s="47">
        <v>1072.9479913130622</v>
      </c>
      <c r="D91" s="113"/>
    </row>
    <row r="92" spans="1:4" ht="15.75">
      <c r="A92" s="149" t="s">
        <v>236</v>
      </c>
      <c r="B92" s="146" t="s">
        <v>613</v>
      </c>
      <c r="C92" s="47"/>
    </row>
    <row r="93" spans="1:4" ht="15.75">
      <c r="A93" s="151" t="s">
        <v>1</v>
      </c>
      <c r="B93" s="152" t="s">
        <v>614</v>
      </c>
      <c r="C93" s="47">
        <v>1534.1673380048201</v>
      </c>
      <c r="D93" s="112"/>
    </row>
    <row r="94" spans="1:4" ht="15.75">
      <c r="A94" s="151" t="s">
        <v>2</v>
      </c>
      <c r="B94" s="152" t="s">
        <v>615</v>
      </c>
      <c r="C94" s="47">
        <v>1072.9479913130622</v>
      </c>
      <c r="D94" s="112"/>
    </row>
    <row r="95" spans="1:4" ht="15.75">
      <c r="A95" s="167" t="s">
        <v>3</v>
      </c>
      <c r="B95" s="152" t="s">
        <v>616</v>
      </c>
      <c r="C95" s="47"/>
    </row>
    <row r="96" spans="1:4" ht="15.75">
      <c r="A96" s="153" t="s">
        <v>234</v>
      </c>
      <c r="B96" s="152" t="s">
        <v>582</v>
      </c>
      <c r="C96" s="47">
        <v>18.852869999999999</v>
      </c>
    </row>
    <row r="97" spans="1:4" ht="15.75">
      <c r="A97" s="168"/>
      <c r="B97" s="152" t="s">
        <v>583</v>
      </c>
      <c r="C97" s="47">
        <v>0</v>
      </c>
    </row>
    <row r="98" spans="1:4" ht="15.75">
      <c r="A98" s="168" t="s">
        <v>544</v>
      </c>
      <c r="B98" s="152" t="s">
        <v>584</v>
      </c>
      <c r="C98" s="47">
        <v>4</v>
      </c>
    </row>
    <row r="99" spans="1:4" ht="15.75">
      <c r="A99" s="168"/>
      <c r="B99" s="152" t="s">
        <v>583</v>
      </c>
      <c r="C99" s="47">
        <v>0</v>
      </c>
    </row>
    <row r="100" spans="1:4" ht="15.75">
      <c r="A100" s="169" t="s">
        <v>585</v>
      </c>
      <c r="B100" s="152" t="s">
        <v>586</v>
      </c>
      <c r="C100" s="47">
        <v>0</v>
      </c>
    </row>
    <row r="101" spans="1:4" ht="15.75">
      <c r="A101" s="169" t="s">
        <v>587</v>
      </c>
      <c r="B101" s="152" t="s">
        <v>588</v>
      </c>
      <c r="C101" s="47">
        <v>231.35531</v>
      </c>
    </row>
    <row r="102" spans="1:4" ht="15.75">
      <c r="A102" s="164"/>
      <c r="B102" s="157" t="s">
        <v>589</v>
      </c>
      <c r="C102" s="47">
        <v>231.35531</v>
      </c>
    </row>
    <row r="103" spans="1:4" ht="15.75">
      <c r="A103" s="168" t="s">
        <v>546</v>
      </c>
      <c r="B103" s="152" t="s">
        <v>590</v>
      </c>
      <c r="C103" s="47">
        <v>25.664999999999999</v>
      </c>
    </row>
    <row r="104" spans="1:4" ht="15.75">
      <c r="A104" s="168" t="s">
        <v>549</v>
      </c>
      <c r="B104" s="152" t="s">
        <v>591</v>
      </c>
      <c r="C104" s="47">
        <v>12.193</v>
      </c>
    </row>
    <row r="105" spans="1:4" ht="15.75">
      <c r="A105" s="149"/>
      <c r="B105" s="155" t="s">
        <v>617</v>
      </c>
      <c r="C105" s="47">
        <v>288.06618000000003</v>
      </c>
    </row>
    <row r="106" spans="1:4" ht="15.75">
      <c r="A106" s="147" t="s">
        <v>4</v>
      </c>
      <c r="B106" s="152" t="s">
        <v>618</v>
      </c>
      <c r="C106" s="47">
        <v>-17</v>
      </c>
      <c r="D106" s="112"/>
    </row>
    <row r="107" spans="1:4" ht="15.75">
      <c r="A107" s="170" t="s">
        <v>5</v>
      </c>
      <c r="B107" s="152" t="s">
        <v>619</v>
      </c>
      <c r="C107" s="47"/>
    </row>
    <row r="108" spans="1:4" ht="15.75">
      <c r="A108" s="153" t="s">
        <v>234</v>
      </c>
      <c r="B108" s="152" t="s">
        <v>620</v>
      </c>
      <c r="C108" s="47">
        <v>-98.603000000000009</v>
      </c>
    </row>
    <row r="109" spans="1:4" ht="15.75">
      <c r="A109" s="153" t="s">
        <v>544</v>
      </c>
      <c r="B109" s="152" t="s">
        <v>605</v>
      </c>
      <c r="C109" s="47">
        <v>-21.856999999999999</v>
      </c>
    </row>
    <row r="110" spans="1:4" ht="15.75">
      <c r="A110" s="153" t="s">
        <v>546</v>
      </c>
      <c r="B110" s="152" t="s">
        <v>606</v>
      </c>
      <c r="C110" s="47">
        <v>-30.534400000000002</v>
      </c>
    </row>
    <row r="111" spans="1:4" ht="15.75">
      <c r="A111" s="157"/>
      <c r="B111" s="155" t="s">
        <v>600</v>
      </c>
      <c r="C111" s="47">
        <v>-150.99439999999998</v>
      </c>
      <c r="D111" s="112"/>
    </row>
    <row r="112" spans="1:4" ht="15.75">
      <c r="A112" s="147" t="s">
        <v>6</v>
      </c>
      <c r="B112" s="152" t="s">
        <v>621</v>
      </c>
      <c r="C112" s="47">
        <v>-22</v>
      </c>
      <c r="D112" s="112"/>
    </row>
    <row r="113" spans="1:4" ht="15.75">
      <c r="A113" s="147" t="s">
        <v>7</v>
      </c>
      <c r="B113" s="152" t="s">
        <v>622</v>
      </c>
      <c r="C113" s="47">
        <v>19</v>
      </c>
    </row>
    <row r="114" spans="1:4" ht="15.75">
      <c r="A114" s="147" t="s">
        <v>19</v>
      </c>
      <c r="B114" s="152" t="s">
        <v>623</v>
      </c>
      <c r="C114" s="47">
        <v>-29.38655</v>
      </c>
    </row>
    <row r="115" spans="1:4" ht="15.75">
      <c r="A115" s="147" t="s">
        <v>17</v>
      </c>
      <c r="B115" s="152" t="s">
        <v>624</v>
      </c>
      <c r="C115" s="47">
        <v>2694.8005593178818</v>
      </c>
      <c r="D115" s="112"/>
    </row>
    <row r="116" spans="1:4" ht="15.75">
      <c r="A116" s="147" t="s">
        <v>20</v>
      </c>
      <c r="B116" s="152" t="s">
        <v>625</v>
      </c>
      <c r="C116" s="47">
        <v>1.5519799999999999</v>
      </c>
    </row>
    <row r="117" spans="1:4" ht="15.75">
      <c r="A117" s="147" t="s">
        <v>21</v>
      </c>
      <c r="B117" s="152" t="s">
        <v>626</v>
      </c>
      <c r="C117" s="47">
        <v>-2.5299999999999997E-3</v>
      </c>
    </row>
    <row r="118" spans="1:4" ht="15.75">
      <c r="A118" s="147" t="s">
        <v>237</v>
      </c>
      <c r="B118" s="152" t="s">
        <v>627</v>
      </c>
      <c r="C118" s="47">
        <v>1.54945</v>
      </c>
      <c r="D118" s="112"/>
    </row>
    <row r="119" spans="1:4" ht="15.75">
      <c r="A119" s="147" t="s">
        <v>238</v>
      </c>
      <c r="B119" s="152" t="s">
        <v>628</v>
      </c>
      <c r="C119" s="47">
        <v>-96.984589999999997</v>
      </c>
    </row>
    <row r="120" spans="1:4" ht="15.75">
      <c r="A120" s="147" t="s">
        <v>239</v>
      </c>
      <c r="B120" s="152" t="s">
        <v>629</v>
      </c>
      <c r="C120" s="47">
        <v>0</v>
      </c>
    </row>
    <row r="121" spans="1:4" ht="15.75">
      <c r="A121" s="147" t="s">
        <v>240</v>
      </c>
      <c r="B121" s="152" t="s">
        <v>630</v>
      </c>
      <c r="C121" s="47">
        <v>2599.3654193178822</v>
      </c>
      <c r="D121" s="112"/>
    </row>
    <row r="122" spans="1:4" ht="15.75">
      <c r="A122" s="187" t="s">
        <v>379</v>
      </c>
      <c r="B122" s="187"/>
      <c r="C122" s="187"/>
      <c r="D122" s="87"/>
    </row>
  </sheetData>
  <mergeCells count="4">
    <mergeCell ref="A1:C1"/>
    <mergeCell ref="A2:B2"/>
    <mergeCell ref="A3:B3"/>
    <mergeCell ref="A122:C122"/>
  </mergeCells>
  <conditionalFormatting sqref="D122">
    <cfRule type="cellIs" dxfId="26" priority="53" operator="notEqual">
      <formula>0</formula>
    </cfRule>
  </conditionalFormatting>
  <conditionalFormatting sqref="D6">
    <cfRule type="cellIs" dxfId="25" priority="27" operator="notEqual">
      <formula>0</formula>
    </cfRule>
  </conditionalFormatting>
  <conditionalFormatting sqref="D12">
    <cfRule type="cellIs" dxfId="24" priority="26" operator="notEqual">
      <formula>0</formula>
    </cfRule>
  </conditionalFormatting>
  <conditionalFormatting sqref="D19">
    <cfRule type="cellIs" dxfId="23" priority="25" operator="notEqual">
      <formula>0</formula>
    </cfRule>
  </conditionalFormatting>
  <conditionalFormatting sqref="D22">
    <cfRule type="cellIs" dxfId="22" priority="24" operator="notEqual">
      <formula>0</formula>
    </cfRule>
  </conditionalFormatting>
  <conditionalFormatting sqref="D26">
    <cfRule type="cellIs" dxfId="21" priority="23" operator="notEqual">
      <formula>0</formula>
    </cfRule>
  </conditionalFormatting>
  <conditionalFormatting sqref="D33">
    <cfRule type="cellIs" dxfId="20" priority="22" operator="notEqual">
      <formula>0</formula>
    </cfRule>
  </conditionalFormatting>
  <conditionalFormatting sqref="D37">
    <cfRule type="cellIs" dxfId="19" priority="21" operator="notEqual">
      <formula>0</formula>
    </cfRule>
  </conditionalFormatting>
  <conditionalFormatting sqref="D45">
    <cfRule type="cellIs" dxfId="18" priority="20" operator="notEqual">
      <formula>0</formula>
    </cfRule>
  </conditionalFormatting>
  <conditionalFormatting sqref="D53">
    <cfRule type="cellIs" dxfId="17" priority="19" operator="notEqual">
      <formula>0</formula>
    </cfRule>
  </conditionalFormatting>
  <conditionalFormatting sqref="D56">
    <cfRule type="cellIs" dxfId="16" priority="18" operator="notEqual">
      <formula>0</formula>
    </cfRule>
  </conditionalFormatting>
  <conditionalFormatting sqref="D67">
    <cfRule type="cellIs" dxfId="15" priority="17" operator="notEqual">
      <formula>0</formula>
    </cfRule>
  </conditionalFormatting>
  <conditionalFormatting sqref="D66">
    <cfRule type="cellIs" dxfId="14" priority="16" operator="notEqual">
      <formula>0</formula>
    </cfRule>
  </conditionalFormatting>
  <conditionalFormatting sqref="D62">
    <cfRule type="cellIs" dxfId="13" priority="15" operator="notEqual">
      <formula>0</formula>
    </cfRule>
  </conditionalFormatting>
  <conditionalFormatting sqref="D72">
    <cfRule type="cellIs" dxfId="12" priority="14" operator="notEqual">
      <formula>0</formula>
    </cfRule>
  </conditionalFormatting>
  <conditionalFormatting sqref="D74">
    <cfRule type="cellIs" dxfId="11" priority="13" operator="notEqual">
      <formula>0</formula>
    </cfRule>
  </conditionalFormatting>
  <conditionalFormatting sqref="D81">
    <cfRule type="cellIs" dxfId="10" priority="12" operator="notEqual">
      <formula>0</formula>
    </cfRule>
  </conditionalFormatting>
  <conditionalFormatting sqref="D86">
    <cfRule type="cellIs" dxfId="9" priority="11" operator="notEqual">
      <formula>0</formula>
    </cfRule>
  </conditionalFormatting>
  <conditionalFormatting sqref="D91">
    <cfRule type="cellIs" dxfId="8" priority="10" operator="notEqual">
      <formula>0</formula>
    </cfRule>
  </conditionalFormatting>
  <conditionalFormatting sqref="D93:D94">
    <cfRule type="cellIs" dxfId="7" priority="9" operator="notEqual">
      <formula>0</formula>
    </cfRule>
  </conditionalFormatting>
  <conditionalFormatting sqref="D106">
    <cfRule type="cellIs" dxfId="6" priority="8" operator="notEqual">
      <formula>0</formula>
    </cfRule>
  </conditionalFormatting>
  <conditionalFormatting sqref="D111">
    <cfRule type="cellIs" dxfId="5" priority="7" operator="notEqual">
      <formula>0</formula>
    </cfRule>
  </conditionalFormatting>
  <conditionalFormatting sqref="D115">
    <cfRule type="cellIs" dxfId="4" priority="6" operator="notEqual">
      <formula>0</formula>
    </cfRule>
  </conditionalFormatting>
  <conditionalFormatting sqref="D112">
    <cfRule type="cellIs" dxfId="3" priority="5" operator="notEqual">
      <formula>0</formula>
    </cfRule>
  </conditionalFormatting>
  <conditionalFormatting sqref="D13">
    <cfRule type="cellIs" dxfId="2" priority="4" operator="notEqual">
      <formula>0</formula>
    </cfRule>
  </conditionalFormatting>
  <conditionalFormatting sqref="D118">
    <cfRule type="cellIs" dxfId="1" priority="3" operator="notEqual">
      <formula>0</formula>
    </cfRule>
  </conditionalFormatting>
  <conditionalFormatting sqref="D121">
    <cfRule type="cellIs" dxfId="0" priority="2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14</vt:i4>
      </vt:variant>
    </vt:vector>
  </HeadingPairs>
  <TitlesOfParts>
    <vt:vector size="19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2021-05-11T07:14:35Z</cp:lastPrinted>
  <dcterms:created xsi:type="dcterms:W3CDTF">2004-10-05T13:09:46Z</dcterms:created>
  <dcterms:modified xsi:type="dcterms:W3CDTF">2021-05-26T07:17:44Z</dcterms:modified>
</cp:coreProperties>
</file>